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COMPLIANCE\AOC\2023 AOC Package\AOC\"/>
    </mc:Choice>
  </mc:AlternateContent>
  <xr:revisionPtr revIDLastSave="0" documentId="13_ncr:1_{968B89FE-9325-4E10-A2E6-0FF4C2FFC5EF}" xr6:coauthVersionLast="47" xr6:coauthVersionMax="47" xr10:uidLastSave="{00000000-0000-0000-0000-000000000000}"/>
  <bookViews>
    <workbookView xWindow="-25320" yWindow="-120" windowWidth="25440" windowHeight="15390" xr2:uid="{C3B46F12-6482-4547-BFCC-E42E1FD8E04C}"/>
  </bookViews>
  <sheets>
    <sheet name="AOC" sheetId="1" r:id="rId1"/>
    <sheet name="AIT Reporting" sheetId="2" r:id="rId2"/>
  </sheets>
  <definedNames>
    <definedName name="_xlnm.Print_Area" localSheetId="0">AOC!$A$1:$K$80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AE5129" i="1" l="1"/>
  <c r="AE5130" i="1"/>
  <c r="AE5131" i="1"/>
  <c r="AE5132" i="1"/>
  <c r="AE5133" i="1"/>
  <c r="AE5134" i="1"/>
  <c r="AE5135" i="1"/>
  <c r="AE5136" i="1"/>
  <c r="AE5137" i="1"/>
  <c r="AE5138" i="1"/>
  <c r="AE5139" i="1"/>
  <c r="AE5140" i="1"/>
  <c r="AE5141" i="1"/>
  <c r="AE5142" i="1"/>
  <c r="AE5143" i="1"/>
  <c r="AE5144" i="1"/>
  <c r="AE5145" i="1"/>
  <c r="AE5146" i="1"/>
  <c r="AE5147" i="1"/>
  <c r="AE5148" i="1"/>
  <c r="AE5149" i="1"/>
  <c r="AE5150" i="1"/>
  <c r="AE5151" i="1"/>
  <c r="AE5152" i="1"/>
  <c r="AE5153" i="1"/>
  <c r="AE5154" i="1"/>
  <c r="AE5155" i="1"/>
  <c r="AE5156" i="1"/>
  <c r="AE5157" i="1"/>
  <c r="AE5158" i="1"/>
  <c r="AE5159" i="1"/>
  <c r="AE5160" i="1"/>
  <c r="AE5161" i="1"/>
  <c r="AE5162" i="1"/>
  <c r="AE5163" i="1"/>
  <c r="AE5164" i="1"/>
  <c r="AE5165" i="1"/>
  <c r="AE5166" i="1"/>
  <c r="AE5167" i="1"/>
  <c r="AE5168" i="1"/>
  <c r="AE5169" i="1"/>
  <c r="AE5170" i="1"/>
  <c r="AE5171" i="1"/>
  <c r="AE5172" i="1"/>
  <c r="AE5173" i="1"/>
  <c r="AE5174" i="1"/>
  <c r="AE5175" i="1"/>
  <c r="AE5176" i="1"/>
  <c r="AE5177" i="1"/>
  <c r="AE5178" i="1"/>
  <c r="AE5179" i="1"/>
  <c r="AE5180" i="1"/>
  <c r="AE5181" i="1"/>
  <c r="AE5182" i="1"/>
  <c r="AE5183" i="1"/>
  <c r="AE5184" i="1"/>
  <c r="AE5185" i="1"/>
  <c r="AE5186" i="1"/>
  <c r="AE5187" i="1"/>
  <c r="AE5188" i="1"/>
  <c r="AE5189" i="1"/>
  <c r="AE5190" i="1"/>
  <c r="AE5191" i="1"/>
  <c r="AE5192" i="1"/>
  <c r="AE5193" i="1"/>
  <c r="AE5194" i="1"/>
  <c r="AE5195" i="1"/>
  <c r="AE5196" i="1"/>
  <c r="AE5197" i="1"/>
  <c r="AE5198" i="1"/>
  <c r="AE5199" i="1"/>
  <c r="AE5200" i="1"/>
  <c r="AE5201" i="1"/>
  <c r="AE5202" i="1"/>
  <c r="AE5203" i="1"/>
  <c r="AE5204" i="1"/>
  <c r="AE5205" i="1"/>
  <c r="AE5206" i="1"/>
  <c r="AE5207" i="1"/>
  <c r="AE5208" i="1"/>
  <c r="AE5209" i="1"/>
  <c r="AE5210" i="1"/>
  <c r="AE5211" i="1"/>
  <c r="AE5212" i="1"/>
  <c r="AE5213" i="1"/>
  <c r="AE5214" i="1"/>
  <c r="AE5215" i="1"/>
  <c r="AE5216" i="1"/>
  <c r="AE5217" i="1"/>
  <c r="AE5218" i="1"/>
  <c r="AE5219" i="1"/>
  <c r="AE5220" i="1"/>
  <c r="AE5221" i="1"/>
  <c r="AE5222" i="1"/>
  <c r="AE5223" i="1"/>
  <c r="AE5224" i="1"/>
  <c r="AE5225" i="1"/>
  <c r="AE5226" i="1"/>
  <c r="AE5227" i="1"/>
  <c r="AE5228" i="1"/>
  <c r="AE5229" i="1"/>
  <c r="AE5230" i="1"/>
  <c r="AE5231" i="1"/>
  <c r="AE5232" i="1"/>
  <c r="AE5233" i="1"/>
  <c r="AE5234" i="1"/>
  <c r="AE5235" i="1"/>
  <c r="AE5236" i="1"/>
  <c r="AE5237" i="1"/>
  <c r="AE5238" i="1"/>
  <c r="AE5239" i="1"/>
  <c r="AE5240" i="1"/>
  <c r="AE5241" i="1"/>
  <c r="AE5242" i="1"/>
  <c r="AE5243" i="1"/>
  <c r="AE5244" i="1"/>
  <c r="AE5245" i="1"/>
  <c r="AE5246" i="1"/>
  <c r="AE5247" i="1"/>
  <c r="AE5248" i="1"/>
  <c r="AE5249" i="1"/>
  <c r="AE5250" i="1"/>
  <c r="AE5251" i="1"/>
  <c r="AE5252" i="1"/>
  <c r="AE5253" i="1"/>
  <c r="AE5254" i="1"/>
  <c r="AE5255" i="1"/>
  <c r="AE5256" i="1"/>
  <c r="AE5257" i="1"/>
  <c r="AE5258" i="1"/>
  <c r="AE5259" i="1"/>
  <c r="AE5260" i="1"/>
  <c r="AE5261" i="1"/>
  <c r="AE5262" i="1"/>
  <c r="AE5263" i="1"/>
  <c r="AE5264" i="1"/>
  <c r="AE5265" i="1"/>
  <c r="AE5266" i="1"/>
  <c r="AE5267" i="1"/>
  <c r="AE5268" i="1"/>
  <c r="AE5269" i="1"/>
  <c r="AE5270" i="1"/>
  <c r="AE5271" i="1"/>
  <c r="AE5272" i="1"/>
  <c r="AE5273" i="1"/>
  <c r="AE5274" i="1"/>
  <c r="AE5275" i="1"/>
  <c r="AE5276" i="1"/>
  <c r="AE5277" i="1"/>
  <c r="AE5278" i="1"/>
  <c r="AE5279" i="1"/>
  <c r="AE5280" i="1"/>
  <c r="AE5281" i="1"/>
  <c r="AE5282" i="1"/>
  <c r="AE5283" i="1"/>
  <c r="AE5284" i="1"/>
  <c r="AE5285" i="1"/>
  <c r="AE5286" i="1"/>
  <c r="AE5287" i="1"/>
  <c r="AE5288" i="1"/>
  <c r="AE5289"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1102" i="1"/>
  <c r="AE1103" i="1"/>
  <c r="AE1104" i="1"/>
  <c r="AE1105" i="1"/>
  <c r="AE1106" i="1"/>
  <c r="AE1107" i="1"/>
  <c r="AE1108" i="1"/>
  <c r="AE1109" i="1"/>
  <c r="AE1110" i="1"/>
  <c r="AE1111" i="1"/>
  <c r="AE1112" i="1"/>
  <c r="AE1113" i="1"/>
  <c r="AE1114" i="1"/>
  <c r="AE1115" i="1"/>
  <c r="AE1116" i="1"/>
  <c r="AE1117" i="1"/>
  <c r="AE1118" i="1"/>
  <c r="AE1119" i="1"/>
  <c r="AE1120" i="1"/>
  <c r="AE1121" i="1"/>
  <c r="AE1122" i="1"/>
  <c r="AE1123" i="1"/>
  <c r="AE1124" i="1"/>
  <c r="AE1125" i="1"/>
  <c r="AE1126" i="1"/>
  <c r="AE1127" i="1"/>
  <c r="AE1128" i="1"/>
  <c r="AE1129" i="1"/>
  <c r="AE1130" i="1"/>
  <c r="AE1131" i="1"/>
  <c r="AE1132" i="1"/>
  <c r="AE1133" i="1"/>
  <c r="AE1134" i="1"/>
  <c r="AE1135" i="1"/>
  <c r="AE1136" i="1"/>
  <c r="AE1137" i="1"/>
  <c r="AE1138" i="1"/>
  <c r="AE1139" i="1"/>
  <c r="AE1140" i="1"/>
  <c r="AE1141" i="1"/>
  <c r="AE1142" i="1"/>
  <c r="AE1143" i="1"/>
  <c r="AE1144" i="1"/>
  <c r="AE1145" i="1"/>
  <c r="AE1146" i="1"/>
  <c r="AE1147" i="1"/>
  <c r="AE1148" i="1"/>
  <c r="AE1149" i="1"/>
  <c r="AE1150" i="1"/>
  <c r="AE1151" i="1"/>
  <c r="AE1152" i="1"/>
  <c r="AE1153" i="1"/>
  <c r="AE1154" i="1"/>
  <c r="AE1155" i="1"/>
  <c r="AE1156" i="1"/>
  <c r="AE1157" i="1"/>
  <c r="AE1158" i="1"/>
  <c r="AE1159" i="1"/>
  <c r="AE1160" i="1"/>
  <c r="AE1161" i="1"/>
  <c r="AE1162" i="1"/>
  <c r="AE1163" i="1"/>
  <c r="AE1164" i="1"/>
  <c r="AE1165" i="1"/>
  <c r="AE1166" i="1"/>
  <c r="AE1167" i="1"/>
  <c r="AE1168" i="1"/>
  <c r="AE1169" i="1"/>
  <c r="AE1170" i="1"/>
  <c r="AE1171" i="1"/>
  <c r="AE1172" i="1"/>
  <c r="AE1173" i="1"/>
  <c r="AE1174" i="1"/>
  <c r="AE1175" i="1"/>
  <c r="AE1176" i="1"/>
  <c r="AE1177" i="1"/>
  <c r="AE1178" i="1"/>
  <c r="AE1179" i="1"/>
  <c r="AE1180" i="1"/>
  <c r="AE1181" i="1"/>
  <c r="AE1182" i="1"/>
  <c r="AE1183" i="1"/>
  <c r="AE1184" i="1"/>
  <c r="AE1185" i="1"/>
  <c r="AE1186" i="1"/>
  <c r="AE1187" i="1"/>
  <c r="AE1188" i="1"/>
  <c r="AE1189" i="1"/>
  <c r="AE1190" i="1"/>
  <c r="AE1191" i="1"/>
  <c r="AE1192" i="1"/>
  <c r="AE1193" i="1"/>
  <c r="AE1194" i="1"/>
  <c r="AE1195" i="1"/>
  <c r="AE1196" i="1"/>
  <c r="AE1197" i="1"/>
  <c r="AE1198" i="1"/>
  <c r="AE1199" i="1"/>
  <c r="AE1200" i="1"/>
  <c r="AE1201" i="1"/>
  <c r="AE1202" i="1"/>
  <c r="AE1203" i="1"/>
  <c r="AE1204" i="1"/>
  <c r="AE1205" i="1"/>
  <c r="AE1206" i="1"/>
  <c r="AE1207" i="1"/>
  <c r="AE1208" i="1"/>
  <c r="AE1209" i="1"/>
  <c r="AE1210" i="1"/>
  <c r="AE1211" i="1"/>
  <c r="AE1212" i="1"/>
  <c r="AE1213" i="1"/>
  <c r="AE1214" i="1"/>
  <c r="AE1215" i="1"/>
  <c r="AE1216" i="1"/>
  <c r="AE1217" i="1"/>
  <c r="AE1218" i="1"/>
  <c r="AE1219" i="1"/>
  <c r="AE1220" i="1"/>
  <c r="AE1221" i="1"/>
  <c r="AE1222" i="1"/>
  <c r="AE1223" i="1"/>
  <c r="AE1224" i="1"/>
  <c r="AE1225" i="1"/>
  <c r="AE1226" i="1"/>
  <c r="AE1227" i="1"/>
  <c r="AE1228" i="1"/>
  <c r="AE1229" i="1"/>
  <c r="AE1230" i="1"/>
  <c r="AE1231" i="1"/>
  <c r="AE1232" i="1"/>
  <c r="AE1233" i="1"/>
  <c r="AE1234" i="1"/>
  <c r="AE1235" i="1"/>
  <c r="AE1236" i="1"/>
  <c r="AE1237" i="1"/>
  <c r="AE1238" i="1"/>
  <c r="AE1239" i="1"/>
  <c r="AE1240" i="1"/>
  <c r="AE1241" i="1"/>
  <c r="AE1242" i="1"/>
  <c r="AE1243" i="1"/>
  <c r="AE1244" i="1"/>
  <c r="AE1245" i="1"/>
  <c r="AE1246" i="1"/>
  <c r="AE1247" i="1"/>
  <c r="AE1248" i="1"/>
  <c r="AE1249" i="1"/>
  <c r="AE1250" i="1"/>
  <c r="AE1251" i="1"/>
  <c r="AE1252" i="1"/>
  <c r="AE1253" i="1"/>
  <c r="AE1254" i="1"/>
  <c r="AE1255" i="1"/>
  <c r="AE1256" i="1"/>
  <c r="AE1257" i="1"/>
  <c r="AE1258" i="1"/>
  <c r="AE1259" i="1"/>
  <c r="AE1260" i="1"/>
  <c r="AE1261" i="1"/>
  <c r="AE1262" i="1"/>
  <c r="AE1263" i="1"/>
  <c r="AE1264" i="1"/>
  <c r="AE1265" i="1"/>
  <c r="AE1266" i="1"/>
  <c r="AE1267" i="1"/>
  <c r="AE1268" i="1"/>
  <c r="AE1269" i="1"/>
  <c r="AE1270" i="1"/>
  <c r="AE1271" i="1"/>
  <c r="AE1272" i="1"/>
  <c r="AE1273" i="1"/>
  <c r="AE1274" i="1"/>
  <c r="AE1275" i="1"/>
  <c r="AE1276" i="1"/>
  <c r="AE1277" i="1"/>
  <c r="AE1278" i="1"/>
  <c r="AE1279" i="1"/>
  <c r="AE1280" i="1"/>
  <c r="AE1281" i="1"/>
  <c r="AE1282" i="1"/>
  <c r="AE1283" i="1"/>
  <c r="AE1284" i="1"/>
  <c r="AE1285" i="1"/>
  <c r="AE1286" i="1"/>
  <c r="AE1287" i="1"/>
  <c r="AE1288" i="1"/>
  <c r="AE1289" i="1"/>
  <c r="AE1290" i="1"/>
  <c r="AE1291" i="1"/>
  <c r="AE1292" i="1"/>
  <c r="AE1293" i="1"/>
  <c r="AE1294" i="1"/>
  <c r="AE1295" i="1"/>
  <c r="AE1296" i="1"/>
  <c r="AE1297" i="1"/>
  <c r="AE1298" i="1"/>
  <c r="AE1299" i="1"/>
  <c r="AE1300" i="1"/>
  <c r="AE1301" i="1"/>
  <c r="AE1302" i="1"/>
  <c r="AE1303" i="1"/>
  <c r="AE1304" i="1"/>
  <c r="AE1305" i="1"/>
  <c r="AE1306" i="1"/>
  <c r="AE1307" i="1"/>
  <c r="AE1308" i="1"/>
  <c r="AE1309" i="1"/>
  <c r="AE1310" i="1"/>
  <c r="AE1311" i="1"/>
  <c r="AE1312" i="1"/>
  <c r="AE1313" i="1"/>
  <c r="AE1314" i="1"/>
  <c r="AE1315" i="1"/>
  <c r="AE1316" i="1"/>
  <c r="AE1317" i="1"/>
  <c r="AE1318" i="1"/>
  <c r="AE1319" i="1"/>
  <c r="AE1320" i="1"/>
  <c r="AE1321" i="1"/>
  <c r="AE1322" i="1"/>
  <c r="AE1323" i="1"/>
  <c r="AE1324" i="1"/>
  <c r="AE1325" i="1"/>
  <c r="AE1326" i="1"/>
  <c r="AE1327" i="1"/>
  <c r="AE1328" i="1"/>
  <c r="AE1329" i="1"/>
  <c r="AE1330" i="1"/>
  <c r="AE1331" i="1"/>
  <c r="AE1332" i="1"/>
  <c r="AE1333" i="1"/>
  <c r="AE1334" i="1"/>
  <c r="AE1335" i="1"/>
  <c r="AE1336" i="1"/>
  <c r="AE1337" i="1"/>
  <c r="AE1338" i="1"/>
  <c r="AE1339" i="1"/>
  <c r="AE1340" i="1"/>
  <c r="AE1341" i="1"/>
  <c r="AE1342" i="1"/>
  <c r="AE1343" i="1"/>
  <c r="AE1344" i="1"/>
  <c r="AE1345" i="1"/>
  <c r="AE1346" i="1"/>
  <c r="AE1347" i="1"/>
  <c r="AE1348" i="1"/>
  <c r="AE1349" i="1"/>
  <c r="AE1350" i="1"/>
  <c r="AE1351" i="1"/>
  <c r="AE1352" i="1"/>
  <c r="AE1353" i="1"/>
  <c r="AE1354" i="1"/>
  <c r="AE1355" i="1"/>
  <c r="AE1356" i="1"/>
  <c r="AE1357" i="1"/>
  <c r="AE1358" i="1"/>
  <c r="AE1359" i="1"/>
  <c r="AE1360" i="1"/>
  <c r="AE1361" i="1"/>
  <c r="AE1362" i="1"/>
  <c r="AE1363" i="1"/>
  <c r="AE1364" i="1"/>
  <c r="AE1365" i="1"/>
  <c r="AE1366" i="1"/>
  <c r="AE1367" i="1"/>
  <c r="AE1368" i="1"/>
  <c r="AE1369" i="1"/>
  <c r="AE1370" i="1"/>
  <c r="AE1371" i="1"/>
  <c r="AE1372" i="1"/>
  <c r="AE1373" i="1"/>
  <c r="AE1374" i="1"/>
  <c r="AE1375" i="1"/>
  <c r="AE1376" i="1"/>
  <c r="AE1377" i="1"/>
  <c r="AE1378" i="1"/>
  <c r="AE1379" i="1"/>
  <c r="AE1380" i="1"/>
  <c r="AE1381" i="1"/>
  <c r="AE1382" i="1"/>
  <c r="AE1383" i="1"/>
  <c r="AE1384" i="1"/>
  <c r="AE1385" i="1"/>
  <c r="AE1386" i="1"/>
  <c r="AE1387" i="1"/>
  <c r="AE1388" i="1"/>
  <c r="AE1389" i="1"/>
  <c r="AE1390" i="1"/>
  <c r="AE1391" i="1"/>
  <c r="AE1392" i="1"/>
  <c r="AE1393" i="1"/>
  <c r="AE1394" i="1"/>
  <c r="AE1395" i="1"/>
  <c r="AE1396" i="1"/>
  <c r="AE1397" i="1"/>
  <c r="AE1398" i="1"/>
  <c r="AE1399" i="1"/>
  <c r="AE1400" i="1"/>
  <c r="AE1401" i="1"/>
  <c r="AE1402" i="1"/>
  <c r="AE1403" i="1"/>
  <c r="AE1404" i="1"/>
  <c r="AE1405" i="1"/>
  <c r="AE1406" i="1"/>
  <c r="AE1407" i="1"/>
  <c r="AE1408" i="1"/>
  <c r="AE1409" i="1"/>
  <c r="AE1410" i="1"/>
  <c r="AE1411" i="1"/>
  <c r="AE1412" i="1"/>
  <c r="AE1413" i="1"/>
  <c r="AE1414" i="1"/>
  <c r="AE1415" i="1"/>
  <c r="AE1416" i="1"/>
  <c r="AE1417" i="1"/>
  <c r="AE1418" i="1"/>
  <c r="AE1419" i="1"/>
  <c r="AE1420" i="1"/>
  <c r="AE1421" i="1"/>
  <c r="AE1422" i="1"/>
  <c r="AE1423" i="1"/>
  <c r="AE1424" i="1"/>
  <c r="AE1425" i="1"/>
  <c r="AE1426" i="1"/>
  <c r="AE1427" i="1"/>
  <c r="AE1428" i="1"/>
  <c r="AE1429" i="1"/>
  <c r="AE1430" i="1"/>
  <c r="AE1431" i="1"/>
  <c r="AE1432" i="1"/>
  <c r="AE1433" i="1"/>
  <c r="AE1434" i="1"/>
  <c r="AE1435" i="1"/>
  <c r="AE1436" i="1"/>
  <c r="AE1437" i="1"/>
  <c r="AE1438" i="1"/>
  <c r="AE1439" i="1"/>
  <c r="AE1440" i="1"/>
  <c r="AE1441" i="1"/>
  <c r="AE1442" i="1"/>
  <c r="AE1443" i="1"/>
  <c r="AE1444" i="1"/>
  <c r="AE1445" i="1"/>
  <c r="AE1446" i="1"/>
  <c r="AE1447" i="1"/>
  <c r="AE1448" i="1"/>
  <c r="AE1449" i="1"/>
  <c r="AE1450" i="1"/>
  <c r="AE1451" i="1"/>
  <c r="AE1452" i="1"/>
  <c r="AE1453" i="1"/>
  <c r="AE1454" i="1"/>
  <c r="AE1455" i="1"/>
  <c r="AE1456" i="1"/>
  <c r="AE1457" i="1"/>
  <c r="AE1458" i="1"/>
  <c r="AE1459" i="1"/>
  <c r="AE1460" i="1"/>
  <c r="AE1461" i="1"/>
  <c r="AE1462" i="1"/>
  <c r="AE1463" i="1"/>
  <c r="AE1464" i="1"/>
  <c r="AE1465" i="1"/>
  <c r="AE1466" i="1"/>
  <c r="AE1467" i="1"/>
  <c r="AE1468" i="1"/>
  <c r="AE1469" i="1"/>
  <c r="AE1470" i="1"/>
  <c r="AE1471" i="1"/>
  <c r="AE1472" i="1"/>
  <c r="AE1473" i="1"/>
  <c r="AE1474" i="1"/>
  <c r="AE1475" i="1"/>
  <c r="AE1476" i="1"/>
  <c r="AE1477" i="1"/>
  <c r="AE1478" i="1"/>
  <c r="AE1479" i="1"/>
  <c r="AE1480" i="1"/>
  <c r="AE1481" i="1"/>
  <c r="AE1482" i="1"/>
  <c r="AE1483" i="1"/>
  <c r="AE1484" i="1"/>
  <c r="AE1485" i="1"/>
  <c r="AE1486" i="1"/>
  <c r="AE1487" i="1"/>
  <c r="AE1488" i="1"/>
  <c r="AE1489" i="1"/>
  <c r="AE1490" i="1"/>
  <c r="AE1491" i="1"/>
  <c r="AE1492" i="1"/>
  <c r="AE1493" i="1"/>
  <c r="AE1494" i="1"/>
  <c r="AE1495" i="1"/>
  <c r="AE1496" i="1"/>
  <c r="AE1497" i="1"/>
  <c r="AE1498" i="1"/>
  <c r="AE1499" i="1"/>
  <c r="AE1500" i="1"/>
  <c r="AE1501" i="1"/>
  <c r="AE1502" i="1"/>
  <c r="AE1503" i="1"/>
  <c r="AE1504" i="1"/>
  <c r="AE1505" i="1"/>
  <c r="AE1506" i="1"/>
  <c r="AE1507" i="1"/>
  <c r="AE1508" i="1"/>
  <c r="AE1509" i="1"/>
  <c r="AE1510" i="1"/>
  <c r="AE1511" i="1"/>
  <c r="AE1512" i="1"/>
  <c r="AE1513" i="1"/>
  <c r="AE1514" i="1"/>
  <c r="AE1515" i="1"/>
  <c r="AE1516" i="1"/>
  <c r="AE1517" i="1"/>
  <c r="AE1518" i="1"/>
  <c r="AE1519" i="1"/>
  <c r="AE1520" i="1"/>
  <c r="AE1521" i="1"/>
  <c r="AE1522" i="1"/>
  <c r="AE1523" i="1"/>
  <c r="AE1524" i="1"/>
  <c r="AE1525" i="1"/>
  <c r="AE1526" i="1"/>
  <c r="AE1527" i="1"/>
  <c r="AE1528" i="1"/>
  <c r="AE1529" i="1"/>
  <c r="AE1530" i="1"/>
  <c r="AE1531" i="1"/>
  <c r="AE1532" i="1"/>
  <c r="AE1533" i="1"/>
  <c r="AE1534" i="1"/>
  <c r="AE1535" i="1"/>
  <c r="AE1536" i="1"/>
  <c r="AE1537" i="1"/>
  <c r="AE1538" i="1"/>
  <c r="AE1539" i="1"/>
  <c r="AE1540" i="1"/>
  <c r="AE1541" i="1"/>
  <c r="AE1542" i="1"/>
  <c r="AE1543" i="1"/>
  <c r="AE1544" i="1"/>
  <c r="AE1545" i="1"/>
  <c r="AE1546" i="1"/>
  <c r="AE1547" i="1"/>
  <c r="AE1548" i="1"/>
  <c r="AE1549" i="1"/>
  <c r="AE1550" i="1"/>
  <c r="AE1551" i="1"/>
  <c r="AE1552" i="1"/>
  <c r="AE1553" i="1"/>
  <c r="AE1554" i="1"/>
  <c r="AE1555" i="1"/>
  <c r="AE1556" i="1"/>
  <c r="AE1557" i="1"/>
  <c r="AE1558" i="1"/>
  <c r="AE1559" i="1"/>
  <c r="AE1560" i="1"/>
  <c r="AE1561" i="1"/>
  <c r="AE1562" i="1"/>
  <c r="AE1563" i="1"/>
  <c r="AE1564" i="1"/>
  <c r="AE1565" i="1"/>
  <c r="AE1566" i="1"/>
  <c r="AE1567" i="1"/>
  <c r="AE1568" i="1"/>
  <c r="AE1569" i="1"/>
  <c r="AE1570" i="1"/>
  <c r="AE1571" i="1"/>
  <c r="AE1572" i="1"/>
  <c r="AE1573" i="1"/>
  <c r="AE1574" i="1"/>
  <c r="AE1575" i="1"/>
  <c r="AE1576" i="1"/>
  <c r="AE1577" i="1"/>
  <c r="AE1578" i="1"/>
  <c r="AE1579" i="1"/>
  <c r="AE1580" i="1"/>
  <c r="AE1581" i="1"/>
  <c r="AE1582" i="1"/>
  <c r="AE1583" i="1"/>
  <c r="AE1584" i="1"/>
  <c r="AE1585" i="1"/>
  <c r="AE1586" i="1"/>
  <c r="AE1587" i="1"/>
  <c r="AE1588" i="1"/>
  <c r="AE1589" i="1"/>
  <c r="AE1590" i="1"/>
  <c r="AE1591" i="1"/>
  <c r="AE1592" i="1"/>
  <c r="AE1593" i="1"/>
  <c r="AE1594" i="1"/>
  <c r="AE1595" i="1"/>
  <c r="AE1596" i="1"/>
  <c r="AE1597" i="1"/>
  <c r="AE1598" i="1"/>
  <c r="AE1599" i="1"/>
  <c r="AE1600" i="1"/>
  <c r="AE1601" i="1"/>
  <c r="AE1602" i="1"/>
  <c r="AE1603" i="1"/>
  <c r="AE1604" i="1"/>
  <c r="AE1605" i="1"/>
  <c r="AE1606" i="1"/>
  <c r="AE1607" i="1"/>
  <c r="AE1608" i="1"/>
  <c r="AE1609" i="1"/>
  <c r="AE1610" i="1"/>
  <c r="AE1611" i="1"/>
  <c r="AE1612" i="1"/>
  <c r="AE1613" i="1"/>
  <c r="AE1614" i="1"/>
  <c r="AE1615" i="1"/>
  <c r="AE1616" i="1"/>
  <c r="AE1617" i="1"/>
  <c r="AE1618" i="1"/>
  <c r="AE1619" i="1"/>
  <c r="AE1620" i="1"/>
  <c r="AE1621" i="1"/>
  <c r="AE1622" i="1"/>
  <c r="AE1623" i="1"/>
  <c r="AE1624" i="1"/>
  <c r="AE1625" i="1"/>
  <c r="AE1626" i="1"/>
  <c r="AE1627" i="1"/>
  <c r="AE1628" i="1"/>
  <c r="AE1629" i="1"/>
  <c r="AE1630" i="1"/>
  <c r="AE1631" i="1"/>
  <c r="AE1632" i="1"/>
  <c r="AE1633" i="1"/>
  <c r="AE1634" i="1"/>
  <c r="AE1635" i="1"/>
  <c r="AE1636" i="1"/>
  <c r="AE1637" i="1"/>
  <c r="AE1638" i="1"/>
  <c r="AE1639" i="1"/>
  <c r="AE1640" i="1"/>
  <c r="AE1641" i="1"/>
  <c r="AE1642" i="1"/>
  <c r="AE1643" i="1"/>
  <c r="AE1644" i="1"/>
  <c r="AE1645" i="1"/>
  <c r="AE1646" i="1"/>
  <c r="AE1647" i="1"/>
  <c r="AE1648" i="1"/>
  <c r="AE1649" i="1"/>
  <c r="AE1650" i="1"/>
  <c r="AE1651" i="1"/>
  <c r="AE1652" i="1"/>
  <c r="AE1653" i="1"/>
  <c r="AE1654" i="1"/>
  <c r="AE1655" i="1"/>
  <c r="AE1656" i="1"/>
  <c r="AE1657" i="1"/>
  <c r="AE1658" i="1"/>
  <c r="AE1659" i="1"/>
  <c r="AE1660" i="1"/>
  <c r="AE1661" i="1"/>
  <c r="AE1662" i="1"/>
  <c r="AE1663" i="1"/>
  <c r="AE1664" i="1"/>
  <c r="AE1665" i="1"/>
  <c r="AE1666" i="1"/>
  <c r="AE1667" i="1"/>
  <c r="AE1668" i="1"/>
  <c r="AE1669" i="1"/>
  <c r="AE1670" i="1"/>
  <c r="AE1671" i="1"/>
  <c r="AE1672" i="1"/>
  <c r="AE1673" i="1"/>
  <c r="AE1674" i="1"/>
  <c r="AE1675" i="1"/>
  <c r="AE1676" i="1"/>
  <c r="AE1677" i="1"/>
  <c r="AE1678" i="1"/>
  <c r="AE1679" i="1"/>
  <c r="AE1680" i="1"/>
  <c r="AE1681" i="1"/>
  <c r="AE1682" i="1"/>
  <c r="AE1683" i="1"/>
  <c r="AE1684" i="1"/>
  <c r="AE1685" i="1"/>
  <c r="AE1686" i="1"/>
  <c r="AE1687" i="1"/>
  <c r="AE1688" i="1"/>
  <c r="AE1689" i="1"/>
  <c r="AE1690" i="1"/>
  <c r="AE1691" i="1"/>
  <c r="AE1692" i="1"/>
  <c r="AE1693" i="1"/>
  <c r="AE1694" i="1"/>
  <c r="AE1695" i="1"/>
  <c r="AE1696" i="1"/>
  <c r="AE1697" i="1"/>
  <c r="AE1698" i="1"/>
  <c r="AE1699" i="1"/>
  <c r="AE1700" i="1"/>
  <c r="AE1701" i="1"/>
  <c r="AE1702" i="1"/>
  <c r="AE1703" i="1"/>
  <c r="AE1704" i="1"/>
  <c r="AE1705" i="1"/>
  <c r="AE1706" i="1"/>
  <c r="AE1707" i="1"/>
  <c r="AE1708" i="1"/>
  <c r="AE1709" i="1"/>
  <c r="AE1710" i="1"/>
  <c r="AE1711" i="1"/>
  <c r="AE1712" i="1"/>
  <c r="AE1713" i="1"/>
  <c r="AE1714" i="1"/>
  <c r="AE1715" i="1"/>
  <c r="AE1716" i="1"/>
  <c r="AE1717" i="1"/>
  <c r="AE1718" i="1"/>
  <c r="AE1719" i="1"/>
  <c r="AE1720" i="1"/>
  <c r="AE1721" i="1"/>
  <c r="AE1722" i="1"/>
  <c r="AE1723" i="1"/>
  <c r="AE1724" i="1"/>
  <c r="AE1725" i="1"/>
  <c r="AE1726" i="1"/>
  <c r="AE1727" i="1"/>
  <c r="AE1728" i="1"/>
  <c r="AE1729" i="1"/>
  <c r="AE1730" i="1"/>
  <c r="AE1731" i="1"/>
  <c r="AE1732" i="1"/>
  <c r="AE1733" i="1"/>
  <c r="AE1734" i="1"/>
  <c r="AE1735" i="1"/>
  <c r="AE1736" i="1"/>
  <c r="AE1737" i="1"/>
  <c r="AE1738" i="1"/>
  <c r="AE1739" i="1"/>
  <c r="AE1740" i="1"/>
  <c r="AE1741" i="1"/>
  <c r="AE1742" i="1"/>
  <c r="AE1743" i="1"/>
  <c r="AE1744" i="1"/>
  <c r="AE1745" i="1"/>
  <c r="AE1746" i="1"/>
  <c r="AE1747" i="1"/>
  <c r="AE1748" i="1"/>
  <c r="AE1749" i="1"/>
  <c r="AE1750" i="1"/>
  <c r="AE1751" i="1"/>
  <c r="AE1752" i="1"/>
  <c r="AE1753" i="1"/>
  <c r="AE1754" i="1"/>
  <c r="AE1755" i="1"/>
  <c r="AE1756" i="1"/>
  <c r="AE1757" i="1"/>
  <c r="AE1758" i="1"/>
  <c r="AE1759" i="1"/>
  <c r="AE1760" i="1"/>
  <c r="AE1761" i="1"/>
  <c r="AE1762" i="1"/>
  <c r="AE1763" i="1"/>
  <c r="AE1764" i="1"/>
  <c r="AE1765" i="1"/>
  <c r="AE1766" i="1"/>
  <c r="AE1767" i="1"/>
  <c r="AE1768" i="1"/>
  <c r="AE1769" i="1"/>
  <c r="AE1770" i="1"/>
  <c r="AE1771" i="1"/>
  <c r="AE1772" i="1"/>
  <c r="AE1773" i="1"/>
  <c r="AE1774" i="1"/>
  <c r="AE1775" i="1"/>
  <c r="AE1776" i="1"/>
  <c r="AE1777" i="1"/>
  <c r="AE1778" i="1"/>
  <c r="AE1779" i="1"/>
  <c r="AE1780" i="1"/>
  <c r="AE1781" i="1"/>
  <c r="AE1782" i="1"/>
  <c r="AE1783" i="1"/>
  <c r="AE1784" i="1"/>
  <c r="AE1785" i="1"/>
  <c r="AE1786" i="1"/>
  <c r="AE1787" i="1"/>
  <c r="AE1788" i="1"/>
  <c r="AE1789" i="1"/>
  <c r="AE1790" i="1"/>
  <c r="AE1791" i="1"/>
  <c r="AE1792" i="1"/>
  <c r="AE1793" i="1"/>
  <c r="AE1794" i="1"/>
  <c r="AE1795" i="1"/>
  <c r="AE1796" i="1"/>
  <c r="AE1797" i="1"/>
  <c r="AE1798" i="1"/>
  <c r="AE1799" i="1"/>
  <c r="AE1800" i="1"/>
  <c r="AE1801" i="1"/>
  <c r="AE1802" i="1"/>
  <c r="AE1803" i="1"/>
  <c r="AE1804" i="1"/>
  <c r="AE1805" i="1"/>
  <c r="AE1806" i="1"/>
  <c r="AE1807" i="1"/>
  <c r="AE1808" i="1"/>
  <c r="AE1809" i="1"/>
  <c r="AE1810" i="1"/>
  <c r="AE1811" i="1"/>
  <c r="AE1812" i="1"/>
  <c r="AE1813" i="1"/>
  <c r="AE1814" i="1"/>
  <c r="AE1815" i="1"/>
  <c r="AE1816" i="1"/>
  <c r="AE1817" i="1"/>
  <c r="AE1818" i="1"/>
  <c r="AE1819" i="1"/>
  <c r="AE1820" i="1"/>
  <c r="AE1821" i="1"/>
  <c r="AE1822" i="1"/>
  <c r="AE1823" i="1"/>
  <c r="AE1824" i="1"/>
  <c r="AE1825" i="1"/>
  <c r="AE1826" i="1"/>
  <c r="AE1827" i="1"/>
  <c r="AE1828" i="1"/>
  <c r="AE1829" i="1"/>
  <c r="AE1830" i="1"/>
  <c r="AE1831" i="1"/>
  <c r="AE1832" i="1"/>
  <c r="AE1833" i="1"/>
  <c r="AE1834" i="1"/>
  <c r="AE1835" i="1"/>
  <c r="AE1836" i="1"/>
  <c r="AE1837" i="1"/>
  <c r="AE1838" i="1"/>
  <c r="AE1839" i="1"/>
  <c r="AE1840" i="1"/>
  <c r="AE1841" i="1"/>
  <c r="AE1842" i="1"/>
  <c r="AE1843" i="1"/>
  <c r="AE1844" i="1"/>
  <c r="AE1845" i="1"/>
  <c r="AE1846" i="1"/>
  <c r="AE1847" i="1"/>
  <c r="AE1848" i="1"/>
  <c r="AE1849" i="1"/>
  <c r="AE1850" i="1"/>
  <c r="AE1851" i="1"/>
  <c r="AE1852" i="1"/>
  <c r="AE1853" i="1"/>
  <c r="AE1854" i="1"/>
  <c r="AE1855" i="1"/>
  <c r="AE1856" i="1"/>
  <c r="AE1857" i="1"/>
  <c r="AE1858" i="1"/>
  <c r="AE1859" i="1"/>
  <c r="AE1860" i="1"/>
  <c r="AE1861" i="1"/>
  <c r="AE1862" i="1"/>
  <c r="AE1863" i="1"/>
  <c r="AE1864" i="1"/>
  <c r="AE1865" i="1"/>
  <c r="AE1866" i="1"/>
  <c r="AE1867" i="1"/>
  <c r="AE1868" i="1"/>
  <c r="AE1869" i="1"/>
  <c r="AE1870" i="1"/>
  <c r="AE1871" i="1"/>
  <c r="AE1872" i="1"/>
  <c r="AE1873" i="1"/>
  <c r="AE1874" i="1"/>
  <c r="AE1875" i="1"/>
  <c r="AE1876" i="1"/>
  <c r="AE1877" i="1"/>
  <c r="AE1878" i="1"/>
  <c r="AE1879" i="1"/>
  <c r="AE1880" i="1"/>
  <c r="AE1881" i="1"/>
  <c r="AE1882" i="1"/>
  <c r="AE1883" i="1"/>
  <c r="AE1884" i="1"/>
  <c r="AE1885" i="1"/>
  <c r="AE1886" i="1"/>
  <c r="AE1887" i="1"/>
  <c r="AE1888" i="1"/>
  <c r="AE1889" i="1"/>
  <c r="AE1890" i="1"/>
  <c r="AE1891" i="1"/>
  <c r="AE1892" i="1"/>
  <c r="AE1893" i="1"/>
  <c r="AE1894" i="1"/>
  <c r="AE1895" i="1"/>
  <c r="AE1896" i="1"/>
  <c r="AE1897" i="1"/>
  <c r="AE1898" i="1"/>
  <c r="AE1899" i="1"/>
  <c r="AE1900" i="1"/>
  <c r="AE1901" i="1"/>
  <c r="AE1902" i="1"/>
  <c r="AE1903" i="1"/>
  <c r="AE1904" i="1"/>
  <c r="AE1905" i="1"/>
  <c r="AE1906" i="1"/>
  <c r="AE1907" i="1"/>
  <c r="AE1908" i="1"/>
  <c r="AE1909" i="1"/>
  <c r="AE1910" i="1"/>
  <c r="AE1911" i="1"/>
  <c r="AE1912" i="1"/>
  <c r="AE1913" i="1"/>
  <c r="AE1914" i="1"/>
  <c r="AE1915" i="1"/>
  <c r="AE1916" i="1"/>
  <c r="AE1917" i="1"/>
  <c r="AE1918" i="1"/>
  <c r="AE1919" i="1"/>
  <c r="AE1920" i="1"/>
  <c r="AE1921" i="1"/>
  <c r="AE1922" i="1"/>
  <c r="AE1923" i="1"/>
  <c r="AE1924" i="1"/>
  <c r="AE1925" i="1"/>
  <c r="AE1926" i="1"/>
  <c r="AE1927" i="1"/>
  <c r="AE1928" i="1"/>
  <c r="AE1929" i="1"/>
  <c r="AE1930" i="1"/>
  <c r="AE1931" i="1"/>
  <c r="AE1932" i="1"/>
  <c r="AE1933" i="1"/>
  <c r="AE1934" i="1"/>
  <c r="AE1935" i="1"/>
  <c r="AE1936" i="1"/>
  <c r="AE1937" i="1"/>
  <c r="AE1938" i="1"/>
  <c r="AE1939" i="1"/>
  <c r="AE1940" i="1"/>
  <c r="AE1941" i="1"/>
  <c r="AE1942" i="1"/>
  <c r="AE1943" i="1"/>
  <c r="AE1944" i="1"/>
  <c r="AE1945" i="1"/>
  <c r="AE1946" i="1"/>
  <c r="AE1947" i="1"/>
  <c r="AE1948" i="1"/>
  <c r="AE1949" i="1"/>
  <c r="AE1950" i="1"/>
  <c r="AE1951" i="1"/>
  <c r="AE1952" i="1"/>
  <c r="AE1953" i="1"/>
  <c r="AE1954" i="1"/>
  <c r="AE1955" i="1"/>
  <c r="AE1956" i="1"/>
  <c r="AE1957" i="1"/>
  <c r="AE1958" i="1"/>
  <c r="AE1959" i="1"/>
  <c r="AE1960" i="1"/>
  <c r="AE1961" i="1"/>
  <c r="AE1962" i="1"/>
  <c r="AE1963" i="1"/>
  <c r="AE1964" i="1"/>
  <c r="AE1965" i="1"/>
  <c r="AE1966" i="1"/>
  <c r="AE1967" i="1"/>
  <c r="AE1968" i="1"/>
  <c r="AE1969" i="1"/>
  <c r="AE1970" i="1"/>
  <c r="AE1971" i="1"/>
  <c r="AE1972" i="1"/>
  <c r="AE1973" i="1"/>
  <c r="AE1974" i="1"/>
  <c r="AE1975" i="1"/>
  <c r="AE1976" i="1"/>
  <c r="AE1977" i="1"/>
  <c r="AE1978" i="1"/>
  <c r="AE1979" i="1"/>
  <c r="AE1980" i="1"/>
  <c r="AE1981" i="1"/>
  <c r="AE1982" i="1"/>
  <c r="AE1983" i="1"/>
  <c r="AE1984" i="1"/>
  <c r="AE1985" i="1"/>
  <c r="AE1986" i="1"/>
  <c r="AE1987" i="1"/>
  <c r="AE1988" i="1"/>
  <c r="AE1989" i="1"/>
  <c r="AE1990" i="1"/>
  <c r="AE1991" i="1"/>
  <c r="AE1992" i="1"/>
  <c r="AE1993" i="1"/>
  <c r="AE1994" i="1"/>
  <c r="AE1995" i="1"/>
  <c r="AE1996" i="1"/>
  <c r="AE1997" i="1"/>
  <c r="AE1998" i="1"/>
  <c r="AE1999" i="1"/>
  <c r="AE2000" i="1"/>
  <c r="AE2001" i="1"/>
  <c r="AE2002" i="1"/>
  <c r="AE2003" i="1"/>
  <c r="AE2004" i="1"/>
  <c r="AE2005" i="1"/>
  <c r="AE2006" i="1"/>
  <c r="AE2007" i="1"/>
  <c r="AE2008" i="1"/>
  <c r="AE2009" i="1"/>
  <c r="AE2010" i="1"/>
  <c r="AE2011" i="1"/>
  <c r="AE2012" i="1"/>
  <c r="AE2013" i="1"/>
  <c r="AE2014" i="1"/>
  <c r="AE2015" i="1"/>
  <c r="AE2016" i="1"/>
  <c r="AE2017" i="1"/>
  <c r="AE2018" i="1"/>
  <c r="AE2019" i="1"/>
  <c r="AE2020" i="1"/>
  <c r="AE2021" i="1"/>
  <c r="AE2022" i="1"/>
  <c r="AE2023" i="1"/>
  <c r="AE2024" i="1"/>
  <c r="AE2025" i="1"/>
  <c r="AE2026" i="1"/>
  <c r="AE2027" i="1"/>
  <c r="AE2028" i="1"/>
  <c r="AE2029" i="1"/>
  <c r="AE2030" i="1"/>
  <c r="AE2031" i="1"/>
  <c r="AE2032" i="1"/>
  <c r="AE2033" i="1"/>
  <c r="AE2034" i="1"/>
  <c r="AE2035" i="1"/>
  <c r="AE2036" i="1"/>
  <c r="AE2037" i="1"/>
  <c r="AE2038" i="1"/>
  <c r="AE2039" i="1"/>
  <c r="AE2040" i="1"/>
  <c r="AE2041" i="1"/>
  <c r="AE2042" i="1"/>
  <c r="AE2043" i="1"/>
  <c r="AE2044" i="1"/>
  <c r="AE2045" i="1"/>
  <c r="AE2046" i="1"/>
  <c r="AE2047" i="1"/>
  <c r="AE2048" i="1"/>
  <c r="AE2049" i="1"/>
  <c r="AE2050" i="1"/>
  <c r="AE2051" i="1"/>
  <c r="AE2052" i="1"/>
  <c r="AE2053" i="1"/>
  <c r="AE2054" i="1"/>
  <c r="AE2055" i="1"/>
  <c r="AE2056" i="1"/>
  <c r="AE2057" i="1"/>
  <c r="AE2058" i="1"/>
  <c r="AE2059" i="1"/>
  <c r="AE2060" i="1"/>
  <c r="AE2061" i="1"/>
  <c r="AE2062" i="1"/>
  <c r="AE2063" i="1"/>
  <c r="AE2064" i="1"/>
  <c r="AE2065" i="1"/>
  <c r="AE2066" i="1"/>
  <c r="AE2067" i="1"/>
  <c r="AE2068" i="1"/>
  <c r="AE2069" i="1"/>
  <c r="AE2070" i="1"/>
  <c r="AE2071" i="1"/>
  <c r="AE2072" i="1"/>
  <c r="AE2073" i="1"/>
  <c r="AE2074" i="1"/>
  <c r="AE2075" i="1"/>
  <c r="AE2076" i="1"/>
  <c r="AE2077" i="1"/>
  <c r="AE2078" i="1"/>
  <c r="AE2079" i="1"/>
  <c r="AE2080" i="1"/>
  <c r="AE2081" i="1"/>
  <c r="AE2082" i="1"/>
  <c r="AE2083" i="1"/>
  <c r="AE2084" i="1"/>
  <c r="AE2085" i="1"/>
  <c r="AE2086" i="1"/>
  <c r="AE2087" i="1"/>
  <c r="AE2088" i="1"/>
  <c r="AE2089" i="1"/>
  <c r="AE2090" i="1"/>
  <c r="AE2091" i="1"/>
  <c r="AE2092" i="1"/>
  <c r="AE2093" i="1"/>
  <c r="AE2094" i="1"/>
  <c r="AE2095" i="1"/>
  <c r="AE2096" i="1"/>
  <c r="AE2097" i="1"/>
  <c r="AE2098" i="1"/>
  <c r="AE2099" i="1"/>
  <c r="AE2100" i="1"/>
  <c r="AE2101" i="1"/>
  <c r="AE2102" i="1"/>
  <c r="AE2103" i="1"/>
  <c r="AE2104" i="1"/>
  <c r="AE2105" i="1"/>
  <c r="AE2106" i="1"/>
  <c r="AE2107" i="1"/>
  <c r="AE2108" i="1"/>
  <c r="AE2109" i="1"/>
  <c r="AE2110" i="1"/>
  <c r="AE2111" i="1"/>
  <c r="AE2112" i="1"/>
  <c r="AE2113" i="1"/>
  <c r="AE2114" i="1"/>
  <c r="AE2115" i="1"/>
  <c r="AE2116" i="1"/>
  <c r="AE2117" i="1"/>
  <c r="AE2118" i="1"/>
  <c r="AE2119" i="1"/>
  <c r="AE2120" i="1"/>
  <c r="AE2121" i="1"/>
  <c r="AE2122" i="1"/>
  <c r="AE2123" i="1"/>
  <c r="AE2124" i="1"/>
  <c r="AE2125" i="1"/>
  <c r="AE2126" i="1"/>
  <c r="AE2127" i="1"/>
  <c r="AE2128" i="1"/>
  <c r="AE2129" i="1"/>
  <c r="AE2130" i="1"/>
  <c r="AE2131" i="1"/>
  <c r="AE2132" i="1"/>
  <c r="AE2133" i="1"/>
  <c r="AE2134" i="1"/>
  <c r="AE2135" i="1"/>
  <c r="AE2136" i="1"/>
  <c r="AE2137" i="1"/>
  <c r="AE2138" i="1"/>
  <c r="AE2139" i="1"/>
  <c r="AE2140" i="1"/>
  <c r="AE2141" i="1"/>
  <c r="AE2142" i="1"/>
  <c r="AE2143" i="1"/>
  <c r="AE2144" i="1"/>
  <c r="AE2145" i="1"/>
  <c r="AE2146" i="1"/>
  <c r="AE2147" i="1"/>
  <c r="AE2148" i="1"/>
  <c r="AE2149" i="1"/>
  <c r="AE2150" i="1"/>
  <c r="AE2151" i="1"/>
  <c r="AE2152" i="1"/>
  <c r="AE2153" i="1"/>
  <c r="AE2154" i="1"/>
  <c r="AE2155" i="1"/>
  <c r="AE2156" i="1"/>
  <c r="AE2157" i="1"/>
  <c r="AE2158" i="1"/>
  <c r="AE2159" i="1"/>
  <c r="AE2160" i="1"/>
  <c r="AE2161" i="1"/>
  <c r="AE2162" i="1"/>
  <c r="AE2163" i="1"/>
  <c r="AE2164" i="1"/>
  <c r="AE2165" i="1"/>
  <c r="AE2166" i="1"/>
  <c r="AE2167" i="1"/>
  <c r="AE2168" i="1"/>
  <c r="AE2169" i="1"/>
  <c r="AE2170" i="1"/>
  <c r="AE2171" i="1"/>
  <c r="AE2172" i="1"/>
  <c r="AE2173" i="1"/>
  <c r="AE2174" i="1"/>
  <c r="AE2175" i="1"/>
  <c r="AE2176" i="1"/>
  <c r="AE2177" i="1"/>
  <c r="AE2178" i="1"/>
  <c r="AE2179" i="1"/>
  <c r="AE2180" i="1"/>
  <c r="AE2181" i="1"/>
  <c r="AE2182" i="1"/>
  <c r="AE2183" i="1"/>
  <c r="AE2184" i="1"/>
  <c r="AE2185" i="1"/>
  <c r="AE2186" i="1"/>
  <c r="AE2187" i="1"/>
  <c r="AE2188" i="1"/>
  <c r="AE2189" i="1"/>
  <c r="AE2190" i="1"/>
  <c r="AE2191" i="1"/>
  <c r="AE2192" i="1"/>
  <c r="AE2193" i="1"/>
  <c r="AE2194" i="1"/>
  <c r="AE2195" i="1"/>
  <c r="AE2196" i="1"/>
  <c r="AE2197" i="1"/>
  <c r="AE2198" i="1"/>
  <c r="AE2199" i="1"/>
  <c r="AE2200" i="1"/>
  <c r="AE2201" i="1"/>
  <c r="AE2202" i="1"/>
  <c r="AE2203" i="1"/>
  <c r="AE2204" i="1"/>
  <c r="AE2205" i="1"/>
  <c r="AE2206" i="1"/>
  <c r="AE2207" i="1"/>
  <c r="AE2208" i="1"/>
  <c r="AE2209" i="1"/>
  <c r="AE2210" i="1"/>
  <c r="AE2211" i="1"/>
  <c r="AE2212" i="1"/>
  <c r="AE2213" i="1"/>
  <c r="AE2214" i="1"/>
  <c r="AE2215" i="1"/>
  <c r="AE2216" i="1"/>
  <c r="AE2217" i="1"/>
  <c r="AE2218" i="1"/>
  <c r="AE2219" i="1"/>
  <c r="AE2220" i="1"/>
  <c r="AE2221" i="1"/>
  <c r="AE2222" i="1"/>
  <c r="AE2223" i="1"/>
  <c r="AE2224" i="1"/>
  <c r="AE2225" i="1"/>
  <c r="AE2226" i="1"/>
  <c r="AE2227" i="1"/>
  <c r="AE2228" i="1"/>
  <c r="AE2229" i="1"/>
  <c r="AE2230" i="1"/>
  <c r="AE2231" i="1"/>
  <c r="AE2232" i="1"/>
  <c r="AE2233" i="1"/>
  <c r="AE2234" i="1"/>
  <c r="AE2235" i="1"/>
  <c r="AE2236" i="1"/>
  <c r="AE2237" i="1"/>
  <c r="AE2238" i="1"/>
  <c r="AE2239" i="1"/>
  <c r="AE2240" i="1"/>
  <c r="AE2241" i="1"/>
  <c r="AE2242" i="1"/>
  <c r="AE2243" i="1"/>
  <c r="AE2244" i="1"/>
  <c r="AE2245" i="1"/>
  <c r="AE2246" i="1"/>
  <c r="AE2247" i="1"/>
  <c r="AE2248" i="1"/>
  <c r="AE2249" i="1"/>
  <c r="AE2250" i="1"/>
  <c r="AE2251" i="1"/>
  <c r="AE2252" i="1"/>
  <c r="AE2253" i="1"/>
  <c r="AE2254" i="1"/>
  <c r="AE2255" i="1"/>
  <c r="AE2256" i="1"/>
  <c r="AE2257" i="1"/>
  <c r="AE2258" i="1"/>
  <c r="AE2259" i="1"/>
  <c r="AE2260" i="1"/>
  <c r="AE2261" i="1"/>
  <c r="AE2262" i="1"/>
  <c r="AE2263" i="1"/>
  <c r="AE2264" i="1"/>
  <c r="AE2265" i="1"/>
  <c r="AE2266" i="1"/>
  <c r="AE2267" i="1"/>
  <c r="AE2268" i="1"/>
  <c r="AE2269" i="1"/>
  <c r="AE2270" i="1"/>
  <c r="AE2271" i="1"/>
  <c r="AE2272" i="1"/>
  <c r="AE2273" i="1"/>
  <c r="AE2274" i="1"/>
  <c r="AE2275" i="1"/>
  <c r="AE2276" i="1"/>
  <c r="AE2277" i="1"/>
  <c r="AE2278" i="1"/>
  <c r="AE2279" i="1"/>
  <c r="AE2280" i="1"/>
  <c r="AE2281" i="1"/>
  <c r="AE2282" i="1"/>
  <c r="AE2283" i="1"/>
  <c r="AE2284" i="1"/>
  <c r="AE2285" i="1"/>
  <c r="AE2286" i="1"/>
  <c r="AE2287" i="1"/>
  <c r="AE2288" i="1"/>
  <c r="AE2289" i="1"/>
  <c r="AE2290" i="1"/>
  <c r="AE2291" i="1"/>
  <c r="AE2292" i="1"/>
  <c r="AE2293" i="1"/>
  <c r="AE2294" i="1"/>
  <c r="AE2295" i="1"/>
  <c r="AE2296" i="1"/>
  <c r="AE2297" i="1"/>
  <c r="AE2298" i="1"/>
  <c r="AE2299" i="1"/>
  <c r="AE2300" i="1"/>
  <c r="AE2301" i="1"/>
  <c r="AE2302" i="1"/>
  <c r="AE2303" i="1"/>
  <c r="AE2304" i="1"/>
  <c r="AE2305" i="1"/>
  <c r="AE2306" i="1"/>
  <c r="AE2307" i="1"/>
  <c r="AE2308" i="1"/>
  <c r="AE2309" i="1"/>
  <c r="AE2310" i="1"/>
  <c r="AE2311" i="1"/>
  <c r="AE2312" i="1"/>
  <c r="AE2313" i="1"/>
  <c r="AE2314" i="1"/>
  <c r="AE2315" i="1"/>
  <c r="AE2316" i="1"/>
  <c r="AE2317" i="1"/>
  <c r="AE2318" i="1"/>
  <c r="AE2319" i="1"/>
  <c r="AE2320" i="1"/>
  <c r="AE2321" i="1"/>
  <c r="AE2322" i="1"/>
  <c r="AE2323" i="1"/>
  <c r="AE2324" i="1"/>
  <c r="AE2325" i="1"/>
  <c r="AE2326" i="1"/>
  <c r="AE2327" i="1"/>
  <c r="AE2328" i="1"/>
  <c r="AE2329" i="1"/>
  <c r="AE2330" i="1"/>
  <c r="AE2331" i="1"/>
  <c r="AE2332" i="1"/>
  <c r="AE2333" i="1"/>
  <c r="AE2334" i="1"/>
  <c r="AE2335" i="1"/>
  <c r="AE2336" i="1"/>
  <c r="AE2337" i="1"/>
  <c r="AE2338" i="1"/>
  <c r="AE2339" i="1"/>
  <c r="AE2340" i="1"/>
  <c r="AE2341" i="1"/>
  <c r="AE2342" i="1"/>
  <c r="AE2343" i="1"/>
  <c r="AE2344" i="1"/>
  <c r="AE2345" i="1"/>
  <c r="AE2346" i="1"/>
  <c r="AE2347" i="1"/>
  <c r="AE2348" i="1"/>
  <c r="AE2349" i="1"/>
  <c r="AE2350" i="1"/>
  <c r="AE2351" i="1"/>
  <c r="AE2352" i="1"/>
  <c r="AE2353" i="1"/>
  <c r="AE2354" i="1"/>
  <c r="AE2355" i="1"/>
  <c r="AE2356" i="1"/>
  <c r="AE2357" i="1"/>
  <c r="AE2358" i="1"/>
  <c r="AE2359" i="1"/>
  <c r="AE2360" i="1"/>
  <c r="AE2361" i="1"/>
  <c r="AE2362" i="1"/>
  <c r="AE2363" i="1"/>
  <c r="AE2364" i="1"/>
  <c r="AE2365" i="1"/>
  <c r="AE2366" i="1"/>
  <c r="AE2367" i="1"/>
  <c r="AE2368" i="1"/>
  <c r="AE2369" i="1"/>
  <c r="AE2370" i="1"/>
  <c r="AE2371" i="1"/>
  <c r="AE2372" i="1"/>
  <c r="AE2373" i="1"/>
  <c r="AE2374" i="1"/>
  <c r="AE2375" i="1"/>
  <c r="AE2376" i="1"/>
  <c r="AE2377" i="1"/>
  <c r="AE2378" i="1"/>
  <c r="AE2379" i="1"/>
  <c r="AE2380" i="1"/>
  <c r="AE2381" i="1"/>
  <c r="AE2382" i="1"/>
  <c r="AE2383" i="1"/>
  <c r="AE2384" i="1"/>
  <c r="AE2385" i="1"/>
  <c r="AE2386" i="1"/>
  <c r="AE2387" i="1"/>
  <c r="AE2388" i="1"/>
  <c r="AE2389" i="1"/>
  <c r="AE2390" i="1"/>
  <c r="AE2391" i="1"/>
  <c r="AE2392" i="1"/>
  <c r="AE2393" i="1"/>
  <c r="AE2394" i="1"/>
  <c r="AE2395" i="1"/>
  <c r="AE2396" i="1"/>
  <c r="AE2397" i="1"/>
  <c r="AE2398" i="1"/>
  <c r="AE2399" i="1"/>
  <c r="AE2400" i="1"/>
  <c r="AE2401" i="1"/>
  <c r="AE2402" i="1"/>
  <c r="AE2403" i="1"/>
  <c r="AE2404" i="1"/>
  <c r="AE2405" i="1"/>
  <c r="AE2406" i="1"/>
  <c r="AE2407" i="1"/>
  <c r="AE2408" i="1"/>
  <c r="AE2409" i="1"/>
  <c r="AE2410" i="1"/>
  <c r="AE2411" i="1"/>
  <c r="AE2412" i="1"/>
  <c r="AE2413" i="1"/>
  <c r="AE2414" i="1"/>
  <c r="AE2415" i="1"/>
  <c r="AE2416" i="1"/>
  <c r="AE2417" i="1"/>
  <c r="AE2418" i="1"/>
  <c r="AE2419" i="1"/>
  <c r="AE2420" i="1"/>
  <c r="AE2421" i="1"/>
  <c r="AE2422" i="1"/>
  <c r="AE2423" i="1"/>
  <c r="AE2424" i="1"/>
  <c r="AE2425" i="1"/>
  <c r="AE2426" i="1"/>
  <c r="AE2427" i="1"/>
  <c r="AE2428" i="1"/>
  <c r="AE2429" i="1"/>
  <c r="AE2430" i="1"/>
  <c r="AE2431" i="1"/>
  <c r="AE2432" i="1"/>
  <c r="AE2433" i="1"/>
  <c r="AE2434" i="1"/>
  <c r="AE2435" i="1"/>
  <c r="AE2436" i="1"/>
  <c r="AE2437" i="1"/>
  <c r="AE2438" i="1"/>
  <c r="AE2439" i="1"/>
  <c r="AE2440" i="1"/>
  <c r="AE2441" i="1"/>
  <c r="AE2442" i="1"/>
  <c r="AE2443" i="1"/>
  <c r="AE2444" i="1"/>
  <c r="AE2445" i="1"/>
  <c r="AE2446" i="1"/>
  <c r="AE2447" i="1"/>
  <c r="AE2448" i="1"/>
  <c r="AE2449" i="1"/>
  <c r="AE2450" i="1"/>
  <c r="AE2451" i="1"/>
  <c r="AE2452" i="1"/>
  <c r="AE2453" i="1"/>
  <c r="AE2454" i="1"/>
  <c r="AE2455" i="1"/>
  <c r="AE2456" i="1"/>
  <c r="AE2457" i="1"/>
  <c r="AE2458" i="1"/>
  <c r="AE2459" i="1"/>
  <c r="AE2460" i="1"/>
  <c r="AE2461" i="1"/>
  <c r="AE2462" i="1"/>
  <c r="AE2463" i="1"/>
  <c r="AE2464" i="1"/>
  <c r="AE2465" i="1"/>
  <c r="AE2466" i="1"/>
  <c r="AE2467" i="1"/>
  <c r="AE2468" i="1"/>
  <c r="AE2469" i="1"/>
  <c r="AE2470" i="1"/>
  <c r="AE2471" i="1"/>
  <c r="AE2472" i="1"/>
  <c r="AE2473" i="1"/>
  <c r="AE2474" i="1"/>
  <c r="AE2475" i="1"/>
  <c r="AE2476" i="1"/>
  <c r="AE2477" i="1"/>
  <c r="AE2478" i="1"/>
  <c r="AE2479" i="1"/>
  <c r="AE2480" i="1"/>
  <c r="AE2481" i="1"/>
  <c r="AE2482" i="1"/>
  <c r="AE2483" i="1"/>
  <c r="AE2484" i="1"/>
  <c r="AE2485" i="1"/>
  <c r="AE2486" i="1"/>
  <c r="AE2487" i="1"/>
  <c r="AE2488" i="1"/>
  <c r="AE2489" i="1"/>
  <c r="AE2490" i="1"/>
  <c r="AE2491" i="1"/>
  <c r="AE2492" i="1"/>
  <c r="AE2493" i="1"/>
  <c r="AE2494" i="1"/>
  <c r="AE2495" i="1"/>
  <c r="AE2496" i="1"/>
  <c r="AE2497" i="1"/>
  <c r="AE2498" i="1"/>
  <c r="AE2499" i="1"/>
  <c r="AE2500" i="1"/>
  <c r="AE2501" i="1"/>
  <c r="AE2502" i="1"/>
  <c r="AE2503" i="1"/>
  <c r="AE2504" i="1"/>
  <c r="AE2505" i="1"/>
  <c r="AE2506" i="1"/>
  <c r="AE2507" i="1"/>
  <c r="AE2508" i="1"/>
  <c r="AE2509" i="1"/>
  <c r="AE2510" i="1"/>
  <c r="AE2511" i="1"/>
  <c r="AE2512" i="1"/>
  <c r="AE2513" i="1"/>
  <c r="AE2514" i="1"/>
  <c r="AE2515" i="1"/>
  <c r="AE2516" i="1"/>
  <c r="AE2517" i="1"/>
  <c r="AE2518" i="1"/>
  <c r="AE2519" i="1"/>
  <c r="AE2520" i="1"/>
  <c r="AE2521" i="1"/>
  <c r="AE2522" i="1"/>
  <c r="AE2523" i="1"/>
  <c r="AE2524" i="1"/>
  <c r="AE2525" i="1"/>
  <c r="AE2526" i="1"/>
  <c r="AE2527" i="1"/>
  <c r="AE2528" i="1"/>
  <c r="AE2529" i="1"/>
  <c r="AE2530" i="1"/>
  <c r="AE2531" i="1"/>
  <c r="AE2532" i="1"/>
  <c r="AE2533" i="1"/>
  <c r="AE2534" i="1"/>
  <c r="AE2535" i="1"/>
  <c r="AE2536" i="1"/>
  <c r="AE2537" i="1"/>
  <c r="AE2538" i="1"/>
  <c r="AE2539" i="1"/>
  <c r="AE2540" i="1"/>
  <c r="AE2541" i="1"/>
  <c r="AE2542" i="1"/>
  <c r="AE2543" i="1"/>
  <c r="AE2544" i="1"/>
  <c r="AE2545" i="1"/>
  <c r="AE2546" i="1"/>
  <c r="AE2547" i="1"/>
  <c r="AE2548" i="1"/>
  <c r="AE2549" i="1"/>
  <c r="AE2550" i="1"/>
  <c r="AE2551" i="1"/>
  <c r="AE2552" i="1"/>
  <c r="AE2553" i="1"/>
  <c r="AE2554" i="1"/>
  <c r="AE2555" i="1"/>
  <c r="AE2556" i="1"/>
  <c r="AE2557" i="1"/>
  <c r="AE2558" i="1"/>
  <c r="AE2559" i="1"/>
  <c r="AE2560" i="1"/>
  <c r="AE2561" i="1"/>
  <c r="AE2562" i="1"/>
  <c r="AE2563" i="1"/>
  <c r="AE2564" i="1"/>
  <c r="AE2565" i="1"/>
  <c r="AE2566" i="1"/>
  <c r="AE2567" i="1"/>
  <c r="AE2568" i="1"/>
  <c r="AE2569" i="1"/>
  <c r="AE2570" i="1"/>
  <c r="AE2571" i="1"/>
  <c r="AE2572" i="1"/>
  <c r="AE2573" i="1"/>
  <c r="AE2574" i="1"/>
  <c r="AE2575" i="1"/>
  <c r="AE2576" i="1"/>
  <c r="AE2577" i="1"/>
  <c r="AE2578" i="1"/>
  <c r="AE2579" i="1"/>
  <c r="AE2580" i="1"/>
  <c r="AE2581" i="1"/>
  <c r="AE2582" i="1"/>
  <c r="AE2583" i="1"/>
  <c r="AE2584" i="1"/>
  <c r="AE2585" i="1"/>
  <c r="AE2586" i="1"/>
  <c r="AE2587" i="1"/>
  <c r="AE2588" i="1"/>
  <c r="AE2589" i="1"/>
  <c r="AE2590" i="1"/>
  <c r="AE2591" i="1"/>
  <c r="AE2592" i="1"/>
  <c r="AE2593" i="1"/>
  <c r="AE2594" i="1"/>
  <c r="AE2595" i="1"/>
  <c r="AE2596" i="1"/>
  <c r="AE2597" i="1"/>
  <c r="AE2598" i="1"/>
  <c r="AE2599" i="1"/>
  <c r="AE2600" i="1"/>
  <c r="AE2601" i="1"/>
  <c r="AE2602" i="1"/>
  <c r="AE2603" i="1"/>
  <c r="AE2604" i="1"/>
  <c r="AE2605" i="1"/>
  <c r="AE2606" i="1"/>
  <c r="AE2607" i="1"/>
  <c r="AE2608" i="1"/>
  <c r="AE2609" i="1"/>
  <c r="AE2610" i="1"/>
  <c r="AE2611" i="1"/>
  <c r="AE2612" i="1"/>
  <c r="AE2613" i="1"/>
  <c r="AE2614" i="1"/>
  <c r="AE2615" i="1"/>
  <c r="AE2616" i="1"/>
  <c r="AE2617" i="1"/>
  <c r="AE2618" i="1"/>
  <c r="AE2619" i="1"/>
  <c r="AE2620" i="1"/>
  <c r="AE2621" i="1"/>
  <c r="AE2622" i="1"/>
  <c r="AE2623" i="1"/>
  <c r="AE2624" i="1"/>
  <c r="AE2625" i="1"/>
  <c r="AE2626" i="1"/>
  <c r="AE2627" i="1"/>
  <c r="AE2628" i="1"/>
  <c r="AE2629" i="1"/>
  <c r="AE2630" i="1"/>
  <c r="AE2631" i="1"/>
  <c r="AE2632" i="1"/>
  <c r="AE2633" i="1"/>
  <c r="AE2634" i="1"/>
  <c r="AE2635" i="1"/>
  <c r="AE2636" i="1"/>
  <c r="AE2637" i="1"/>
  <c r="AE2638" i="1"/>
  <c r="AE2639" i="1"/>
  <c r="AE2640" i="1"/>
  <c r="AE2641" i="1"/>
  <c r="AE2642" i="1"/>
  <c r="AE2643" i="1"/>
  <c r="AE2644" i="1"/>
  <c r="AE2645" i="1"/>
  <c r="AE2646" i="1"/>
  <c r="AE2647" i="1"/>
  <c r="AE2648" i="1"/>
  <c r="AE2649" i="1"/>
  <c r="AE2650" i="1"/>
  <c r="AE2651" i="1"/>
  <c r="AE2652" i="1"/>
  <c r="AE2653" i="1"/>
  <c r="AE2654" i="1"/>
  <c r="AE2655" i="1"/>
  <c r="AE2656" i="1"/>
  <c r="AE2657" i="1"/>
  <c r="AE2658" i="1"/>
  <c r="AE2659" i="1"/>
  <c r="AE2660" i="1"/>
  <c r="AE2661" i="1"/>
  <c r="AE2662" i="1"/>
  <c r="AE2663" i="1"/>
  <c r="AE2664" i="1"/>
  <c r="AE2665" i="1"/>
  <c r="AE2666" i="1"/>
  <c r="AE2667" i="1"/>
  <c r="AE2668" i="1"/>
  <c r="AE2669" i="1"/>
  <c r="AE2670" i="1"/>
  <c r="AE2671" i="1"/>
  <c r="AE2672" i="1"/>
  <c r="AE2673" i="1"/>
  <c r="AE2674" i="1"/>
  <c r="AE2675" i="1"/>
  <c r="AE2676" i="1"/>
  <c r="AE2677" i="1"/>
  <c r="AE2678" i="1"/>
  <c r="AE2679" i="1"/>
  <c r="AE2680" i="1"/>
  <c r="AE2681" i="1"/>
  <c r="AE2682" i="1"/>
  <c r="AE2683" i="1"/>
  <c r="AE2684" i="1"/>
  <c r="AE2685" i="1"/>
  <c r="AE2686" i="1"/>
  <c r="AE2687" i="1"/>
  <c r="AE2688" i="1"/>
  <c r="AE2689" i="1"/>
  <c r="AE2690" i="1"/>
  <c r="AE2691" i="1"/>
  <c r="AE2692" i="1"/>
  <c r="AE2693" i="1"/>
  <c r="AE2694" i="1"/>
  <c r="AE2695" i="1"/>
  <c r="AE2696" i="1"/>
  <c r="AE2697" i="1"/>
  <c r="AE2698" i="1"/>
  <c r="AE2699" i="1"/>
  <c r="AE2700" i="1"/>
  <c r="AE2701" i="1"/>
  <c r="AE2702" i="1"/>
  <c r="AE2703" i="1"/>
  <c r="AE2704" i="1"/>
  <c r="AE2705" i="1"/>
  <c r="AE2706" i="1"/>
  <c r="AE2707" i="1"/>
  <c r="AE2708" i="1"/>
  <c r="AE2709" i="1"/>
  <c r="AE2710" i="1"/>
  <c r="AE2711" i="1"/>
  <c r="AE2712" i="1"/>
  <c r="AE2713" i="1"/>
  <c r="AE2714" i="1"/>
  <c r="AE2715" i="1"/>
  <c r="AE2716" i="1"/>
  <c r="AE2717" i="1"/>
  <c r="AE2718" i="1"/>
  <c r="AE2719" i="1"/>
  <c r="AE2720" i="1"/>
  <c r="AE2721" i="1"/>
  <c r="AE2722" i="1"/>
  <c r="AE2723" i="1"/>
  <c r="AE2724" i="1"/>
  <c r="AE2725" i="1"/>
  <c r="AE2726" i="1"/>
  <c r="AE2727" i="1"/>
  <c r="AE2728" i="1"/>
  <c r="AE2729" i="1"/>
  <c r="AE2730" i="1"/>
  <c r="AE2731" i="1"/>
  <c r="AE2732" i="1"/>
  <c r="AE2733" i="1"/>
  <c r="AE2734" i="1"/>
  <c r="AE2735" i="1"/>
  <c r="AE2736" i="1"/>
  <c r="AE2737" i="1"/>
  <c r="AE2738" i="1"/>
  <c r="AE2739" i="1"/>
  <c r="AE2740" i="1"/>
  <c r="AE2741" i="1"/>
  <c r="AE2742" i="1"/>
  <c r="AE2743" i="1"/>
  <c r="AE2744" i="1"/>
  <c r="AE2745" i="1"/>
  <c r="AE2746" i="1"/>
  <c r="AE2747" i="1"/>
  <c r="AE2748" i="1"/>
  <c r="AE2749" i="1"/>
  <c r="AE2750" i="1"/>
  <c r="AE2751" i="1"/>
  <c r="AE2752" i="1"/>
  <c r="AE2753" i="1"/>
  <c r="AE2754" i="1"/>
  <c r="AE2755" i="1"/>
  <c r="AE2756" i="1"/>
  <c r="AE2757" i="1"/>
  <c r="AE2758" i="1"/>
  <c r="AE2759" i="1"/>
  <c r="AE2760" i="1"/>
  <c r="AE2761" i="1"/>
  <c r="AE2762" i="1"/>
  <c r="AE2763" i="1"/>
  <c r="AE2764" i="1"/>
  <c r="AE2765" i="1"/>
  <c r="AE2766" i="1"/>
  <c r="AE2767" i="1"/>
  <c r="AE2768" i="1"/>
  <c r="AE2769" i="1"/>
  <c r="AE2770" i="1"/>
  <c r="AE2771" i="1"/>
  <c r="AE2772" i="1"/>
  <c r="AE2773" i="1"/>
  <c r="AE2774" i="1"/>
  <c r="AE2775" i="1"/>
  <c r="AE2776" i="1"/>
  <c r="AE2777" i="1"/>
  <c r="AE2778" i="1"/>
  <c r="AE2779" i="1"/>
  <c r="AE2780" i="1"/>
  <c r="AE2781" i="1"/>
  <c r="AE2782" i="1"/>
  <c r="AE2783" i="1"/>
  <c r="AE2784" i="1"/>
  <c r="AE2785" i="1"/>
  <c r="AE2786" i="1"/>
  <c r="AE2787" i="1"/>
  <c r="AE2788" i="1"/>
  <c r="AE2789" i="1"/>
  <c r="AE2790" i="1"/>
  <c r="AE2791" i="1"/>
  <c r="AE2792" i="1"/>
  <c r="AE2793" i="1"/>
  <c r="AE2794" i="1"/>
  <c r="AE2795" i="1"/>
  <c r="AE2796" i="1"/>
  <c r="AE2797" i="1"/>
  <c r="AE2798" i="1"/>
  <c r="AE2799" i="1"/>
  <c r="AE2800" i="1"/>
  <c r="AE2801" i="1"/>
  <c r="AE2802" i="1"/>
  <c r="AE2803" i="1"/>
  <c r="AE2804" i="1"/>
  <c r="AE2805" i="1"/>
  <c r="AE2806" i="1"/>
  <c r="AE2807" i="1"/>
  <c r="AE2808" i="1"/>
  <c r="AE2809" i="1"/>
  <c r="AE2810" i="1"/>
  <c r="AE2811" i="1"/>
  <c r="AE2812" i="1"/>
  <c r="AE2813" i="1"/>
  <c r="AE2814" i="1"/>
  <c r="AE2815" i="1"/>
  <c r="AE2816" i="1"/>
  <c r="AE2817" i="1"/>
  <c r="AE2818" i="1"/>
  <c r="AE2819" i="1"/>
  <c r="AE2820" i="1"/>
  <c r="AE2821" i="1"/>
  <c r="AE2822" i="1"/>
  <c r="AE2823" i="1"/>
  <c r="AE2824" i="1"/>
  <c r="AE2825" i="1"/>
  <c r="AE2826" i="1"/>
  <c r="AE2827" i="1"/>
  <c r="AE2828" i="1"/>
  <c r="AE2829" i="1"/>
  <c r="AE2830" i="1"/>
  <c r="AE2831" i="1"/>
  <c r="AE2832" i="1"/>
  <c r="AE2833" i="1"/>
  <c r="AE2834" i="1"/>
  <c r="AE2835" i="1"/>
  <c r="AE2836" i="1"/>
  <c r="AE2837" i="1"/>
  <c r="AE2838" i="1"/>
  <c r="AE2839" i="1"/>
  <c r="AE2840" i="1"/>
  <c r="AE2841" i="1"/>
  <c r="AE2842" i="1"/>
  <c r="AE2843" i="1"/>
  <c r="AE2844" i="1"/>
  <c r="AE2845" i="1"/>
  <c r="AE2846" i="1"/>
  <c r="AE2847" i="1"/>
  <c r="AE2848" i="1"/>
  <c r="AE2849" i="1"/>
  <c r="AE2850" i="1"/>
  <c r="AE2851" i="1"/>
  <c r="AE2852" i="1"/>
  <c r="AE2853" i="1"/>
  <c r="AE2854" i="1"/>
  <c r="AE2855" i="1"/>
  <c r="AE2856" i="1"/>
  <c r="AE2857" i="1"/>
  <c r="AE2858" i="1"/>
  <c r="AE2859" i="1"/>
  <c r="AE2860" i="1"/>
  <c r="AE2861" i="1"/>
  <c r="AE2862" i="1"/>
  <c r="AE2863" i="1"/>
  <c r="AE2864" i="1"/>
  <c r="AE2865" i="1"/>
  <c r="AE2866" i="1"/>
  <c r="AE2867" i="1"/>
  <c r="AE2868" i="1"/>
  <c r="AE2869" i="1"/>
  <c r="AE2870" i="1"/>
  <c r="AE2871" i="1"/>
  <c r="AE2872" i="1"/>
  <c r="AE2873" i="1"/>
  <c r="AE2874" i="1"/>
  <c r="AE2875" i="1"/>
  <c r="AE2876" i="1"/>
  <c r="AE2877" i="1"/>
  <c r="AE2878" i="1"/>
  <c r="AE2879" i="1"/>
  <c r="AE2880" i="1"/>
  <c r="AE2881" i="1"/>
  <c r="AE2882" i="1"/>
  <c r="AE2883" i="1"/>
  <c r="AE2884" i="1"/>
  <c r="AE2885" i="1"/>
  <c r="AE2886" i="1"/>
  <c r="AE2887" i="1"/>
  <c r="AE2888" i="1"/>
  <c r="AE2889" i="1"/>
  <c r="AE2890" i="1"/>
  <c r="AE2891" i="1"/>
  <c r="AE2892" i="1"/>
  <c r="AE2893" i="1"/>
  <c r="AE2894" i="1"/>
  <c r="AE2895" i="1"/>
  <c r="AE2896" i="1"/>
  <c r="AE2897" i="1"/>
  <c r="AE2898" i="1"/>
  <c r="AE2899" i="1"/>
  <c r="AE2900" i="1"/>
  <c r="AE2901" i="1"/>
  <c r="AE2902" i="1"/>
  <c r="AE2903" i="1"/>
  <c r="AE2904" i="1"/>
  <c r="AE2905" i="1"/>
  <c r="AE2906" i="1"/>
  <c r="AE2907" i="1"/>
  <c r="AE2908" i="1"/>
  <c r="AE2909" i="1"/>
  <c r="AE2910" i="1"/>
  <c r="AE2911" i="1"/>
  <c r="AE2912" i="1"/>
  <c r="AE2913" i="1"/>
  <c r="AE2914" i="1"/>
  <c r="AE2915" i="1"/>
  <c r="AE2916" i="1"/>
  <c r="AE2917" i="1"/>
  <c r="AE2918" i="1"/>
  <c r="AE2919" i="1"/>
  <c r="AE2920" i="1"/>
  <c r="AE2921" i="1"/>
  <c r="AE2922" i="1"/>
  <c r="AE2923" i="1"/>
  <c r="AE2924" i="1"/>
  <c r="AE2925" i="1"/>
  <c r="AE2926" i="1"/>
  <c r="AE2927" i="1"/>
  <c r="AE2928" i="1"/>
  <c r="AE2929" i="1"/>
  <c r="AE2930" i="1"/>
  <c r="AE2931" i="1"/>
  <c r="AE2932" i="1"/>
  <c r="AE2933" i="1"/>
  <c r="AE2934" i="1"/>
  <c r="AE2935" i="1"/>
  <c r="AE2936" i="1"/>
  <c r="AE2937" i="1"/>
  <c r="AE2938" i="1"/>
  <c r="AE2939" i="1"/>
  <c r="AE2940" i="1"/>
  <c r="AE2941" i="1"/>
  <c r="AE2942" i="1"/>
  <c r="AE2943" i="1"/>
  <c r="AE2944" i="1"/>
  <c r="AE2945" i="1"/>
  <c r="AE2946" i="1"/>
  <c r="AE2947" i="1"/>
  <c r="AE2948" i="1"/>
  <c r="AE2949" i="1"/>
  <c r="AE2950" i="1"/>
  <c r="AE2951" i="1"/>
  <c r="AE2952" i="1"/>
  <c r="AE2953" i="1"/>
  <c r="AE2954" i="1"/>
  <c r="AE2955" i="1"/>
  <c r="AE2956" i="1"/>
  <c r="AE2957" i="1"/>
  <c r="AE2958" i="1"/>
  <c r="AE2959" i="1"/>
  <c r="AE2960" i="1"/>
  <c r="AE2961" i="1"/>
  <c r="AE2962" i="1"/>
  <c r="AE2963" i="1"/>
  <c r="AE2964" i="1"/>
  <c r="AE2965" i="1"/>
  <c r="AE2966" i="1"/>
  <c r="AE2967" i="1"/>
  <c r="AE2968" i="1"/>
  <c r="AE2969" i="1"/>
  <c r="AE2970" i="1"/>
  <c r="AE2971" i="1"/>
  <c r="AE2972" i="1"/>
  <c r="AE2973" i="1"/>
  <c r="AE2974" i="1"/>
  <c r="AE2975" i="1"/>
  <c r="AE2976" i="1"/>
  <c r="AE2977" i="1"/>
  <c r="AE2978" i="1"/>
  <c r="AE2979" i="1"/>
  <c r="AE2980" i="1"/>
  <c r="AE2981" i="1"/>
  <c r="AE2982" i="1"/>
  <c r="AE2983" i="1"/>
  <c r="AE2984" i="1"/>
  <c r="AE2985" i="1"/>
  <c r="AE2986" i="1"/>
  <c r="AE2987" i="1"/>
  <c r="AE2988" i="1"/>
  <c r="AE2989" i="1"/>
  <c r="AE2990" i="1"/>
  <c r="AE2991" i="1"/>
  <c r="AE2992" i="1"/>
  <c r="AE2993" i="1"/>
  <c r="AE2994" i="1"/>
  <c r="AE2995" i="1"/>
  <c r="AE2996" i="1"/>
  <c r="AE2997" i="1"/>
  <c r="AE2998" i="1"/>
  <c r="AE2999" i="1"/>
  <c r="AE3000" i="1"/>
  <c r="AE3001" i="1"/>
  <c r="AE3002" i="1"/>
  <c r="AE3003" i="1"/>
  <c r="AE3004" i="1"/>
  <c r="AE3005" i="1"/>
  <c r="AE3006" i="1"/>
  <c r="AE3007" i="1"/>
  <c r="AE3008" i="1"/>
  <c r="AE3009" i="1"/>
  <c r="AE3010" i="1"/>
  <c r="AE3011" i="1"/>
  <c r="AE3012" i="1"/>
  <c r="AE3013" i="1"/>
  <c r="AE3014" i="1"/>
  <c r="AE3015" i="1"/>
  <c r="AE3016" i="1"/>
  <c r="AE3017" i="1"/>
  <c r="AE3018" i="1"/>
  <c r="AE3019" i="1"/>
  <c r="AE3020" i="1"/>
  <c r="AE3021" i="1"/>
  <c r="AE3022" i="1"/>
  <c r="AE3023" i="1"/>
  <c r="AE3024" i="1"/>
  <c r="AE3025" i="1"/>
  <c r="AE3026" i="1"/>
  <c r="AE3027" i="1"/>
  <c r="AE3028" i="1"/>
  <c r="AE3029" i="1"/>
  <c r="AE3030" i="1"/>
  <c r="AE3031" i="1"/>
  <c r="AE3032" i="1"/>
  <c r="AE3033" i="1"/>
  <c r="AE3034" i="1"/>
  <c r="AE3035" i="1"/>
  <c r="AE3036" i="1"/>
  <c r="AE3037" i="1"/>
  <c r="AE3038" i="1"/>
  <c r="AE3039" i="1"/>
  <c r="AE3040" i="1"/>
  <c r="AE3041" i="1"/>
  <c r="AE3042" i="1"/>
  <c r="AE3043" i="1"/>
  <c r="AE3044" i="1"/>
  <c r="AE3045" i="1"/>
  <c r="AE3046" i="1"/>
  <c r="AE3047" i="1"/>
  <c r="AE3048" i="1"/>
  <c r="AE3049" i="1"/>
  <c r="AE3050" i="1"/>
  <c r="AE3051" i="1"/>
  <c r="AE3052" i="1"/>
  <c r="AE3053" i="1"/>
  <c r="AE3054" i="1"/>
  <c r="AE3055" i="1"/>
  <c r="AE3056" i="1"/>
  <c r="AE3057" i="1"/>
  <c r="AE3058" i="1"/>
  <c r="AE3059" i="1"/>
  <c r="AE3060" i="1"/>
  <c r="AE3061" i="1"/>
  <c r="AE3062" i="1"/>
  <c r="AE3063" i="1"/>
  <c r="AE3064" i="1"/>
  <c r="AE3065" i="1"/>
  <c r="AE3066" i="1"/>
  <c r="AE3067" i="1"/>
  <c r="AE3068" i="1"/>
  <c r="AE3069" i="1"/>
  <c r="AE3070" i="1"/>
  <c r="AE3071" i="1"/>
  <c r="AE3072" i="1"/>
  <c r="AE3073" i="1"/>
  <c r="AE3074" i="1"/>
  <c r="AE3075" i="1"/>
  <c r="AE3076" i="1"/>
  <c r="AE3077" i="1"/>
  <c r="AE3078" i="1"/>
  <c r="AE3079" i="1"/>
  <c r="AE3080" i="1"/>
  <c r="AE3081" i="1"/>
  <c r="AE3082" i="1"/>
  <c r="AE3083" i="1"/>
  <c r="AE3084" i="1"/>
  <c r="AE3085" i="1"/>
  <c r="AE3086" i="1"/>
  <c r="AE3087" i="1"/>
  <c r="AE3088" i="1"/>
  <c r="AE3089" i="1"/>
  <c r="AE3090" i="1"/>
  <c r="AE3091" i="1"/>
  <c r="AE3092" i="1"/>
  <c r="AE3093" i="1"/>
  <c r="AE3094" i="1"/>
  <c r="AE3095" i="1"/>
  <c r="AE3096" i="1"/>
  <c r="AE3097" i="1"/>
  <c r="AE3098" i="1"/>
  <c r="AE3099" i="1"/>
  <c r="AE3100" i="1"/>
  <c r="AE3101" i="1"/>
  <c r="AE3102" i="1"/>
  <c r="AE3103" i="1"/>
  <c r="AE3104" i="1"/>
  <c r="AE3105" i="1"/>
  <c r="AE3106" i="1"/>
  <c r="AE3107" i="1"/>
  <c r="AE3108" i="1"/>
  <c r="AE3109" i="1"/>
  <c r="AE3110" i="1"/>
  <c r="AE3111" i="1"/>
  <c r="AE3112" i="1"/>
  <c r="AE3113" i="1"/>
  <c r="AE3114" i="1"/>
  <c r="AE3115" i="1"/>
  <c r="AE3116" i="1"/>
  <c r="AE3117" i="1"/>
  <c r="AE3118" i="1"/>
  <c r="AE3119" i="1"/>
  <c r="AE3120" i="1"/>
  <c r="AE3121" i="1"/>
  <c r="AE3122" i="1"/>
  <c r="AE3123" i="1"/>
  <c r="AE3124" i="1"/>
  <c r="AE3125" i="1"/>
  <c r="AE3126" i="1"/>
  <c r="AE3127" i="1"/>
  <c r="AE3128" i="1"/>
  <c r="AE3129" i="1"/>
  <c r="AE3130" i="1"/>
  <c r="AE3131" i="1"/>
  <c r="AE3132" i="1"/>
  <c r="AE3133" i="1"/>
  <c r="AE3134" i="1"/>
  <c r="AE3135" i="1"/>
  <c r="AE3136" i="1"/>
  <c r="AE3137" i="1"/>
  <c r="AE3138" i="1"/>
  <c r="AE3139" i="1"/>
  <c r="AE3140" i="1"/>
  <c r="AE3141" i="1"/>
  <c r="AE3142" i="1"/>
  <c r="AE3143" i="1"/>
  <c r="AE3144" i="1"/>
  <c r="AE3145" i="1"/>
  <c r="AE3146" i="1"/>
  <c r="AE3147" i="1"/>
  <c r="AE3148" i="1"/>
  <c r="AE3149" i="1"/>
  <c r="AE3150" i="1"/>
  <c r="AE3151" i="1"/>
  <c r="AE3152" i="1"/>
  <c r="AE3153" i="1"/>
  <c r="AE3154" i="1"/>
  <c r="AE3155" i="1"/>
  <c r="AE3156" i="1"/>
  <c r="AE3157" i="1"/>
  <c r="AE3158" i="1"/>
  <c r="AE3159" i="1"/>
  <c r="AE3160" i="1"/>
  <c r="AE3161" i="1"/>
  <c r="AE3162" i="1"/>
  <c r="AE3163" i="1"/>
  <c r="AE3164" i="1"/>
  <c r="AE3165" i="1"/>
  <c r="AE3166" i="1"/>
  <c r="AE3167" i="1"/>
  <c r="AE3168" i="1"/>
  <c r="AE3169" i="1"/>
  <c r="AE3170" i="1"/>
  <c r="AE3171" i="1"/>
  <c r="AE3172" i="1"/>
  <c r="AE3173" i="1"/>
  <c r="AE3174" i="1"/>
  <c r="AE3175" i="1"/>
  <c r="AE3176" i="1"/>
  <c r="AE3177" i="1"/>
  <c r="AE3178" i="1"/>
  <c r="AE3179" i="1"/>
  <c r="AE3180" i="1"/>
  <c r="AE3181" i="1"/>
  <c r="AE3182" i="1"/>
  <c r="AE3183" i="1"/>
  <c r="AE3184" i="1"/>
  <c r="AE3185" i="1"/>
  <c r="AE3186" i="1"/>
  <c r="AE3187" i="1"/>
  <c r="AE3188" i="1"/>
  <c r="AE3189" i="1"/>
  <c r="AE3190" i="1"/>
  <c r="AE3191" i="1"/>
  <c r="AE3192" i="1"/>
  <c r="AE3193" i="1"/>
  <c r="AE3194" i="1"/>
  <c r="AE3195" i="1"/>
  <c r="AE3196" i="1"/>
  <c r="AE3197" i="1"/>
  <c r="AE3198" i="1"/>
  <c r="AE3199" i="1"/>
  <c r="AE3200" i="1"/>
  <c r="AE3201" i="1"/>
  <c r="AE3202" i="1"/>
  <c r="AE3203" i="1"/>
  <c r="AE3204" i="1"/>
  <c r="AE3205" i="1"/>
  <c r="AE3206" i="1"/>
  <c r="AE3207" i="1"/>
  <c r="AE3208" i="1"/>
  <c r="AE3209" i="1"/>
  <c r="AE3210" i="1"/>
  <c r="AE3211" i="1"/>
  <c r="AE3212" i="1"/>
  <c r="AE3213" i="1"/>
  <c r="AE3214" i="1"/>
  <c r="AE3215" i="1"/>
  <c r="AE3216" i="1"/>
  <c r="AE3217" i="1"/>
  <c r="AE3218" i="1"/>
  <c r="AE3219" i="1"/>
  <c r="AE3220" i="1"/>
  <c r="AE3221" i="1"/>
  <c r="AE3222" i="1"/>
  <c r="AE3223" i="1"/>
  <c r="AE3224" i="1"/>
  <c r="AE3225" i="1"/>
  <c r="AE3226" i="1"/>
  <c r="AE3227" i="1"/>
  <c r="AE3228" i="1"/>
  <c r="AE3229" i="1"/>
  <c r="AE3230" i="1"/>
  <c r="AE3231" i="1"/>
  <c r="AE3232" i="1"/>
  <c r="AE3233" i="1"/>
  <c r="AE3234" i="1"/>
  <c r="AE3235" i="1"/>
  <c r="AE3236" i="1"/>
  <c r="AE3237" i="1"/>
  <c r="AE3238" i="1"/>
  <c r="AE3239" i="1"/>
  <c r="AE3240" i="1"/>
  <c r="AE3241" i="1"/>
  <c r="AE3242" i="1"/>
  <c r="AE3243" i="1"/>
  <c r="AE3244" i="1"/>
  <c r="AE3245" i="1"/>
  <c r="AE3246" i="1"/>
  <c r="AE3247" i="1"/>
  <c r="AE3248" i="1"/>
  <c r="AE3249" i="1"/>
  <c r="AE3250" i="1"/>
  <c r="AE3251" i="1"/>
  <c r="AE3252" i="1"/>
  <c r="AE3253" i="1"/>
  <c r="AE3254" i="1"/>
  <c r="AE3255" i="1"/>
  <c r="AE3256" i="1"/>
  <c r="AE3257" i="1"/>
  <c r="AE3258" i="1"/>
  <c r="AE3259" i="1"/>
  <c r="AE3260" i="1"/>
  <c r="AE3261" i="1"/>
  <c r="AE3262" i="1"/>
  <c r="AE3263" i="1"/>
  <c r="AE3264" i="1"/>
  <c r="AE3265" i="1"/>
  <c r="AE3266" i="1"/>
  <c r="AE3267" i="1"/>
  <c r="AE3268" i="1"/>
  <c r="AE3269" i="1"/>
  <c r="AE3270" i="1"/>
  <c r="AE3271" i="1"/>
  <c r="AE3272" i="1"/>
  <c r="AE3273" i="1"/>
  <c r="AE3274" i="1"/>
  <c r="AE3275" i="1"/>
  <c r="AE3276" i="1"/>
  <c r="AE3277" i="1"/>
  <c r="AE3278" i="1"/>
  <c r="AE3279" i="1"/>
  <c r="AE3280" i="1"/>
  <c r="AE3281" i="1"/>
  <c r="AE3282" i="1"/>
  <c r="AE3283" i="1"/>
  <c r="AE3284" i="1"/>
  <c r="AE3285" i="1"/>
  <c r="AE3286" i="1"/>
  <c r="AE3287" i="1"/>
  <c r="AE3288" i="1"/>
  <c r="AE3289" i="1"/>
  <c r="AE3290" i="1"/>
  <c r="AE3291" i="1"/>
  <c r="AE3292" i="1"/>
  <c r="AE3293" i="1"/>
  <c r="AE3294" i="1"/>
  <c r="AE3295" i="1"/>
  <c r="AE3296" i="1"/>
  <c r="AE3297" i="1"/>
  <c r="AE3298" i="1"/>
  <c r="AE3299" i="1"/>
  <c r="AE3300" i="1"/>
  <c r="AE3301" i="1"/>
  <c r="AE3302" i="1"/>
  <c r="AE3303" i="1"/>
  <c r="AE3304" i="1"/>
  <c r="AE3305" i="1"/>
  <c r="AE3306" i="1"/>
  <c r="AE3307" i="1"/>
  <c r="AE3308" i="1"/>
  <c r="AE3309" i="1"/>
  <c r="AE3310" i="1"/>
  <c r="AE3311" i="1"/>
  <c r="AE3312" i="1"/>
  <c r="AE3313" i="1"/>
  <c r="AE3314" i="1"/>
  <c r="AE3315" i="1"/>
  <c r="AE3316" i="1"/>
  <c r="AE3317" i="1"/>
  <c r="AE3318" i="1"/>
  <c r="AE3319" i="1"/>
  <c r="AE3320" i="1"/>
  <c r="AE3321" i="1"/>
  <c r="AE3322" i="1"/>
  <c r="AE3323" i="1"/>
  <c r="AE3324" i="1"/>
  <c r="AE3325" i="1"/>
  <c r="AE3326" i="1"/>
  <c r="AE3327" i="1"/>
  <c r="AE3328" i="1"/>
  <c r="AE3329" i="1"/>
  <c r="AE3330" i="1"/>
  <c r="AE3331" i="1"/>
  <c r="AE3332" i="1"/>
  <c r="AE3333" i="1"/>
  <c r="AE3334" i="1"/>
  <c r="AE3335" i="1"/>
  <c r="AE3336" i="1"/>
  <c r="AE3337" i="1"/>
  <c r="AE3338" i="1"/>
  <c r="AE3339" i="1"/>
  <c r="AE3340" i="1"/>
  <c r="AE3341" i="1"/>
  <c r="AE3342" i="1"/>
  <c r="AE3343" i="1"/>
  <c r="AE3344" i="1"/>
  <c r="AE3345" i="1"/>
  <c r="AE3346" i="1"/>
  <c r="AE3347" i="1"/>
  <c r="AE3348" i="1"/>
  <c r="AE3349" i="1"/>
  <c r="AE3350" i="1"/>
  <c r="AE3351" i="1"/>
  <c r="AE3352" i="1"/>
  <c r="AE3353" i="1"/>
  <c r="AE3354" i="1"/>
  <c r="AE3355" i="1"/>
  <c r="AE3356" i="1"/>
  <c r="AE3357" i="1"/>
  <c r="AE3358" i="1"/>
  <c r="AE3359" i="1"/>
  <c r="AE3360" i="1"/>
  <c r="AE3361" i="1"/>
  <c r="AE3362" i="1"/>
  <c r="AE3363" i="1"/>
  <c r="AE3364" i="1"/>
  <c r="AE3365" i="1"/>
  <c r="AE3366" i="1"/>
  <c r="AE3367" i="1"/>
  <c r="AE3368" i="1"/>
  <c r="AE3369" i="1"/>
  <c r="AE3370" i="1"/>
  <c r="AE3371" i="1"/>
  <c r="AE3372" i="1"/>
  <c r="AE3373" i="1"/>
  <c r="AE3374" i="1"/>
  <c r="AE3375" i="1"/>
  <c r="AE3376" i="1"/>
  <c r="AE3377" i="1"/>
  <c r="AE3378" i="1"/>
  <c r="AE3379" i="1"/>
  <c r="AE3380" i="1"/>
  <c r="AE3381" i="1"/>
  <c r="AE3382" i="1"/>
  <c r="AE3383" i="1"/>
  <c r="AE3384" i="1"/>
  <c r="AE3385" i="1"/>
  <c r="AE3386" i="1"/>
  <c r="AE3387" i="1"/>
  <c r="AE3388" i="1"/>
  <c r="AE3389" i="1"/>
  <c r="AE3390" i="1"/>
  <c r="AE3391" i="1"/>
  <c r="AE3392" i="1"/>
  <c r="AE3393" i="1"/>
  <c r="AE3394" i="1"/>
  <c r="AE3395" i="1"/>
  <c r="AE3396" i="1"/>
  <c r="AE3397" i="1"/>
  <c r="AE3398" i="1"/>
  <c r="AE3399" i="1"/>
  <c r="AE3400" i="1"/>
  <c r="AE3401" i="1"/>
  <c r="AE3402" i="1"/>
  <c r="AE3403" i="1"/>
  <c r="AE3404" i="1"/>
  <c r="AE3405" i="1"/>
  <c r="AE3406" i="1"/>
  <c r="AE3407" i="1"/>
  <c r="AE3408" i="1"/>
  <c r="AE3409" i="1"/>
  <c r="AE3410" i="1"/>
  <c r="AE3411" i="1"/>
  <c r="AE3412" i="1"/>
  <c r="AE3413" i="1"/>
  <c r="AE3414" i="1"/>
  <c r="AE3415" i="1"/>
  <c r="AE3416" i="1"/>
  <c r="AE3417" i="1"/>
  <c r="AE3418" i="1"/>
  <c r="AE3419" i="1"/>
  <c r="AE3420" i="1"/>
  <c r="AE3421" i="1"/>
  <c r="AE3422" i="1"/>
  <c r="AE3423" i="1"/>
  <c r="AE3424" i="1"/>
  <c r="AE3425" i="1"/>
  <c r="AE3426" i="1"/>
  <c r="AE3427" i="1"/>
  <c r="AE3428" i="1"/>
  <c r="AE3429" i="1"/>
  <c r="AE3430" i="1"/>
  <c r="AE3431" i="1"/>
  <c r="AE3432" i="1"/>
  <c r="AE3433" i="1"/>
  <c r="AE3434" i="1"/>
  <c r="AE3435" i="1"/>
  <c r="AE3436" i="1"/>
  <c r="AE3437" i="1"/>
  <c r="AE3438" i="1"/>
  <c r="AE3439" i="1"/>
  <c r="AE3440" i="1"/>
  <c r="AE3441" i="1"/>
  <c r="AE3442" i="1"/>
  <c r="AE3443" i="1"/>
  <c r="AE3444" i="1"/>
  <c r="AE3445" i="1"/>
  <c r="AE3446" i="1"/>
  <c r="AE3447" i="1"/>
  <c r="AE3448" i="1"/>
  <c r="AE3449" i="1"/>
  <c r="AE3450" i="1"/>
  <c r="AE3451" i="1"/>
  <c r="AE3452" i="1"/>
  <c r="AE3453" i="1"/>
  <c r="AE3454" i="1"/>
  <c r="AE3455" i="1"/>
  <c r="AE3456" i="1"/>
  <c r="AE3457" i="1"/>
  <c r="AE3458" i="1"/>
  <c r="AE3459" i="1"/>
  <c r="AE3460" i="1"/>
  <c r="AE3461" i="1"/>
  <c r="AE3462" i="1"/>
  <c r="AE3463" i="1"/>
  <c r="AE3464" i="1"/>
  <c r="AE3465" i="1"/>
  <c r="AE3466" i="1"/>
  <c r="AE3467" i="1"/>
  <c r="AE3468" i="1"/>
  <c r="AE3469" i="1"/>
  <c r="AE3470" i="1"/>
  <c r="AE3471" i="1"/>
  <c r="AE3472" i="1"/>
  <c r="AE3473" i="1"/>
  <c r="AE3474" i="1"/>
  <c r="AE3475" i="1"/>
  <c r="AE3476" i="1"/>
  <c r="AE3477" i="1"/>
  <c r="AE3478" i="1"/>
  <c r="AE3479" i="1"/>
  <c r="AE3480" i="1"/>
  <c r="AE3481" i="1"/>
  <c r="AE3482" i="1"/>
  <c r="AE3483" i="1"/>
  <c r="AE3484" i="1"/>
  <c r="AE3485" i="1"/>
  <c r="AE3486" i="1"/>
  <c r="AE3487" i="1"/>
  <c r="AE3488" i="1"/>
  <c r="AE3489" i="1"/>
  <c r="AE3490" i="1"/>
  <c r="AE3491" i="1"/>
  <c r="AE3492" i="1"/>
  <c r="AE3493" i="1"/>
  <c r="AE3494" i="1"/>
  <c r="AE3495" i="1"/>
  <c r="AE3496" i="1"/>
  <c r="AE3497" i="1"/>
  <c r="AE3498" i="1"/>
  <c r="AE3499" i="1"/>
  <c r="AE3500" i="1"/>
  <c r="AE3501" i="1"/>
  <c r="AE3502" i="1"/>
  <c r="AE3503" i="1"/>
  <c r="AE3504" i="1"/>
  <c r="AE3505" i="1"/>
  <c r="AE3506" i="1"/>
  <c r="AE3507" i="1"/>
  <c r="AE3508" i="1"/>
  <c r="AE3509" i="1"/>
  <c r="AE3510" i="1"/>
  <c r="AE3511" i="1"/>
  <c r="AE3512" i="1"/>
  <c r="AE3513" i="1"/>
  <c r="AE3514" i="1"/>
  <c r="AE3515" i="1"/>
  <c r="AE3516" i="1"/>
  <c r="AE3517" i="1"/>
  <c r="AE3518" i="1"/>
  <c r="AE3519" i="1"/>
  <c r="AE3520" i="1"/>
  <c r="AE3521" i="1"/>
  <c r="AE3522" i="1"/>
  <c r="AE3523" i="1"/>
  <c r="AE3524" i="1"/>
  <c r="AE3525" i="1"/>
  <c r="AE3526" i="1"/>
  <c r="AE3527" i="1"/>
  <c r="AE3528" i="1"/>
  <c r="AE3529" i="1"/>
  <c r="AE3530" i="1"/>
  <c r="AE3531" i="1"/>
  <c r="AE3532" i="1"/>
  <c r="AE3533" i="1"/>
  <c r="AE3534" i="1"/>
  <c r="AE3535" i="1"/>
  <c r="AE3536" i="1"/>
  <c r="AE3537" i="1"/>
  <c r="AE3538" i="1"/>
  <c r="AE3539" i="1"/>
  <c r="AE3540" i="1"/>
  <c r="AE3541" i="1"/>
  <c r="AE3542" i="1"/>
  <c r="AE3543" i="1"/>
  <c r="AE3544" i="1"/>
  <c r="AE3545" i="1"/>
  <c r="AE3546" i="1"/>
  <c r="AE3547" i="1"/>
  <c r="AE3548" i="1"/>
  <c r="AE3549" i="1"/>
  <c r="AE3550" i="1"/>
  <c r="AE3551" i="1"/>
  <c r="AE3552" i="1"/>
  <c r="AE3553" i="1"/>
  <c r="AE3554" i="1"/>
  <c r="AE3555" i="1"/>
  <c r="AE3556" i="1"/>
  <c r="AE3557" i="1"/>
  <c r="AE3558" i="1"/>
  <c r="AE3559" i="1"/>
  <c r="AE3560" i="1"/>
  <c r="AE3561" i="1"/>
  <c r="AE3562" i="1"/>
  <c r="AE3563" i="1"/>
  <c r="AE3564" i="1"/>
  <c r="AE3565" i="1"/>
  <c r="AE3566" i="1"/>
  <c r="AE3567" i="1"/>
  <c r="AE3568" i="1"/>
  <c r="AE3569" i="1"/>
  <c r="AE3570" i="1"/>
  <c r="AE3571" i="1"/>
  <c r="AE3572" i="1"/>
  <c r="AE3573" i="1"/>
  <c r="AE3574" i="1"/>
  <c r="AE3575" i="1"/>
  <c r="AE3576" i="1"/>
  <c r="AE3577" i="1"/>
  <c r="AE3578" i="1"/>
  <c r="AE3579" i="1"/>
  <c r="AE3580" i="1"/>
  <c r="AE3581" i="1"/>
  <c r="AE3582" i="1"/>
  <c r="AE3583" i="1"/>
  <c r="AE3584" i="1"/>
  <c r="AE3585" i="1"/>
  <c r="AE3586" i="1"/>
  <c r="AE3587" i="1"/>
  <c r="AE3588" i="1"/>
  <c r="AE3589" i="1"/>
  <c r="AE3590" i="1"/>
  <c r="AE3591" i="1"/>
  <c r="AE3592" i="1"/>
  <c r="AE3593" i="1"/>
  <c r="AE3594" i="1"/>
  <c r="AE3595" i="1"/>
  <c r="AE3596" i="1"/>
  <c r="AE3597" i="1"/>
  <c r="AE3598" i="1"/>
  <c r="AE3599" i="1"/>
  <c r="AE3600" i="1"/>
  <c r="AE3601" i="1"/>
  <c r="AE3602" i="1"/>
  <c r="AE3603" i="1"/>
  <c r="AE3604" i="1"/>
  <c r="AE3605" i="1"/>
  <c r="AE3606" i="1"/>
  <c r="AE3607" i="1"/>
  <c r="AE3608" i="1"/>
  <c r="AE3609" i="1"/>
  <c r="AE3610" i="1"/>
  <c r="AE3611" i="1"/>
  <c r="AE3612" i="1"/>
  <c r="AE3613" i="1"/>
  <c r="AE3614" i="1"/>
  <c r="AE3615" i="1"/>
  <c r="AE3616" i="1"/>
  <c r="AE3617" i="1"/>
  <c r="AE3618" i="1"/>
  <c r="AE3619" i="1"/>
  <c r="AE3620" i="1"/>
  <c r="AE3621" i="1"/>
  <c r="AE3622" i="1"/>
  <c r="AE3623" i="1"/>
  <c r="AE3624" i="1"/>
  <c r="AE3625" i="1"/>
  <c r="AE3626" i="1"/>
  <c r="AE3627" i="1"/>
  <c r="AE3628" i="1"/>
  <c r="AE3629" i="1"/>
  <c r="AE3630" i="1"/>
  <c r="AE3631" i="1"/>
  <c r="AE3632" i="1"/>
  <c r="AE3633" i="1"/>
  <c r="AE3634" i="1"/>
  <c r="AE3635" i="1"/>
  <c r="AE3636" i="1"/>
  <c r="AE3637" i="1"/>
  <c r="AE3638" i="1"/>
  <c r="AE3639" i="1"/>
  <c r="AE3640" i="1"/>
  <c r="AE3641" i="1"/>
  <c r="AE3642" i="1"/>
  <c r="AE3643" i="1"/>
  <c r="AE3644" i="1"/>
  <c r="AE3645" i="1"/>
  <c r="AE3646" i="1"/>
  <c r="AE3647" i="1"/>
  <c r="AE3648" i="1"/>
  <c r="AE3649" i="1"/>
  <c r="AE3650" i="1"/>
  <c r="AE3651" i="1"/>
  <c r="AE3652" i="1"/>
  <c r="AE3653" i="1"/>
  <c r="AE3654" i="1"/>
  <c r="AE3655" i="1"/>
  <c r="AE3656" i="1"/>
  <c r="AE3657" i="1"/>
  <c r="AE3658" i="1"/>
  <c r="AE3659" i="1"/>
  <c r="AE3660" i="1"/>
  <c r="AE3661" i="1"/>
  <c r="AE3662" i="1"/>
  <c r="AE3663" i="1"/>
  <c r="AE3664" i="1"/>
  <c r="AE3665" i="1"/>
  <c r="AE3666" i="1"/>
  <c r="AE3667" i="1"/>
  <c r="AE3668" i="1"/>
  <c r="AE3669" i="1"/>
  <c r="AE3670" i="1"/>
  <c r="AE3671" i="1"/>
  <c r="AE3672" i="1"/>
  <c r="AE3673" i="1"/>
  <c r="AE3674" i="1"/>
  <c r="AE3675" i="1"/>
  <c r="AE3676" i="1"/>
  <c r="AE3677" i="1"/>
  <c r="AE3678" i="1"/>
  <c r="AE3679" i="1"/>
  <c r="AE3680" i="1"/>
  <c r="AE3681" i="1"/>
  <c r="AE3682" i="1"/>
  <c r="AE3683" i="1"/>
  <c r="AE3684" i="1"/>
  <c r="AE3685" i="1"/>
  <c r="AE3686" i="1"/>
  <c r="AE3687" i="1"/>
  <c r="AE3688" i="1"/>
  <c r="AE3689" i="1"/>
  <c r="AE3690" i="1"/>
  <c r="AE3691" i="1"/>
  <c r="AE3692" i="1"/>
  <c r="AE3693" i="1"/>
  <c r="AE3694" i="1"/>
  <c r="AE3695" i="1"/>
  <c r="AE3696" i="1"/>
  <c r="AE3697" i="1"/>
  <c r="AE3698" i="1"/>
  <c r="AE3699" i="1"/>
  <c r="AE3700" i="1"/>
  <c r="AE3701" i="1"/>
  <c r="AE3702" i="1"/>
  <c r="AE3703" i="1"/>
  <c r="AE3704" i="1"/>
  <c r="AE3705" i="1"/>
  <c r="AE3706" i="1"/>
  <c r="AE3707" i="1"/>
  <c r="AE3708" i="1"/>
  <c r="AE3709" i="1"/>
  <c r="AE3710" i="1"/>
  <c r="AE3711" i="1"/>
  <c r="AE3712" i="1"/>
  <c r="AE3713" i="1"/>
  <c r="AE3714" i="1"/>
  <c r="AE3715" i="1"/>
  <c r="AE3716" i="1"/>
  <c r="AE3717" i="1"/>
  <c r="AE3718" i="1"/>
  <c r="AE3719" i="1"/>
  <c r="AE3720" i="1"/>
  <c r="AE3721" i="1"/>
  <c r="AE3722" i="1"/>
  <c r="AE3723" i="1"/>
  <c r="AE3724" i="1"/>
  <c r="AE3725" i="1"/>
  <c r="AE3726" i="1"/>
  <c r="AE3727" i="1"/>
  <c r="AE3728" i="1"/>
  <c r="AE3729" i="1"/>
  <c r="AE3730" i="1"/>
  <c r="AE3731" i="1"/>
  <c r="AE3732" i="1"/>
  <c r="AE3733" i="1"/>
  <c r="AE3734" i="1"/>
  <c r="AE3735" i="1"/>
  <c r="AE3736" i="1"/>
  <c r="AE3737" i="1"/>
  <c r="AE3738" i="1"/>
  <c r="AE3739" i="1"/>
  <c r="AE3740" i="1"/>
  <c r="AE3741" i="1"/>
  <c r="AE3742" i="1"/>
  <c r="AE3743" i="1"/>
  <c r="AE3744" i="1"/>
  <c r="AE3745" i="1"/>
  <c r="AE3746" i="1"/>
  <c r="AE3747" i="1"/>
  <c r="AE3748" i="1"/>
  <c r="AE3749" i="1"/>
  <c r="AE3750" i="1"/>
  <c r="AE3751" i="1"/>
  <c r="AE3752" i="1"/>
  <c r="AE3753" i="1"/>
  <c r="AE3754" i="1"/>
  <c r="AE3755" i="1"/>
  <c r="AE3756" i="1"/>
  <c r="AE3757" i="1"/>
  <c r="AE3758" i="1"/>
  <c r="AE3759" i="1"/>
  <c r="AE3760" i="1"/>
  <c r="AE3761" i="1"/>
  <c r="AE3762" i="1"/>
  <c r="AE3763" i="1"/>
  <c r="AE3764" i="1"/>
  <c r="AE3765" i="1"/>
  <c r="AE3766" i="1"/>
  <c r="AE3767" i="1"/>
  <c r="AE3768" i="1"/>
  <c r="AE3769" i="1"/>
  <c r="AE3770" i="1"/>
  <c r="AE3771" i="1"/>
  <c r="AE3772" i="1"/>
  <c r="AE3773" i="1"/>
  <c r="AE3774" i="1"/>
  <c r="AE3775" i="1"/>
  <c r="AE3776" i="1"/>
  <c r="AE3777" i="1"/>
  <c r="AE3778" i="1"/>
  <c r="AE3779" i="1"/>
  <c r="AE3780" i="1"/>
  <c r="AE3781" i="1"/>
  <c r="AE3782" i="1"/>
  <c r="AE3783" i="1"/>
  <c r="AE3784" i="1"/>
  <c r="AE3785" i="1"/>
  <c r="AE3786" i="1"/>
  <c r="AE3787" i="1"/>
  <c r="AE3788" i="1"/>
  <c r="AE3789" i="1"/>
  <c r="AE3790" i="1"/>
  <c r="AE3791" i="1"/>
  <c r="AE3792" i="1"/>
  <c r="AE3793" i="1"/>
  <c r="AE3794" i="1"/>
  <c r="AE3795" i="1"/>
  <c r="AE3796" i="1"/>
  <c r="AE3797" i="1"/>
  <c r="AE3798" i="1"/>
  <c r="AE3799" i="1"/>
  <c r="AE3800" i="1"/>
  <c r="AE3801" i="1"/>
  <c r="AE3802" i="1"/>
  <c r="AE3803" i="1"/>
  <c r="AE3804" i="1"/>
  <c r="AE3805" i="1"/>
  <c r="AE3806" i="1"/>
  <c r="AE3807" i="1"/>
  <c r="AE3808" i="1"/>
  <c r="AE3809" i="1"/>
  <c r="AE3810" i="1"/>
  <c r="AE3811" i="1"/>
  <c r="AE3812" i="1"/>
  <c r="AE3813" i="1"/>
  <c r="AE3814" i="1"/>
  <c r="AE3815" i="1"/>
  <c r="AE3816" i="1"/>
  <c r="AE3817" i="1"/>
  <c r="AE3818" i="1"/>
  <c r="AE3819" i="1"/>
  <c r="AE3820" i="1"/>
  <c r="AE3821" i="1"/>
  <c r="AE3822" i="1"/>
  <c r="AE3823" i="1"/>
  <c r="AE3824" i="1"/>
  <c r="AE3825" i="1"/>
  <c r="AE3826" i="1"/>
  <c r="AE3827" i="1"/>
  <c r="AE3828" i="1"/>
  <c r="AE3829" i="1"/>
  <c r="AE3830" i="1"/>
  <c r="AE3831" i="1"/>
  <c r="AE3832" i="1"/>
  <c r="AE3833" i="1"/>
  <c r="AE3834" i="1"/>
  <c r="AE3835" i="1"/>
  <c r="AE3836" i="1"/>
  <c r="AE3837" i="1"/>
  <c r="AE3838" i="1"/>
  <c r="AE3839" i="1"/>
  <c r="AE3840" i="1"/>
  <c r="AE3841" i="1"/>
  <c r="AE3842" i="1"/>
  <c r="AE3843" i="1"/>
  <c r="AE3844" i="1"/>
  <c r="AE3845" i="1"/>
  <c r="AE3846" i="1"/>
  <c r="AE3847" i="1"/>
  <c r="AE3848" i="1"/>
  <c r="AE3849" i="1"/>
  <c r="AE3850" i="1"/>
  <c r="AE3851" i="1"/>
  <c r="AE3852" i="1"/>
  <c r="AE3853" i="1"/>
  <c r="AE3854" i="1"/>
  <c r="AE3855" i="1"/>
  <c r="AE3856" i="1"/>
  <c r="AE3857" i="1"/>
  <c r="AE3858" i="1"/>
  <c r="AE3859" i="1"/>
  <c r="AE3860" i="1"/>
  <c r="AE3861" i="1"/>
  <c r="AE3862" i="1"/>
  <c r="AE3863" i="1"/>
  <c r="AE3864" i="1"/>
  <c r="AE3865" i="1"/>
  <c r="AE3866" i="1"/>
  <c r="AE3867" i="1"/>
  <c r="AE3868" i="1"/>
  <c r="AE3869" i="1"/>
  <c r="AE3870" i="1"/>
  <c r="AE3871" i="1"/>
  <c r="AE3872" i="1"/>
  <c r="AE3873" i="1"/>
  <c r="AE3874" i="1"/>
  <c r="AE3875" i="1"/>
  <c r="AE3876" i="1"/>
  <c r="AE3877" i="1"/>
  <c r="AE3878" i="1"/>
  <c r="AE3879" i="1"/>
  <c r="AE3880" i="1"/>
  <c r="AE3881" i="1"/>
  <c r="AE3882" i="1"/>
  <c r="AE3883" i="1"/>
  <c r="AE3884" i="1"/>
  <c r="AE3885" i="1"/>
  <c r="AE3886" i="1"/>
  <c r="AE3887" i="1"/>
  <c r="AE3888" i="1"/>
  <c r="AE3889" i="1"/>
  <c r="AE3890" i="1"/>
  <c r="AE3891" i="1"/>
  <c r="AE3892" i="1"/>
  <c r="AE3893" i="1"/>
  <c r="AE3894" i="1"/>
  <c r="AE3895" i="1"/>
  <c r="AE3896" i="1"/>
  <c r="AE3897" i="1"/>
  <c r="AE3898" i="1"/>
  <c r="AE3899" i="1"/>
  <c r="AE3900" i="1"/>
  <c r="AE3901" i="1"/>
  <c r="AE3902" i="1"/>
  <c r="AE3903" i="1"/>
  <c r="AE3904" i="1"/>
  <c r="AE3905" i="1"/>
  <c r="AE3906" i="1"/>
  <c r="AE3907" i="1"/>
  <c r="AE3908" i="1"/>
  <c r="AE3909" i="1"/>
  <c r="AE3910" i="1"/>
  <c r="AE3911" i="1"/>
  <c r="AE3912" i="1"/>
  <c r="AE3913" i="1"/>
  <c r="AE3914" i="1"/>
  <c r="AE3915" i="1"/>
  <c r="AE3916" i="1"/>
  <c r="AE3917" i="1"/>
  <c r="AE3918" i="1"/>
  <c r="AE3919" i="1"/>
  <c r="AE3920" i="1"/>
  <c r="AE3921" i="1"/>
  <c r="AE3922" i="1"/>
  <c r="AE3923" i="1"/>
  <c r="AE3924" i="1"/>
  <c r="AE3925" i="1"/>
  <c r="AE3926" i="1"/>
  <c r="AE3927" i="1"/>
  <c r="AE3928" i="1"/>
  <c r="AE3929" i="1"/>
  <c r="AE3930" i="1"/>
  <c r="AE3931" i="1"/>
  <c r="AE3932" i="1"/>
  <c r="AE3933" i="1"/>
  <c r="AE3934" i="1"/>
  <c r="AE3935" i="1"/>
  <c r="AE3936" i="1"/>
  <c r="AE3937" i="1"/>
  <c r="AE3938" i="1"/>
  <c r="AE3939" i="1"/>
  <c r="AE3940" i="1"/>
  <c r="AE3941" i="1"/>
  <c r="AE3942" i="1"/>
  <c r="AE3943" i="1"/>
  <c r="AE3944" i="1"/>
  <c r="AE3945" i="1"/>
  <c r="AE3946" i="1"/>
  <c r="AE3947" i="1"/>
  <c r="AE3948" i="1"/>
  <c r="AE3949" i="1"/>
  <c r="AE3950" i="1"/>
  <c r="AE3951" i="1"/>
  <c r="AE3952" i="1"/>
  <c r="AE3953" i="1"/>
  <c r="AE3954" i="1"/>
  <c r="AE3955" i="1"/>
  <c r="AE3956" i="1"/>
  <c r="AE3957" i="1"/>
  <c r="AE3958" i="1"/>
  <c r="AE3959" i="1"/>
  <c r="AE3960" i="1"/>
  <c r="AE3961" i="1"/>
  <c r="AE3962" i="1"/>
  <c r="AE3963" i="1"/>
  <c r="AE3964" i="1"/>
  <c r="AE3965" i="1"/>
  <c r="AE3966" i="1"/>
  <c r="AE3967" i="1"/>
  <c r="AE3968" i="1"/>
  <c r="AE3969" i="1"/>
  <c r="AE3970" i="1"/>
  <c r="AE3971" i="1"/>
  <c r="AE3972" i="1"/>
  <c r="AE3973" i="1"/>
  <c r="AE3974" i="1"/>
  <c r="AE3975" i="1"/>
  <c r="AE3976" i="1"/>
  <c r="AE3977" i="1"/>
  <c r="AE3978" i="1"/>
  <c r="AE3979" i="1"/>
  <c r="AE3980" i="1"/>
  <c r="AE3981" i="1"/>
  <c r="AE3982" i="1"/>
  <c r="AE3983" i="1"/>
  <c r="AE3984" i="1"/>
  <c r="AE3985" i="1"/>
  <c r="AE3986" i="1"/>
  <c r="AE3987" i="1"/>
  <c r="AE3988" i="1"/>
  <c r="AE3989" i="1"/>
  <c r="AE3990" i="1"/>
  <c r="AE3991" i="1"/>
  <c r="AE3992" i="1"/>
  <c r="AE3993" i="1"/>
  <c r="AE3994" i="1"/>
  <c r="AE3995" i="1"/>
  <c r="AE3996" i="1"/>
  <c r="AE3997" i="1"/>
  <c r="AE3998" i="1"/>
  <c r="AE3999" i="1"/>
  <c r="AE4000" i="1"/>
  <c r="AE4001" i="1"/>
  <c r="AE4002" i="1"/>
  <c r="AE4003" i="1"/>
  <c r="AE4004" i="1"/>
  <c r="AE4005" i="1"/>
  <c r="AE4006" i="1"/>
  <c r="AE4007" i="1"/>
  <c r="AE4008" i="1"/>
  <c r="AE4009" i="1"/>
  <c r="AE4010" i="1"/>
  <c r="AE4011" i="1"/>
  <c r="AE4012" i="1"/>
  <c r="AE4013" i="1"/>
  <c r="AE4014" i="1"/>
  <c r="AE4015" i="1"/>
  <c r="AE4016" i="1"/>
  <c r="AE4017" i="1"/>
  <c r="AE4018" i="1"/>
  <c r="AE4019" i="1"/>
  <c r="AE4020" i="1"/>
  <c r="AE4021" i="1"/>
  <c r="AE4022" i="1"/>
  <c r="AE4023" i="1"/>
  <c r="AE4024" i="1"/>
  <c r="AE4025" i="1"/>
  <c r="AE4026" i="1"/>
  <c r="AE4027" i="1"/>
  <c r="AE4028" i="1"/>
  <c r="AE4029" i="1"/>
  <c r="AE4030" i="1"/>
  <c r="AE4031" i="1"/>
  <c r="AE4032" i="1"/>
  <c r="AE4033" i="1"/>
  <c r="AE4034" i="1"/>
  <c r="AE4035" i="1"/>
  <c r="AE4036" i="1"/>
  <c r="AE4037" i="1"/>
  <c r="AE4038" i="1"/>
  <c r="AE4039" i="1"/>
  <c r="AE4040" i="1"/>
  <c r="AE4041" i="1"/>
  <c r="AE4042" i="1"/>
  <c r="AE4043" i="1"/>
  <c r="AE4044" i="1"/>
  <c r="AE4045" i="1"/>
  <c r="AE4046" i="1"/>
  <c r="AE4047" i="1"/>
  <c r="AE4048" i="1"/>
  <c r="AE4049" i="1"/>
  <c r="AE4050" i="1"/>
  <c r="AE4051" i="1"/>
  <c r="AE4052" i="1"/>
  <c r="AE4053" i="1"/>
  <c r="AE4054" i="1"/>
  <c r="AE4055" i="1"/>
  <c r="AE4056" i="1"/>
  <c r="AE4057" i="1"/>
  <c r="AE4058" i="1"/>
  <c r="AE4059" i="1"/>
  <c r="AE4060" i="1"/>
  <c r="AE4061" i="1"/>
  <c r="AE4062" i="1"/>
  <c r="AE4063" i="1"/>
  <c r="AE4064" i="1"/>
  <c r="AE4065" i="1"/>
  <c r="AE4066" i="1"/>
  <c r="AE4067" i="1"/>
  <c r="AE4068" i="1"/>
  <c r="AE4069" i="1"/>
  <c r="AE4070" i="1"/>
  <c r="AE4071" i="1"/>
  <c r="AE4072" i="1"/>
  <c r="AE4073" i="1"/>
  <c r="AE4074" i="1"/>
  <c r="AE4075" i="1"/>
  <c r="AE4076" i="1"/>
  <c r="AE4077" i="1"/>
  <c r="AE4078" i="1"/>
  <c r="AE4079" i="1"/>
  <c r="AE4080" i="1"/>
  <c r="AE4081" i="1"/>
  <c r="AE4082" i="1"/>
  <c r="AE4083" i="1"/>
  <c r="AE4084" i="1"/>
  <c r="AE4085" i="1"/>
  <c r="AE4086" i="1"/>
  <c r="AE4087" i="1"/>
  <c r="AE4088" i="1"/>
  <c r="AE4089" i="1"/>
  <c r="AE4090" i="1"/>
  <c r="AE4091" i="1"/>
  <c r="AE4092" i="1"/>
  <c r="AE4093" i="1"/>
  <c r="AE4094" i="1"/>
  <c r="AE4095" i="1"/>
  <c r="AE4096" i="1"/>
  <c r="AE4097" i="1"/>
  <c r="AE4098" i="1"/>
  <c r="AE4099" i="1"/>
  <c r="AE4100" i="1"/>
  <c r="AE4101" i="1"/>
  <c r="AE4102" i="1"/>
  <c r="AE4103" i="1"/>
  <c r="AE4104" i="1"/>
  <c r="AE4105" i="1"/>
  <c r="AE4106" i="1"/>
  <c r="AE4107" i="1"/>
  <c r="AE4108" i="1"/>
  <c r="AE4109" i="1"/>
  <c r="AE4110" i="1"/>
  <c r="AE4111" i="1"/>
  <c r="AE4112" i="1"/>
  <c r="AE4113" i="1"/>
  <c r="AE4114" i="1"/>
  <c r="AE4115" i="1"/>
  <c r="AE4116" i="1"/>
  <c r="AE4117" i="1"/>
  <c r="AE4118" i="1"/>
  <c r="AE4119" i="1"/>
  <c r="AE4120" i="1"/>
  <c r="AE4121" i="1"/>
  <c r="AE4122" i="1"/>
  <c r="AE4123" i="1"/>
  <c r="AE4124" i="1"/>
  <c r="AE4125" i="1"/>
  <c r="AE4126" i="1"/>
  <c r="AE4127" i="1"/>
  <c r="AE4128" i="1"/>
  <c r="AE4129" i="1"/>
  <c r="AE4130" i="1"/>
  <c r="AE4131" i="1"/>
  <c r="AE4132" i="1"/>
  <c r="AE4133" i="1"/>
  <c r="AE4134" i="1"/>
  <c r="AE4135" i="1"/>
  <c r="AE4136" i="1"/>
  <c r="AE4137" i="1"/>
  <c r="AE4138" i="1"/>
  <c r="AE4139" i="1"/>
  <c r="AE4140" i="1"/>
  <c r="AE4141" i="1"/>
  <c r="AE4142" i="1"/>
  <c r="AE4143" i="1"/>
  <c r="AE4144" i="1"/>
  <c r="AE4145" i="1"/>
  <c r="AE4146" i="1"/>
  <c r="AE4147" i="1"/>
  <c r="AE4148" i="1"/>
  <c r="AE4149" i="1"/>
  <c r="AE4150" i="1"/>
  <c r="AE4151" i="1"/>
  <c r="AE4152" i="1"/>
  <c r="AE4153" i="1"/>
  <c r="AE4154" i="1"/>
  <c r="AE4155" i="1"/>
  <c r="AE4156" i="1"/>
  <c r="AE4157" i="1"/>
  <c r="AE4158" i="1"/>
  <c r="AE4159" i="1"/>
  <c r="AE4160" i="1"/>
  <c r="AE4161" i="1"/>
  <c r="AE4162" i="1"/>
  <c r="AE4163" i="1"/>
  <c r="AE4164" i="1"/>
  <c r="AE4165" i="1"/>
  <c r="AE4166" i="1"/>
  <c r="AE4167" i="1"/>
  <c r="AE4168" i="1"/>
  <c r="AE4169" i="1"/>
  <c r="AE4170" i="1"/>
  <c r="AE4171" i="1"/>
  <c r="AE4172" i="1"/>
  <c r="AE4173" i="1"/>
  <c r="AE4174" i="1"/>
  <c r="AE4175" i="1"/>
  <c r="AE4176" i="1"/>
  <c r="AE4177" i="1"/>
  <c r="AE4178" i="1"/>
  <c r="AE4179" i="1"/>
  <c r="AE4180" i="1"/>
  <c r="AE4181" i="1"/>
  <c r="AE4182" i="1"/>
  <c r="AE4183" i="1"/>
  <c r="AE4184" i="1"/>
  <c r="AE4185" i="1"/>
  <c r="AE4186" i="1"/>
  <c r="AE4187" i="1"/>
  <c r="AE4188" i="1"/>
  <c r="AE4189" i="1"/>
  <c r="AE4190" i="1"/>
  <c r="AE4191" i="1"/>
  <c r="AE4192" i="1"/>
  <c r="AE4193" i="1"/>
  <c r="AE4194" i="1"/>
  <c r="AE4195" i="1"/>
  <c r="AE4196" i="1"/>
  <c r="AE4197" i="1"/>
  <c r="AE4198" i="1"/>
  <c r="AE4199" i="1"/>
  <c r="AE4200" i="1"/>
  <c r="AE4201" i="1"/>
  <c r="AE4202" i="1"/>
  <c r="AE4203" i="1"/>
  <c r="AE4204" i="1"/>
  <c r="AE4205" i="1"/>
  <c r="AE4206" i="1"/>
  <c r="AE4207" i="1"/>
  <c r="AE4208" i="1"/>
  <c r="AE4209" i="1"/>
  <c r="AE4210" i="1"/>
  <c r="AE4211" i="1"/>
  <c r="AE4212" i="1"/>
  <c r="AE4213" i="1"/>
  <c r="AE4214" i="1"/>
  <c r="AE4215" i="1"/>
  <c r="AE4216" i="1"/>
  <c r="AE4217" i="1"/>
  <c r="AE4218" i="1"/>
  <c r="AE4219" i="1"/>
  <c r="AE4220" i="1"/>
  <c r="AE4221" i="1"/>
  <c r="AE4222" i="1"/>
  <c r="AE4223" i="1"/>
  <c r="AE4224" i="1"/>
  <c r="AE4225" i="1"/>
  <c r="AE4226" i="1"/>
  <c r="AE4227" i="1"/>
  <c r="AE4228" i="1"/>
  <c r="AE4229" i="1"/>
  <c r="AE4230" i="1"/>
  <c r="AE4231" i="1"/>
  <c r="AE4232" i="1"/>
  <c r="AE4233" i="1"/>
  <c r="AE4234" i="1"/>
  <c r="AE4235" i="1"/>
  <c r="AE4236" i="1"/>
  <c r="AE4237" i="1"/>
  <c r="AE4238" i="1"/>
  <c r="AE4239" i="1"/>
  <c r="AE4240" i="1"/>
  <c r="AE4241" i="1"/>
  <c r="AE4242" i="1"/>
  <c r="AE4243" i="1"/>
  <c r="AE4244" i="1"/>
  <c r="AE4245" i="1"/>
  <c r="AE4246" i="1"/>
  <c r="AE4247" i="1"/>
  <c r="AE4248" i="1"/>
  <c r="AE4249" i="1"/>
  <c r="AE4250" i="1"/>
  <c r="AE4251" i="1"/>
  <c r="AE4252" i="1"/>
  <c r="AE4253" i="1"/>
  <c r="AE4254" i="1"/>
  <c r="AE4255" i="1"/>
  <c r="AE4256" i="1"/>
  <c r="AE4257" i="1"/>
  <c r="AE4258" i="1"/>
  <c r="AE4259" i="1"/>
  <c r="AE4260" i="1"/>
  <c r="AE4261" i="1"/>
  <c r="AE4262" i="1"/>
  <c r="AE4263" i="1"/>
  <c r="AE4264" i="1"/>
  <c r="AE4265" i="1"/>
  <c r="AE4266" i="1"/>
  <c r="AE4267" i="1"/>
  <c r="AE4268" i="1"/>
  <c r="AE4269" i="1"/>
  <c r="AE4270" i="1"/>
  <c r="AE4271" i="1"/>
  <c r="AE4272" i="1"/>
  <c r="AE4273" i="1"/>
  <c r="AE4274" i="1"/>
  <c r="AE4275" i="1"/>
  <c r="AE4276" i="1"/>
  <c r="AE4277" i="1"/>
  <c r="AE4278" i="1"/>
  <c r="AE4279" i="1"/>
  <c r="AE4280" i="1"/>
  <c r="AE4281" i="1"/>
  <c r="AE4282" i="1"/>
  <c r="AE4283" i="1"/>
  <c r="AE4284" i="1"/>
  <c r="AE4285" i="1"/>
  <c r="AE4286" i="1"/>
  <c r="AE4287" i="1"/>
  <c r="AE4288" i="1"/>
  <c r="AE4289" i="1"/>
  <c r="AE4290" i="1"/>
  <c r="AE4291" i="1"/>
  <c r="AE4292" i="1"/>
  <c r="AE4293" i="1"/>
  <c r="AE4294" i="1"/>
  <c r="AE4295" i="1"/>
  <c r="AE4296" i="1"/>
  <c r="AE4297" i="1"/>
  <c r="AE4298" i="1"/>
  <c r="AE4299" i="1"/>
  <c r="AE4300" i="1"/>
  <c r="AE4301" i="1"/>
  <c r="AE4302" i="1"/>
  <c r="AE4303" i="1"/>
  <c r="AE4304" i="1"/>
  <c r="AE4305" i="1"/>
  <c r="AE4306" i="1"/>
  <c r="AE4307" i="1"/>
  <c r="AE4308" i="1"/>
  <c r="AE4309" i="1"/>
  <c r="AE4310" i="1"/>
  <c r="AE4311" i="1"/>
  <c r="AE4312" i="1"/>
  <c r="AE4313" i="1"/>
  <c r="AE4314" i="1"/>
  <c r="AE4315" i="1"/>
  <c r="AE4316" i="1"/>
  <c r="AE4317" i="1"/>
  <c r="AE4318" i="1"/>
  <c r="AE4319" i="1"/>
  <c r="AE4320" i="1"/>
  <c r="AE4321" i="1"/>
  <c r="AE4322" i="1"/>
  <c r="AE4323" i="1"/>
  <c r="AE4324" i="1"/>
  <c r="AE4325" i="1"/>
  <c r="AE4326" i="1"/>
  <c r="AE4327" i="1"/>
  <c r="AE4328" i="1"/>
  <c r="AE4329" i="1"/>
  <c r="AE4330" i="1"/>
  <c r="AE4331" i="1"/>
  <c r="AE4332" i="1"/>
  <c r="AE4333" i="1"/>
  <c r="AE4334" i="1"/>
  <c r="AE4335" i="1"/>
  <c r="AE4336" i="1"/>
  <c r="AE4337" i="1"/>
  <c r="AE4338" i="1"/>
  <c r="AE4339" i="1"/>
  <c r="AE4340" i="1"/>
  <c r="AE4341" i="1"/>
  <c r="AE4342" i="1"/>
  <c r="AE4343" i="1"/>
  <c r="AE4344" i="1"/>
  <c r="AE4345" i="1"/>
  <c r="AE4346" i="1"/>
  <c r="AE4347" i="1"/>
  <c r="AE4348" i="1"/>
  <c r="AE4349" i="1"/>
  <c r="AE4350" i="1"/>
  <c r="AE4351" i="1"/>
  <c r="AE4352" i="1"/>
  <c r="AE4353" i="1"/>
  <c r="AE4354" i="1"/>
  <c r="AE4355" i="1"/>
  <c r="AE4356" i="1"/>
  <c r="AE4357" i="1"/>
  <c r="AE4358" i="1"/>
  <c r="AE4359" i="1"/>
  <c r="AE4360" i="1"/>
  <c r="AE4361" i="1"/>
  <c r="AE4362" i="1"/>
  <c r="AE4363" i="1"/>
  <c r="AE4364" i="1"/>
  <c r="AE4365" i="1"/>
  <c r="AE4366" i="1"/>
  <c r="AE4367" i="1"/>
  <c r="AE4368" i="1"/>
  <c r="AE4369" i="1"/>
  <c r="AE4370" i="1"/>
  <c r="AE4371" i="1"/>
  <c r="AE4372" i="1"/>
  <c r="AE4373" i="1"/>
  <c r="AE4374" i="1"/>
  <c r="AE4375" i="1"/>
  <c r="AE4376" i="1"/>
  <c r="AE4377" i="1"/>
  <c r="AE4378" i="1"/>
  <c r="AE4379" i="1"/>
  <c r="AE4380" i="1"/>
  <c r="AE4381" i="1"/>
  <c r="AE4382" i="1"/>
  <c r="AE4383" i="1"/>
  <c r="AE4384" i="1"/>
  <c r="AE4385" i="1"/>
  <c r="AE4386" i="1"/>
  <c r="AE4387" i="1"/>
  <c r="AE4388" i="1"/>
  <c r="AE4389" i="1"/>
  <c r="AE4390" i="1"/>
  <c r="AE4391" i="1"/>
  <c r="AE4392" i="1"/>
  <c r="AE4393" i="1"/>
  <c r="AE4394" i="1"/>
  <c r="AE4395" i="1"/>
  <c r="AE4396" i="1"/>
  <c r="AE4397" i="1"/>
  <c r="AE4398" i="1"/>
  <c r="AE4399" i="1"/>
  <c r="AE4400" i="1"/>
  <c r="AE4401" i="1"/>
  <c r="AE4402" i="1"/>
  <c r="AE4403" i="1"/>
  <c r="AE4404" i="1"/>
  <c r="AE4405" i="1"/>
  <c r="AE4406" i="1"/>
  <c r="AE4407" i="1"/>
  <c r="AE4408" i="1"/>
  <c r="AE4409" i="1"/>
  <c r="AE4410" i="1"/>
  <c r="AE4411" i="1"/>
  <c r="AE4412" i="1"/>
  <c r="AE4413" i="1"/>
  <c r="AE4414" i="1"/>
  <c r="AE4415" i="1"/>
  <c r="AE4416" i="1"/>
  <c r="AE4417" i="1"/>
  <c r="AE4418" i="1"/>
  <c r="AE4419" i="1"/>
  <c r="AE4420" i="1"/>
  <c r="AE4421" i="1"/>
  <c r="AE4422" i="1"/>
  <c r="AE4423" i="1"/>
  <c r="AE4424" i="1"/>
  <c r="AE4425" i="1"/>
  <c r="AE4426" i="1"/>
  <c r="AE4427" i="1"/>
  <c r="AE4428" i="1"/>
  <c r="AE4429" i="1"/>
  <c r="AE4430" i="1"/>
  <c r="AE4431" i="1"/>
  <c r="AE4432" i="1"/>
  <c r="AE4433" i="1"/>
  <c r="AE4434" i="1"/>
  <c r="AE4435" i="1"/>
  <c r="AE4436" i="1"/>
  <c r="AE4437" i="1"/>
  <c r="AE4438" i="1"/>
  <c r="AE4439" i="1"/>
  <c r="AE4440" i="1"/>
  <c r="AE4441" i="1"/>
  <c r="AE4442" i="1"/>
  <c r="AE4443" i="1"/>
  <c r="AE4444" i="1"/>
  <c r="AE4445" i="1"/>
  <c r="AE4446" i="1"/>
  <c r="AE4447" i="1"/>
  <c r="AE4448" i="1"/>
  <c r="AE4449" i="1"/>
  <c r="AE4450" i="1"/>
  <c r="AE4451" i="1"/>
  <c r="AE4452" i="1"/>
  <c r="AE4453" i="1"/>
  <c r="AE4454" i="1"/>
  <c r="AE4455" i="1"/>
  <c r="AE4456" i="1"/>
  <c r="AE4457" i="1"/>
  <c r="AE4458" i="1"/>
  <c r="AE4459" i="1"/>
  <c r="AE4460" i="1"/>
  <c r="AE4461" i="1"/>
  <c r="AE4462" i="1"/>
  <c r="AE4463" i="1"/>
  <c r="AE4464" i="1"/>
  <c r="AE4465" i="1"/>
  <c r="AE4466" i="1"/>
  <c r="AE4467" i="1"/>
  <c r="AE4468" i="1"/>
  <c r="AE4469" i="1"/>
  <c r="AE4470" i="1"/>
  <c r="AE4471" i="1"/>
  <c r="AE4472" i="1"/>
  <c r="AE4473" i="1"/>
  <c r="AE4474" i="1"/>
  <c r="AE4475" i="1"/>
  <c r="AE4476" i="1"/>
  <c r="AE4477" i="1"/>
  <c r="AE4478" i="1"/>
  <c r="AE4479" i="1"/>
  <c r="AE4480" i="1"/>
  <c r="AE4481" i="1"/>
  <c r="AE4482" i="1"/>
  <c r="AE4483" i="1"/>
  <c r="AE4484" i="1"/>
  <c r="AE4485" i="1"/>
  <c r="AE4486" i="1"/>
  <c r="AE4487" i="1"/>
  <c r="AE4488" i="1"/>
  <c r="AE4489" i="1"/>
  <c r="AE4490" i="1"/>
  <c r="AE4491" i="1"/>
  <c r="AE4492" i="1"/>
  <c r="AE4493" i="1"/>
  <c r="AE4494" i="1"/>
  <c r="AE4495" i="1"/>
  <c r="AE4496" i="1"/>
  <c r="AE4497" i="1"/>
  <c r="AE4498" i="1"/>
  <c r="AE4499" i="1"/>
  <c r="AE4500" i="1"/>
  <c r="AE4501" i="1"/>
  <c r="AE4502" i="1"/>
  <c r="AE4503" i="1"/>
  <c r="AE4504" i="1"/>
  <c r="AE4505" i="1"/>
  <c r="AE4506" i="1"/>
  <c r="AE4507" i="1"/>
  <c r="AE4508" i="1"/>
  <c r="AE4509" i="1"/>
  <c r="AE4510" i="1"/>
  <c r="AE4511" i="1"/>
  <c r="AE4512" i="1"/>
  <c r="AE4513" i="1"/>
  <c r="AE4514" i="1"/>
  <c r="AE4515" i="1"/>
  <c r="AE4516" i="1"/>
  <c r="AE4517" i="1"/>
  <c r="AE4518" i="1"/>
  <c r="AE4519" i="1"/>
  <c r="AE4520" i="1"/>
  <c r="AE4521" i="1"/>
  <c r="AE4522" i="1"/>
  <c r="AE4523" i="1"/>
  <c r="AE4524" i="1"/>
  <c r="AE4525" i="1"/>
  <c r="AE4526" i="1"/>
  <c r="AE4527" i="1"/>
  <c r="AE4528" i="1"/>
  <c r="AE4529" i="1"/>
  <c r="AE4530" i="1"/>
  <c r="AE4531" i="1"/>
  <c r="AE4532" i="1"/>
  <c r="AE4533" i="1"/>
  <c r="AE4534" i="1"/>
  <c r="AE4535" i="1"/>
  <c r="AE4536" i="1"/>
  <c r="AE4537" i="1"/>
  <c r="AE4538" i="1"/>
  <c r="AE4539" i="1"/>
  <c r="AE4540" i="1"/>
  <c r="AE4541" i="1"/>
  <c r="AE4542" i="1"/>
  <c r="AE4543" i="1"/>
  <c r="AE4544" i="1"/>
  <c r="AE4545" i="1"/>
  <c r="AE4546" i="1"/>
  <c r="AE4547" i="1"/>
  <c r="AE4548" i="1"/>
  <c r="AE4549" i="1"/>
  <c r="AE4550" i="1"/>
  <c r="AE4551" i="1"/>
  <c r="AE4552" i="1"/>
  <c r="AE4553" i="1"/>
  <c r="AE4554" i="1"/>
  <c r="AE4555" i="1"/>
  <c r="AE4556" i="1"/>
  <c r="AE4557" i="1"/>
  <c r="AE4558" i="1"/>
  <c r="AE4559" i="1"/>
  <c r="AE4560" i="1"/>
  <c r="AE4561" i="1"/>
  <c r="AE4562" i="1"/>
  <c r="AE4563" i="1"/>
  <c r="AE4564" i="1"/>
  <c r="AE4565" i="1"/>
  <c r="AE4566" i="1"/>
  <c r="AE4567" i="1"/>
  <c r="AE4568" i="1"/>
  <c r="AE4569" i="1"/>
  <c r="AE4570" i="1"/>
  <c r="AE4571" i="1"/>
  <c r="AE4572" i="1"/>
  <c r="AE4573" i="1"/>
  <c r="AE4574" i="1"/>
  <c r="AE4575" i="1"/>
  <c r="AE4576" i="1"/>
  <c r="AE4577" i="1"/>
  <c r="AE4578" i="1"/>
  <c r="AE4579" i="1"/>
  <c r="AE4580" i="1"/>
  <c r="AE4581" i="1"/>
  <c r="AE4582" i="1"/>
  <c r="AE4583" i="1"/>
  <c r="AE4584" i="1"/>
  <c r="AE4585" i="1"/>
  <c r="AE4586" i="1"/>
  <c r="AE4587" i="1"/>
  <c r="AE4588" i="1"/>
  <c r="AE4589" i="1"/>
  <c r="AE4590" i="1"/>
  <c r="AE4591" i="1"/>
  <c r="AE4592" i="1"/>
  <c r="AE4593" i="1"/>
  <c r="AE4594" i="1"/>
  <c r="AE4595" i="1"/>
  <c r="AE4596" i="1"/>
  <c r="AE4597" i="1"/>
  <c r="AE4598" i="1"/>
  <c r="AE4599" i="1"/>
  <c r="AE4600" i="1"/>
  <c r="AE4601" i="1"/>
  <c r="AE4602" i="1"/>
  <c r="AE4603" i="1"/>
  <c r="AE4604" i="1"/>
  <c r="AE4605" i="1"/>
  <c r="AE4606" i="1"/>
  <c r="AE4607" i="1"/>
  <c r="AE4608" i="1"/>
  <c r="AE4609" i="1"/>
  <c r="AE4610" i="1"/>
  <c r="AE4611" i="1"/>
  <c r="AE4612" i="1"/>
  <c r="AE4613" i="1"/>
  <c r="AE4614" i="1"/>
  <c r="AE4615" i="1"/>
  <c r="AE4616" i="1"/>
  <c r="AE4617" i="1"/>
  <c r="AE4618" i="1"/>
  <c r="AE4619" i="1"/>
  <c r="AE4620" i="1"/>
  <c r="AE4621" i="1"/>
  <c r="AE4622" i="1"/>
  <c r="AE4623" i="1"/>
  <c r="AE4624" i="1"/>
  <c r="AE4625" i="1"/>
  <c r="AE4626" i="1"/>
  <c r="AE4627" i="1"/>
  <c r="AE4628" i="1"/>
  <c r="AE4629" i="1"/>
  <c r="AE4630" i="1"/>
  <c r="AE4631" i="1"/>
  <c r="AE4632" i="1"/>
  <c r="AE4633" i="1"/>
  <c r="AE4634" i="1"/>
  <c r="AE4635" i="1"/>
  <c r="AE4636" i="1"/>
  <c r="AE4637" i="1"/>
  <c r="AE4638" i="1"/>
  <c r="AE4639" i="1"/>
  <c r="AE4640" i="1"/>
  <c r="AE4641" i="1"/>
  <c r="AE4642" i="1"/>
  <c r="AE4643" i="1"/>
  <c r="AE4644" i="1"/>
  <c r="AE4645" i="1"/>
  <c r="AE4646" i="1"/>
  <c r="AE4647" i="1"/>
  <c r="AE4648" i="1"/>
  <c r="AE4649" i="1"/>
  <c r="AE4650" i="1"/>
  <c r="AE4651" i="1"/>
  <c r="AE4652" i="1"/>
  <c r="AE4653" i="1"/>
  <c r="AE4654" i="1"/>
  <c r="AE4655" i="1"/>
  <c r="AE4656" i="1"/>
  <c r="AE4657" i="1"/>
  <c r="AE4658" i="1"/>
  <c r="AE4659" i="1"/>
  <c r="AE4660" i="1"/>
  <c r="AE4661" i="1"/>
  <c r="AE4662" i="1"/>
  <c r="AE4663" i="1"/>
  <c r="AE4664" i="1"/>
  <c r="AE4665" i="1"/>
  <c r="AE4666" i="1"/>
  <c r="AE4667" i="1"/>
  <c r="AE4668" i="1"/>
  <c r="AE4669" i="1"/>
  <c r="AE4670" i="1"/>
  <c r="AE4671" i="1"/>
  <c r="AE4672" i="1"/>
  <c r="AE4673" i="1"/>
  <c r="AE4674" i="1"/>
  <c r="AE4675" i="1"/>
  <c r="AE4676" i="1"/>
  <c r="AE4677" i="1"/>
  <c r="AE4678" i="1"/>
  <c r="AE4679" i="1"/>
  <c r="AE4680" i="1"/>
  <c r="AE4681" i="1"/>
  <c r="AE4682" i="1"/>
  <c r="AE4683" i="1"/>
  <c r="AE4684" i="1"/>
  <c r="AE4685" i="1"/>
  <c r="AE4686" i="1"/>
  <c r="AE4687" i="1"/>
  <c r="AE4688" i="1"/>
  <c r="AE4689" i="1"/>
  <c r="AE4690" i="1"/>
  <c r="AE4691" i="1"/>
  <c r="AE4692" i="1"/>
  <c r="AE4693" i="1"/>
  <c r="AE4694" i="1"/>
  <c r="AE4695" i="1"/>
  <c r="AE4696" i="1"/>
  <c r="AE4697" i="1"/>
  <c r="AE4698" i="1"/>
  <c r="AE4699" i="1"/>
  <c r="AE4700" i="1"/>
  <c r="AE4701" i="1"/>
  <c r="AE4702" i="1"/>
  <c r="AE4703" i="1"/>
  <c r="AE4704" i="1"/>
  <c r="AE4705" i="1"/>
  <c r="AE4706" i="1"/>
  <c r="AE4707" i="1"/>
  <c r="AE4708" i="1"/>
  <c r="AE4709" i="1"/>
  <c r="AE4710" i="1"/>
  <c r="AE4711" i="1"/>
  <c r="AE4712" i="1"/>
  <c r="AE4713" i="1"/>
  <c r="AE4714" i="1"/>
  <c r="AE4715" i="1"/>
  <c r="AE4716" i="1"/>
  <c r="AE4717" i="1"/>
  <c r="AE4718" i="1"/>
  <c r="AE4719" i="1"/>
  <c r="AE4720" i="1"/>
  <c r="AE4721" i="1"/>
  <c r="AE4722" i="1"/>
  <c r="AE4723" i="1"/>
  <c r="AE4724" i="1"/>
  <c r="AE4725" i="1"/>
  <c r="AE4726" i="1"/>
  <c r="AE4727" i="1"/>
  <c r="AE4728" i="1"/>
  <c r="AE4729" i="1"/>
  <c r="AE4730" i="1"/>
  <c r="AE4731" i="1"/>
  <c r="AE4732" i="1"/>
  <c r="AE4733" i="1"/>
  <c r="AE4734" i="1"/>
  <c r="AE4735" i="1"/>
  <c r="AE4736" i="1"/>
  <c r="AE4737" i="1"/>
  <c r="AE4738" i="1"/>
  <c r="AE4739" i="1"/>
  <c r="AE4740" i="1"/>
  <c r="AE4741" i="1"/>
  <c r="AE4742" i="1"/>
  <c r="AE4743" i="1"/>
  <c r="AE4744" i="1"/>
  <c r="AE4745" i="1"/>
  <c r="AE4746" i="1"/>
  <c r="AE4747" i="1"/>
  <c r="AE4748" i="1"/>
  <c r="AE4749" i="1"/>
  <c r="AE4750" i="1"/>
  <c r="AE4751" i="1"/>
  <c r="AE4752" i="1"/>
  <c r="AE4753" i="1"/>
  <c r="AE4754" i="1"/>
  <c r="AE4755" i="1"/>
  <c r="AE4756" i="1"/>
  <c r="AE4757" i="1"/>
  <c r="AE4758" i="1"/>
  <c r="AE4759" i="1"/>
  <c r="AE4760" i="1"/>
  <c r="AE4761" i="1"/>
  <c r="AE4762" i="1"/>
  <c r="AE4763" i="1"/>
  <c r="AE4764" i="1"/>
  <c r="AE4765" i="1"/>
  <c r="AE4766" i="1"/>
  <c r="AE4767" i="1"/>
  <c r="AE4768" i="1"/>
  <c r="AE4769" i="1"/>
  <c r="AE4770" i="1"/>
  <c r="AE4771" i="1"/>
  <c r="AE4772" i="1"/>
  <c r="AE4773" i="1"/>
  <c r="AE4774" i="1"/>
  <c r="AE4775" i="1"/>
  <c r="AE4776" i="1"/>
  <c r="AE4777" i="1"/>
  <c r="AE4778" i="1"/>
  <c r="AE4779" i="1"/>
  <c r="AE4780" i="1"/>
  <c r="AE4781" i="1"/>
  <c r="AE4782" i="1"/>
  <c r="AE4783" i="1"/>
  <c r="AE4784" i="1"/>
  <c r="AE4785" i="1"/>
  <c r="AE4786" i="1"/>
  <c r="AE4787" i="1"/>
  <c r="AE4788" i="1"/>
  <c r="AE4789" i="1"/>
  <c r="AE4790" i="1"/>
  <c r="AE4791" i="1"/>
  <c r="AE4792" i="1"/>
  <c r="AE4793" i="1"/>
  <c r="AE4794" i="1"/>
  <c r="AE4795" i="1"/>
  <c r="AE4796" i="1"/>
  <c r="AE4797" i="1"/>
  <c r="AE4798" i="1"/>
  <c r="AE4799" i="1"/>
  <c r="AE4800" i="1"/>
  <c r="AE4801" i="1"/>
  <c r="AE4802" i="1"/>
  <c r="AE4803" i="1"/>
  <c r="AE4804" i="1"/>
  <c r="AE4805" i="1"/>
  <c r="AE4806" i="1"/>
  <c r="AE4807" i="1"/>
  <c r="AE4808" i="1"/>
  <c r="AE4809" i="1"/>
  <c r="AE4810" i="1"/>
  <c r="AE4811" i="1"/>
  <c r="AE4812" i="1"/>
  <c r="AE4813" i="1"/>
  <c r="AE4814" i="1"/>
  <c r="AE4815" i="1"/>
  <c r="AE4816" i="1"/>
  <c r="AE4817" i="1"/>
  <c r="AE4818" i="1"/>
  <c r="AE4819" i="1"/>
  <c r="AE4820" i="1"/>
  <c r="AE4821" i="1"/>
  <c r="AE4822" i="1"/>
  <c r="AE4823" i="1"/>
  <c r="AE4824" i="1"/>
  <c r="AE4825" i="1"/>
  <c r="AE4826" i="1"/>
  <c r="AE4827" i="1"/>
  <c r="AE4828" i="1"/>
  <c r="AE4829" i="1"/>
  <c r="AE4830" i="1"/>
  <c r="AE4831" i="1"/>
  <c r="AE4832" i="1"/>
  <c r="AE4833" i="1"/>
  <c r="AE4834" i="1"/>
  <c r="AE4835" i="1"/>
  <c r="AE4836" i="1"/>
  <c r="AE4837" i="1"/>
  <c r="AE4838" i="1"/>
  <c r="AE4839" i="1"/>
  <c r="AE4840" i="1"/>
  <c r="AE4841" i="1"/>
  <c r="AE4842" i="1"/>
  <c r="AE4843" i="1"/>
  <c r="AE4844" i="1"/>
  <c r="AE4845" i="1"/>
  <c r="AE4846" i="1"/>
  <c r="AE4847" i="1"/>
  <c r="AE4848" i="1"/>
  <c r="AE4849" i="1"/>
  <c r="AE4850" i="1"/>
  <c r="AE4851" i="1"/>
  <c r="AE4852" i="1"/>
  <c r="AE4853" i="1"/>
  <c r="AE4854" i="1"/>
  <c r="AE4855" i="1"/>
  <c r="AE4856" i="1"/>
  <c r="AE4857" i="1"/>
  <c r="AE4858" i="1"/>
  <c r="AE4859" i="1"/>
  <c r="AE4860" i="1"/>
  <c r="AE4861" i="1"/>
  <c r="AE4862" i="1"/>
  <c r="AE4863" i="1"/>
  <c r="AE4864" i="1"/>
  <c r="AE4865" i="1"/>
  <c r="AE4866" i="1"/>
  <c r="AE4867" i="1"/>
  <c r="AE4868" i="1"/>
  <c r="AE4869" i="1"/>
  <c r="AE4870" i="1"/>
  <c r="AE4871" i="1"/>
  <c r="AE4872" i="1"/>
  <c r="AE4873" i="1"/>
  <c r="AE4874" i="1"/>
  <c r="AE4875" i="1"/>
  <c r="AE4876" i="1"/>
  <c r="AE4877" i="1"/>
  <c r="AE4878" i="1"/>
  <c r="AE4879" i="1"/>
  <c r="AE4880" i="1"/>
  <c r="AE4881" i="1"/>
  <c r="AE4882" i="1"/>
  <c r="AE4883" i="1"/>
  <c r="AE4884" i="1"/>
  <c r="AE4885" i="1"/>
  <c r="AE4886" i="1"/>
  <c r="AE4887" i="1"/>
  <c r="AE4888" i="1"/>
  <c r="AE4889" i="1"/>
  <c r="AE4890" i="1"/>
  <c r="AE4891" i="1"/>
  <c r="AE4892" i="1"/>
  <c r="AE4893" i="1"/>
  <c r="AE4894" i="1"/>
  <c r="AE4895" i="1"/>
  <c r="AE4896" i="1"/>
  <c r="AE4897" i="1"/>
  <c r="AE4898" i="1"/>
  <c r="AE4899" i="1"/>
  <c r="AE4900" i="1"/>
  <c r="AE4901" i="1"/>
  <c r="AE4902" i="1"/>
  <c r="AE4903" i="1"/>
  <c r="AE4904" i="1"/>
  <c r="AE4905" i="1"/>
  <c r="AE4906" i="1"/>
  <c r="AE4907" i="1"/>
  <c r="AE4908" i="1"/>
  <c r="AE4909" i="1"/>
  <c r="AE4910" i="1"/>
  <c r="AE4911" i="1"/>
  <c r="AE4912" i="1"/>
  <c r="AE4913" i="1"/>
  <c r="AE4914" i="1"/>
  <c r="AE4915" i="1"/>
  <c r="AE4916" i="1"/>
  <c r="AE4917" i="1"/>
  <c r="AE4918" i="1"/>
  <c r="AE4919" i="1"/>
  <c r="AE4920" i="1"/>
  <c r="AE4921" i="1"/>
  <c r="AE4922" i="1"/>
  <c r="AE4923" i="1"/>
  <c r="AE4924" i="1"/>
  <c r="AE4925" i="1"/>
  <c r="AE4926" i="1"/>
  <c r="AE4927" i="1"/>
  <c r="AE4928" i="1"/>
  <c r="AE4929" i="1"/>
  <c r="AE4930" i="1"/>
  <c r="AE4931" i="1"/>
  <c r="AE4932" i="1"/>
  <c r="AE4933" i="1"/>
  <c r="AE4934" i="1"/>
  <c r="AE4935" i="1"/>
  <c r="AE4936" i="1"/>
  <c r="AE4937" i="1"/>
  <c r="AE4938" i="1"/>
  <c r="AE4939" i="1"/>
  <c r="AE4940" i="1"/>
  <c r="AE4941" i="1"/>
  <c r="AE4942" i="1"/>
  <c r="AE4943" i="1"/>
  <c r="AE4944" i="1"/>
  <c r="AE4945" i="1"/>
  <c r="AE4946" i="1"/>
  <c r="AE4947" i="1"/>
  <c r="AE4948" i="1"/>
  <c r="AE4949" i="1"/>
  <c r="AE4950" i="1"/>
  <c r="AE4951" i="1"/>
  <c r="AE4952" i="1"/>
  <c r="AE4953" i="1"/>
  <c r="AE4954" i="1"/>
  <c r="AE4955" i="1"/>
  <c r="AE4956" i="1"/>
  <c r="AE4957" i="1"/>
  <c r="AE4958" i="1"/>
  <c r="AE4959" i="1"/>
  <c r="AE4960" i="1"/>
  <c r="AE4961" i="1"/>
  <c r="AE4962" i="1"/>
  <c r="AE4963" i="1"/>
  <c r="AE4964" i="1"/>
  <c r="AE4965" i="1"/>
  <c r="AE4966" i="1"/>
  <c r="AE4967" i="1"/>
  <c r="AE4968" i="1"/>
  <c r="AE4969" i="1"/>
  <c r="AE4970" i="1"/>
  <c r="AE4971" i="1"/>
  <c r="AE4972" i="1"/>
  <c r="AE4973" i="1"/>
  <c r="AE4974" i="1"/>
  <c r="AE4975" i="1"/>
  <c r="AE4976" i="1"/>
  <c r="AE4977" i="1"/>
  <c r="AE4978" i="1"/>
  <c r="AE4979" i="1"/>
  <c r="AE4980" i="1"/>
  <c r="AE4981" i="1"/>
  <c r="AE4982" i="1"/>
  <c r="AE4983" i="1"/>
  <c r="AE4984" i="1"/>
  <c r="AE4985" i="1"/>
  <c r="AE4986" i="1"/>
  <c r="AE4987" i="1"/>
  <c r="AE4988" i="1"/>
  <c r="AE4989" i="1"/>
  <c r="AE4990" i="1"/>
  <c r="AE4991" i="1"/>
  <c r="AE4992" i="1"/>
  <c r="AE4993" i="1"/>
  <c r="AE4994" i="1"/>
  <c r="AE4995" i="1"/>
  <c r="AE4996" i="1"/>
  <c r="AE4997" i="1"/>
  <c r="AE4998" i="1"/>
  <c r="AE4999" i="1"/>
  <c r="AE5000" i="1"/>
  <c r="AE5001" i="1"/>
  <c r="AE5002" i="1"/>
  <c r="AE5003" i="1"/>
  <c r="AE5004" i="1"/>
  <c r="AE5005" i="1"/>
  <c r="AE5006" i="1"/>
  <c r="AE5007" i="1"/>
  <c r="AE5008" i="1"/>
  <c r="AE5009" i="1"/>
  <c r="AE5010" i="1"/>
  <c r="AE5011" i="1"/>
  <c r="AE5012" i="1"/>
  <c r="AE5013" i="1"/>
  <c r="AE5014" i="1"/>
  <c r="AE5015" i="1"/>
  <c r="AE5016" i="1"/>
  <c r="AE5017" i="1"/>
  <c r="AE5018" i="1"/>
  <c r="AE5019" i="1"/>
  <c r="AE5020" i="1"/>
  <c r="AE5021" i="1"/>
  <c r="AE5022" i="1"/>
  <c r="AE5023" i="1"/>
  <c r="AE5024" i="1"/>
  <c r="AE5025" i="1"/>
  <c r="AE5026" i="1"/>
  <c r="AE5027" i="1"/>
  <c r="AE5028" i="1"/>
  <c r="AE5029" i="1"/>
  <c r="AE5030" i="1"/>
  <c r="AE5031" i="1"/>
  <c r="AE5032" i="1"/>
  <c r="AE5033" i="1"/>
  <c r="AE5034" i="1"/>
  <c r="AE5035" i="1"/>
  <c r="AE5036" i="1"/>
  <c r="AE5037" i="1"/>
  <c r="AE5038" i="1"/>
  <c r="AE5039" i="1"/>
  <c r="AE5040" i="1"/>
  <c r="AE5041" i="1"/>
  <c r="AE5042" i="1"/>
  <c r="AE5043" i="1"/>
  <c r="AE5044" i="1"/>
  <c r="AE5045" i="1"/>
  <c r="AE5046" i="1"/>
  <c r="AE5047" i="1"/>
  <c r="AE5048" i="1"/>
  <c r="AE5049" i="1"/>
  <c r="AE5050" i="1"/>
  <c r="AE5051" i="1"/>
  <c r="AE5052" i="1"/>
  <c r="AE5053" i="1"/>
  <c r="AE5054" i="1"/>
  <c r="AE5055" i="1"/>
  <c r="AE5056" i="1"/>
  <c r="AE5057" i="1"/>
  <c r="AE5058" i="1"/>
  <c r="AE5059" i="1"/>
  <c r="AE5060" i="1"/>
  <c r="AE5061" i="1"/>
  <c r="AE5062" i="1"/>
  <c r="AE5063" i="1"/>
  <c r="AE5064" i="1"/>
  <c r="AE5065" i="1"/>
  <c r="AE5066" i="1"/>
  <c r="AE5067" i="1"/>
  <c r="AE5068" i="1"/>
  <c r="AE5069" i="1"/>
  <c r="AE5070" i="1"/>
  <c r="AE5071" i="1"/>
  <c r="AE5072" i="1"/>
  <c r="AE5073" i="1"/>
  <c r="AE5074" i="1"/>
  <c r="AE5075" i="1"/>
  <c r="AE5076" i="1"/>
  <c r="AE5077" i="1"/>
  <c r="AE5078" i="1"/>
  <c r="AE5079" i="1"/>
  <c r="AE5080" i="1"/>
  <c r="AE5081" i="1"/>
  <c r="AE5082" i="1"/>
  <c r="AE5083" i="1"/>
  <c r="AE5084" i="1"/>
  <c r="AE5085" i="1"/>
  <c r="AE5086" i="1"/>
  <c r="AE5087" i="1"/>
  <c r="AE5088" i="1"/>
  <c r="AE5089" i="1"/>
  <c r="AE5090" i="1"/>
  <c r="AE5091" i="1"/>
  <c r="AE5092" i="1"/>
  <c r="AE5093" i="1"/>
  <c r="AE5094" i="1"/>
  <c r="AE5095" i="1"/>
  <c r="AE5096" i="1"/>
  <c r="AE5097" i="1"/>
  <c r="AE5098" i="1"/>
  <c r="AE5099" i="1"/>
  <c r="AE5100" i="1"/>
  <c r="AE5101" i="1"/>
  <c r="AE5102" i="1"/>
  <c r="AE5103" i="1"/>
  <c r="AE5104" i="1"/>
  <c r="AE5105" i="1"/>
  <c r="AE5106" i="1"/>
  <c r="AE5107" i="1"/>
  <c r="AE5108" i="1"/>
  <c r="AE5109" i="1"/>
  <c r="AE5110" i="1"/>
  <c r="AE5111" i="1"/>
  <c r="AE5112" i="1"/>
  <c r="AE5113" i="1"/>
  <c r="AE5114" i="1"/>
  <c r="AE5115" i="1"/>
  <c r="AE5116" i="1"/>
  <c r="AE5117" i="1"/>
  <c r="AE5118" i="1"/>
  <c r="AE5119" i="1"/>
  <c r="AE5120" i="1"/>
  <c r="AE5121" i="1"/>
  <c r="AE5122" i="1"/>
  <c r="AE5123" i="1"/>
  <c r="AE5124" i="1"/>
  <c r="AE5125" i="1"/>
  <c r="AE5126" i="1"/>
  <c r="AE5127" i="1"/>
  <c r="AE5128" i="1"/>
  <c r="G25" i="2" l="1"/>
  <c r="F25" i="2"/>
  <c r="E25" i="2"/>
  <c r="D25" i="2"/>
  <c r="C25" i="2"/>
  <c r="B25" i="2"/>
  <c r="A25" i="2"/>
  <c r="H23" i="2"/>
  <c r="H22" i="2"/>
  <c r="H21" i="2"/>
  <c r="H20" i="2"/>
  <c r="H19" i="2"/>
  <c r="H18" i="2"/>
  <c r="H17" i="2"/>
  <c r="H16" i="2"/>
  <c r="H15" i="2"/>
  <c r="H14" i="2"/>
  <c r="H13" i="2"/>
  <c r="H12" i="2"/>
  <c r="H11" i="2"/>
  <c r="H10" i="2"/>
  <c r="H9" i="2"/>
  <c r="H8" i="2"/>
  <c r="H7" i="2"/>
  <c r="H6" i="2"/>
  <c r="H5" i="2"/>
  <c r="H4" i="2"/>
  <c r="E13" i="1"/>
  <c r="F3" i="1" s="1"/>
  <c r="C12" i="1"/>
  <c r="E3" i="1" s="1"/>
  <c r="C11" i="1"/>
  <c r="D3" i="1" s="1"/>
  <c r="C10" i="1"/>
  <c r="C3" i="1" s="1"/>
  <c r="Z3" i="1"/>
  <c r="Z4" i="1" s="1"/>
  <c r="Z5" i="1" s="1"/>
  <c r="Z6" i="1" s="1"/>
  <c r="Z7" i="1" s="1"/>
  <c r="Z8" i="1" s="1"/>
  <c r="Z9" i="1" s="1"/>
  <c r="Z10" i="1" s="1"/>
  <c r="Z11" i="1" s="1"/>
  <c r="Z12" i="1" s="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Z70" i="1" s="1"/>
  <c r="Z71" i="1" s="1"/>
  <c r="Z72" i="1" s="1"/>
  <c r="Z73" i="1" s="1"/>
  <c r="Z74" i="1" s="1"/>
  <c r="Z75" i="1" s="1"/>
  <c r="Z76" i="1" s="1"/>
  <c r="Z77" i="1" s="1"/>
  <c r="Z78" i="1" s="1"/>
  <c r="Z79" i="1" s="1"/>
  <c r="Z80" i="1" s="1"/>
  <c r="Z81" i="1" s="1"/>
  <c r="Z82" i="1" s="1"/>
  <c r="Z83" i="1" s="1"/>
  <c r="Z84" i="1" s="1"/>
  <c r="Z85" i="1" s="1"/>
  <c r="Z86" i="1" s="1"/>
  <c r="Z87" i="1" s="1"/>
  <c r="Z88" i="1" s="1"/>
  <c r="Z89" i="1" s="1"/>
  <c r="Z90" i="1" s="1"/>
  <c r="Z91" i="1" s="1"/>
  <c r="Z92" i="1" s="1"/>
  <c r="Z93" i="1" s="1"/>
  <c r="Z94" i="1" s="1"/>
  <c r="Z95" i="1" s="1"/>
  <c r="Z96" i="1" s="1"/>
  <c r="Z97" i="1" s="1"/>
  <c r="Z98" i="1" s="1"/>
  <c r="Z99" i="1" s="1"/>
  <c r="Z100" i="1" s="1"/>
  <c r="Z101" i="1" s="1"/>
  <c r="Z102" i="1" s="1"/>
  <c r="Z103" i="1" s="1"/>
  <c r="Z104" i="1" s="1"/>
  <c r="Z105" i="1" s="1"/>
  <c r="Z106" i="1" s="1"/>
  <c r="Z107" i="1" s="1"/>
  <c r="Z108" i="1" s="1"/>
  <c r="Z109" i="1" s="1"/>
  <c r="Z110" i="1" s="1"/>
  <c r="Z111" i="1" s="1"/>
  <c r="Z112" i="1" s="1"/>
  <c r="Z113" i="1" s="1"/>
  <c r="Z114" i="1" s="1"/>
  <c r="Z115" i="1" s="1"/>
  <c r="Z116" i="1" s="1"/>
  <c r="Z117" i="1" s="1"/>
  <c r="Z118" i="1" s="1"/>
  <c r="Z119" i="1" s="1"/>
  <c r="Z120" i="1" s="1"/>
  <c r="Z121" i="1" s="1"/>
  <c r="Z122" i="1" s="1"/>
  <c r="Z123" i="1" s="1"/>
  <c r="Z124" i="1" s="1"/>
  <c r="Z125" i="1" s="1"/>
  <c r="Z126" i="1" s="1"/>
  <c r="Z127" i="1" s="1"/>
  <c r="Z128" i="1" s="1"/>
  <c r="Z129" i="1" s="1"/>
  <c r="Z130" i="1" s="1"/>
  <c r="Z131" i="1" s="1"/>
  <c r="Z132" i="1" s="1"/>
  <c r="Z133" i="1" s="1"/>
  <c r="Z134" i="1" s="1"/>
  <c r="Z135" i="1" s="1"/>
  <c r="Z136" i="1" s="1"/>
  <c r="Z137" i="1" s="1"/>
  <c r="Z138" i="1" s="1"/>
  <c r="Z139" i="1" s="1"/>
  <c r="Z140" i="1" s="1"/>
  <c r="Z141" i="1" s="1"/>
  <c r="Z142" i="1" s="1"/>
  <c r="Z143" i="1" s="1"/>
  <c r="Z144" i="1" s="1"/>
  <c r="Z145" i="1" s="1"/>
  <c r="Z146" i="1" s="1"/>
  <c r="Z147" i="1" s="1"/>
  <c r="Z148" i="1" s="1"/>
  <c r="Z149" i="1" s="1"/>
  <c r="Z150" i="1" s="1"/>
  <c r="Z151" i="1" s="1"/>
  <c r="Z152" i="1" s="1"/>
  <c r="Z153" i="1" s="1"/>
  <c r="Z154" i="1" s="1"/>
  <c r="Z155" i="1" s="1"/>
  <c r="Z156" i="1" s="1"/>
  <c r="Z157" i="1" s="1"/>
  <c r="Z158" i="1" s="1"/>
  <c r="Z159" i="1" s="1"/>
  <c r="Z160" i="1" s="1"/>
  <c r="Z161" i="1" s="1"/>
  <c r="Z162" i="1" s="1"/>
  <c r="Z163" i="1" s="1"/>
  <c r="Z164" i="1" s="1"/>
  <c r="Z165" i="1" s="1"/>
  <c r="Z166" i="1" s="1"/>
  <c r="Z167" i="1" s="1"/>
  <c r="Z168" i="1" s="1"/>
  <c r="Z169" i="1" s="1"/>
  <c r="Z170" i="1" s="1"/>
  <c r="Z171" i="1" s="1"/>
  <c r="Z172" i="1" s="1"/>
  <c r="Z173" i="1" s="1"/>
  <c r="Z174" i="1" s="1"/>
  <c r="Z175" i="1" s="1"/>
  <c r="Z176" i="1" s="1"/>
  <c r="Z177" i="1" s="1"/>
  <c r="Z178" i="1" s="1"/>
  <c r="Z179" i="1" s="1"/>
  <c r="Z180" i="1" s="1"/>
  <c r="Z181" i="1" s="1"/>
  <c r="Z182" i="1" s="1"/>
  <c r="Z183" i="1" s="1"/>
  <c r="Z184" i="1" s="1"/>
  <c r="Z185" i="1" s="1"/>
  <c r="Z186" i="1" s="1"/>
  <c r="Z187" i="1" s="1"/>
  <c r="Z188" i="1" s="1"/>
  <c r="Z189" i="1" s="1"/>
  <c r="Z190" i="1" s="1"/>
  <c r="Z191" i="1" s="1"/>
  <c r="Z192" i="1" s="1"/>
  <c r="Z193" i="1" s="1"/>
  <c r="Z194" i="1" s="1"/>
  <c r="Z195" i="1" s="1"/>
  <c r="Z196" i="1" s="1"/>
  <c r="Z197" i="1" s="1"/>
  <c r="Z198" i="1" s="1"/>
  <c r="Z199" i="1" s="1"/>
  <c r="Z200" i="1" s="1"/>
  <c r="Z201" i="1" s="1"/>
  <c r="Z202" i="1" s="1"/>
  <c r="Z203" i="1" s="1"/>
  <c r="Z204" i="1" s="1"/>
  <c r="Z205" i="1" s="1"/>
  <c r="Z206" i="1" s="1"/>
  <c r="Z207" i="1" s="1"/>
  <c r="Z208" i="1" s="1"/>
  <c r="Z209" i="1" s="1"/>
  <c r="Z210" i="1" s="1"/>
  <c r="Z211" i="1" s="1"/>
  <c r="Z212" i="1" s="1"/>
  <c r="Z213" i="1" s="1"/>
  <c r="Z214" i="1" s="1"/>
  <c r="Z215" i="1" s="1"/>
  <c r="Z216" i="1" s="1"/>
  <c r="Z217" i="1" s="1"/>
  <c r="Z218" i="1" s="1"/>
  <c r="Z219" i="1" s="1"/>
  <c r="Z220" i="1" s="1"/>
  <c r="Z221" i="1" s="1"/>
  <c r="Z222" i="1" s="1"/>
  <c r="Z223" i="1" s="1"/>
  <c r="Z224" i="1" s="1"/>
  <c r="Z225" i="1" s="1"/>
  <c r="Z226" i="1" s="1"/>
  <c r="Z227" i="1" s="1"/>
  <c r="Z228" i="1" s="1"/>
  <c r="Z229" i="1" s="1"/>
  <c r="Z230" i="1" s="1"/>
  <c r="Z231" i="1" s="1"/>
  <c r="Z232" i="1" s="1"/>
  <c r="Z233" i="1" s="1"/>
  <c r="Z234" i="1" s="1"/>
  <c r="Z235" i="1" s="1"/>
  <c r="Z236" i="1" s="1"/>
  <c r="Z237" i="1" s="1"/>
  <c r="Z238" i="1" s="1"/>
  <c r="Z239" i="1" s="1"/>
  <c r="Z240" i="1" s="1"/>
  <c r="Z241" i="1" s="1"/>
  <c r="Z242" i="1" s="1"/>
  <c r="Z243" i="1" s="1"/>
  <c r="Z244" i="1" s="1"/>
  <c r="Z245" i="1" s="1"/>
  <c r="Z246" i="1" s="1"/>
  <c r="Z247" i="1" s="1"/>
  <c r="Z248" i="1" s="1"/>
  <c r="Z249" i="1" s="1"/>
  <c r="Z250" i="1" s="1"/>
  <c r="Z251" i="1" s="1"/>
  <c r="Z252" i="1" s="1"/>
  <c r="Z253" i="1" s="1"/>
  <c r="Z254" i="1" s="1"/>
  <c r="Z255" i="1" s="1"/>
  <c r="Z256" i="1" s="1"/>
  <c r="Z257" i="1" s="1"/>
  <c r="Z258" i="1" s="1"/>
  <c r="Z259" i="1" s="1"/>
  <c r="Z260" i="1" s="1"/>
  <c r="Z261" i="1" s="1"/>
  <c r="Z262" i="1" s="1"/>
  <c r="Z263" i="1" s="1"/>
  <c r="Z264" i="1" s="1"/>
  <c r="Z265" i="1" s="1"/>
  <c r="Z266" i="1" s="1"/>
  <c r="Z267" i="1" s="1"/>
  <c r="Z268" i="1" s="1"/>
  <c r="Z269" i="1" s="1"/>
  <c r="Z270" i="1" s="1"/>
  <c r="Z271" i="1" s="1"/>
  <c r="Z272" i="1" s="1"/>
  <c r="Z273" i="1" s="1"/>
  <c r="Z274" i="1" s="1"/>
  <c r="Z275" i="1" s="1"/>
  <c r="Z276" i="1" s="1"/>
  <c r="Z277" i="1" s="1"/>
  <c r="Z278" i="1" s="1"/>
  <c r="Z279" i="1" s="1"/>
  <c r="Z280" i="1" s="1"/>
  <c r="Z281" i="1" s="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Z552" i="1" s="1"/>
  <c r="Z553" i="1" s="1"/>
  <c r="Z554" i="1" s="1"/>
  <c r="Z555" i="1" s="1"/>
  <c r="Z556" i="1" s="1"/>
  <c r="Z557" i="1" s="1"/>
  <c r="Z558" i="1" s="1"/>
  <c r="Z559" i="1" s="1"/>
  <c r="Z560" i="1" s="1"/>
  <c r="Z561" i="1" s="1"/>
  <c r="Z562" i="1" s="1"/>
  <c r="Z563" i="1" s="1"/>
  <c r="Z564" i="1" s="1"/>
  <c r="Z565" i="1" s="1"/>
  <c r="Z566" i="1" s="1"/>
  <c r="Z567" i="1" s="1"/>
  <c r="Z568" i="1" s="1"/>
  <c r="Z569" i="1" s="1"/>
  <c r="Z570" i="1" s="1"/>
  <c r="Z571" i="1" s="1"/>
  <c r="Z572" i="1" s="1"/>
  <c r="Z573" i="1" s="1"/>
  <c r="Z574" i="1" s="1"/>
  <c r="Z575" i="1" s="1"/>
  <c r="Z576" i="1" s="1"/>
  <c r="Z577" i="1" s="1"/>
  <c r="Z578" i="1" s="1"/>
  <c r="Z579" i="1" s="1"/>
  <c r="Z580" i="1" s="1"/>
  <c r="Z581" i="1" s="1"/>
  <c r="Z582" i="1" s="1"/>
  <c r="Z583" i="1" s="1"/>
  <c r="Z584" i="1" s="1"/>
  <c r="Z585" i="1" s="1"/>
  <c r="Z586" i="1" s="1"/>
  <c r="Z587" i="1" s="1"/>
  <c r="Z588" i="1" s="1"/>
  <c r="Z589" i="1" s="1"/>
  <c r="Z590" i="1" s="1"/>
  <c r="Z591" i="1" s="1"/>
  <c r="Z592" i="1" s="1"/>
  <c r="Z593" i="1" s="1"/>
  <c r="Z594" i="1" s="1"/>
  <c r="Z595" i="1" s="1"/>
  <c r="Z596" i="1" s="1"/>
  <c r="Z597" i="1" s="1"/>
  <c r="Z598" i="1" s="1"/>
  <c r="Z599" i="1" s="1"/>
  <c r="Z600" i="1" s="1"/>
  <c r="Z601" i="1" s="1"/>
  <c r="Z602" i="1" s="1"/>
  <c r="Z603" i="1" s="1"/>
  <c r="Z604" i="1" s="1"/>
  <c r="Z605" i="1" s="1"/>
  <c r="Z606" i="1" s="1"/>
  <c r="Z607" i="1" s="1"/>
  <c r="Z608" i="1" s="1"/>
  <c r="Z609" i="1" s="1"/>
  <c r="Z610" i="1" s="1"/>
  <c r="Z611" i="1" s="1"/>
  <c r="Z612" i="1" s="1"/>
  <c r="Z613" i="1" s="1"/>
  <c r="Z614" i="1" s="1"/>
  <c r="Z615" i="1" s="1"/>
  <c r="Z616" i="1" s="1"/>
  <c r="Z617" i="1" s="1"/>
  <c r="Z618" i="1" s="1"/>
  <c r="Z619" i="1" s="1"/>
  <c r="Z620" i="1" s="1"/>
  <c r="Z621" i="1" s="1"/>
  <c r="Z622" i="1" s="1"/>
  <c r="Z623" i="1" s="1"/>
  <c r="Z624" i="1" s="1"/>
  <c r="Z625" i="1" s="1"/>
  <c r="Z626" i="1" s="1"/>
  <c r="Z627" i="1" s="1"/>
  <c r="Z628" i="1" s="1"/>
  <c r="Z629" i="1" s="1"/>
  <c r="Z630" i="1" s="1"/>
  <c r="Z631" i="1" s="1"/>
  <c r="Z632" i="1" s="1"/>
  <c r="Z633" i="1" s="1"/>
  <c r="Z634" i="1" s="1"/>
  <c r="Z635" i="1" s="1"/>
  <c r="Z636" i="1" s="1"/>
  <c r="Z637" i="1" s="1"/>
  <c r="Z638" i="1" s="1"/>
  <c r="Z639" i="1" s="1"/>
  <c r="Z640" i="1" s="1"/>
  <c r="Z641" i="1" s="1"/>
  <c r="Z642" i="1" s="1"/>
  <c r="Z643" i="1" s="1"/>
  <c r="Z644" i="1" s="1"/>
  <c r="Z645" i="1" s="1"/>
  <c r="Z646" i="1" s="1"/>
  <c r="Z647" i="1" s="1"/>
  <c r="Z648" i="1" s="1"/>
  <c r="Z649" i="1" s="1"/>
  <c r="Z650" i="1" s="1"/>
  <c r="Z651" i="1" s="1"/>
  <c r="Z652" i="1" s="1"/>
  <c r="Z653" i="1" s="1"/>
  <c r="Z654" i="1" s="1"/>
  <c r="Z655" i="1" s="1"/>
  <c r="Z656" i="1" s="1"/>
  <c r="Z657" i="1" s="1"/>
  <c r="Z658" i="1" s="1"/>
  <c r="Z659" i="1" s="1"/>
  <c r="Z660" i="1" s="1"/>
  <c r="Z661" i="1" s="1"/>
  <c r="Z662" i="1" s="1"/>
  <c r="Z663" i="1" s="1"/>
  <c r="Z664" i="1" s="1"/>
  <c r="Z665" i="1" s="1"/>
  <c r="Z666" i="1" s="1"/>
  <c r="Z667" i="1" s="1"/>
  <c r="Z668" i="1" s="1"/>
  <c r="Z669" i="1" s="1"/>
  <c r="Z670" i="1" s="1"/>
  <c r="Z671" i="1" s="1"/>
  <c r="Z672" i="1" s="1"/>
  <c r="Z673" i="1" s="1"/>
  <c r="Z674" i="1" s="1"/>
  <c r="Z675" i="1" s="1"/>
  <c r="Z676" i="1" s="1"/>
  <c r="Z677" i="1" s="1"/>
  <c r="Z678" i="1" s="1"/>
  <c r="Z679" i="1" s="1"/>
  <c r="Z680" i="1" s="1"/>
  <c r="Z681" i="1" s="1"/>
  <c r="Z682" i="1" s="1"/>
  <c r="Z683" i="1" s="1"/>
  <c r="Z684" i="1" s="1"/>
  <c r="Z685" i="1" s="1"/>
  <c r="Z686" i="1" s="1"/>
  <c r="Z687" i="1" s="1"/>
  <c r="Z688" i="1" s="1"/>
  <c r="Z689" i="1" s="1"/>
  <c r="Z690" i="1" s="1"/>
  <c r="Z691" i="1" s="1"/>
  <c r="Z692" i="1" s="1"/>
  <c r="Z693" i="1" s="1"/>
  <c r="Z694" i="1" s="1"/>
  <c r="Z695" i="1" s="1"/>
  <c r="Z696" i="1" s="1"/>
  <c r="Z697" i="1" s="1"/>
  <c r="Z698" i="1" s="1"/>
  <c r="Z699" i="1" s="1"/>
  <c r="Z700" i="1" s="1"/>
  <c r="Z701" i="1" s="1"/>
  <c r="Z702" i="1" s="1"/>
  <c r="Z703" i="1" s="1"/>
  <c r="Z704" i="1" s="1"/>
  <c r="Z705" i="1" s="1"/>
  <c r="Z706" i="1" s="1"/>
  <c r="Z707" i="1" s="1"/>
  <c r="Z708" i="1" s="1"/>
  <c r="Z709" i="1" s="1"/>
  <c r="Z710" i="1" s="1"/>
  <c r="Z711" i="1" s="1"/>
  <c r="Z712" i="1" s="1"/>
  <c r="Z713" i="1" s="1"/>
  <c r="Z714" i="1" s="1"/>
  <c r="Z715" i="1" s="1"/>
  <c r="Z716" i="1" s="1"/>
  <c r="Z717" i="1" s="1"/>
  <c r="Z718" i="1" s="1"/>
  <c r="Z719" i="1" s="1"/>
  <c r="Z720" i="1" s="1"/>
  <c r="Z721" i="1" s="1"/>
  <c r="Z722" i="1" s="1"/>
  <c r="Z723" i="1" s="1"/>
  <c r="Z724" i="1" s="1"/>
  <c r="Z725" i="1" s="1"/>
  <c r="Z726" i="1" s="1"/>
  <c r="Z727" i="1" s="1"/>
  <c r="Z728" i="1" s="1"/>
  <c r="Z729" i="1" s="1"/>
  <c r="Z730" i="1" s="1"/>
  <c r="Z731" i="1" s="1"/>
  <c r="Z732" i="1" s="1"/>
  <c r="Z733" i="1" s="1"/>
  <c r="Z734" i="1" s="1"/>
  <c r="Z735" i="1" s="1"/>
  <c r="Z736" i="1" s="1"/>
  <c r="Z737" i="1" s="1"/>
  <c r="Z738" i="1" s="1"/>
  <c r="Z739" i="1" s="1"/>
  <c r="Z740" i="1" s="1"/>
  <c r="Z741" i="1" s="1"/>
  <c r="Z742" i="1" s="1"/>
  <c r="Z743" i="1" s="1"/>
  <c r="Z744" i="1" s="1"/>
  <c r="Z745" i="1" s="1"/>
  <c r="Z746" i="1" s="1"/>
  <c r="Z747" i="1" s="1"/>
  <c r="Z748" i="1" s="1"/>
  <c r="Z749" i="1" s="1"/>
  <c r="Z750" i="1" s="1"/>
  <c r="Z751" i="1" s="1"/>
  <c r="Z752" i="1" s="1"/>
  <c r="Z753" i="1" s="1"/>
  <c r="Z754" i="1" s="1"/>
  <c r="Z755" i="1" s="1"/>
  <c r="Z756" i="1" s="1"/>
  <c r="Z757" i="1" s="1"/>
  <c r="Z758" i="1" s="1"/>
  <c r="Z759" i="1" s="1"/>
  <c r="Z760" i="1" s="1"/>
  <c r="Z761" i="1" s="1"/>
  <c r="Z762" i="1" s="1"/>
  <c r="Z763" i="1" s="1"/>
  <c r="Z764" i="1" s="1"/>
  <c r="Z765" i="1" s="1"/>
  <c r="Z766" i="1" s="1"/>
  <c r="Z767" i="1" s="1"/>
  <c r="Z768" i="1" s="1"/>
  <c r="Z769" i="1" s="1"/>
  <c r="Z770" i="1" s="1"/>
  <c r="Z771" i="1" s="1"/>
  <c r="Z772" i="1" s="1"/>
  <c r="Z773" i="1" s="1"/>
  <c r="Z774" i="1" s="1"/>
  <c r="Z775" i="1" s="1"/>
  <c r="Z776" i="1" s="1"/>
  <c r="Z777" i="1" s="1"/>
  <c r="Z778" i="1" s="1"/>
  <c r="Z779" i="1" s="1"/>
  <c r="Z780" i="1" s="1"/>
  <c r="Z781" i="1" s="1"/>
  <c r="Z782" i="1" s="1"/>
  <c r="Z783" i="1" s="1"/>
  <c r="Z784" i="1" s="1"/>
  <c r="Z785" i="1" s="1"/>
  <c r="Z786" i="1" s="1"/>
  <c r="Z787" i="1" s="1"/>
  <c r="Z788" i="1" s="1"/>
  <c r="Z789" i="1" s="1"/>
  <c r="Z790" i="1" s="1"/>
  <c r="Z791" i="1" s="1"/>
  <c r="Z792" i="1" s="1"/>
  <c r="Z793" i="1" s="1"/>
  <c r="Z794" i="1" s="1"/>
  <c r="Z795" i="1" s="1"/>
  <c r="Z796" i="1" s="1"/>
  <c r="Z797" i="1" s="1"/>
  <c r="Z798" i="1" s="1"/>
  <c r="Z799" i="1" s="1"/>
  <c r="Z800" i="1" s="1"/>
  <c r="Z801" i="1" s="1"/>
  <c r="Z802" i="1" s="1"/>
  <c r="Z803" i="1" s="1"/>
  <c r="Z804" i="1" s="1"/>
  <c r="Z805" i="1" s="1"/>
  <c r="Z806" i="1" s="1"/>
  <c r="Z807" i="1" s="1"/>
  <c r="Z808" i="1" s="1"/>
  <c r="Z809" i="1" s="1"/>
  <c r="Z810" i="1" s="1"/>
  <c r="Z811" i="1" s="1"/>
  <c r="Z812" i="1" s="1"/>
  <c r="Z813" i="1" s="1"/>
  <c r="Z814" i="1" s="1"/>
  <c r="Z815" i="1" s="1"/>
  <c r="Z816" i="1" s="1"/>
  <c r="Z817" i="1" s="1"/>
  <c r="Z818" i="1" s="1"/>
  <c r="Z819" i="1" s="1"/>
  <c r="Z820" i="1" s="1"/>
  <c r="Z821" i="1" s="1"/>
  <c r="Z822" i="1" s="1"/>
  <c r="Z823" i="1" s="1"/>
  <c r="Z824" i="1" s="1"/>
  <c r="Z825" i="1" s="1"/>
  <c r="Z826" i="1" s="1"/>
  <c r="Z827" i="1" s="1"/>
  <c r="Z828" i="1" s="1"/>
  <c r="Z829" i="1" s="1"/>
  <c r="Z830" i="1" s="1"/>
  <c r="Z831" i="1" s="1"/>
  <c r="Z832" i="1" s="1"/>
  <c r="Z833" i="1" s="1"/>
  <c r="Z834" i="1" s="1"/>
  <c r="Z835" i="1" s="1"/>
  <c r="Z836" i="1" s="1"/>
  <c r="Z837" i="1" s="1"/>
  <c r="Z838" i="1" s="1"/>
  <c r="Z839" i="1" s="1"/>
  <c r="Z840" i="1" s="1"/>
  <c r="Z841" i="1" s="1"/>
  <c r="Z842" i="1" s="1"/>
  <c r="Z843" i="1" s="1"/>
  <c r="Z844" i="1" s="1"/>
  <c r="Z845" i="1" s="1"/>
  <c r="Z846" i="1" s="1"/>
  <c r="Z847" i="1" s="1"/>
  <c r="Z848" i="1" s="1"/>
  <c r="Z849" i="1" s="1"/>
  <c r="Z850" i="1" s="1"/>
  <c r="Z851" i="1" s="1"/>
  <c r="Z852" i="1" s="1"/>
  <c r="Z853" i="1" s="1"/>
  <c r="Z854" i="1" s="1"/>
  <c r="Z855" i="1" s="1"/>
  <c r="Z856" i="1" s="1"/>
  <c r="Z857" i="1" s="1"/>
  <c r="Z858" i="1" s="1"/>
  <c r="Z859" i="1" s="1"/>
  <c r="Z860" i="1" s="1"/>
  <c r="Z861" i="1" s="1"/>
  <c r="Z862" i="1" s="1"/>
  <c r="Z863" i="1" s="1"/>
  <c r="Z864" i="1" s="1"/>
  <c r="Z865" i="1" s="1"/>
  <c r="Z866" i="1" s="1"/>
  <c r="Z867" i="1" s="1"/>
  <c r="Z868" i="1" s="1"/>
  <c r="Z869" i="1" s="1"/>
  <c r="Z870" i="1" s="1"/>
  <c r="Z871" i="1" s="1"/>
  <c r="Z872" i="1" s="1"/>
  <c r="Z873" i="1" s="1"/>
  <c r="Z874" i="1" s="1"/>
  <c r="Z875" i="1" s="1"/>
  <c r="Z876" i="1" s="1"/>
  <c r="Z877" i="1" s="1"/>
  <c r="Z878" i="1" s="1"/>
  <c r="Z879" i="1" s="1"/>
  <c r="Z880" i="1" s="1"/>
  <c r="Z881" i="1" s="1"/>
  <c r="Z882" i="1" s="1"/>
  <c r="Z883" i="1" s="1"/>
  <c r="Z884" i="1" s="1"/>
  <c r="Z885" i="1" s="1"/>
  <c r="Z886" i="1" s="1"/>
  <c r="Z887" i="1" s="1"/>
  <c r="Z888" i="1" s="1"/>
  <c r="Z889" i="1" s="1"/>
  <c r="Z890" i="1" s="1"/>
  <c r="Z891" i="1" s="1"/>
  <c r="Z892" i="1" s="1"/>
  <c r="Z893" i="1" s="1"/>
  <c r="Z894" i="1" s="1"/>
  <c r="Z895" i="1" s="1"/>
  <c r="Z896" i="1" s="1"/>
  <c r="Z897" i="1" s="1"/>
  <c r="Z898" i="1" s="1"/>
  <c r="Z899" i="1" s="1"/>
  <c r="Z900" i="1" s="1"/>
  <c r="Z901" i="1" s="1"/>
  <c r="Z902" i="1" s="1"/>
  <c r="Z903" i="1" s="1"/>
  <c r="Z904" i="1" s="1"/>
  <c r="Z905" i="1" s="1"/>
  <c r="Z906" i="1" s="1"/>
  <c r="Z907" i="1" s="1"/>
  <c r="Z908" i="1" s="1"/>
  <c r="Z909" i="1" s="1"/>
  <c r="Z910" i="1" s="1"/>
  <c r="Z911" i="1" s="1"/>
  <c r="Z912" i="1" s="1"/>
  <c r="Z913" i="1" s="1"/>
  <c r="Z914" i="1" s="1"/>
  <c r="Z915" i="1" s="1"/>
  <c r="Z916" i="1" s="1"/>
  <c r="Z917" i="1" s="1"/>
  <c r="Z918" i="1" s="1"/>
  <c r="Z919" i="1" s="1"/>
  <c r="Z920" i="1" s="1"/>
  <c r="Z921" i="1" s="1"/>
  <c r="Z922" i="1" s="1"/>
  <c r="Z923" i="1" s="1"/>
  <c r="Z924" i="1" s="1"/>
  <c r="Z925" i="1" s="1"/>
  <c r="Z926" i="1" s="1"/>
  <c r="Z927" i="1" s="1"/>
  <c r="Z928" i="1" s="1"/>
  <c r="Z929" i="1" s="1"/>
  <c r="Z930" i="1" s="1"/>
  <c r="Z931" i="1" s="1"/>
  <c r="Z932" i="1" s="1"/>
  <c r="Z933" i="1" s="1"/>
  <c r="Z934" i="1" s="1"/>
  <c r="Z935" i="1" s="1"/>
  <c r="Z936" i="1" s="1"/>
  <c r="Z937" i="1" s="1"/>
  <c r="Z938" i="1" s="1"/>
  <c r="Z939" i="1" s="1"/>
  <c r="Z940" i="1" s="1"/>
  <c r="Z941" i="1" s="1"/>
  <c r="Z942" i="1" s="1"/>
  <c r="Z943" i="1" s="1"/>
  <c r="Z944" i="1" s="1"/>
  <c r="Z945" i="1" s="1"/>
  <c r="Z946" i="1" s="1"/>
  <c r="Z947" i="1" s="1"/>
  <c r="Z948" i="1" s="1"/>
  <c r="Z949" i="1" s="1"/>
  <c r="Z950" i="1" s="1"/>
  <c r="Z951" i="1" s="1"/>
  <c r="Z952" i="1" s="1"/>
  <c r="Z953" i="1" s="1"/>
  <c r="Z954" i="1" s="1"/>
  <c r="Z955" i="1" s="1"/>
  <c r="Z956" i="1" s="1"/>
  <c r="Z957" i="1" s="1"/>
  <c r="Z958" i="1" s="1"/>
  <c r="Z959" i="1" s="1"/>
  <c r="Z960" i="1" s="1"/>
  <c r="Z961" i="1" s="1"/>
  <c r="Z962" i="1" s="1"/>
  <c r="Z963" i="1" s="1"/>
  <c r="Z964" i="1" s="1"/>
  <c r="Z965" i="1" s="1"/>
  <c r="Z966" i="1" s="1"/>
  <c r="Z967" i="1" s="1"/>
  <c r="Z968" i="1" s="1"/>
  <c r="Z969" i="1" s="1"/>
  <c r="Z970" i="1" s="1"/>
  <c r="Z971" i="1" s="1"/>
  <c r="Z972" i="1" s="1"/>
  <c r="Z973" i="1" s="1"/>
  <c r="Z974" i="1" s="1"/>
  <c r="Z975" i="1" s="1"/>
  <c r="Z976" i="1" s="1"/>
  <c r="Z977" i="1" s="1"/>
  <c r="Z978" i="1" s="1"/>
  <c r="Z979" i="1" s="1"/>
  <c r="Z980" i="1" s="1"/>
  <c r="Z981" i="1" s="1"/>
  <c r="Z982" i="1" s="1"/>
  <c r="Z983" i="1" s="1"/>
  <c r="Z984" i="1" s="1"/>
  <c r="Z985" i="1" s="1"/>
  <c r="Z986" i="1" s="1"/>
  <c r="Z987" i="1" s="1"/>
  <c r="Z988" i="1" s="1"/>
  <c r="Z989" i="1" s="1"/>
  <c r="Z990" i="1" s="1"/>
  <c r="Z991" i="1" s="1"/>
  <c r="Z992" i="1" s="1"/>
  <c r="Z993" i="1" s="1"/>
  <c r="Z994" i="1" s="1"/>
  <c r="Z995" i="1" s="1"/>
  <c r="Z996" i="1" s="1"/>
  <c r="Z997" i="1" s="1"/>
  <c r="Z998" i="1" s="1"/>
  <c r="Z999" i="1" s="1"/>
  <c r="Z1000" i="1" s="1"/>
  <c r="Z1001" i="1" s="1"/>
  <c r="Z1002" i="1" s="1"/>
  <c r="Z1003" i="1" s="1"/>
  <c r="Z1004" i="1" s="1"/>
  <c r="Z1005" i="1" s="1"/>
  <c r="Z1006" i="1" s="1"/>
  <c r="Z1007" i="1" s="1"/>
  <c r="Z1008" i="1" s="1"/>
  <c r="Z1009" i="1" s="1"/>
  <c r="Z1010" i="1" s="1"/>
  <c r="Z1011" i="1" s="1"/>
  <c r="Z1012" i="1" s="1"/>
  <c r="Z1013" i="1" s="1"/>
  <c r="Z1014" i="1" s="1"/>
  <c r="Z1015" i="1" s="1"/>
  <c r="Z1016" i="1" s="1"/>
  <c r="Z1017" i="1" s="1"/>
  <c r="Z1018" i="1" s="1"/>
  <c r="Z1019" i="1" s="1"/>
  <c r="Z1020" i="1" s="1"/>
  <c r="Z1021" i="1" s="1"/>
  <c r="Z1022" i="1" s="1"/>
  <c r="Z1023" i="1" s="1"/>
  <c r="Z1024" i="1" s="1"/>
  <c r="Z1025" i="1" s="1"/>
  <c r="Z1026" i="1" s="1"/>
  <c r="Z1027" i="1" s="1"/>
  <c r="Z1028" i="1" s="1"/>
  <c r="Z1029" i="1" s="1"/>
  <c r="Z1030" i="1" s="1"/>
  <c r="Z1031" i="1" s="1"/>
  <c r="Z1032" i="1" s="1"/>
  <c r="Z1033" i="1" s="1"/>
  <c r="Z1034" i="1" s="1"/>
  <c r="Z1035" i="1" s="1"/>
  <c r="Z1036" i="1" s="1"/>
  <c r="Z1037" i="1" s="1"/>
  <c r="Z1038" i="1" s="1"/>
  <c r="Z1039" i="1" s="1"/>
  <c r="Z1040" i="1" s="1"/>
  <c r="Z1041" i="1" s="1"/>
  <c r="Z1042" i="1" s="1"/>
  <c r="Z1043" i="1" s="1"/>
  <c r="Z1044" i="1" s="1"/>
  <c r="Z1045" i="1" s="1"/>
  <c r="Z1046" i="1" s="1"/>
  <c r="Z1047" i="1" s="1"/>
  <c r="Z1048" i="1" s="1"/>
  <c r="Z1049" i="1" s="1"/>
  <c r="Z1050" i="1" s="1"/>
  <c r="Z1051" i="1" s="1"/>
  <c r="Z1052" i="1" s="1"/>
  <c r="Z1053" i="1" s="1"/>
  <c r="Z1054" i="1" s="1"/>
  <c r="Z1055" i="1" s="1"/>
  <c r="Z1056" i="1" s="1"/>
  <c r="Z1057" i="1" s="1"/>
  <c r="Z1058" i="1" s="1"/>
  <c r="Z1059" i="1" s="1"/>
  <c r="Z1060" i="1" s="1"/>
  <c r="Z1061" i="1" s="1"/>
  <c r="Z1062" i="1" s="1"/>
  <c r="Z1063" i="1" s="1"/>
  <c r="Z1064" i="1" s="1"/>
  <c r="Z1065" i="1" s="1"/>
  <c r="Z1066" i="1" s="1"/>
  <c r="Z1067" i="1" s="1"/>
  <c r="Z1068" i="1" s="1"/>
  <c r="Z1069" i="1" s="1"/>
  <c r="Z1070" i="1" s="1"/>
  <c r="Z1071" i="1" s="1"/>
  <c r="Z1072" i="1" s="1"/>
  <c r="Z1073" i="1" s="1"/>
  <c r="Z1074" i="1" s="1"/>
  <c r="Z1075" i="1" s="1"/>
  <c r="Z1076" i="1" s="1"/>
  <c r="Z1077" i="1" s="1"/>
  <c r="Z1078" i="1" s="1"/>
  <c r="Z1079" i="1" s="1"/>
  <c r="Z1080" i="1" s="1"/>
  <c r="Z1081" i="1" s="1"/>
  <c r="Z1082" i="1" s="1"/>
  <c r="Z1083" i="1" s="1"/>
  <c r="Z1084" i="1" s="1"/>
  <c r="Z1085" i="1" s="1"/>
  <c r="Z1086" i="1" s="1"/>
  <c r="Z1087" i="1" s="1"/>
  <c r="Z1088" i="1" s="1"/>
  <c r="Z1089" i="1" s="1"/>
  <c r="Z1090" i="1" s="1"/>
  <c r="Z1091" i="1" s="1"/>
  <c r="Z1092" i="1" s="1"/>
  <c r="Z1093" i="1" s="1"/>
  <c r="Z1094" i="1" s="1"/>
  <c r="Z1095" i="1" s="1"/>
  <c r="Z1096" i="1" s="1"/>
  <c r="Z1097" i="1" s="1"/>
  <c r="Z1098" i="1" s="1"/>
  <c r="Z1099" i="1" s="1"/>
  <c r="Z1100" i="1" s="1"/>
  <c r="Z1101" i="1" s="1"/>
  <c r="Z1102" i="1" s="1"/>
  <c r="Z1103" i="1" s="1"/>
  <c r="Z1104" i="1" s="1"/>
  <c r="Z1105" i="1" s="1"/>
  <c r="Z1106" i="1" s="1"/>
  <c r="Z1107" i="1" s="1"/>
  <c r="Z1108" i="1" s="1"/>
  <c r="Z1109" i="1" s="1"/>
  <c r="Z1110" i="1" s="1"/>
  <c r="Z1111" i="1" s="1"/>
  <c r="Z1112" i="1" s="1"/>
  <c r="Z1113" i="1" s="1"/>
  <c r="Z1114" i="1" s="1"/>
  <c r="Z1115" i="1" s="1"/>
  <c r="Z1116" i="1" s="1"/>
  <c r="Z1117" i="1" s="1"/>
  <c r="Z1118" i="1" s="1"/>
  <c r="Z1119" i="1" s="1"/>
  <c r="Z1120" i="1" s="1"/>
  <c r="Z1121" i="1" s="1"/>
  <c r="Z1122" i="1" s="1"/>
  <c r="Z1123" i="1" s="1"/>
  <c r="Z1124" i="1" s="1"/>
  <c r="Z1125" i="1" s="1"/>
  <c r="Z1126" i="1" s="1"/>
  <c r="Z1127" i="1" s="1"/>
  <c r="Z1128" i="1" s="1"/>
  <c r="Z1129" i="1" s="1"/>
  <c r="Z1130" i="1" s="1"/>
  <c r="Z1131" i="1" s="1"/>
  <c r="Z1132" i="1" s="1"/>
  <c r="Z1133" i="1" s="1"/>
  <c r="Z1134" i="1" s="1"/>
  <c r="Z1135" i="1" s="1"/>
  <c r="Z1136" i="1" s="1"/>
  <c r="Z1137" i="1" s="1"/>
  <c r="Z1138" i="1" s="1"/>
  <c r="Z1139" i="1" s="1"/>
  <c r="Z1140" i="1" s="1"/>
  <c r="Z1141" i="1" s="1"/>
  <c r="Z1142" i="1" s="1"/>
  <c r="Z1143" i="1" s="1"/>
  <c r="Z1144" i="1" s="1"/>
  <c r="Z1145" i="1" s="1"/>
  <c r="Z1146" i="1" s="1"/>
  <c r="Z1147" i="1" s="1"/>
  <c r="Z1148" i="1" s="1"/>
  <c r="Z1149" i="1" s="1"/>
  <c r="Z1150" i="1" s="1"/>
  <c r="Z1151" i="1" s="1"/>
  <c r="Z1152" i="1" s="1"/>
  <c r="Z1153" i="1" s="1"/>
  <c r="Z1154" i="1" s="1"/>
  <c r="Z1155" i="1" s="1"/>
  <c r="Z1156" i="1" s="1"/>
  <c r="Z1157" i="1" s="1"/>
  <c r="Z1158" i="1" s="1"/>
  <c r="Z1159" i="1" s="1"/>
  <c r="Z1160" i="1" s="1"/>
  <c r="Z1161" i="1" s="1"/>
  <c r="Z1162" i="1" s="1"/>
  <c r="Z1163" i="1" s="1"/>
  <c r="Z1164" i="1" s="1"/>
  <c r="Z1165" i="1" s="1"/>
  <c r="Z1166" i="1" s="1"/>
  <c r="Z1167" i="1" s="1"/>
  <c r="Z1168" i="1" s="1"/>
  <c r="Z1169" i="1" s="1"/>
  <c r="Z1170" i="1" s="1"/>
  <c r="Z1171" i="1" s="1"/>
  <c r="Z1172" i="1" s="1"/>
  <c r="Z1173" i="1" s="1"/>
  <c r="Z1174" i="1" s="1"/>
  <c r="Z1175" i="1" s="1"/>
  <c r="Z1176" i="1" s="1"/>
  <c r="Z1177" i="1" s="1"/>
  <c r="Z1178" i="1" s="1"/>
  <c r="Z1179" i="1" s="1"/>
  <c r="Z1180" i="1" s="1"/>
  <c r="Z1181" i="1" s="1"/>
  <c r="Z1182" i="1" s="1"/>
  <c r="Z1183" i="1" s="1"/>
  <c r="Z1184" i="1" s="1"/>
  <c r="Z1185" i="1" s="1"/>
  <c r="Z1186" i="1" s="1"/>
  <c r="Z1187" i="1" s="1"/>
  <c r="Z1188" i="1" s="1"/>
  <c r="Z1189" i="1" s="1"/>
  <c r="Z1190" i="1" s="1"/>
  <c r="Z1191" i="1" s="1"/>
  <c r="Z1192" i="1" s="1"/>
  <c r="Z1193" i="1" s="1"/>
  <c r="Z1194" i="1" s="1"/>
  <c r="Z1195" i="1" s="1"/>
  <c r="Z1196" i="1" s="1"/>
  <c r="Z1197" i="1" s="1"/>
  <c r="Z1198" i="1" s="1"/>
  <c r="Z1199" i="1" s="1"/>
  <c r="Z1200" i="1" s="1"/>
  <c r="Z1201" i="1" s="1"/>
  <c r="Z1202" i="1" s="1"/>
  <c r="Z1203" i="1" s="1"/>
  <c r="Z1204" i="1" s="1"/>
  <c r="Z1205" i="1" s="1"/>
  <c r="Z1206" i="1" s="1"/>
  <c r="Z1207" i="1" s="1"/>
  <c r="Z1208" i="1" s="1"/>
  <c r="Z1209" i="1" s="1"/>
  <c r="Z1210" i="1" s="1"/>
  <c r="Z1211" i="1" s="1"/>
  <c r="Z1212" i="1" s="1"/>
  <c r="Z1213" i="1" s="1"/>
  <c r="Z1214" i="1" s="1"/>
  <c r="Z1215" i="1" s="1"/>
  <c r="Z1216" i="1" s="1"/>
  <c r="Z1217" i="1" s="1"/>
  <c r="Z1218" i="1" s="1"/>
  <c r="Z1219" i="1" s="1"/>
  <c r="Z1220" i="1" s="1"/>
  <c r="Z1221" i="1" s="1"/>
  <c r="Z1222" i="1" s="1"/>
  <c r="Z1223" i="1" s="1"/>
  <c r="Z1224" i="1" s="1"/>
  <c r="Z1225" i="1" s="1"/>
  <c r="Z1226" i="1" s="1"/>
  <c r="Z1227" i="1" s="1"/>
  <c r="Z1228" i="1" s="1"/>
  <c r="Z1229" i="1" s="1"/>
  <c r="Z1230" i="1" s="1"/>
  <c r="Z1231" i="1" s="1"/>
  <c r="Z1232" i="1" s="1"/>
  <c r="Z1233" i="1" s="1"/>
  <c r="Z1234" i="1" s="1"/>
  <c r="Z1235" i="1" s="1"/>
  <c r="Z1236" i="1" s="1"/>
  <c r="Z1237" i="1" s="1"/>
  <c r="Z1238" i="1" s="1"/>
  <c r="Z1239" i="1" s="1"/>
  <c r="Z1240" i="1" s="1"/>
  <c r="Z1241" i="1" s="1"/>
  <c r="Z1242" i="1" s="1"/>
  <c r="Z1243" i="1" s="1"/>
  <c r="Z1244" i="1" s="1"/>
  <c r="Z1245" i="1" s="1"/>
  <c r="Z1246" i="1" s="1"/>
  <c r="Z1247" i="1" s="1"/>
  <c r="Z1248" i="1" s="1"/>
  <c r="Z1249" i="1" s="1"/>
  <c r="Z1250" i="1" s="1"/>
  <c r="Z1251" i="1" s="1"/>
  <c r="Z1252" i="1" s="1"/>
  <c r="Z1253" i="1" s="1"/>
  <c r="Z1254" i="1" s="1"/>
  <c r="Z1255" i="1" s="1"/>
  <c r="Z1256" i="1" s="1"/>
  <c r="Z1257" i="1" s="1"/>
  <c r="Z1258" i="1" s="1"/>
  <c r="Z1259" i="1" s="1"/>
  <c r="Z1260" i="1" s="1"/>
  <c r="Z1261" i="1" s="1"/>
  <c r="Z1262" i="1" s="1"/>
  <c r="Z1263" i="1" s="1"/>
  <c r="Z1264" i="1" s="1"/>
  <c r="Z1265" i="1" s="1"/>
  <c r="Z1266" i="1" s="1"/>
  <c r="Z1267" i="1" s="1"/>
  <c r="Z1268" i="1" s="1"/>
  <c r="Z1269" i="1" s="1"/>
  <c r="Z1270" i="1" s="1"/>
  <c r="Z1271" i="1" s="1"/>
  <c r="Z1272" i="1" s="1"/>
  <c r="Z1273" i="1" s="1"/>
  <c r="Z1274" i="1" s="1"/>
  <c r="Z1275" i="1" s="1"/>
  <c r="Z1276" i="1" s="1"/>
  <c r="Z1277" i="1" s="1"/>
  <c r="Z1278" i="1" s="1"/>
  <c r="Z1279" i="1" s="1"/>
  <c r="Z1280" i="1" s="1"/>
  <c r="Z1281" i="1" s="1"/>
  <c r="Z1282" i="1" s="1"/>
  <c r="Z1283" i="1" s="1"/>
  <c r="Z1284" i="1" s="1"/>
  <c r="Z1285" i="1" s="1"/>
  <c r="Z1286" i="1" s="1"/>
  <c r="Z1287" i="1" s="1"/>
  <c r="Z1288" i="1" s="1"/>
  <c r="Z1289" i="1" s="1"/>
  <c r="Z1290" i="1" s="1"/>
  <c r="Z1291" i="1" s="1"/>
  <c r="Z1292" i="1" s="1"/>
  <c r="Z1293" i="1" s="1"/>
  <c r="Z1294" i="1" s="1"/>
  <c r="Z1295" i="1" s="1"/>
  <c r="Z1296" i="1" s="1"/>
  <c r="Z1297" i="1" s="1"/>
  <c r="Z1298" i="1" s="1"/>
  <c r="Z1299" i="1" s="1"/>
  <c r="Z1300" i="1" s="1"/>
  <c r="Z1301" i="1" s="1"/>
  <c r="Z1302" i="1" s="1"/>
  <c r="Z1303" i="1" s="1"/>
  <c r="Z1304" i="1" s="1"/>
  <c r="Z1305" i="1" s="1"/>
  <c r="Z1306" i="1" s="1"/>
  <c r="Z1307" i="1" s="1"/>
  <c r="Z1308" i="1" s="1"/>
  <c r="Z1309" i="1" s="1"/>
  <c r="Z1310" i="1" s="1"/>
  <c r="Z1311" i="1" s="1"/>
  <c r="Z1312" i="1" s="1"/>
  <c r="Z1313" i="1" s="1"/>
  <c r="Z1314" i="1" s="1"/>
  <c r="Z1315" i="1" s="1"/>
  <c r="Z1316" i="1" s="1"/>
  <c r="Z1317" i="1" s="1"/>
  <c r="Z1318" i="1" s="1"/>
  <c r="Z1319" i="1" s="1"/>
  <c r="Z1320" i="1" s="1"/>
  <c r="Z1321" i="1" s="1"/>
  <c r="Z1322" i="1" s="1"/>
  <c r="Z1323" i="1" s="1"/>
  <c r="Z1324" i="1" s="1"/>
  <c r="Z1325" i="1" s="1"/>
  <c r="Z1326" i="1" s="1"/>
  <c r="Z1327" i="1" s="1"/>
  <c r="Z1328" i="1" s="1"/>
  <c r="Z1329" i="1" s="1"/>
  <c r="Z1330" i="1" s="1"/>
  <c r="Z1331" i="1" s="1"/>
  <c r="Z1332" i="1" s="1"/>
  <c r="Z1333" i="1" s="1"/>
  <c r="Z1334" i="1" s="1"/>
  <c r="Z1335" i="1" s="1"/>
  <c r="Z1336" i="1" s="1"/>
  <c r="Z1337" i="1" s="1"/>
  <c r="Z1338" i="1" s="1"/>
  <c r="Z1339" i="1" s="1"/>
  <c r="Z1340" i="1" s="1"/>
  <c r="Z1341" i="1" s="1"/>
  <c r="Z1342" i="1" s="1"/>
  <c r="Z1343" i="1" s="1"/>
  <c r="Z1344" i="1" s="1"/>
  <c r="Z1345" i="1" s="1"/>
  <c r="Z1346" i="1" s="1"/>
  <c r="Z1347" i="1" s="1"/>
  <c r="Z1348" i="1" s="1"/>
  <c r="Z1349" i="1" s="1"/>
  <c r="Z1350" i="1" s="1"/>
  <c r="Z1351" i="1" s="1"/>
  <c r="Z1352" i="1" s="1"/>
  <c r="Z1353" i="1" s="1"/>
  <c r="Z1354" i="1" s="1"/>
  <c r="Z1355" i="1" s="1"/>
  <c r="Z1356" i="1" s="1"/>
  <c r="Z1357" i="1" s="1"/>
  <c r="Z1358" i="1" s="1"/>
  <c r="Z1359" i="1" s="1"/>
  <c r="Z1360" i="1" s="1"/>
  <c r="Z1361" i="1" s="1"/>
  <c r="Z1362" i="1" s="1"/>
  <c r="Z1363" i="1" s="1"/>
  <c r="Z1364" i="1" s="1"/>
  <c r="Z1365" i="1" s="1"/>
  <c r="Z1366" i="1" s="1"/>
  <c r="Z1367" i="1" s="1"/>
  <c r="Z1368" i="1" s="1"/>
  <c r="Z1369" i="1" s="1"/>
  <c r="Z1370" i="1" s="1"/>
  <c r="Z1371" i="1" s="1"/>
  <c r="Z1372" i="1" s="1"/>
  <c r="Z1373" i="1" s="1"/>
  <c r="Z1374" i="1" s="1"/>
  <c r="Z1375" i="1" s="1"/>
  <c r="Z1376" i="1" s="1"/>
  <c r="Z1377" i="1" s="1"/>
  <c r="Z1378" i="1" s="1"/>
  <c r="Z1379" i="1" s="1"/>
  <c r="Z1380" i="1" s="1"/>
  <c r="Z1381" i="1" s="1"/>
  <c r="Z1382" i="1" s="1"/>
  <c r="Z1383" i="1" s="1"/>
  <c r="Z1384" i="1" s="1"/>
  <c r="Z1385" i="1" s="1"/>
  <c r="Z1386" i="1" s="1"/>
  <c r="Z1387" i="1" s="1"/>
  <c r="Z1388" i="1" s="1"/>
  <c r="Z1389" i="1" s="1"/>
  <c r="Z1390" i="1" s="1"/>
  <c r="Z1391" i="1" s="1"/>
  <c r="Z1392" i="1" s="1"/>
  <c r="Z1393" i="1" s="1"/>
  <c r="Z1394" i="1" s="1"/>
  <c r="Z1395" i="1" s="1"/>
  <c r="Z1396" i="1" s="1"/>
  <c r="Z1397" i="1" s="1"/>
  <c r="Z1398" i="1" s="1"/>
  <c r="Z1399" i="1" s="1"/>
  <c r="Z1400" i="1" s="1"/>
  <c r="Z1401" i="1" s="1"/>
  <c r="Z1402" i="1" s="1"/>
  <c r="Z1403" i="1" s="1"/>
  <c r="Z1404" i="1" s="1"/>
  <c r="Z1405" i="1" s="1"/>
  <c r="Z1406" i="1" s="1"/>
  <c r="Z1407" i="1" s="1"/>
  <c r="Z1408" i="1" s="1"/>
  <c r="Z1409" i="1" s="1"/>
  <c r="Z1410" i="1" s="1"/>
  <c r="Z1411" i="1" s="1"/>
  <c r="Z1412" i="1" s="1"/>
  <c r="Z1413" i="1" s="1"/>
  <c r="Z1414" i="1" s="1"/>
  <c r="Z1415" i="1" s="1"/>
  <c r="Z1416" i="1" s="1"/>
  <c r="Z1417" i="1" s="1"/>
  <c r="Z1418" i="1" s="1"/>
  <c r="Z1419" i="1" s="1"/>
  <c r="Z1420" i="1" s="1"/>
  <c r="Z1421" i="1" s="1"/>
  <c r="Z1422" i="1" s="1"/>
  <c r="Z1423" i="1" s="1"/>
  <c r="Z1424" i="1" s="1"/>
  <c r="Z1425" i="1" s="1"/>
  <c r="Z1426" i="1" s="1"/>
  <c r="Z1427" i="1" s="1"/>
  <c r="Z1428" i="1" s="1"/>
  <c r="Z1429" i="1" s="1"/>
  <c r="Z1430" i="1" s="1"/>
  <c r="Z1431" i="1" s="1"/>
  <c r="Z1432" i="1" s="1"/>
  <c r="Z1433" i="1" s="1"/>
  <c r="Z1434" i="1" s="1"/>
  <c r="Z1435" i="1" s="1"/>
  <c r="Z1436" i="1" s="1"/>
  <c r="Z1437" i="1" s="1"/>
  <c r="Z1438" i="1" s="1"/>
  <c r="Z1439" i="1" s="1"/>
  <c r="Z1440" i="1" s="1"/>
  <c r="Z1441" i="1" s="1"/>
  <c r="Z1442" i="1" s="1"/>
  <c r="Z1443" i="1" s="1"/>
  <c r="Z1444" i="1" s="1"/>
  <c r="Z1445" i="1" s="1"/>
  <c r="Z1446" i="1" s="1"/>
  <c r="Z1447" i="1" s="1"/>
  <c r="Z1448" i="1" s="1"/>
  <c r="Z1449" i="1" s="1"/>
  <c r="Z1450" i="1" s="1"/>
  <c r="Z1451" i="1" s="1"/>
  <c r="Z1452" i="1" s="1"/>
  <c r="Z1453" i="1" s="1"/>
  <c r="Z1454" i="1" s="1"/>
  <c r="Z1455" i="1" s="1"/>
  <c r="Z1456" i="1" s="1"/>
  <c r="Z1457" i="1" s="1"/>
  <c r="Z1458" i="1" s="1"/>
  <c r="Z1459" i="1" s="1"/>
  <c r="Z1460" i="1" s="1"/>
  <c r="Z1461" i="1" s="1"/>
  <c r="Z1462" i="1" s="1"/>
  <c r="Z1463" i="1" s="1"/>
  <c r="Z1464" i="1" s="1"/>
  <c r="Z1465" i="1" s="1"/>
  <c r="Z1466" i="1" s="1"/>
  <c r="Z1467" i="1" s="1"/>
  <c r="Z1468" i="1" s="1"/>
  <c r="Z1469" i="1" s="1"/>
  <c r="Z1470" i="1" s="1"/>
  <c r="Z1471" i="1" s="1"/>
  <c r="Z1472" i="1" s="1"/>
  <c r="Z1473" i="1" s="1"/>
  <c r="Z1474" i="1" s="1"/>
  <c r="Z1475" i="1" s="1"/>
  <c r="Z1476" i="1" s="1"/>
  <c r="Z1477" i="1" s="1"/>
  <c r="Z1478" i="1" s="1"/>
  <c r="Z1479" i="1" s="1"/>
  <c r="Z1480" i="1" s="1"/>
  <c r="Z1481" i="1" s="1"/>
  <c r="Z1482" i="1" s="1"/>
  <c r="Z1483" i="1" s="1"/>
  <c r="Z1484" i="1" s="1"/>
  <c r="Z1485" i="1" s="1"/>
  <c r="Z1486" i="1" s="1"/>
  <c r="Z1487" i="1" s="1"/>
  <c r="Z1488" i="1" s="1"/>
  <c r="Z1489" i="1" s="1"/>
  <c r="Z1490" i="1" s="1"/>
  <c r="Z1491" i="1" s="1"/>
  <c r="Z1492" i="1" s="1"/>
  <c r="Z1493" i="1" s="1"/>
  <c r="Z1494" i="1" s="1"/>
  <c r="Z1495" i="1" s="1"/>
  <c r="Z1496" i="1" s="1"/>
  <c r="Z1497" i="1" s="1"/>
  <c r="Z1498" i="1" s="1"/>
  <c r="Z1499" i="1" s="1"/>
  <c r="Z1500" i="1" s="1"/>
  <c r="Z1501" i="1" s="1"/>
  <c r="Z1502" i="1" s="1"/>
  <c r="Z1503" i="1" s="1"/>
  <c r="Z1504" i="1" s="1"/>
  <c r="Z1505" i="1" s="1"/>
  <c r="Z1506" i="1" s="1"/>
  <c r="Z1507" i="1" s="1"/>
  <c r="Z1508" i="1" s="1"/>
  <c r="Z1509" i="1" s="1"/>
  <c r="Z1510" i="1" s="1"/>
  <c r="Z1511" i="1" s="1"/>
  <c r="Z1512" i="1" s="1"/>
  <c r="Z1513" i="1" s="1"/>
  <c r="Z1514" i="1" s="1"/>
  <c r="Z1515" i="1" s="1"/>
  <c r="Z1516" i="1" s="1"/>
  <c r="Z1517" i="1" s="1"/>
  <c r="Z1518" i="1" s="1"/>
  <c r="Z1519" i="1" s="1"/>
  <c r="Z1520" i="1" s="1"/>
  <c r="Z1521" i="1" s="1"/>
  <c r="Z1522" i="1" s="1"/>
  <c r="Z1523" i="1" s="1"/>
  <c r="Z1524" i="1" s="1"/>
  <c r="Z1525" i="1" s="1"/>
  <c r="Z1526" i="1" s="1"/>
  <c r="Z1527" i="1" s="1"/>
  <c r="Z1528" i="1" s="1"/>
  <c r="Z1529" i="1" s="1"/>
  <c r="Z1530" i="1" s="1"/>
  <c r="Z1531" i="1" s="1"/>
  <c r="Z1532" i="1" s="1"/>
  <c r="Z1533" i="1" s="1"/>
  <c r="Z1534" i="1" s="1"/>
  <c r="Z1535" i="1" s="1"/>
  <c r="Z1536" i="1" s="1"/>
  <c r="Z1537" i="1" s="1"/>
  <c r="Z1538" i="1" s="1"/>
  <c r="Z1539" i="1" s="1"/>
  <c r="Z1540" i="1" s="1"/>
  <c r="Z1541" i="1" s="1"/>
  <c r="Z1542" i="1" s="1"/>
  <c r="Z1543" i="1" s="1"/>
  <c r="Z1544" i="1" s="1"/>
  <c r="Z1545" i="1" s="1"/>
  <c r="Z1546" i="1" s="1"/>
  <c r="Z1547" i="1" s="1"/>
  <c r="Z1548" i="1" s="1"/>
  <c r="Z1549" i="1" s="1"/>
  <c r="Z1550" i="1" s="1"/>
  <c r="Z1551" i="1" s="1"/>
  <c r="Z1552" i="1" s="1"/>
  <c r="Z1553" i="1" s="1"/>
  <c r="Z1554" i="1" s="1"/>
  <c r="Z1555" i="1" s="1"/>
  <c r="Z1556" i="1" s="1"/>
  <c r="Z1557" i="1" s="1"/>
  <c r="Z1558" i="1" s="1"/>
  <c r="Z1559" i="1" s="1"/>
  <c r="Z1560" i="1" s="1"/>
  <c r="Z1561" i="1" s="1"/>
  <c r="Z1562" i="1" s="1"/>
  <c r="Z1563" i="1" s="1"/>
  <c r="Z1564" i="1" s="1"/>
  <c r="Z1565" i="1" s="1"/>
  <c r="Z1566" i="1" s="1"/>
  <c r="Z1567" i="1" s="1"/>
  <c r="Z1568" i="1" s="1"/>
  <c r="Z1569" i="1" s="1"/>
  <c r="Z1570" i="1" s="1"/>
  <c r="Z1571" i="1" s="1"/>
  <c r="Z1572" i="1" s="1"/>
  <c r="Z1573" i="1" s="1"/>
  <c r="Z1574" i="1" s="1"/>
  <c r="Z1575" i="1" s="1"/>
  <c r="Z1576" i="1" s="1"/>
  <c r="Z1577" i="1" s="1"/>
  <c r="Z1578" i="1" s="1"/>
  <c r="Z1579" i="1" s="1"/>
  <c r="Z1580" i="1" s="1"/>
  <c r="Z1581" i="1" s="1"/>
  <c r="Z1582" i="1" s="1"/>
  <c r="Z1583" i="1" s="1"/>
  <c r="Z1584" i="1" s="1"/>
  <c r="Z1585" i="1" s="1"/>
  <c r="Z1586" i="1" s="1"/>
  <c r="Z1587" i="1" s="1"/>
  <c r="Z1588" i="1" s="1"/>
  <c r="Z1589" i="1" s="1"/>
  <c r="Z1590" i="1" s="1"/>
  <c r="Z1591" i="1" s="1"/>
  <c r="Z1592" i="1" s="1"/>
  <c r="Z1593" i="1" s="1"/>
  <c r="Z1594" i="1" s="1"/>
  <c r="Z1595" i="1" s="1"/>
  <c r="Z1596" i="1" s="1"/>
  <c r="Z1597" i="1" s="1"/>
  <c r="Z1598" i="1" s="1"/>
  <c r="Z1599" i="1" s="1"/>
  <c r="Z1600" i="1" s="1"/>
  <c r="Z1601" i="1" s="1"/>
  <c r="Z1602" i="1" s="1"/>
  <c r="Z1603" i="1" s="1"/>
  <c r="Z1604" i="1" s="1"/>
  <c r="Z1605" i="1" s="1"/>
  <c r="Z1606" i="1" s="1"/>
  <c r="Z1607" i="1" s="1"/>
  <c r="Z1608" i="1" s="1"/>
  <c r="Z1609" i="1" s="1"/>
  <c r="Z1610" i="1" s="1"/>
  <c r="Z1611" i="1" s="1"/>
  <c r="Z1612" i="1" s="1"/>
  <c r="Z1613" i="1" s="1"/>
  <c r="Z1614" i="1" s="1"/>
  <c r="Z1615" i="1" s="1"/>
  <c r="Z1616" i="1" s="1"/>
  <c r="Z1617" i="1" s="1"/>
  <c r="Z1618" i="1" s="1"/>
  <c r="Z1619" i="1" s="1"/>
  <c r="Z1620" i="1" s="1"/>
  <c r="Z1621" i="1" s="1"/>
  <c r="Z1622" i="1" s="1"/>
  <c r="Z1623" i="1" s="1"/>
  <c r="Z1624" i="1" s="1"/>
  <c r="Z1625" i="1" s="1"/>
  <c r="Z1626" i="1" s="1"/>
  <c r="Z1627" i="1" s="1"/>
  <c r="Z1628" i="1" s="1"/>
  <c r="Z1629" i="1" s="1"/>
  <c r="Z1630" i="1" s="1"/>
  <c r="Z1631" i="1" s="1"/>
  <c r="Z1632" i="1" s="1"/>
  <c r="Z1633" i="1" s="1"/>
  <c r="Z1634" i="1" s="1"/>
  <c r="Z1635" i="1" s="1"/>
  <c r="Z1636" i="1" s="1"/>
  <c r="Z1637" i="1" s="1"/>
  <c r="Z1638" i="1" s="1"/>
  <c r="Z1639" i="1" s="1"/>
  <c r="Z1640" i="1" s="1"/>
  <c r="Z1641" i="1" s="1"/>
  <c r="Z1642" i="1" s="1"/>
  <c r="Z1643" i="1" s="1"/>
  <c r="Z1644" i="1" s="1"/>
  <c r="Z1645" i="1" s="1"/>
  <c r="Z1646" i="1" s="1"/>
  <c r="Z1647" i="1" s="1"/>
  <c r="Z1648" i="1" s="1"/>
  <c r="Z1649" i="1" s="1"/>
  <c r="Z1650" i="1" s="1"/>
  <c r="Z1651" i="1" s="1"/>
  <c r="Z1652" i="1" s="1"/>
  <c r="Z1653" i="1" s="1"/>
  <c r="Z1654" i="1" s="1"/>
  <c r="Z1655" i="1" s="1"/>
  <c r="Z1656" i="1" s="1"/>
  <c r="Z1657" i="1" s="1"/>
  <c r="Z1658" i="1" s="1"/>
  <c r="Z1659" i="1" s="1"/>
  <c r="Z1660" i="1" s="1"/>
  <c r="Z1661" i="1" s="1"/>
  <c r="Z1662" i="1" s="1"/>
  <c r="Z1663" i="1" s="1"/>
  <c r="Z1664" i="1" s="1"/>
  <c r="Z1665" i="1" s="1"/>
  <c r="Z1666" i="1" s="1"/>
  <c r="Z1667" i="1" s="1"/>
  <c r="Z1668" i="1" s="1"/>
  <c r="Z1669" i="1" s="1"/>
  <c r="Z1670" i="1" s="1"/>
  <c r="Z1671" i="1" s="1"/>
  <c r="Z1672" i="1" s="1"/>
  <c r="Z1673" i="1" s="1"/>
  <c r="Z1674" i="1" s="1"/>
  <c r="Z1675" i="1" s="1"/>
  <c r="Z1676" i="1" s="1"/>
  <c r="Z1677" i="1" s="1"/>
  <c r="Z1678" i="1" s="1"/>
  <c r="Z1679" i="1" s="1"/>
  <c r="Z1680" i="1" s="1"/>
  <c r="Z1681" i="1" s="1"/>
  <c r="Z1682" i="1" s="1"/>
  <c r="Z1683" i="1" s="1"/>
  <c r="Z1684" i="1" s="1"/>
  <c r="Z1685" i="1" s="1"/>
  <c r="Z1686" i="1" s="1"/>
  <c r="Z1687" i="1" s="1"/>
  <c r="Z1688" i="1" s="1"/>
  <c r="Z1689" i="1" s="1"/>
  <c r="Z1690" i="1" s="1"/>
  <c r="Z1691" i="1" s="1"/>
  <c r="Z1692" i="1" s="1"/>
  <c r="Z1693" i="1" s="1"/>
  <c r="Z1694" i="1" s="1"/>
  <c r="Z1695" i="1" s="1"/>
  <c r="Z1696" i="1" s="1"/>
  <c r="Z1697" i="1" s="1"/>
  <c r="Z1698" i="1" s="1"/>
  <c r="Z1699" i="1" s="1"/>
  <c r="Z1700" i="1" s="1"/>
  <c r="Z1701" i="1" s="1"/>
  <c r="Z1702" i="1" s="1"/>
  <c r="Z1703" i="1" s="1"/>
  <c r="Z1704" i="1" s="1"/>
  <c r="Z1705" i="1" s="1"/>
  <c r="Z1706" i="1" s="1"/>
  <c r="Z1707" i="1" s="1"/>
  <c r="Z1708" i="1" s="1"/>
  <c r="Z1709" i="1" s="1"/>
  <c r="Z1710" i="1" s="1"/>
  <c r="Z1711" i="1" s="1"/>
  <c r="Z1712" i="1" s="1"/>
  <c r="Z1713" i="1" s="1"/>
  <c r="Z1714" i="1" s="1"/>
  <c r="Z1715" i="1" s="1"/>
  <c r="Z1716" i="1" s="1"/>
  <c r="Z1717" i="1" s="1"/>
  <c r="Z1718" i="1" s="1"/>
  <c r="Z1719" i="1" s="1"/>
  <c r="Z1720" i="1" s="1"/>
  <c r="Z1721" i="1" s="1"/>
  <c r="Z1722" i="1" s="1"/>
  <c r="Z1723" i="1" s="1"/>
  <c r="Z1724" i="1" s="1"/>
  <c r="Z1725" i="1" s="1"/>
  <c r="Z1726" i="1" s="1"/>
  <c r="Z1727" i="1" s="1"/>
  <c r="Z1728" i="1" s="1"/>
  <c r="Z1729" i="1" s="1"/>
  <c r="Z1730" i="1" s="1"/>
  <c r="Z1731" i="1" s="1"/>
  <c r="Z1732" i="1" s="1"/>
  <c r="Z1733" i="1" s="1"/>
  <c r="Z1734" i="1" s="1"/>
  <c r="Z1735" i="1" s="1"/>
  <c r="Z1736" i="1" s="1"/>
  <c r="Z1737" i="1" s="1"/>
  <c r="Z1738" i="1" s="1"/>
  <c r="Z1739" i="1" s="1"/>
  <c r="Z1740" i="1" s="1"/>
  <c r="Z1741" i="1" s="1"/>
  <c r="Z1742" i="1" s="1"/>
  <c r="Z1743" i="1" s="1"/>
  <c r="Z1744" i="1" s="1"/>
  <c r="Z1745" i="1" s="1"/>
  <c r="Z1746" i="1" s="1"/>
  <c r="Z1747" i="1" s="1"/>
  <c r="Z1748" i="1" s="1"/>
  <c r="Z1749" i="1" s="1"/>
  <c r="Z1750" i="1" s="1"/>
  <c r="Z1751" i="1" s="1"/>
  <c r="Z1752" i="1" s="1"/>
  <c r="Z1753" i="1" s="1"/>
  <c r="Z1754" i="1" s="1"/>
  <c r="Z1755" i="1" s="1"/>
  <c r="Z1756" i="1" s="1"/>
  <c r="Z1757" i="1" s="1"/>
  <c r="Z1758" i="1" s="1"/>
  <c r="Z1759" i="1" s="1"/>
  <c r="Z1760" i="1" s="1"/>
  <c r="Z1761" i="1" s="1"/>
  <c r="Z1762" i="1" s="1"/>
  <c r="Z1763" i="1" s="1"/>
  <c r="Z1764" i="1" s="1"/>
  <c r="Z1765" i="1" s="1"/>
  <c r="Z1766" i="1" s="1"/>
  <c r="Z1767" i="1" s="1"/>
  <c r="Z1768" i="1" s="1"/>
  <c r="Z1769" i="1" s="1"/>
  <c r="Z1770" i="1" s="1"/>
  <c r="Z1771" i="1" s="1"/>
  <c r="Z1772" i="1" s="1"/>
  <c r="Z1773" i="1" s="1"/>
  <c r="Z1774" i="1" s="1"/>
  <c r="Z1775" i="1" s="1"/>
  <c r="Z1776" i="1" s="1"/>
  <c r="Z1777" i="1" s="1"/>
  <c r="Z1778" i="1" s="1"/>
  <c r="Z1779" i="1" s="1"/>
  <c r="Z1780" i="1" s="1"/>
  <c r="Z1781" i="1" s="1"/>
  <c r="Z1782" i="1" s="1"/>
  <c r="Z1783" i="1" s="1"/>
  <c r="Z1784" i="1" s="1"/>
  <c r="Z1785" i="1" s="1"/>
  <c r="Z1786" i="1" s="1"/>
  <c r="Z1787" i="1" s="1"/>
  <c r="Z1788" i="1" s="1"/>
  <c r="Z1789" i="1" s="1"/>
  <c r="Z1790" i="1" s="1"/>
  <c r="Z1791" i="1" s="1"/>
  <c r="Z1792" i="1" s="1"/>
  <c r="Z1793" i="1" s="1"/>
  <c r="Z1794" i="1" s="1"/>
  <c r="Z1795" i="1" s="1"/>
  <c r="Z1796" i="1" s="1"/>
  <c r="Z1797" i="1" s="1"/>
  <c r="Z1798" i="1" s="1"/>
  <c r="Z1799" i="1" s="1"/>
  <c r="Z1800" i="1" s="1"/>
  <c r="Z1801" i="1" s="1"/>
  <c r="Z1802" i="1" s="1"/>
  <c r="Z1803" i="1" s="1"/>
  <c r="Z1804" i="1" s="1"/>
  <c r="Z1805" i="1" s="1"/>
  <c r="Z1806" i="1" s="1"/>
  <c r="Z1807" i="1" s="1"/>
  <c r="Z1808" i="1" s="1"/>
  <c r="Z1809" i="1" s="1"/>
  <c r="Z1810" i="1" s="1"/>
  <c r="Z1811" i="1" s="1"/>
  <c r="Z1812" i="1" s="1"/>
  <c r="Z1813" i="1" s="1"/>
  <c r="Z1814" i="1" s="1"/>
  <c r="Z1815" i="1" s="1"/>
  <c r="Z1816" i="1" s="1"/>
  <c r="Z1817" i="1" s="1"/>
  <c r="Z1818" i="1" s="1"/>
  <c r="Z1819" i="1" s="1"/>
  <c r="Z1820" i="1" s="1"/>
  <c r="Z1821" i="1" s="1"/>
  <c r="Z1822" i="1" s="1"/>
  <c r="Z1823" i="1" s="1"/>
  <c r="Z1824" i="1" s="1"/>
  <c r="Z1825" i="1" s="1"/>
  <c r="Z1826" i="1" s="1"/>
  <c r="Z1827" i="1" s="1"/>
  <c r="Z1828" i="1" s="1"/>
  <c r="Z1829" i="1" s="1"/>
  <c r="Z1830" i="1" s="1"/>
  <c r="Z1831" i="1" s="1"/>
  <c r="Z1832" i="1" s="1"/>
  <c r="Z1833" i="1" s="1"/>
  <c r="Z1834" i="1" s="1"/>
  <c r="Z1835" i="1" s="1"/>
  <c r="Z1836" i="1" s="1"/>
  <c r="Z1837" i="1" s="1"/>
  <c r="Z1838" i="1" s="1"/>
  <c r="Z1839" i="1" s="1"/>
  <c r="Z1840" i="1" s="1"/>
  <c r="Z1841" i="1" s="1"/>
  <c r="Z1842" i="1" s="1"/>
  <c r="Z1843" i="1" s="1"/>
  <c r="Z1844" i="1" s="1"/>
  <c r="Z1845" i="1" s="1"/>
  <c r="Z1846" i="1" s="1"/>
  <c r="Z1847" i="1" s="1"/>
  <c r="Z1848" i="1" s="1"/>
  <c r="Z1849" i="1" s="1"/>
  <c r="Z1850" i="1" s="1"/>
  <c r="Z1851" i="1" s="1"/>
  <c r="Z1852" i="1" s="1"/>
  <c r="Z1853" i="1" s="1"/>
  <c r="Z1854" i="1" s="1"/>
  <c r="Z1855" i="1" s="1"/>
  <c r="Z1856" i="1" s="1"/>
  <c r="Z1857" i="1" s="1"/>
  <c r="Z1858" i="1" s="1"/>
  <c r="Z1859" i="1" s="1"/>
  <c r="Z1860" i="1" s="1"/>
  <c r="Z1861" i="1" s="1"/>
  <c r="Z1862" i="1" s="1"/>
  <c r="Z1863" i="1" s="1"/>
  <c r="Z1864" i="1" s="1"/>
  <c r="Z1865" i="1" s="1"/>
  <c r="Z1866" i="1" s="1"/>
  <c r="Z1867" i="1" s="1"/>
  <c r="Z1868" i="1" s="1"/>
  <c r="Z1869" i="1" s="1"/>
  <c r="Z1870" i="1" s="1"/>
  <c r="Z1871" i="1" s="1"/>
  <c r="Z1872" i="1" s="1"/>
  <c r="Z1873" i="1" s="1"/>
  <c r="Z1874" i="1" s="1"/>
  <c r="Z1875" i="1" s="1"/>
  <c r="Z1876" i="1" s="1"/>
  <c r="Z1877" i="1" s="1"/>
  <c r="Z1878" i="1" s="1"/>
  <c r="Z1879" i="1" s="1"/>
  <c r="Z1880" i="1" s="1"/>
  <c r="Z1881" i="1" s="1"/>
  <c r="Z1882" i="1" s="1"/>
  <c r="Z1883" i="1" s="1"/>
  <c r="Z1884" i="1" s="1"/>
  <c r="Z1885" i="1" s="1"/>
  <c r="Z1886" i="1" s="1"/>
  <c r="Z1887" i="1" s="1"/>
  <c r="Z1888" i="1" s="1"/>
  <c r="Z1889" i="1" s="1"/>
  <c r="Z1890" i="1" s="1"/>
  <c r="Z1891" i="1" s="1"/>
  <c r="Z1892" i="1" s="1"/>
  <c r="Z1893" i="1" s="1"/>
  <c r="Z1894" i="1" s="1"/>
  <c r="Z1895" i="1" s="1"/>
  <c r="Z1896" i="1" s="1"/>
  <c r="Z1897" i="1" s="1"/>
  <c r="Z1898" i="1" s="1"/>
  <c r="Z1899" i="1" s="1"/>
  <c r="Z1900" i="1" s="1"/>
  <c r="Z1901" i="1" s="1"/>
  <c r="Z1902" i="1" s="1"/>
  <c r="Z1903" i="1" s="1"/>
  <c r="Z1904" i="1" s="1"/>
  <c r="Z1905" i="1" s="1"/>
  <c r="Z1906" i="1" s="1"/>
  <c r="Z1907" i="1" s="1"/>
  <c r="Z1908" i="1" s="1"/>
  <c r="Z1909" i="1" s="1"/>
  <c r="Z1910" i="1" s="1"/>
  <c r="Z1911" i="1" s="1"/>
  <c r="Z1912" i="1" s="1"/>
  <c r="Z1913" i="1" s="1"/>
  <c r="Z1914" i="1" s="1"/>
  <c r="Z1915" i="1" s="1"/>
  <c r="Z1916" i="1" s="1"/>
  <c r="Z1917" i="1" s="1"/>
  <c r="Z1918" i="1" s="1"/>
  <c r="Z1919" i="1" s="1"/>
  <c r="Z1920" i="1" s="1"/>
  <c r="Z1921" i="1" s="1"/>
  <c r="Z1922" i="1" s="1"/>
  <c r="Z1923" i="1" s="1"/>
  <c r="Z1924" i="1" s="1"/>
  <c r="Z1925" i="1" s="1"/>
  <c r="Z1926" i="1" s="1"/>
  <c r="Z1927" i="1" s="1"/>
  <c r="Z1928" i="1" s="1"/>
  <c r="Z1929" i="1" s="1"/>
  <c r="Z1930" i="1" s="1"/>
  <c r="Z1931" i="1" s="1"/>
  <c r="Z1932" i="1" s="1"/>
  <c r="Z1933" i="1" s="1"/>
  <c r="Z1934" i="1" s="1"/>
  <c r="Z1935" i="1" s="1"/>
  <c r="Z1936" i="1" s="1"/>
  <c r="Z1937" i="1" s="1"/>
  <c r="Z1938" i="1" s="1"/>
  <c r="Z1939" i="1" s="1"/>
  <c r="Z1940" i="1" s="1"/>
  <c r="Z1941" i="1" s="1"/>
  <c r="Z1942" i="1" s="1"/>
  <c r="Z1943" i="1" s="1"/>
  <c r="Z1944" i="1" s="1"/>
  <c r="Z1945" i="1" s="1"/>
  <c r="Z1946" i="1" s="1"/>
  <c r="Z1947" i="1" s="1"/>
  <c r="Z1948" i="1" s="1"/>
  <c r="Z1949" i="1" s="1"/>
  <c r="Z1950" i="1" s="1"/>
  <c r="Z1951" i="1" s="1"/>
  <c r="Z1952" i="1" s="1"/>
  <c r="Z1953" i="1" s="1"/>
  <c r="Z1954" i="1" s="1"/>
  <c r="Z1955" i="1" s="1"/>
  <c r="Z1956" i="1" s="1"/>
  <c r="Z1957" i="1" s="1"/>
  <c r="Z1958" i="1" s="1"/>
  <c r="Z1959" i="1" s="1"/>
  <c r="Z1960" i="1" s="1"/>
  <c r="Z1961" i="1" s="1"/>
  <c r="Z1962" i="1" s="1"/>
  <c r="Z1963" i="1" s="1"/>
  <c r="Z1964" i="1" s="1"/>
  <c r="Z1965" i="1" s="1"/>
  <c r="Z1966" i="1" s="1"/>
  <c r="Z1967" i="1" s="1"/>
  <c r="Z1968" i="1" s="1"/>
  <c r="Z1969" i="1" s="1"/>
  <c r="Z1970" i="1" s="1"/>
  <c r="Z1971" i="1" s="1"/>
  <c r="Z1972" i="1" s="1"/>
  <c r="Z1973" i="1" s="1"/>
  <c r="Z1974" i="1" s="1"/>
  <c r="Z1975" i="1" s="1"/>
  <c r="Z1976" i="1" s="1"/>
  <c r="Z1977" i="1" s="1"/>
  <c r="Z1978" i="1" s="1"/>
  <c r="Z1979" i="1" s="1"/>
  <c r="Z1980" i="1" s="1"/>
  <c r="Z1981" i="1" s="1"/>
  <c r="Z1982" i="1" s="1"/>
  <c r="Z1983" i="1" s="1"/>
  <c r="Z1984" i="1" s="1"/>
  <c r="Z1985" i="1" s="1"/>
  <c r="Z1986" i="1" s="1"/>
  <c r="Z1987" i="1" s="1"/>
  <c r="Z1988" i="1" s="1"/>
  <c r="Z1989" i="1" s="1"/>
  <c r="Z1990" i="1" s="1"/>
  <c r="Z1991" i="1" s="1"/>
  <c r="Z1992" i="1" s="1"/>
  <c r="Z1993" i="1" s="1"/>
  <c r="Z1994" i="1" s="1"/>
  <c r="Z1995" i="1" s="1"/>
  <c r="Z1996" i="1" s="1"/>
  <c r="Z1997" i="1" s="1"/>
  <c r="Z1998" i="1" s="1"/>
  <c r="Z1999" i="1" s="1"/>
  <c r="Z2000" i="1" s="1"/>
  <c r="Z2001" i="1" s="1"/>
  <c r="Z2002" i="1" s="1"/>
  <c r="Z2003" i="1" s="1"/>
  <c r="Z2004" i="1" s="1"/>
  <c r="Z2005" i="1" s="1"/>
  <c r="Z2006" i="1" s="1"/>
  <c r="Z2007" i="1" s="1"/>
  <c r="Z2008" i="1" s="1"/>
  <c r="Z2009" i="1" s="1"/>
  <c r="Z2010" i="1" s="1"/>
  <c r="Z2011" i="1" s="1"/>
  <c r="Z2012" i="1" s="1"/>
  <c r="Z2013" i="1" s="1"/>
  <c r="Z2014" i="1" s="1"/>
  <c r="Z2015" i="1" s="1"/>
  <c r="Z2016" i="1" s="1"/>
  <c r="Z2017" i="1" s="1"/>
  <c r="Z2018" i="1" s="1"/>
  <c r="Z2019" i="1" s="1"/>
  <c r="Z2020" i="1" s="1"/>
  <c r="Z2021" i="1" s="1"/>
  <c r="Z2022" i="1" s="1"/>
  <c r="Z2023" i="1" s="1"/>
  <c r="Z2024" i="1" s="1"/>
  <c r="Z2025" i="1" s="1"/>
  <c r="Z2026" i="1" s="1"/>
  <c r="Z2027" i="1" s="1"/>
  <c r="Z2028" i="1" s="1"/>
  <c r="Z2029" i="1" s="1"/>
  <c r="Z2030" i="1" s="1"/>
  <c r="Z2031" i="1" s="1"/>
  <c r="Z2032" i="1" s="1"/>
  <c r="Z2033" i="1" s="1"/>
  <c r="Z2034" i="1" s="1"/>
  <c r="Z2035" i="1" s="1"/>
  <c r="Z2036" i="1" s="1"/>
  <c r="Z2037" i="1" s="1"/>
  <c r="Z2038" i="1" s="1"/>
  <c r="Z2039" i="1" s="1"/>
  <c r="Z2040" i="1" s="1"/>
  <c r="Z2041" i="1" s="1"/>
  <c r="Z2042" i="1" s="1"/>
  <c r="Z2043" i="1" s="1"/>
  <c r="Z2044" i="1" s="1"/>
  <c r="Z2045" i="1" s="1"/>
  <c r="Z2046" i="1" s="1"/>
  <c r="Z2047" i="1" s="1"/>
  <c r="Z2048" i="1" s="1"/>
  <c r="Z2049" i="1" s="1"/>
  <c r="Z2050" i="1" s="1"/>
  <c r="Z2051" i="1" s="1"/>
  <c r="Z2052" i="1" s="1"/>
  <c r="Z2053" i="1" s="1"/>
  <c r="Z2054" i="1" s="1"/>
  <c r="Z2055" i="1" s="1"/>
  <c r="Z2056" i="1" s="1"/>
  <c r="Z2057" i="1" s="1"/>
  <c r="Z2058" i="1" s="1"/>
  <c r="Z2059" i="1" s="1"/>
  <c r="Z2060" i="1" s="1"/>
  <c r="Z2061" i="1" s="1"/>
  <c r="Z2062" i="1" s="1"/>
  <c r="Z2063" i="1" s="1"/>
  <c r="Z2064" i="1" s="1"/>
  <c r="Z2065" i="1" s="1"/>
  <c r="Z2066" i="1" s="1"/>
  <c r="Z2067" i="1" s="1"/>
  <c r="Z2068" i="1" s="1"/>
  <c r="Z2069" i="1" s="1"/>
  <c r="Z2070" i="1" s="1"/>
  <c r="Z2071" i="1" s="1"/>
  <c r="Z2072" i="1" s="1"/>
  <c r="Z2073" i="1" s="1"/>
  <c r="Z2074" i="1" s="1"/>
  <c r="Z2075" i="1" s="1"/>
  <c r="Z2076" i="1" s="1"/>
  <c r="Z2077" i="1" s="1"/>
  <c r="Z2078" i="1" s="1"/>
  <c r="Z2079" i="1" s="1"/>
  <c r="Z2080" i="1" s="1"/>
  <c r="Z2081" i="1" s="1"/>
  <c r="Z2082" i="1" s="1"/>
  <c r="Z2083" i="1" s="1"/>
  <c r="Z2084" i="1" s="1"/>
  <c r="Z2085" i="1" s="1"/>
  <c r="Z2086" i="1" s="1"/>
  <c r="Z2087" i="1" s="1"/>
  <c r="Z2088" i="1" s="1"/>
  <c r="Z2089" i="1" s="1"/>
  <c r="Z2090" i="1" s="1"/>
  <c r="Z2091" i="1" s="1"/>
  <c r="Z2092" i="1" s="1"/>
  <c r="Z2093" i="1" s="1"/>
  <c r="Z2094" i="1" s="1"/>
  <c r="Z2095" i="1" s="1"/>
  <c r="Z2096" i="1" s="1"/>
  <c r="Z2097" i="1" s="1"/>
  <c r="Z2098" i="1" s="1"/>
  <c r="Z2099" i="1" s="1"/>
  <c r="Z2100" i="1" s="1"/>
  <c r="Z2101" i="1" s="1"/>
  <c r="Z2102" i="1" s="1"/>
  <c r="Z2103" i="1" s="1"/>
  <c r="Z2104" i="1" s="1"/>
  <c r="Z2105" i="1" s="1"/>
  <c r="Z2106" i="1" s="1"/>
  <c r="Z2107" i="1" s="1"/>
  <c r="Z2108" i="1" s="1"/>
  <c r="Z2109" i="1" s="1"/>
  <c r="Z2110" i="1" s="1"/>
  <c r="Z2111" i="1" s="1"/>
  <c r="Z2112" i="1" s="1"/>
  <c r="Z2113" i="1" s="1"/>
  <c r="Z2114" i="1" s="1"/>
  <c r="Z2115" i="1" s="1"/>
  <c r="Z2116" i="1" s="1"/>
  <c r="Z2117" i="1" s="1"/>
  <c r="Z2118" i="1" s="1"/>
  <c r="Z2119" i="1" s="1"/>
  <c r="Z2120" i="1" s="1"/>
  <c r="Z2121" i="1" s="1"/>
  <c r="Z2122" i="1" s="1"/>
  <c r="Z2123" i="1" s="1"/>
  <c r="Z2124" i="1" s="1"/>
  <c r="Z2125" i="1" s="1"/>
  <c r="Z2126" i="1" s="1"/>
  <c r="Z2127" i="1" s="1"/>
  <c r="Z2128" i="1" s="1"/>
  <c r="Z2129" i="1" s="1"/>
  <c r="Z2130" i="1" s="1"/>
  <c r="Z2131" i="1" s="1"/>
  <c r="Z2132" i="1" s="1"/>
  <c r="Z2133" i="1" s="1"/>
  <c r="Z2134" i="1" s="1"/>
  <c r="Z2135" i="1" s="1"/>
  <c r="Z2136" i="1" s="1"/>
  <c r="Z2137" i="1" s="1"/>
  <c r="Z2138" i="1" s="1"/>
  <c r="Z2139" i="1" s="1"/>
  <c r="Z2140" i="1" s="1"/>
  <c r="Z2141" i="1" s="1"/>
  <c r="Z2142" i="1" s="1"/>
  <c r="Z2143" i="1" s="1"/>
  <c r="Z2144" i="1" s="1"/>
  <c r="Z2145" i="1" s="1"/>
  <c r="Z2146" i="1" s="1"/>
  <c r="Z2147" i="1" s="1"/>
  <c r="Z2148" i="1" s="1"/>
  <c r="Z2149" i="1" s="1"/>
  <c r="Z2150" i="1" s="1"/>
  <c r="Z2151" i="1" s="1"/>
  <c r="Z2152" i="1" s="1"/>
  <c r="Z2153" i="1" s="1"/>
  <c r="Z2154" i="1" s="1"/>
  <c r="Z2155" i="1" s="1"/>
  <c r="Z2156" i="1" s="1"/>
  <c r="Z2157" i="1" s="1"/>
  <c r="Z2158" i="1" s="1"/>
  <c r="Z2159" i="1" s="1"/>
  <c r="Z2160" i="1" s="1"/>
  <c r="Z2161" i="1" s="1"/>
  <c r="Z2162" i="1" s="1"/>
  <c r="Z2163" i="1" s="1"/>
  <c r="Z2164" i="1" s="1"/>
  <c r="Z2165" i="1" s="1"/>
  <c r="Z2166" i="1" s="1"/>
  <c r="Z2167" i="1" s="1"/>
  <c r="Z2168" i="1" s="1"/>
  <c r="Z2169" i="1" s="1"/>
  <c r="Z2170" i="1" s="1"/>
  <c r="Z2171" i="1" s="1"/>
  <c r="Z2172" i="1" s="1"/>
  <c r="Z2173" i="1" s="1"/>
  <c r="Z2174" i="1" s="1"/>
  <c r="Z2175" i="1" s="1"/>
  <c r="Z2176" i="1" s="1"/>
  <c r="Z2177" i="1" s="1"/>
  <c r="Z2178" i="1" s="1"/>
  <c r="Z2179" i="1" s="1"/>
  <c r="Z2180" i="1" s="1"/>
  <c r="Z2181" i="1" s="1"/>
  <c r="Z2182" i="1" s="1"/>
  <c r="Z2183" i="1" s="1"/>
  <c r="Z2184" i="1" s="1"/>
  <c r="Z2185" i="1" s="1"/>
  <c r="Z2186" i="1" s="1"/>
  <c r="Z2187" i="1" s="1"/>
  <c r="Z2188" i="1" s="1"/>
  <c r="Z2189" i="1" s="1"/>
  <c r="Z2190" i="1" s="1"/>
  <c r="Z2191" i="1" s="1"/>
  <c r="Z2192" i="1" s="1"/>
  <c r="Z2193" i="1" s="1"/>
  <c r="Z2194" i="1" s="1"/>
  <c r="Z2195" i="1" s="1"/>
  <c r="Z2196" i="1" s="1"/>
  <c r="Z2197" i="1" s="1"/>
  <c r="Z2198" i="1" s="1"/>
  <c r="Z2199" i="1" s="1"/>
  <c r="Z2200" i="1" s="1"/>
  <c r="Z2201" i="1" s="1"/>
  <c r="Z2202" i="1" s="1"/>
  <c r="Z2203" i="1" s="1"/>
  <c r="Z2204" i="1" s="1"/>
  <c r="Z2205" i="1" s="1"/>
  <c r="Z2206" i="1" s="1"/>
  <c r="Z2207" i="1" s="1"/>
  <c r="Z2208" i="1" s="1"/>
  <c r="Z2209" i="1" s="1"/>
  <c r="Z2210" i="1" s="1"/>
  <c r="Z2211" i="1" s="1"/>
  <c r="Z2212" i="1" s="1"/>
  <c r="Z2213" i="1" s="1"/>
  <c r="Z2214" i="1" s="1"/>
  <c r="Z2215" i="1" s="1"/>
  <c r="Z2216" i="1" s="1"/>
  <c r="Z2217" i="1" s="1"/>
  <c r="Z2218" i="1" s="1"/>
  <c r="Z2219" i="1" s="1"/>
  <c r="Z2220" i="1" s="1"/>
  <c r="Z2221" i="1" s="1"/>
  <c r="Z2222" i="1" s="1"/>
  <c r="Z2223" i="1" s="1"/>
  <c r="Z2224" i="1" s="1"/>
  <c r="Z2225" i="1" s="1"/>
  <c r="Z2226" i="1" s="1"/>
  <c r="Z2227" i="1" s="1"/>
  <c r="Z2228" i="1" s="1"/>
  <c r="Z2229" i="1" s="1"/>
  <c r="Z2230" i="1" s="1"/>
  <c r="Z2231" i="1" s="1"/>
  <c r="Z2232" i="1" s="1"/>
  <c r="Z2233" i="1" s="1"/>
  <c r="Z2234" i="1" s="1"/>
  <c r="Z2235" i="1" s="1"/>
  <c r="Z2236" i="1" s="1"/>
  <c r="Z2237" i="1" s="1"/>
  <c r="Z2238" i="1" s="1"/>
  <c r="Z2239" i="1" s="1"/>
  <c r="Z2240" i="1" s="1"/>
  <c r="Z2241" i="1" s="1"/>
  <c r="Z2242" i="1" s="1"/>
  <c r="Z2243" i="1" s="1"/>
  <c r="Z2244" i="1" s="1"/>
  <c r="Z2245" i="1" s="1"/>
  <c r="Z2246" i="1" s="1"/>
  <c r="Z2247" i="1" s="1"/>
  <c r="Z2248" i="1" s="1"/>
  <c r="Z2249" i="1" s="1"/>
  <c r="Z2250" i="1" s="1"/>
  <c r="Z2251" i="1" s="1"/>
  <c r="Z2252" i="1" s="1"/>
  <c r="Z2253" i="1" s="1"/>
  <c r="Z2254" i="1" s="1"/>
  <c r="Z2255" i="1" s="1"/>
  <c r="Z2256" i="1" s="1"/>
  <c r="Z2257" i="1" s="1"/>
  <c r="Z2258" i="1" s="1"/>
  <c r="Z2259" i="1" s="1"/>
  <c r="Z2260" i="1" s="1"/>
  <c r="Z2261" i="1" s="1"/>
  <c r="Z2262" i="1" s="1"/>
  <c r="Z2263" i="1" s="1"/>
  <c r="Z2264" i="1" s="1"/>
  <c r="Z2265" i="1" s="1"/>
  <c r="Z2266" i="1" s="1"/>
  <c r="Z2267" i="1" s="1"/>
  <c r="Z2268" i="1" s="1"/>
  <c r="Z2269" i="1" s="1"/>
  <c r="Z2270" i="1" s="1"/>
  <c r="Z2271" i="1" s="1"/>
  <c r="Z2272" i="1" s="1"/>
  <c r="Z2273" i="1" s="1"/>
  <c r="Z2274" i="1" s="1"/>
  <c r="Z2275" i="1" s="1"/>
  <c r="Z2276" i="1" s="1"/>
  <c r="Z2277" i="1" s="1"/>
  <c r="Z2278" i="1" s="1"/>
  <c r="Z2279" i="1" s="1"/>
  <c r="Z2280" i="1" s="1"/>
  <c r="Z2281" i="1" s="1"/>
  <c r="Z2282" i="1" s="1"/>
  <c r="Z2283" i="1" s="1"/>
  <c r="Z2284" i="1" s="1"/>
  <c r="Z2285" i="1" s="1"/>
  <c r="Z2286" i="1" s="1"/>
  <c r="Z2287" i="1" s="1"/>
  <c r="Z2288" i="1" s="1"/>
  <c r="Z2289" i="1" s="1"/>
  <c r="Z2290" i="1" s="1"/>
  <c r="Z2291" i="1" s="1"/>
  <c r="Z2292" i="1" s="1"/>
  <c r="Z2293" i="1" s="1"/>
  <c r="Z2294" i="1" s="1"/>
  <c r="Z2295" i="1" s="1"/>
  <c r="Z2296" i="1" s="1"/>
  <c r="Z2297" i="1" s="1"/>
  <c r="Z2298" i="1" s="1"/>
  <c r="Z2299" i="1" s="1"/>
  <c r="Z2300" i="1" s="1"/>
  <c r="Z2301" i="1" s="1"/>
  <c r="Z2302" i="1" s="1"/>
  <c r="Z2303" i="1" s="1"/>
  <c r="Z2304" i="1" s="1"/>
  <c r="Z2305" i="1" s="1"/>
  <c r="Z2306" i="1" s="1"/>
  <c r="Z2307" i="1" s="1"/>
  <c r="Z2308" i="1" s="1"/>
  <c r="Z2309" i="1" s="1"/>
  <c r="Z2310" i="1" s="1"/>
  <c r="Z2311" i="1" s="1"/>
  <c r="Z2312" i="1" s="1"/>
  <c r="Z2313" i="1" s="1"/>
  <c r="Z2314" i="1" s="1"/>
  <c r="Z2315" i="1" s="1"/>
  <c r="Z2316" i="1" s="1"/>
  <c r="Z2317" i="1" s="1"/>
  <c r="Z2318" i="1" s="1"/>
  <c r="Z2319" i="1" s="1"/>
  <c r="Z2320" i="1" s="1"/>
  <c r="Z2321" i="1" s="1"/>
  <c r="Z2322" i="1" s="1"/>
  <c r="Z2323" i="1" s="1"/>
  <c r="Z2324" i="1" s="1"/>
  <c r="Z2325" i="1" s="1"/>
  <c r="Z2326" i="1" s="1"/>
  <c r="Z2327" i="1" s="1"/>
  <c r="Z2328" i="1" s="1"/>
  <c r="Z2329" i="1" s="1"/>
  <c r="Z2330" i="1" s="1"/>
  <c r="Z2331" i="1" s="1"/>
  <c r="Z2332" i="1" s="1"/>
  <c r="Z2333" i="1" s="1"/>
  <c r="Z2334" i="1" s="1"/>
  <c r="Z2335" i="1" s="1"/>
  <c r="Z2336" i="1" s="1"/>
  <c r="Z2337" i="1" s="1"/>
  <c r="Z2338" i="1" s="1"/>
  <c r="Z2339" i="1" s="1"/>
  <c r="Z2340" i="1" s="1"/>
  <c r="Z2341" i="1" s="1"/>
  <c r="Z2342" i="1" s="1"/>
  <c r="Z2343" i="1" s="1"/>
  <c r="Z2344" i="1" s="1"/>
  <c r="Z2345" i="1" s="1"/>
  <c r="Z2346" i="1" s="1"/>
  <c r="Z2347" i="1" s="1"/>
  <c r="Z2348" i="1" s="1"/>
  <c r="Z2349" i="1" s="1"/>
  <c r="Z2350" i="1" s="1"/>
  <c r="Z2351" i="1" s="1"/>
  <c r="Z2352" i="1" s="1"/>
  <c r="Z2353" i="1" s="1"/>
  <c r="Z2354" i="1" s="1"/>
  <c r="Z2355" i="1" s="1"/>
  <c r="Z2356" i="1" s="1"/>
  <c r="Z2357" i="1" s="1"/>
  <c r="Z2358" i="1" s="1"/>
  <c r="Z2359" i="1" s="1"/>
  <c r="Z2360" i="1" s="1"/>
  <c r="Z2361" i="1" s="1"/>
  <c r="Z2362" i="1" s="1"/>
  <c r="Z2363" i="1" s="1"/>
  <c r="Z2364" i="1" s="1"/>
  <c r="Z2365" i="1" s="1"/>
  <c r="Z2366" i="1" s="1"/>
  <c r="Z2367" i="1" s="1"/>
  <c r="Z2368" i="1" s="1"/>
  <c r="Z2369" i="1" s="1"/>
  <c r="Z2370" i="1" s="1"/>
  <c r="Z2371" i="1" s="1"/>
  <c r="Z2372" i="1" s="1"/>
  <c r="Z2373" i="1" s="1"/>
  <c r="Z2374" i="1" s="1"/>
  <c r="Z2375" i="1" s="1"/>
  <c r="Z2376" i="1" s="1"/>
  <c r="Z2377" i="1" s="1"/>
  <c r="Z2378" i="1" s="1"/>
  <c r="Z2379" i="1" s="1"/>
  <c r="Z2380" i="1" s="1"/>
  <c r="Z2381" i="1" s="1"/>
  <c r="Z2382" i="1" s="1"/>
  <c r="Z2383" i="1" s="1"/>
  <c r="Z2384" i="1" s="1"/>
  <c r="Z2385" i="1" s="1"/>
  <c r="Z2386" i="1" s="1"/>
  <c r="Z2387" i="1" s="1"/>
  <c r="Z2388" i="1" s="1"/>
  <c r="Z2389" i="1" s="1"/>
  <c r="Z2390" i="1" s="1"/>
  <c r="Z2391" i="1" s="1"/>
  <c r="Z2392" i="1" s="1"/>
  <c r="Z2393" i="1" s="1"/>
  <c r="Z2394" i="1" s="1"/>
  <c r="Z2395" i="1" s="1"/>
  <c r="Z2396" i="1" s="1"/>
  <c r="Z2397" i="1" s="1"/>
  <c r="Z2398" i="1" s="1"/>
  <c r="Z2399" i="1" s="1"/>
  <c r="Z2400" i="1" s="1"/>
  <c r="Z2401" i="1" s="1"/>
  <c r="Z2402" i="1" s="1"/>
  <c r="Z2403" i="1" s="1"/>
  <c r="Z2404" i="1" s="1"/>
  <c r="Z2405" i="1" s="1"/>
  <c r="Z2406" i="1" s="1"/>
  <c r="Z2407" i="1" s="1"/>
  <c r="Z2408" i="1" s="1"/>
  <c r="Z2409" i="1" s="1"/>
  <c r="Z2410" i="1" s="1"/>
  <c r="Z2411" i="1" s="1"/>
  <c r="Z2412" i="1" s="1"/>
  <c r="Z2413" i="1" s="1"/>
  <c r="Z2414" i="1" s="1"/>
  <c r="Z2415" i="1" s="1"/>
  <c r="Z2416" i="1" s="1"/>
  <c r="Z2417" i="1" s="1"/>
  <c r="Z2418" i="1" s="1"/>
  <c r="Z2419" i="1" s="1"/>
  <c r="Z2420" i="1" s="1"/>
  <c r="Z2421" i="1" s="1"/>
  <c r="Z2422" i="1" s="1"/>
  <c r="Z2423" i="1" s="1"/>
  <c r="Z2424" i="1" s="1"/>
  <c r="Z2425" i="1" s="1"/>
  <c r="Z2426" i="1" s="1"/>
  <c r="Z2427" i="1" s="1"/>
  <c r="Z2428" i="1" s="1"/>
  <c r="Z2429" i="1" s="1"/>
  <c r="Z2430" i="1" s="1"/>
  <c r="Z2431" i="1" s="1"/>
  <c r="Z2432" i="1" s="1"/>
  <c r="Z2433" i="1" s="1"/>
  <c r="Z2434" i="1" s="1"/>
  <c r="Z2435" i="1" s="1"/>
  <c r="Z2436" i="1" s="1"/>
  <c r="Z2437" i="1" s="1"/>
  <c r="Z2438" i="1" s="1"/>
  <c r="Z2439" i="1" s="1"/>
  <c r="Z2440" i="1" s="1"/>
  <c r="Z2441" i="1" s="1"/>
  <c r="Z2442" i="1" s="1"/>
  <c r="Z2443" i="1" s="1"/>
  <c r="Z2444" i="1" s="1"/>
  <c r="Z2445" i="1" s="1"/>
  <c r="Z2446" i="1" s="1"/>
  <c r="Z2447" i="1" s="1"/>
  <c r="Z2448" i="1" s="1"/>
  <c r="Z2449" i="1" s="1"/>
  <c r="Z2450" i="1" s="1"/>
  <c r="Z2451" i="1" s="1"/>
  <c r="Z2452" i="1" s="1"/>
  <c r="Z2453" i="1" s="1"/>
  <c r="Z2454" i="1" s="1"/>
  <c r="Z2455" i="1" s="1"/>
  <c r="Z2456" i="1" s="1"/>
  <c r="Z2457" i="1" s="1"/>
  <c r="Z2458" i="1" s="1"/>
  <c r="Z2459" i="1" s="1"/>
  <c r="Z2460" i="1" s="1"/>
  <c r="Z2461" i="1" s="1"/>
  <c r="Z2462" i="1" s="1"/>
  <c r="Z2463" i="1" s="1"/>
  <c r="Z2464" i="1" s="1"/>
  <c r="Z2465" i="1" s="1"/>
  <c r="Z2466" i="1" s="1"/>
  <c r="Z2467" i="1" s="1"/>
  <c r="Z2468" i="1" s="1"/>
  <c r="Z2469" i="1" s="1"/>
  <c r="Z2470" i="1" s="1"/>
  <c r="Z2471" i="1" s="1"/>
  <c r="Z2472" i="1" s="1"/>
  <c r="Z2473" i="1" s="1"/>
  <c r="Z2474" i="1" s="1"/>
  <c r="Z2475" i="1" s="1"/>
  <c r="Z2476" i="1" s="1"/>
  <c r="Z2477" i="1" s="1"/>
  <c r="Z2478" i="1" s="1"/>
  <c r="Z2479" i="1" s="1"/>
  <c r="Z2480" i="1" s="1"/>
  <c r="Z2481" i="1" s="1"/>
  <c r="Z2482" i="1" s="1"/>
  <c r="Z2483" i="1" s="1"/>
  <c r="Z2484" i="1" s="1"/>
  <c r="Z2485" i="1" s="1"/>
  <c r="Z2486" i="1" s="1"/>
  <c r="Z2487" i="1" s="1"/>
  <c r="Z2488" i="1" s="1"/>
  <c r="Z2489" i="1" s="1"/>
  <c r="Z2490" i="1" s="1"/>
  <c r="Z2491" i="1" s="1"/>
  <c r="Z2492" i="1" s="1"/>
  <c r="Z2493" i="1" s="1"/>
  <c r="Z2494" i="1" s="1"/>
  <c r="Z2495" i="1" s="1"/>
  <c r="Z2496" i="1" s="1"/>
  <c r="Z2497" i="1" s="1"/>
  <c r="Z2498" i="1" s="1"/>
  <c r="Z2499" i="1" s="1"/>
  <c r="Z2500" i="1" s="1"/>
  <c r="Z2501" i="1" s="1"/>
  <c r="Z2502" i="1" s="1"/>
  <c r="Z2503" i="1" s="1"/>
  <c r="Z2504" i="1" s="1"/>
  <c r="Z2505" i="1" s="1"/>
  <c r="Z2506" i="1" s="1"/>
  <c r="Z2507" i="1" s="1"/>
  <c r="Z2508" i="1" s="1"/>
  <c r="Z2509" i="1" s="1"/>
  <c r="Z2510" i="1" s="1"/>
  <c r="Z2511" i="1" s="1"/>
  <c r="Z2512" i="1" s="1"/>
  <c r="Z2513" i="1" s="1"/>
  <c r="Z2514" i="1" s="1"/>
  <c r="Z2515" i="1" s="1"/>
  <c r="Z2516" i="1" s="1"/>
  <c r="Z2517" i="1" s="1"/>
  <c r="Z2518" i="1" s="1"/>
  <c r="Z2519" i="1" s="1"/>
  <c r="Z2520" i="1" s="1"/>
  <c r="Z2521" i="1" s="1"/>
  <c r="Z2522" i="1" s="1"/>
  <c r="Z2523" i="1" s="1"/>
  <c r="Z2524" i="1" s="1"/>
  <c r="Z2525" i="1" s="1"/>
  <c r="Z2526" i="1" s="1"/>
  <c r="Z2527" i="1" s="1"/>
  <c r="Z2528" i="1" s="1"/>
  <c r="Z2529" i="1" s="1"/>
  <c r="Z2530" i="1" s="1"/>
  <c r="Z2531" i="1" s="1"/>
  <c r="Z2532" i="1" s="1"/>
  <c r="Z2533" i="1" s="1"/>
  <c r="Z2534" i="1" s="1"/>
  <c r="Z2535" i="1" s="1"/>
  <c r="Z2536" i="1" s="1"/>
  <c r="Z2537" i="1" s="1"/>
  <c r="Z2538" i="1" s="1"/>
  <c r="Z2539" i="1" s="1"/>
  <c r="Z2540" i="1" s="1"/>
  <c r="Z2541" i="1" s="1"/>
  <c r="Z2542" i="1" s="1"/>
  <c r="Z2543" i="1" s="1"/>
  <c r="Z2544" i="1" s="1"/>
  <c r="Z2545" i="1" s="1"/>
  <c r="Z2546" i="1" s="1"/>
  <c r="Z2547" i="1" s="1"/>
  <c r="Z2548" i="1" s="1"/>
  <c r="Z2549" i="1" s="1"/>
  <c r="Z2550" i="1" s="1"/>
  <c r="Z2551" i="1" s="1"/>
  <c r="Z2552" i="1" s="1"/>
  <c r="Z2553" i="1" s="1"/>
  <c r="Z2554" i="1" s="1"/>
  <c r="Z2555" i="1" s="1"/>
  <c r="Z2556" i="1" s="1"/>
  <c r="Z2557" i="1" s="1"/>
  <c r="Z2558" i="1" s="1"/>
  <c r="Z2559" i="1" s="1"/>
  <c r="Z2560" i="1" s="1"/>
  <c r="Z2561" i="1" s="1"/>
  <c r="Z2562" i="1" s="1"/>
  <c r="Z2563" i="1" s="1"/>
  <c r="Z2564" i="1" s="1"/>
  <c r="Z2565" i="1" s="1"/>
  <c r="Z2566" i="1" s="1"/>
  <c r="Z2567" i="1" s="1"/>
  <c r="Z2568" i="1" s="1"/>
  <c r="Z2569" i="1" s="1"/>
  <c r="Z2570" i="1" s="1"/>
  <c r="Z2571" i="1" s="1"/>
  <c r="Z2572" i="1" s="1"/>
  <c r="Z2573" i="1" s="1"/>
  <c r="Z2574" i="1" s="1"/>
  <c r="Z2575" i="1" s="1"/>
  <c r="Z2576" i="1" s="1"/>
  <c r="Z2577" i="1" s="1"/>
  <c r="Z2578" i="1" s="1"/>
  <c r="Z2579" i="1" s="1"/>
  <c r="Z2580" i="1" s="1"/>
  <c r="Z2581" i="1" s="1"/>
  <c r="Z2582" i="1" s="1"/>
  <c r="Z2583" i="1" s="1"/>
  <c r="Z2584" i="1" s="1"/>
  <c r="Z2585" i="1" s="1"/>
  <c r="Z2586" i="1" s="1"/>
  <c r="Z2587" i="1" s="1"/>
  <c r="Z2588" i="1" s="1"/>
  <c r="Z2589" i="1" s="1"/>
  <c r="Z2590" i="1" s="1"/>
  <c r="Z2591" i="1" s="1"/>
  <c r="Z2592" i="1" s="1"/>
  <c r="Z2593" i="1" s="1"/>
  <c r="Z2594" i="1" s="1"/>
  <c r="Z2595" i="1" s="1"/>
  <c r="Z2596" i="1" s="1"/>
  <c r="Z2597" i="1" s="1"/>
  <c r="Z2598" i="1" s="1"/>
  <c r="Z2599" i="1" s="1"/>
  <c r="Z2600" i="1" s="1"/>
  <c r="Z2601" i="1" s="1"/>
  <c r="Z2602" i="1" s="1"/>
  <c r="Z2603" i="1" s="1"/>
  <c r="Z2604" i="1" s="1"/>
  <c r="Z2605" i="1" s="1"/>
  <c r="Z2606" i="1" s="1"/>
  <c r="Z2607" i="1" s="1"/>
  <c r="Z2608" i="1" s="1"/>
  <c r="Z2609" i="1" s="1"/>
  <c r="Z2610" i="1" s="1"/>
  <c r="Z2611" i="1" s="1"/>
  <c r="Z2612" i="1" s="1"/>
  <c r="Z2613" i="1" s="1"/>
  <c r="Z2614" i="1" s="1"/>
  <c r="Z2615" i="1" s="1"/>
  <c r="Z2616" i="1" s="1"/>
  <c r="Z2617" i="1" s="1"/>
  <c r="Z2618" i="1" s="1"/>
  <c r="Z2619" i="1" s="1"/>
  <c r="Z2620" i="1" s="1"/>
  <c r="Z2621" i="1" s="1"/>
  <c r="Z2622" i="1" s="1"/>
  <c r="Z2623" i="1" s="1"/>
  <c r="Z2624" i="1" s="1"/>
  <c r="Z2625" i="1" s="1"/>
  <c r="Z2626" i="1" s="1"/>
  <c r="Z2627" i="1" s="1"/>
  <c r="Z2628" i="1" s="1"/>
  <c r="Z2629" i="1" s="1"/>
  <c r="Z2630" i="1" s="1"/>
  <c r="Z2631" i="1" s="1"/>
  <c r="Z2632" i="1" s="1"/>
  <c r="Z2633" i="1" s="1"/>
  <c r="Z2634" i="1" s="1"/>
  <c r="Z2635" i="1" s="1"/>
  <c r="Z2636" i="1" s="1"/>
  <c r="Z2637" i="1" s="1"/>
  <c r="Z2638" i="1" s="1"/>
  <c r="Z2639" i="1" s="1"/>
  <c r="Z2640" i="1" s="1"/>
  <c r="Z2641" i="1" s="1"/>
  <c r="Z2642" i="1" s="1"/>
  <c r="Z2643" i="1" s="1"/>
  <c r="Z2644" i="1" s="1"/>
  <c r="Z2645" i="1" s="1"/>
  <c r="Z2646" i="1" s="1"/>
  <c r="Z2647" i="1" s="1"/>
  <c r="Z2648" i="1" s="1"/>
  <c r="Z2649" i="1" s="1"/>
  <c r="Z2650" i="1" s="1"/>
  <c r="Z2651" i="1" s="1"/>
  <c r="Z2652" i="1" s="1"/>
  <c r="Z2653" i="1" s="1"/>
  <c r="Z2654" i="1" s="1"/>
  <c r="Z2655" i="1" s="1"/>
  <c r="Z2656" i="1" s="1"/>
  <c r="Z2657" i="1" s="1"/>
  <c r="Z2658" i="1" s="1"/>
  <c r="Z2659" i="1" s="1"/>
  <c r="Z2660" i="1" s="1"/>
  <c r="Z2661" i="1" s="1"/>
  <c r="Z2662" i="1" s="1"/>
  <c r="Z2663" i="1" s="1"/>
  <c r="Z2664" i="1" s="1"/>
  <c r="Z2665" i="1" s="1"/>
  <c r="Z2666" i="1" s="1"/>
  <c r="Z2667" i="1" s="1"/>
  <c r="Z2668" i="1" s="1"/>
  <c r="Z2669" i="1" s="1"/>
  <c r="Z2670" i="1" s="1"/>
  <c r="Z2671" i="1" s="1"/>
  <c r="Z2672" i="1" s="1"/>
  <c r="Z2673" i="1" s="1"/>
  <c r="Z2674" i="1" s="1"/>
  <c r="Z2675" i="1" s="1"/>
  <c r="Z2676" i="1" s="1"/>
  <c r="Z2677" i="1" s="1"/>
  <c r="Z2678" i="1" s="1"/>
  <c r="Z2679" i="1" s="1"/>
  <c r="Z2680" i="1" s="1"/>
  <c r="Z2681" i="1" s="1"/>
  <c r="Z2682" i="1" s="1"/>
  <c r="Z2683" i="1" s="1"/>
  <c r="Z2684" i="1" s="1"/>
  <c r="Z2685" i="1" s="1"/>
  <c r="Z2686" i="1" s="1"/>
  <c r="Z2687" i="1" s="1"/>
  <c r="Z2688" i="1" s="1"/>
  <c r="Z2689" i="1" s="1"/>
  <c r="Z2690" i="1" s="1"/>
  <c r="Z2691" i="1" s="1"/>
  <c r="Z2692" i="1" s="1"/>
  <c r="Z2693" i="1" s="1"/>
  <c r="Z2694" i="1" s="1"/>
  <c r="Z2695" i="1" s="1"/>
  <c r="Z2696" i="1" s="1"/>
  <c r="Z2697" i="1" s="1"/>
  <c r="Z2698" i="1" s="1"/>
  <c r="Z2699" i="1" s="1"/>
  <c r="Z2700" i="1" s="1"/>
  <c r="Z2701" i="1" s="1"/>
  <c r="Z2702" i="1" s="1"/>
  <c r="Z2703" i="1" s="1"/>
  <c r="Z2704" i="1" s="1"/>
  <c r="Z2705" i="1" s="1"/>
  <c r="Z2706" i="1" s="1"/>
  <c r="Z2707" i="1" s="1"/>
  <c r="Z2708" i="1" s="1"/>
  <c r="Z2709" i="1" s="1"/>
  <c r="Z2710" i="1" s="1"/>
  <c r="Z2711" i="1" s="1"/>
  <c r="Z2712" i="1" s="1"/>
  <c r="Z2713" i="1" s="1"/>
  <c r="Z2714" i="1" s="1"/>
  <c r="Z2715" i="1" s="1"/>
  <c r="Z2716" i="1" s="1"/>
  <c r="Z2717" i="1" s="1"/>
  <c r="Z2718" i="1" s="1"/>
  <c r="Z2719" i="1" s="1"/>
  <c r="Z2720" i="1" s="1"/>
  <c r="Z2721" i="1" s="1"/>
  <c r="Z2722" i="1" s="1"/>
  <c r="Z2723" i="1" s="1"/>
  <c r="Z2724" i="1" s="1"/>
  <c r="Z2725" i="1" s="1"/>
  <c r="Z2726" i="1" s="1"/>
  <c r="Z2727" i="1" s="1"/>
  <c r="Z2728" i="1" s="1"/>
  <c r="Z2729" i="1" s="1"/>
  <c r="Z2730" i="1" s="1"/>
  <c r="Z2731" i="1" s="1"/>
  <c r="Z2732" i="1" s="1"/>
  <c r="Z2733" i="1" s="1"/>
  <c r="Z2734" i="1" s="1"/>
  <c r="Z2735" i="1" s="1"/>
  <c r="Z2736" i="1" s="1"/>
  <c r="Z2737" i="1" s="1"/>
  <c r="Z2738" i="1" s="1"/>
  <c r="Z2739" i="1" s="1"/>
  <c r="Z2740" i="1" s="1"/>
  <c r="Z2741" i="1" s="1"/>
  <c r="Z2742" i="1" s="1"/>
  <c r="Z2743" i="1" s="1"/>
  <c r="Z2744" i="1" s="1"/>
  <c r="Z2745" i="1" s="1"/>
  <c r="Z2746" i="1" s="1"/>
  <c r="Z2747" i="1" s="1"/>
  <c r="Z2748" i="1" s="1"/>
  <c r="Z2749" i="1" s="1"/>
  <c r="Z2750" i="1" s="1"/>
  <c r="Z2751" i="1" s="1"/>
  <c r="Z2752" i="1" s="1"/>
  <c r="Z2753" i="1" s="1"/>
  <c r="Z2754" i="1" s="1"/>
  <c r="Z2755" i="1" s="1"/>
  <c r="Z2756" i="1" s="1"/>
  <c r="Z2757" i="1" s="1"/>
  <c r="Z2758" i="1" s="1"/>
  <c r="Z2759" i="1" s="1"/>
  <c r="Z2760" i="1" s="1"/>
  <c r="Z2761" i="1" s="1"/>
  <c r="Z2762" i="1" s="1"/>
  <c r="Z2763" i="1" s="1"/>
  <c r="Z2764" i="1" s="1"/>
  <c r="Z2765" i="1" s="1"/>
  <c r="Z2766" i="1" s="1"/>
  <c r="Z2767" i="1" s="1"/>
  <c r="Z2768" i="1" s="1"/>
  <c r="Z2769" i="1" s="1"/>
  <c r="Z2770" i="1" s="1"/>
  <c r="Z2771" i="1" s="1"/>
  <c r="Z2772" i="1" s="1"/>
  <c r="Z2773" i="1" s="1"/>
  <c r="Z2774" i="1" s="1"/>
  <c r="Z2775" i="1" s="1"/>
  <c r="Z2776" i="1" s="1"/>
  <c r="Z2777" i="1" s="1"/>
  <c r="Z2778" i="1" s="1"/>
  <c r="Z2779" i="1" s="1"/>
  <c r="Z2780" i="1" s="1"/>
  <c r="Z2781" i="1" s="1"/>
  <c r="Z2782" i="1" s="1"/>
  <c r="Z2783" i="1" s="1"/>
  <c r="Z2784" i="1" s="1"/>
  <c r="Z2785" i="1" s="1"/>
  <c r="Z2786" i="1" s="1"/>
  <c r="Z2787" i="1" s="1"/>
  <c r="Z2788" i="1" s="1"/>
  <c r="Z2789" i="1" s="1"/>
  <c r="Z2790" i="1" s="1"/>
  <c r="Z2791" i="1" s="1"/>
  <c r="Z2792" i="1" s="1"/>
  <c r="Z2793" i="1" s="1"/>
  <c r="Z2794" i="1" s="1"/>
  <c r="Z2795" i="1" s="1"/>
  <c r="Z2796" i="1" s="1"/>
  <c r="Z2797" i="1" s="1"/>
  <c r="Z2798" i="1" s="1"/>
  <c r="Z2799" i="1" s="1"/>
  <c r="Z2800" i="1" s="1"/>
  <c r="Z2801" i="1" s="1"/>
  <c r="Z2802" i="1" s="1"/>
  <c r="Z2803" i="1" s="1"/>
  <c r="Z2804" i="1" s="1"/>
  <c r="Z2805" i="1" s="1"/>
  <c r="Z2806" i="1" s="1"/>
  <c r="Z2807" i="1" s="1"/>
  <c r="Z2808" i="1" s="1"/>
  <c r="Z2809" i="1" s="1"/>
  <c r="Z2810" i="1" s="1"/>
  <c r="Z2811" i="1" s="1"/>
  <c r="Z2812" i="1" s="1"/>
  <c r="Z2813" i="1" s="1"/>
  <c r="Z2814" i="1" s="1"/>
  <c r="Z2815" i="1" s="1"/>
  <c r="Z2816" i="1" s="1"/>
  <c r="Z2817" i="1" s="1"/>
  <c r="Z2818" i="1" s="1"/>
  <c r="Z2819" i="1" s="1"/>
  <c r="Z2820" i="1" s="1"/>
  <c r="Z2821" i="1" s="1"/>
  <c r="Z2822" i="1" s="1"/>
  <c r="Z2823" i="1" s="1"/>
  <c r="Z2824" i="1" s="1"/>
  <c r="Z2825" i="1" s="1"/>
  <c r="Z2826" i="1" s="1"/>
  <c r="Z2827" i="1" s="1"/>
  <c r="Z2828" i="1" s="1"/>
  <c r="Z2829" i="1" s="1"/>
  <c r="Z2830" i="1" s="1"/>
  <c r="Z2831" i="1" s="1"/>
  <c r="Z2832" i="1" s="1"/>
  <c r="Z2833" i="1" s="1"/>
  <c r="Z2834" i="1" s="1"/>
  <c r="Z2835" i="1" s="1"/>
  <c r="Z2836" i="1" s="1"/>
  <c r="Z2837" i="1" s="1"/>
  <c r="Z2838" i="1" s="1"/>
  <c r="Z2839" i="1" s="1"/>
  <c r="Z2840" i="1" s="1"/>
  <c r="Z2841" i="1" s="1"/>
  <c r="Z2842" i="1" s="1"/>
  <c r="Z2843" i="1" s="1"/>
  <c r="Z2844" i="1" s="1"/>
  <c r="Z2845" i="1" s="1"/>
  <c r="Z2846" i="1" s="1"/>
  <c r="Z2847" i="1" s="1"/>
  <c r="Z2848" i="1" s="1"/>
  <c r="Z2849" i="1" s="1"/>
  <c r="Z2850" i="1" s="1"/>
  <c r="Z2851" i="1" s="1"/>
  <c r="Z2852" i="1" s="1"/>
  <c r="Z2853" i="1" s="1"/>
  <c r="Z2854" i="1" s="1"/>
  <c r="Z2855" i="1" s="1"/>
  <c r="Z2856" i="1" s="1"/>
  <c r="Z2857" i="1" s="1"/>
  <c r="Z2858" i="1" s="1"/>
  <c r="Z2859" i="1" s="1"/>
  <c r="Z2860" i="1" s="1"/>
  <c r="Z2861" i="1" s="1"/>
  <c r="Z2862" i="1" s="1"/>
  <c r="Z2863" i="1" s="1"/>
  <c r="Z2864" i="1" s="1"/>
  <c r="Z2865" i="1" s="1"/>
  <c r="Z2866" i="1" s="1"/>
  <c r="Z2867" i="1" s="1"/>
  <c r="Z2868" i="1" s="1"/>
  <c r="Z2869" i="1" s="1"/>
  <c r="Z2870" i="1" s="1"/>
  <c r="Z2871" i="1" s="1"/>
  <c r="Z2872" i="1" s="1"/>
  <c r="Z2873" i="1" s="1"/>
  <c r="Z2874" i="1" s="1"/>
  <c r="Z2875" i="1" s="1"/>
  <c r="Z2876" i="1" s="1"/>
  <c r="Z2877" i="1" s="1"/>
  <c r="Z2878" i="1" s="1"/>
  <c r="Z2879" i="1" s="1"/>
  <c r="Z2880" i="1" s="1"/>
  <c r="Z2881" i="1" s="1"/>
  <c r="Z2882" i="1" s="1"/>
  <c r="Z2883" i="1" s="1"/>
  <c r="Z2884" i="1" s="1"/>
  <c r="Z2885" i="1" s="1"/>
  <c r="Z2886" i="1" s="1"/>
  <c r="Z2887" i="1" s="1"/>
  <c r="Z2888" i="1" s="1"/>
  <c r="Z2889" i="1" s="1"/>
  <c r="Z2890" i="1" s="1"/>
  <c r="Z2891" i="1" s="1"/>
  <c r="Z2892" i="1" s="1"/>
  <c r="Z2893" i="1" s="1"/>
  <c r="Z2894" i="1" s="1"/>
  <c r="Z2895" i="1" s="1"/>
  <c r="Z2896" i="1" s="1"/>
  <c r="Z2897" i="1" s="1"/>
  <c r="Z2898" i="1" s="1"/>
  <c r="Z2899" i="1" s="1"/>
  <c r="Z2900" i="1" s="1"/>
  <c r="Z2901" i="1" s="1"/>
  <c r="Z2902" i="1" s="1"/>
  <c r="Z2903" i="1" s="1"/>
  <c r="Z2904" i="1" s="1"/>
  <c r="Z2905" i="1" s="1"/>
  <c r="Z2906" i="1" s="1"/>
  <c r="Z2907" i="1" s="1"/>
  <c r="Z2908" i="1" s="1"/>
  <c r="Z2909" i="1" s="1"/>
  <c r="Z2910" i="1" s="1"/>
  <c r="Z2911" i="1" s="1"/>
  <c r="Z2912" i="1" s="1"/>
  <c r="Z2913" i="1" s="1"/>
  <c r="Z2914" i="1" s="1"/>
  <c r="Z2915" i="1" s="1"/>
  <c r="Z2916" i="1" s="1"/>
  <c r="Z2917" i="1" s="1"/>
  <c r="Z2918" i="1" s="1"/>
  <c r="Z2919" i="1" s="1"/>
  <c r="Z2920" i="1" s="1"/>
  <c r="Z2921" i="1" s="1"/>
  <c r="Z2922" i="1" s="1"/>
  <c r="Z2923" i="1" s="1"/>
  <c r="Z2924" i="1" s="1"/>
  <c r="Z2925" i="1" s="1"/>
  <c r="Z2926" i="1" s="1"/>
  <c r="Z2927" i="1" s="1"/>
  <c r="Z2928" i="1" s="1"/>
  <c r="Z2929" i="1" s="1"/>
  <c r="Z2930" i="1" s="1"/>
  <c r="Z2931" i="1" s="1"/>
  <c r="Z2932" i="1" s="1"/>
  <c r="Z2933" i="1" s="1"/>
  <c r="Z2934" i="1" s="1"/>
  <c r="Z2935" i="1" s="1"/>
  <c r="Z2936" i="1" s="1"/>
  <c r="Z2937" i="1" s="1"/>
  <c r="Z2938" i="1" s="1"/>
  <c r="Z2939" i="1" s="1"/>
  <c r="Z2940" i="1" s="1"/>
  <c r="Z2941" i="1" s="1"/>
  <c r="Z2942" i="1" s="1"/>
  <c r="Z2943" i="1" s="1"/>
  <c r="Z2944" i="1" s="1"/>
  <c r="Z2945" i="1" s="1"/>
  <c r="Z2946" i="1" s="1"/>
  <c r="Z2947" i="1" s="1"/>
  <c r="Z2948" i="1" s="1"/>
  <c r="Z2949" i="1" s="1"/>
  <c r="Z2950" i="1" s="1"/>
  <c r="Z2951" i="1" s="1"/>
  <c r="Z2952" i="1" s="1"/>
  <c r="Z2953" i="1" s="1"/>
  <c r="Z2954" i="1" s="1"/>
  <c r="Z2955" i="1" s="1"/>
  <c r="Z2956" i="1" s="1"/>
  <c r="Z2957" i="1" s="1"/>
  <c r="Z2958" i="1" s="1"/>
  <c r="Z2959" i="1" s="1"/>
  <c r="Z2960" i="1" s="1"/>
  <c r="Z2961" i="1" s="1"/>
  <c r="Z2962" i="1" s="1"/>
  <c r="Z2963" i="1" s="1"/>
  <c r="Z2964" i="1" s="1"/>
  <c r="Z2965" i="1" s="1"/>
  <c r="Z2966" i="1" s="1"/>
  <c r="Z2967" i="1" s="1"/>
  <c r="Z2968" i="1" s="1"/>
  <c r="Z2969" i="1" s="1"/>
  <c r="Z2970" i="1" s="1"/>
  <c r="Z2971" i="1" s="1"/>
  <c r="Z2972" i="1" s="1"/>
  <c r="Z2973" i="1" s="1"/>
  <c r="Z2974" i="1" s="1"/>
  <c r="Z2975" i="1" s="1"/>
  <c r="Z2976" i="1" s="1"/>
  <c r="Z2977" i="1" s="1"/>
  <c r="Z2978" i="1" s="1"/>
  <c r="Z2979" i="1" s="1"/>
  <c r="Z2980" i="1" s="1"/>
  <c r="Z2981" i="1" s="1"/>
  <c r="Z2982" i="1" s="1"/>
  <c r="Z2983" i="1" s="1"/>
  <c r="Z2984" i="1" s="1"/>
  <c r="Z2985" i="1" s="1"/>
  <c r="Z2986" i="1" s="1"/>
  <c r="Z2987" i="1" s="1"/>
  <c r="Z2988" i="1" s="1"/>
  <c r="Z2989" i="1" s="1"/>
  <c r="Z2990" i="1" s="1"/>
  <c r="Z2991" i="1" s="1"/>
  <c r="Z2992" i="1" s="1"/>
  <c r="Z2993" i="1" s="1"/>
  <c r="Z2994" i="1" s="1"/>
  <c r="Z2995" i="1" s="1"/>
  <c r="Z2996" i="1" s="1"/>
  <c r="Z2997" i="1" s="1"/>
  <c r="Z2998" i="1" s="1"/>
  <c r="Z2999" i="1" s="1"/>
  <c r="Z3000" i="1" s="1"/>
  <c r="Z3001" i="1" s="1"/>
  <c r="Z3002" i="1" s="1"/>
  <c r="Z3003" i="1" s="1"/>
  <c r="Z3004" i="1" s="1"/>
  <c r="Z3005" i="1" s="1"/>
  <c r="Z3006" i="1" s="1"/>
  <c r="Z3007" i="1" s="1"/>
  <c r="Z3008" i="1" s="1"/>
  <c r="Z3009" i="1" s="1"/>
  <c r="Z3010" i="1" s="1"/>
  <c r="Z3011" i="1" s="1"/>
  <c r="Z3012" i="1" s="1"/>
  <c r="Z3013" i="1" s="1"/>
  <c r="Z3014" i="1" s="1"/>
  <c r="Z3015" i="1" s="1"/>
  <c r="Z3016" i="1" s="1"/>
  <c r="Z3017" i="1" s="1"/>
  <c r="Z3018" i="1" s="1"/>
  <c r="Z3019" i="1" s="1"/>
  <c r="Z3020" i="1" s="1"/>
  <c r="Z3021" i="1" s="1"/>
  <c r="Z3022" i="1" s="1"/>
  <c r="Z3023" i="1" s="1"/>
  <c r="Z3024" i="1" s="1"/>
  <c r="Z3025" i="1" s="1"/>
  <c r="Z3026" i="1" s="1"/>
  <c r="Z3027" i="1" s="1"/>
  <c r="Z3028" i="1" s="1"/>
  <c r="Z3029" i="1" s="1"/>
  <c r="Z3030" i="1" s="1"/>
  <c r="Z3031" i="1" s="1"/>
  <c r="Z3032" i="1" s="1"/>
  <c r="Z3033" i="1" s="1"/>
  <c r="Z3034" i="1" s="1"/>
  <c r="Z3035" i="1" s="1"/>
  <c r="Z3036" i="1" s="1"/>
  <c r="Z3037" i="1" s="1"/>
  <c r="Z3038" i="1" s="1"/>
  <c r="Z3039" i="1" s="1"/>
  <c r="Z3040" i="1" s="1"/>
  <c r="Z3041" i="1" s="1"/>
  <c r="Z3042" i="1" s="1"/>
  <c r="Z3043" i="1" s="1"/>
  <c r="Z3044" i="1" s="1"/>
  <c r="Z3045" i="1" s="1"/>
  <c r="Z3046" i="1" s="1"/>
  <c r="Z3047" i="1" s="1"/>
  <c r="Z3048" i="1" s="1"/>
  <c r="Z3049" i="1" s="1"/>
  <c r="Z3050" i="1" s="1"/>
  <c r="Z3051" i="1" s="1"/>
  <c r="Z3052" i="1" s="1"/>
  <c r="Z3053" i="1" s="1"/>
  <c r="Z3054" i="1" s="1"/>
  <c r="Z3055" i="1" s="1"/>
  <c r="Z3056" i="1" s="1"/>
  <c r="Z3057" i="1" s="1"/>
  <c r="Z3058" i="1" s="1"/>
  <c r="Z3059" i="1" s="1"/>
  <c r="Z3060" i="1" s="1"/>
  <c r="Z3061" i="1" s="1"/>
  <c r="Z3062" i="1" s="1"/>
  <c r="Z3063" i="1" s="1"/>
  <c r="Z3064" i="1" s="1"/>
  <c r="Z3065" i="1" s="1"/>
  <c r="Z3066" i="1" s="1"/>
  <c r="Z3067" i="1" s="1"/>
  <c r="Z3068" i="1" s="1"/>
  <c r="Z3069" i="1" s="1"/>
  <c r="Z3070" i="1" s="1"/>
  <c r="Z3071" i="1" s="1"/>
  <c r="Z3072" i="1" s="1"/>
  <c r="Z3073" i="1" s="1"/>
  <c r="Z3074" i="1" s="1"/>
  <c r="Z3075" i="1" s="1"/>
  <c r="Z3076" i="1" s="1"/>
  <c r="Z3077" i="1" s="1"/>
  <c r="Z3078" i="1" s="1"/>
  <c r="Z3079" i="1" s="1"/>
  <c r="Z3080" i="1" s="1"/>
  <c r="Z3081" i="1" s="1"/>
  <c r="Z3082" i="1" s="1"/>
  <c r="Z3083" i="1" s="1"/>
  <c r="Z3084" i="1" s="1"/>
  <c r="Z3085" i="1" s="1"/>
  <c r="Z3086" i="1" s="1"/>
  <c r="Z3087" i="1" s="1"/>
  <c r="Z3088" i="1" s="1"/>
  <c r="Z3089" i="1" s="1"/>
  <c r="Z3090" i="1" s="1"/>
  <c r="Z3091" i="1" s="1"/>
  <c r="Z3092" i="1" s="1"/>
  <c r="Z3093" i="1" s="1"/>
  <c r="Z3094" i="1" s="1"/>
  <c r="Z3095" i="1" s="1"/>
  <c r="Z3096" i="1" s="1"/>
  <c r="Z3097" i="1" s="1"/>
  <c r="Z3098" i="1" s="1"/>
  <c r="Z3099" i="1" s="1"/>
  <c r="Z3100" i="1" s="1"/>
  <c r="Z3101" i="1" s="1"/>
  <c r="Z3102" i="1" s="1"/>
  <c r="Z3103" i="1" s="1"/>
  <c r="Z3104" i="1" s="1"/>
  <c r="Z3105" i="1" s="1"/>
  <c r="Z3106" i="1" s="1"/>
  <c r="Z3107" i="1" s="1"/>
  <c r="Z3108" i="1" s="1"/>
  <c r="Z3109" i="1" s="1"/>
  <c r="Z3110" i="1" s="1"/>
  <c r="Z3111" i="1" s="1"/>
  <c r="Z3112" i="1" s="1"/>
  <c r="Z3113" i="1" s="1"/>
  <c r="Z3114" i="1" s="1"/>
  <c r="Z3115" i="1" s="1"/>
  <c r="Z3116" i="1" s="1"/>
  <c r="Z3117" i="1" s="1"/>
  <c r="Z3118" i="1" s="1"/>
  <c r="Z3119" i="1" s="1"/>
  <c r="Z3120" i="1" s="1"/>
  <c r="Z3121" i="1" s="1"/>
  <c r="Z3122" i="1" s="1"/>
  <c r="Z3123" i="1" s="1"/>
  <c r="Z3124" i="1" s="1"/>
  <c r="Z3125" i="1" s="1"/>
  <c r="Z3126" i="1" s="1"/>
  <c r="Z3127" i="1" s="1"/>
  <c r="Z3128" i="1" s="1"/>
  <c r="Z3129" i="1" s="1"/>
  <c r="Z3130" i="1" s="1"/>
  <c r="Z3131" i="1" s="1"/>
  <c r="Z3132" i="1" s="1"/>
  <c r="Z3133" i="1" s="1"/>
  <c r="Z3134" i="1" s="1"/>
  <c r="Z3135" i="1" s="1"/>
  <c r="Z3136" i="1" s="1"/>
  <c r="Z3137" i="1" s="1"/>
  <c r="Z3138" i="1" s="1"/>
  <c r="Z3139" i="1" s="1"/>
  <c r="Z3140" i="1" s="1"/>
  <c r="Z3141" i="1" s="1"/>
  <c r="Z3142" i="1" s="1"/>
  <c r="Z3143" i="1" s="1"/>
  <c r="Z3144" i="1" s="1"/>
  <c r="Z3145" i="1" s="1"/>
  <c r="Z3146" i="1" s="1"/>
  <c r="Z3147" i="1" s="1"/>
  <c r="Z3148" i="1" s="1"/>
  <c r="Z3149" i="1" s="1"/>
  <c r="Z3150" i="1" s="1"/>
  <c r="Z3151" i="1" s="1"/>
  <c r="Z3152" i="1" s="1"/>
  <c r="Z3153" i="1" s="1"/>
  <c r="Z3154" i="1" s="1"/>
  <c r="Z3155" i="1" s="1"/>
  <c r="Z3156" i="1" s="1"/>
  <c r="Z3157" i="1" s="1"/>
  <c r="Z3158" i="1" s="1"/>
  <c r="Z3159" i="1" s="1"/>
  <c r="Z3160" i="1" s="1"/>
  <c r="Z3161" i="1" s="1"/>
  <c r="Z3162" i="1" s="1"/>
  <c r="Z3163" i="1" s="1"/>
  <c r="Z3164" i="1" s="1"/>
  <c r="Z3165" i="1" s="1"/>
  <c r="Z3166" i="1" s="1"/>
  <c r="Z3167" i="1" s="1"/>
  <c r="Z3168" i="1" s="1"/>
  <c r="Z3169" i="1" s="1"/>
  <c r="Z3170" i="1" s="1"/>
  <c r="Z3171" i="1" s="1"/>
  <c r="Z3172" i="1" s="1"/>
  <c r="Z3173" i="1" s="1"/>
  <c r="Z3174" i="1" s="1"/>
  <c r="Z3175" i="1" s="1"/>
  <c r="Z3176" i="1" s="1"/>
  <c r="Z3177" i="1" s="1"/>
  <c r="Z3178" i="1" s="1"/>
  <c r="Z3179" i="1" s="1"/>
  <c r="Z3180" i="1" s="1"/>
  <c r="Z3181" i="1" s="1"/>
  <c r="Z3182" i="1" s="1"/>
  <c r="Z3183" i="1" s="1"/>
  <c r="Z3184" i="1" s="1"/>
  <c r="Z3185" i="1" s="1"/>
  <c r="Z3186" i="1" s="1"/>
  <c r="Z3187" i="1" s="1"/>
  <c r="Z3188" i="1" s="1"/>
  <c r="Z3189" i="1" s="1"/>
  <c r="Z3190" i="1" s="1"/>
  <c r="Z3191" i="1" s="1"/>
  <c r="Z3192" i="1" s="1"/>
  <c r="Z3193" i="1" s="1"/>
  <c r="Z3194" i="1" s="1"/>
  <c r="Z3195" i="1" s="1"/>
  <c r="Z3196" i="1" s="1"/>
  <c r="Z3197" i="1" s="1"/>
  <c r="Z3198" i="1" s="1"/>
  <c r="Z3199" i="1" s="1"/>
  <c r="Z3200" i="1" s="1"/>
  <c r="Z3201" i="1" s="1"/>
  <c r="Z3202" i="1" s="1"/>
  <c r="Z3203" i="1" s="1"/>
  <c r="Z3204" i="1" s="1"/>
  <c r="Z3205" i="1" s="1"/>
  <c r="Z3206" i="1" s="1"/>
  <c r="Z3207" i="1" s="1"/>
  <c r="Z3208" i="1" s="1"/>
  <c r="Z3209" i="1" s="1"/>
  <c r="Z3210" i="1" s="1"/>
  <c r="Z3211" i="1" s="1"/>
  <c r="Z3212" i="1" s="1"/>
  <c r="Z3213" i="1" s="1"/>
  <c r="Z3214" i="1" s="1"/>
  <c r="Z3215" i="1" s="1"/>
  <c r="Z3216" i="1" s="1"/>
  <c r="Z3217" i="1" s="1"/>
  <c r="Z3218" i="1" s="1"/>
  <c r="Z3219" i="1" s="1"/>
  <c r="Z3220" i="1" s="1"/>
  <c r="Z3221" i="1" s="1"/>
  <c r="Z3222" i="1" s="1"/>
  <c r="Z3223" i="1" s="1"/>
  <c r="Z3224" i="1" s="1"/>
  <c r="Z3225" i="1" s="1"/>
  <c r="Z3226" i="1" s="1"/>
  <c r="Z3227" i="1" s="1"/>
  <c r="Z3228" i="1" s="1"/>
  <c r="Z3229" i="1" s="1"/>
  <c r="Z3230" i="1" s="1"/>
  <c r="Z3231" i="1" s="1"/>
  <c r="Z3232" i="1" s="1"/>
  <c r="Z3233" i="1" s="1"/>
  <c r="Z3234" i="1" s="1"/>
  <c r="Z3235" i="1" s="1"/>
  <c r="Z3236" i="1" s="1"/>
  <c r="Z3237" i="1" s="1"/>
  <c r="Z3238" i="1" s="1"/>
  <c r="Z3239" i="1" s="1"/>
  <c r="Z3240" i="1" s="1"/>
  <c r="Z3241" i="1" s="1"/>
  <c r="Z3242" i="1" s="1"/>
  <c r="Z3243" i="1" s="1"/>
  <c r="Z3244" i="1" s="1"/>
  <c r="Z3245" i="1" s="1"/>
  <c r="Z3246" i="1" s="1"/>
  <c r="Z3247" i="1" s="1"/>
  <c r="Z3248" i="1" s="1"/>
  <c r="Z3249" i="1" s="1"/>
  <c r="Z3250" i="1" s="1"/>
  <c r="Z3251" i="1" s="1"/>
  <c r="Z3252" i="1" s="1"/>
  <c r="Z3253" i="1" s="1"/>
  <c r="Z3254" i="1" s="1"/>
  <c r="Z3255" i="1" s="1"/>
  <c r="Z3256" i="1" s="1"/>
  <c r="Z3257" i="1" s="1"/>
  <c r="Z3258" i="1" s="1"/>
  <c r="Z3259" i="1" s="1"/>
  <c r="Z3260" i="1" s="1"/>
  <c r="Z3261" i="1" s="1"/>
  <c r="Z3262" i="1" s="1"/>
  <c r="Z3263" i="1" s="1"/>
  <c r="Z3264" i="1" s="1"/>
  <c r="Z3265" i="1" s="1"/>
  <c r="Z3266" i="1" s="1"/>
  <c r="Z3267" i="1" s="1"/>
  <c r="Z3268" i="1" s="1"/>
  <c r="Z3269" i="1" s="1"/>
  <c r="Z3270" i="1" s="1"/>
  <c r="Z3271" i="1" s="1"/>
  <c r="Z3272" i="1" s="1"/>
  <c r="Z3273" i="1" s="1"/>
  <c r="Z3274" i="1" s="1"/>
  <c r="Z3275" i="1" s="1"/>
  <c r="Z3276" i="1" s="1"/>
  <c r="Z3277" i="1" s="1"/>
  <c r="Z3278" i="1" s="1"/>
  <c r="Z3279" i="1" s="1"/>
  <c r="Z3280" i="1" s="1"/>
  <c r="Z3281" i="1" s="1"/>
  <c r="Z3282" i="1" s="1"/>
  <c r="Z3283" i="1" s="1"/>
  <c r="Z3284" i="1" s="1"/>
  <c r="Z3285" i="1" s="1"/>
  <c r="Z3286" i="1" s="1"/>
  <c r="Z3287" i="1" s="1"/>
  <c r="Z3288" i="1" s="1"/>
  <c r="Z3289" i="1" s="1"/>
  <c r="Z3290" i="1" s="1"/>
  <c r="Z3291" i="1" s="1"/>
  <c r="Z3292" i="1" s="1"/>
  <c r="Z3293" i="1" s="1"/>
  <c r="Z3294" i="1" s="1"/>
  <c r="Z3295" i="1" s="1"/>
  <c r="Z3296" i="1" s="1"/>
  <c r="Z3297" i="1" s="1"/>
  <c r="Z3298" i="1" s="1"/>
  <c r="Z3299" i="1" s="1"/>
  <c r="Z3300" i="1" s="1"/>
  <c r="Z3301" i="1" s="1"/>
  <c r="Z3302" i="1" s="1"/>
  <c r="Z3303" i="1" s="1"/>
  <c r="Z3304" i="1" s="1"/>
  <c r="Z3305" i="1" s="1"/>
  <c r="Z3306" i="1" s="1"/>
  <c r="Z3307" i="1" s="1"/>
  <c r="Z3308" i="1" s="1"/>
  <c r="Z3309" i="1" s="1"/>
  <c r="Z3310" i="1" s="1"/>
  <c r="Z3311" i="1" s="1"/>
  <c r="Z3312" i="1" s="1"/>
  <c r="Z3313" i="1" s="1"/>
  <c r="Z3314" i="1" s="1"/>
  <c r="Z3315" i="1" s="1"/>
  <c r="Z3316" i="1" s="1"/>
  <c r="Z3317" i="1" s="1"/>
  <c r="Z3318" i="1" s="1"/>
  <c r="Z3319" i="1" s="1"/>
  <c r="Z3320" i="1" s="1"/>
  <c r="Z3321" i="1" s="1"/>
  <c r="Z3322" i="1" s="1"/>
  <c r="Z3323" i="1" s="1"/>
  <c r="Z3324" i="1" s="1"/>
  <c r="Z3325" i="1" s="1"/>
  <c r="Z3326" i="1" s="1"/>
  <c r="Z3327" i="1" s="1"/>
  <c r="Z3328" i="1" s="1"/>
  <c r="Z3329" i="1" s="1"/>
  <c r="Z3330" i="1" s="1"/>
  <c r="Z3331" i="1" s="1"/>
  <c r="Z3332" i="1" s="1"/>
  <c r="Z3333" i="1" s="1"/>
  <c r="Z3334" i="1" s="1"/>
  <c r="Z3335" i="1" s="1"/>
  <c r="Z3336" i="1" s="1"/>
  <c r="Z3337" i="1" s="1"/>
  <c r="Z3338" i="1" s="1"/>
  <c r="Z3339" i="1" s="1"/>
  <c r="Z3340" i="1" s="1"/>
  <c r="Z3341" i="1" s="1"/>
  <c r="Z3342" i="1" s="1"/>
  <c r="Z3343" i="1" s="1"/>
  <c r="Z3344" i="1" s="1"/>
  <c r="Z3345" i="1" s="1"/>
  <c r="Z3346" i="1" s="1"/>
  <c r="Z3347" i="1" s="1"/>
  <c r="Z3348" i="1" s="1"/>
  <c r="Z3349" i="1" s="1"/>
  <c r="Z3350" i="1" s="1"/>
  <c r="Z3351" i="1" s="1"/>
  <c r="Z3352" i="1" s="1"/>
  <c r="Z3353" i="1" s="1"/>
  <c r="Z3354" i="1" s="1"/>
  <c r="Z3355" i="1" s="1"/>
  <c r="Z3356" i="1" s="1"/>
  <c r="Z3357" i="1" s="1"/>
  <c r="Z3358" i="1" s="1"/>
  <c r="Z3359" i="1" s="1"/>
  <c r="Z3360" i="1" s="1"/>
  <c r="Z3361" i="1" s="1"/>
  <c r="Z3362" i="1" s="1"/>
  <c r="Z3363" i="1" s="1"/>
  <c r="Z3364" i="1" s="1"/>
  <c r="Z3365" i="1" s="1"/>
  <c r="Z3366" i="1" s="1"/>
  <c r="Z3367" i="1" s="1"/>
  <c r="Z3368" i="1" s="1"/>
  <c r="Z3369" i="1" s="1"/>
  <c r="Z3370" i="1" s="1"/>
  <c r="Z3371" i="1" s="1"/>
  <c r="Z3372" i="1" s="1"/>
  <c r="Z3373" i="1" s="1"/>
  <c r="Z3374" i="1" s="1"/>
  <c r="Z3375" i="1" s="1"/>
  <c r="Z3376" i="1" s="1"/>
  <c r="Z3377" i="1" s="1"/>
  <c r="Z3378" i="1" s="1"/>
  <c r="Z3379" i="1" s="1"/>
  <c r="Z3380" i="1" s="1"/>
  <c r="Z3381" i="1" s="1"/>
  <c r="Z3382" i="1" s="1"/>
  <c r="Z3383" i="1" s="1"/>
  <c r="Z3384" i="1" s="1"/>
  <c r="Z3385" i="1" s="1"/>
  <c r="Z3386" i="1" s="1"/>
  <c r="Z3387" i="1" s="1"/>
  <c r="Z3388" i="1" s="1"/>
  <c r="Z3389" i="1" s="1"/>
  <c r="Z3390" i="1" s="1"/>
  <c r="Z3391" i="1" s="1"/>
  <c r="Z3392" i="1" s="1"/>
  <c r="Z3393" i="1" s="1"/>
  <c r="Z3394" i="1" s="1"/>
  <c r="Z3395" i="1" s="1"/>
  <c r="Z3396" i="1" s="1"/>
  <c r="Z3397" i="1" s="1"/>
  <c r="Z3398" i="1" s="1"/>
  <c r="Z3399" i="1" s="1"/>
  <c r="Z3400" i="1" s="1"/>
  <c r="Z3401" i="1" s="1"/>
  <c r="Z3402" i="1" s="1"/>
  <c r="Z3403" i="1" s="1"/>
  <c r="Z3404" i="1" s="1"/>
  <c r="Z3405" i="1" s="1"/>
  <c r="Z3406" i="1" s="1"/>
  <c r="Z3407" i="1" s="1"/>
  <c r="Z3408" i="1" s="1"/>
  <c r="Z3409" i="1" s="1"/>
  <c r="Z3410" i="1" s="1"/>
  <c r="Z3411" i="1" s="1"/>
  <c r="Z3412" i="1" s="1"/>
  <c r="Z3413" i="1" s="1"/>
  <c r="Z3414" i="1" s="1"/>
  <c r="Z3415" i="1" s="1"/>
  <c r="Z3416" i="1" s="1"/>
  <c r="Z3417" i="1" s="1"/>
  <c r="Z3418" i="1" s="1"/>
  <c r="Z3419" i="1" s="1"/>
  <c r="Z3420" i="1" s="1"/>
  <c r="Z3421" i="1" s="1"/>
  <c r="Z3422" i="1" s="1"/>
  <c r="Z3423" i="1" s="1"/>
  <c r="Z3424" i="1" s="1"/>
  <c r="Z3425" i="1" s="1"/>
  <c r="Z3426" i="1" s="1"/>
  <c r="Z3427" i="1" s="1"/>
  <c r="Z3428" i="1" s="1"/>
  <c r="Z3429" i="1" s="1"/>
  <c r="Z3430" i="1" s="1"/>
  <c r="Z3431" i="1" s="1"/>
  <c r="Z3432" i="1" s="1"/>
  <c r="Z3433" i="1" s="1"/>
  <c r="Z3434" i="1" s="1"/>
  <c r="Z3435" i="1" s="1"/>
  <c r="Z3436" i="1" s="1"/>
  <c r="Z3437" i="1" s="1"/>
  <c r="Z3438" i="1" s="1"/>
  <c r="Z3439" i="1" s="1"/>
  <c r="Z3440" i="1" s="1"/>
  <c r="Z3441" i="1" s="1"/>
  <c r="Z3442" i="1" s="1"/>
  <c r="Z3443" i="1" s="1"/>
  <c r="Z3444" i="1" s="1"/>
  <c r="Z3445" i="1" s="1"/>
  <c r="Z3446" i="1" s="1"/>
  <c r="Z3447" i="1" s="1"/>
  <c r="Z3448" i="1" s="1"/>
  <c r="Z3449" i="1" s="1"/>
  <c r="Z3450" i="1" s="1"/>
  <c r="Z3451" i="1" s="1"/>
  <c r="Z3452" i="1" s="1"/>
  <c r="Z3453" i="1" s="1"/>
  <c r="Z3454" i="1" s="1"/>
  <c r="Z3455" i="1" s="1"/>
  <c r="Z3456" i="1" s="1"/>
  <c r="Z3457" i="1" s="1"/>
  <c r="Z3458" i="1" s="1"/>
  <c r="Z3459" i="1" s="1"/>
  <c r="Z3460" i="1" s="1"/>
  <c r="Z3461" i="1" s="1"/>
  <c r="Z3462" i="1" s="1"/>
  <c r="Z3463" i="1" s="1"/>
  <c r="Z3464" i="1" s="1"/>
  <c r="Z3465" i="1" s="1"/>
  <c r="Z3466" i="1" s="1"/>
  <c r="Z3467" i="1" s="1"/>
  <c r="Z3468" i="1" s="1"/>
  <c r="Z3469" i="1" s="1"/>
  <c r="Z3470" i="1" s="1"/>
  <c r="Z3471" i="1" s="1"/>
  <c r="Z3472" i="1" s="1"/>
  <c r="Z3473" i="1" s="1"/>
  <c r="Z3474" i="1" s="1"/>
  <c r="Z3475" i="1" s="1"/>
  <c r="Z3476" i="1" s="1"/>
  <c r="Z3477" i="1" s="1"/>
  <c r="Z3478" i="1" s="1"/>
  <c r="Z3479" i="1" s="1"/>
  <c r="Z3480" i="1" s="1"/>
  <c r="Z3481" i="1" s="1"/>
  <c r="Z3482" i="1" s="1"/>
  <c r="Z3483" i="1" s="1"/>
  <c r="Z3484" i="1" s="1"/>
  <c r="Z3485" i="1" s="1"/>
  <c r="Z3486" i="1" s="1"/>
  <c r="Z3487" i="1" s="1"/>
  <c r="Z3488" i="1" s="1"/>
  <c r="Z3489" i="1" s="1"/>
  <c r="Z3490" i="1" s="1"/>
  <c r="Z3491" i="1" s="1"/>
  <c r="Z3492" i="1" s="1"/>
  <c r="Z3493" i="1" s="1"/>
  <c r="Z3494" i="1" s="1"/>
  <c r="Z3495" i="1" s="1"/>
  <c r="Z3496" i="1" s="1"/>
  <c r="Z3497" i="1" s="1"/>
  <c r="Z3498" i="1" s="1"/>
  <c r="Z3499" i="1" s="1"/>
  <c r="Z3500" i="1" s="1"/>
  <c r="Z3501" i="1" s="1"/>
  <c r="Z3502" i="1" s="1"/>
  <c r="Z3503" i="1" s="1"/>
  <c r="Z3504" i="1" s="1"/>
  <c r="Z3505" i="1" s="1"/>
  <c r="Z3506" i="1" s="1"/>
  <c r="Z3507" i="1" s="1"/>
  <c r="Z3508" i="1" s="1"/>
  <c r="Z3509" i="1" s="1"/>
  <c r="Z3510" i="1" s="1"/>
  <c r="Z3511" i="1" s="1"/>
  <c r="Z3512" i="1" s="1"/>
  <c r="Z3513" i="1" s="1"/>
  <c r="Z3514" i="1" s="1"/>
  <c r="Z3515" i="1" s="1"/>
  <c r="Z3516" i="1" s="1"/>
  <c r="Z3517" i="1" s="1"/>
  <c r="Z3518" i="1" s="1"/>
  <c r="Z3519" i="1" s="1"/>
  <c r="Z3520" i="1" s="1"/>
  <c r="Z3521" i="1" s="1"/>
  <c r="Z3522" i="1" s="1"/>
  <c r="Z3523" i="1" s="1"/>
  <c r="Z3524" i="1" s="1"/>
  <c r="Z3525" i="1" s="1"/>
  <c r="Z3526" i="1" s="1"/>
  <c r="Z3527" i="1" s="1"/>
  <c r="Z3528" i="1" s="1"/>
  <c r="Z3529" i="1" s="1"/>
  <c r="Z3530" i="1" s="1"/>
  <c r="Z3531" i="1" s="1"/>
  <c r="Z3532" i="1" s="1"/>
  <c r="Z3533" i="1" s="1"/>
  <c r="Z3534" i="1" s="1"/>
  <c r="Z3535" i="1" s="1"/>
  <c r="Z3536" i="1" s="1"/>
  <c r="Z3537" i="1" s="1"/>
  <c r="Z3538" i="1" s="1"/>
  <c r="Z3539" i="1" s="1"/>
  <c r="Z3540" i="1" s="1"/>
  <c r="Z3541" i="1" s="1"/>
  <c r="Z3542" i="1" s="1"/>
  <c r="Z3543" i="1" s="1"/>
  <c r="Z3544" i="1" s="1"/>
  <c r="Z3545" i="1" s="1"/>
  <c r="Z3546" i="1" s="1"/>
  <c r="Z3547" i="1" s="1"/>
  <c r="Z3548" i="1" s="1"/>
  <c r="Z3549" i="1" s="1"/>
  <c r="Z3550" i="1" s="1"/>
  <c r="Z3551" i="1" s="1"/>
  <c r="Z3552" i="1" s="1"/>
  <c r="Z3553" i="1" s="1"/>
  <c r="Z3554" i="1" s="1"/>
  <c r="Z3555" i="1" s="1"/>
  <c r="Z3556" i="1" s="1"/>
  <c r="Z3557" i="1" s="1"/>
  <c r="Z3558" i="1" s="1"/>
  <c r="Z3559" i="1" s="1"/>
  <c r="Z3560" i="1" s="1"/>
  <c r="Z3561" i="1" s="1"/>
  <c r="Z3562" i="1" s="1"/>
  <c r="Z3563" i="1" s="1"/>
  <c r="Z3564" i="1" s="1"/>
  <c r="Z3565" i="1" s="1"/>
  <c r="Z3566" i="1" s="1"/>
  <c r="Z3567" i="1" s="1"/>
  <c r="Z3568" i="1" s="1"/>
  <c r="Z3569" i="1" s="1"/>
  <c r="Z3570" i="1" s="1"/>
  <c r="Z3571" i="1" s="1"/>
  <c r="Z3572" i="1" s="1"/>
  <c r="Z3573" i="1" s="1"/>
  <c r="Z3574" i="1" s="1"/>
  <c r="Z3575" i="1" s="1"/>
  <c r="Z3576" i="1" s="1"/>
  <c r="Z3577" i="1" s="1"/>
  <c r="Z3578" i="1" s="1"/>
  <c r="Z3579" i="1" s="1"/>
  <c r="Z3580" i="1" s="1"/>
  <c r="Z3581" i="1" s="1"/>
  <c r="Z3582" i="1" s="1"/>
  <c r="Z3583" i="1" s="1"/>
  <c r="Z3584" i="1" s="1"/>
  <c r="Z3585" i="1" s="1"/>
  <c r="Z3586" i="1" s="1"/>
  <c r="Z3587" i="1" s="1"/>
  <c r="Z3588" i="1" s="1"/>
  <c r="Z3589" i="1" s="1"/>
  <c r="Z3590" i="1" s="1"/>
  <c r="Z3591" i="1" s="1"/>
  <c r="Z3592" i="1" s="1"/>
  <c r="Z3593" i="1" s="1"/>
  <c r="Z3594" i="1" s="1"/>
  <c r="Z3595" i="1" s="1"/>
  <c r="Z3596" i="1" s="1"/>
  <c r="Z3597" i="1" s="1"/>
  <c r="Z3598" i="1" s="1"/>
  <c r="Z3599" i="1" s="1"/>
  <c r="Z3600" i="1" s="1"/>
  <c r="Z3601" i="1" s="1"/>
  <c r="Z3602" i="1" s="1"/>
  <c r="Z3603" i="1" s="1"/>
  <c r="Z3604" i="1" s="1"/>
  <c r="Z3605" i="1" s="1"/>
  <c r="Z3606" i="1" s="1"/>
  <c r="Z3607" i="1" s="1"/>
  <c r="Z3608" i="1" s="1"/>
  <c r="Z3609" i="1" s="1"/>
  <c r="Z3610" i="1" s="1"/>
  <c r="Z3611" i="1" s="1"/>
  <c r="Z3612" i="1" s="1"/>
  <c r="Z3613" i="1" s="1"/>
  <c r="Z3614" i="1" s="1"/>
  <c r="Z3615" i="1" s="1"/>
  <c r="Z3616" i="1" s="1"/>
  <c r="Z3617" i="1" s="1"/>
  <c r="Z3618" i="1" s="1"/>
  <c r="Z3619" i="1" s="1"/>
  <c r="Z3620" i="1" s="1"/>
  <c r="Z3621" i="1" s="1"/>
  <c r="Z3622" i="1" s="1"/>
  <c r="Z3623" i="1" s="1"/>
  <c r="B3" i="1"/>
  <c r="AE2" i="1"/>
  <c r="J25" i="2" l="1"/>
  <c r="H25" i="2"/>
</calcChain>
</file>

<file path=xl/sharedStrings.xml><?xml version="1.0" encoding="utf-8"?>
<sst xmlns="http://schemas.openxmlformats.org/spreadsheetml/2006/main" count="42309" uniqueCount="24823">
  <si>
    <t>NUM_NAME</t>
  </si>
  <si>
    <t>APPNUM</t>
  </si>
  <si>
    <t>PROJNAME</t>
  </si>
  <si>
    <t>PROJADR1</t>
  </si>
  <si>
    <t>PROJCTY</t>
  </si>
  <si>
    <t>PROJCNTY</t>
  </si>
  <si>
    <t>PROJZIP</t>
  </si>
  <si>
    <t>PTNAME</t>
  </si>
  <si>
    <t>GPNAME</t>
  </si>
  <si>
    <t>TOTLOWUNITS</t>
  </si>
  <si>
    <t>ReportingYear</t>
  </si>
  <si>
    <t>TCACNumber</t>
  </si>
  <si>
    <t>ProjectName</t>
  </si>
  <si>
    <t>ProjectAddress</t>
  </si>
  <si>
    <t>ProjectCity</t>
  </si>
  <si>
    <t>Project Zip</t>
  </si>
  <si>
    <t>CA-1989-279</t>
  </si>
  <si>
    <t>Tres Palmas Village 90-001</t>
  </si>
  <si>
    <t>1631 Malan Street</t>
  </si>
  <si>
    <t>Brawley</t>
  </si>
  <si>
    <t>Imperial</t>
  </si>
  <si>
    <t>92227</t>
  </si>
  <si>
    <t>CA-1990-011</t>
  </si>
  <si>
    <t>Villa Los Robles</t>
  </si>
  <si>
    <t>473 North Los Robles Avenue</t>
  </si>
  <si>
    <t>Pasadena</t>
  </si>
  <si>
    <t>Los Angeles</t>
  </si>
  <si>
    <t>91101</t>
  </si>
  <si>
    <t>Villa Los Robles Partners LP</t>
  </si>
  <si>
    <t>California Tax Credit Allocation Committee</t>
  </si>
  <si>
    <t>CA-1990-012</t>
  </si>
  <si>
    <t>Casa Loma Apartments</t>
  </si>
  <si>
    <t>379 South Loma Drive</t>
  </si>
  <si>
    <t>90017</t>
  </si>
  <si>
    <t>379 Loma Limited Partnership</t>
  </si>
  <si>
    <t>New Economics for Women</t>
  </si>
  <si>
    <t>ANNUAL OWNER CERTIFICATION (AOC)</t>
  </si>
  <si>
    <t>CA-1990-014</t>
  </si>
  <si>
    <t>San Pedro Gardens</t>
  </si>
  <si>
    <t>16716 San Luis Drive</t>
  </si>
  <si>
    <t>Morgan Hill</t>
  </si>
  <si>
    <t>Santa Clara</t>
  </si>
  <si>
    <t>95037</t>
  </si>
  <si>
    <t>San Pedro Gardens Associates, Ltd.</t>
  </si>
  <si>
    <t>S.P.G. Housing, Inc.</t>
  </si>
  <si>
    <t>CA-1990-018</t>
  </si>
  <si>
    <t>Yucaipa Terrace</t>
  </si>
  <si>
    <t>12435 Sixth Street</t>
  </si>
  <si>
    <t>Yucaipa</t>
  </si>
  <si>
    <t>San Bernardino</t>
  </si>
  <si>
    <t>92399</t>
  </si>
  <si>
    <t>Housing Authority of the County of San Bernardino</t>
  </si>
  <si>
    <t>REPORTING YEAR:</t>
  </si>
  <si>
    <t>CA-1990-030</t>
  </si>
  <si>
    <t>The Willows</t>
  </si>
  <si>
    <t>50 West Edmundson Avenue</t>
  </si>
  <si>
    <t>Edmundson Associates</t>
  </si>
  <si>
    <t>Willows LLC</t>
  </si>
  <si>
    <t>CA-1990-034</t>
  </si>
  <si>
    <t>Dunning Apartments</t>
  </si>
  <si>
    <t>5552-54 Carlton Way</t>
  </si>
  <si>
    <t>90028</t>
  </si>
  <si>
    <t>Dunning Apartments Partnership</t>
  </si>
  <si>
    <t>Hollywood Community Housing Corp.</t>
  </si>
  <si>
    <t>CA-1990-035</t>
  </si>
  <si>
    <t>Casa Esperanza</t>
  </si>
  <si>
    <t>206 East 23rd Street</t>
  </si>
  <si>
    <t>90011</t>
  </si>
  <si>
    <t>Casa Esperanza Limited Partnership</t>
  </si>
  <si>
    <t>Casa Esperanza Holdings LLC</t>
  </si>
  <si>
    <t>Project Name:</t>
  </si>
  <si>
    <t>CTCAC number:</t>
  </si>
  <si>
    <t>CA-1990-039</t>
  </si>
  <si>
    <t>Harper Community Apartments</t>
  </si>
  <si>
    <t>1260 N. Harper Avenue</t>
  </si>
  <si>
    <t>West Hollywood</t>
  </si>
  <si>
    <t>90046</t>
  </si>
  <si>
    <t>1260 North Harper Avenue LP</t>
  </si>
  <si>
    <t>West Hollywood Community Housing Corporation</t>
  </si>
  <si>
    <t>Project Address:</t>
  </si>
  <si>
    <t>CA-1990-043</t>
  </si>
  <si>
    <t>Crescent Hotel</t>
  </si>
  <si>
    <t>617 East Fifth Street</t>
  </si>
  <si>
    <t>90013</t>
  </si>
  <si>
    <t>Crescent Fifth Street Partners</t>
  </si>
  <si>
    <t>Skid Row Housing Trust</t>
  </si>
  <si>
    <t>Project City:</t>
  </si>
  <si>
    <t>CA-1990-045</t>
  </si>
  <si>
    <t>St. Mark's Hotel</t>
  </si>
  <si>
    <t>611 East Fifth Street</t>
  </si>
  <si>
    <t>90014</t>
  </si>
  <si>
    <t>St. Marks Fifth Street Partners</t>
  </si>
  <si>
    <t>Project State:</t>
  </si>
  <si>
    <t>CA</t>
  </si>
  <si>
    <t>Project Zip:</t>
  </si>
  <si>
    <t>CA-1990-049</t>
  </si>
  <si>
    <t>The Hart Hotel</t>
  </si>
  <si>
    <t>508 East Fourth Street</t>
  </si>
  <si>
    <t>Hart Limited Partnership</t>
  </si>
  <si>
    <t>CA-1990-058</t>
  </si>
  <si>
    <t>Valley Ridge Senior Apartments</t>
  </si>
  <si>
    <t>2100 Morning Star</t>
  </si>
  <si>
    <t>Shasta Lake</t>
  </si>
  <si>
    <t>Shasta</t>
  </si>
  <si>
    <t>96019</t>
  </si>
  <si>
    <t>Central Valley Investment Group II</t>
  </si>
  <si>
    <t>CA-1990-060</t>
  </si>
  <si>
    <t>Nevada City Senior Apartments</t>
  </si>
  <si>
    <t>11841 Old Tunnel Road</t>
  </si>
  <si>
    <t>Nevada City</t>
  </si>
  <si>
    <t>Nevada</t>
  </si>
  <si>
    <t>95945</t>
  </si>
  <si>
    <t>Nevada City Investment Group</t>
  </si>
  <si>
    <t>John P. Casper Trust</t>
  </si>
  <si>
    <t>CA-1990-061</t>
  </si>
  <si>
    <t>Vintage West Apartments</t>
  </si>
  <si>
    <t>1000 Front Street</t>
  </si>
  <si>
    <t>Livingston</t>
  </si>
  <si>
    <t>Merced</t>
  </si>
  <si>
    <t>95334</t>
  </si>
  <si>
    <t>Buttonwood Villa Ltd.</t>
  </si>
  <si>
    <t>The Beneficial Housing Foundation, a California no</t>
  </si>
  <si>
    <t>The undersigned, having been allocated certain Low-Income Housing Tax Credits pursuant to Section 42 of the Internal Revenue Code of 1986, as amended (the IRC), and Revenue and Taxation Code Sections 12206, 17058, and 23610.5 if applicable, by the California Tax Credit Allocation Committee for the purpose of purchasing, constructing and/or improving low-income housing and pursuant to the monitoring requirements of the Committee and the requirements of IRC Section 42 and the Treasury regulations promulgated thereunder, does hereby certify as follows:</t>
  </si>
  <si>
    <t>CA-1990-066</t>
  </si>
  <si>
    <t>Hendley Circle Apartments</t>
  </si>
  <si>
    <t>1415 Hendley Circle</t>
  </si>
  <si>
    <t>Santa Rosa</t>
  </si>
  <si>
    <t>Sonoma</t>
  </si>
  <si>
    <t>95404</t>
  </si>
  <si>
    <t>Burbank Housing Communities Corporation</t>
  </si>
  <si>
    <t>CA-1990-068</t>
  </si>
  <si>
    <t>Greenwood-17th Street</t>
  </si>
  <si>
    <t>1828 17th Street</t>
  </si>
  <si>
    <t>Santa Monica</t>
  </si>
  <si>
    <t>90401</t>
  </si>
  <si>
    <t>Garcia Apartments LTD</t>
  </si>
  <si>
    <t>Community Corporation of Santa Monica</t>
  </si>
  <si>
    <r>
      <t xml:space="preserve">FOR THE 12 MONTH REPORTING PERIOD SPECIFIED ABOVE, </t>
    </r>
    <r>
      <rPr>
        <b/>
        <u/>
        <sz val="14"/>
        <rFont val="Times New Roman"/>
        <family val="1"/>
      </rPr>
      <t>INITIAL</t>
    </r>
    <r>
      <rPr>
        <b/>
        <sz val="14"/>
        <rFont val="Times New Roman"/>
        <family val="1"/>
      </rPr>
      <t xml:space="preserve"> ALL TRUE STATEMENTS.</t>
    </r>
  </si>
  <si>
    <t>CA-1990-076</t>
  </si>
  <si>
    <t>Fox Creek</t>
  </si>
  <si>
    <t>1515 Valdora Street</t>
  </si>
  <si>
    <t>Davis</t>
  </si>
  <si>
    <t>Yolo</t>
  </si>
  <si>
    <t>95616</t>
  </si>
  <si>
    <t>Rosebloom Associates</t>
  </si>
  <si>
    <t>WG &amp; RP</t>
  </si>
  <si>
    <t>*ATTACH BRIEF, WRITTEN EXPLANATIONS FOR ANY STATEMENTS NOT INITIALED.</t>
  </si>
  <si>
    <t>CA-1990-079</t>
  </si>
  <si>
    <t>Greenwood/Berkeley</t>
  </si>
  <si>
    <t>1544 Berkeley Avenue</t>
  </si>
  <si>
    <t>CA-1990-081</t>
  </si>
  <si>
    <t>Heather Glen</t>
  </si>
  <si>
    <t>2324 Shasta Drive</t>
  </si>
  <si>
    <t>Heather Glen Associates</t>
  </si>
  <si>
    <t>HGA Inc.</t>
  </si>
  <si>
    <t>CA-1990-086</t>
  </si>
  <si>
    <t>Caulfield Lane Apartments</t>
  </si>
  <si>
    <t>1405 Caulfield Lane</t>
  </si>
  <si>
    <t>Petaluma</t>
  </si>
  <si>
    <t>94954</t>
  </si>
  <si>
    <t>Caulfield Lane Senior Housing Associates</t>
  </si>
  <si>
    <t>Caulfield Lane Senior Housing Inc.</t>
  </si>
  <si>
    <t>(i)    _____</t>
  </si>
  <si>
    <r>
      <t xml:space="preserve">The project met the requirements: </t>
    </r>
    <r>
      <rPr>
        <b/>
        <sz val="13"/>
        <color rgb="FFFF0000"/>
        <rFont val="Times New Roman"/>
        <family val="1"/>
      </rPr>
      <t>(REQUIRED FIELD - check A, B, or C)</t>
    </r>
  </si>
  <si>
    <t>CA-1990-094</t>
  </si>
  <si>
    <t>Fourth Street Apartments</t>
  </si>
  <si>
    <t>1562 West 4th Street</t>
  </si>
  <si>
    <t>1562 4th Street Partners, L.P.</t>
  </si>
  <si>
    <t>Alcole Properties II, LLC</t>
  </si>
  <si>
    <r>
      <t xml:space="preserve">       (A) The 20-50 test under §42(g)(1)(A),</t>
    </r>
    <r>
      <rPr>
        <b/>
        <sz val="16"/>
        <color rgb="FFFF0000"/>
        <rFont val="Times New Roman"/>
        <family val="1"/>
      </rPr>
      <t xml:space="preserve"> </t>
    </r>
  </si>
  <si>
    <t>CA-1990-096</t>
  </si>
  <si>
    <t>Greenwood/15th Street</t>
  </si>
  <si>
    <t>1747 15th Street</t>
  </si>
  <si>
    <t xml:space="preserve">       (B) the 40-60 test under §42(g)(1)(B);</t>
  </si>
  <si>
    <t>CA-1990-097</t>
  </si>
  <si>
    <t>Garcia Apartments</t>
  </si>
  <si>
    <t>1968 19th Street</t>
  </si>
  <si>
    <t xml:space="preserve">       (C) Average Income Test §42(g)(1)(C);</t>
  </si>
  <si>
    <t>CA-1990-099</t>
  </si>
  <si>
    <t>Green Valley Apartments</t>
  </si>
  <si>
    <t>8510 Brentwood Blvd.</t>
  </si>
  <si>
    <t>Brentwood</t>
  </si>
  <si>
    <t>Contra Costa</t>
  </si>
  <si>
    <t>94513</t>
  </si>
  <si>
    <t>Brentwood Green Valley Associates. L.P.</t>
  </si>
  <si>
    <t>Northern California Housing Corp.</t>
  </si>
  <si>
    <t>(ii)    _____</t>
  </si>
  <si>
    <t>There was no change in the applicable fraction (as defined in §42(c)(1)(B)) of any building in the project;</t>
  </si>
  <si>
    <t>CA-1990-101</t>
  </si>
  <si>
    <t>Embarcadero Triangle</t>
  </si>
  <si>
    <t>600 Embarcadero</t>
  </si>
  <si>
    <t>San Francisco</t>
  </si>
  <si>
    <t>94107</t>
  </si>
  <si>
    <t>Embarcadero Triangle Associates, LP</t>
  </si>
  <si>
    <t>(iii)   _____</t>
  </si>
  <si>
    <t xml:space="preserve">The owner has received an annual income certification from each low-income tenant, and documentation to support that certification; or, in the case of a tenant receiving Section 8 housing assistance payments, the statement from a public housing authority described in paragraph (b)(1)(vii) of §1.42-5 (Compliance Monitoring Requirements); </t>
  </si>
  <si>
    <t>CA-1990-107</t>
  </si>
  <si>
    <t>Santana Apartments</t>
  </si>
  <si>
    <t>2220 10th Avenue #100</t>
  </si>
  <si>
    <t>Oakland</t>
  </si>
  <si>
    <t>Alameda</t>
  </si>
  <si>
    <t>94606</t>
  </si>
  <si>
    <t>2220 Tenth Avenue Associates</t>
  </si>
  <si>
    <t>Mercy Properties, Inc.</t>
  </si>
  <si>
    <t>(iv)   _____</t>
  </si>
  <si>
    <t xml:space="preserve">Each low-income unit in the project was rent-restricted under section 42(g)(2); </t>
  </si>
  <si>
    <t>CA-1990-109</t>
  </si>
  <si>
    <t>Lake Isabella Senior Apartments</t>
  </si>
  <si>
    <t>2701 Erskine Creek Road</t>
  </si>
  <si>
    <t>Lake Isabella</t>
  </si>
  <si>
    <t>Kern</t>
  </si>
  <si>
    <t>93240</t>
  </si>
  <si>
    <t>Lake Isabella Enterprises</t>
  </si>
  <si>
    <t>John P. Casper</t>
  </si>
  <si>
    <t>(v)    _____</t>
  </si>
  <si>
    <t>All units in the project were for use by the general public (as defined in §1.42-9), including the requirement that no finding of discrimination under the Fair Housing Act, 42 U.S.C 3601-3619, occurred for the project. A finding of discrimination includes an adverse final decision by the Secretary of the Department of Housing and Urban Development (HUD), 24 CFR 180.680, an adverse final decision by a substantially equivalent state or local fair housing agency, 42 U.S.C. 3616a (a)(1), or an adverse judgment from a federal court;</t>
  </si>
  <si>
    <t>CA-1990-110</t>
  </si>
  <si>
    <t>Earlimart Senior Apartments</t>
  </si>
  <si>
    <t>1094 East Washington Avenue</t>
  </si>
  <si>
    <t>Earlimart</t>
  </si>
  <si>
    <t>Tulare</t>
  </si>
  <si>
    <t>93219</t>
  </si>
  <si>
    <t>Earlimart Enterprises</t>
  </si>
  <si>
    <t>(vi)   _____</t>
  </si>
  <si>
    <t>The buildings and low-income units in the project were suitable for occupancy, taking into account local health, safety, and building codes, and the State or local government unit responsible for making local health, safety, or building code inspections did not issue a violation report for any building or low-income unit in the project.  If a violation report or notice was issued by the governmental unit, the owner must attach a statement summarizing the violation report or notice or a copy of the violation report or notice to this certification. In addition, the owner must state whether the violation has been corrected;</t>
  </si>
  <si>
    <t>CA-1990-111</t>
  </si>
  <si>
    <t>San Joaquin Senior Apartments</t>
  </si>
  <si>
    <t>21900 California Avenue</t>
  </si>
  <si>
    <t>San Joaquin</t>
  </si>
  <si>
    <t>Fresno</t>
  </si>
  <si>
    <t>93660</t>
  </si>
  <si>
    <t>San Joaquin Enterprises II</t>
  </si>
  <si>
    <t>(vii)  _____</t>
  </si>
  <si>
    <t xml:space="preserve">There was no change in the eligible basis (as defined in §42(d)) of any building in the project, (e.g., a common area has become commercial space, or a fee is now charged for a tenant facility formerly provided without charge); </t>
  </si>
  <si>
    <t>CA-1990-112</t>
  </si>
  <si>
    <t>San Joaquin Apartments</t>
  </si>
  <si>
    <t>22200 California Avenue</t>
  </si>
  <si>
    <t>(viii) _____</t>
  </si>
  <si>
    <t xml:space="preserve">All tenant facilities included in the eligible basis under §42(d) of any building in the project, such as swimming pools, other recreational facilities, and parking areas, were provided on a comparable basis without charge to all tenants in the building; </t>
  </si>
  <si>
    <t>CA-1990-113</t>
  </si>
  <si>
    <t>Westwood Senior Apartments</t>
  </si>
  <si>
    <t>671-315 Finland Road</t>
  </si>
  <si>
    <t>Westwood</t>
  </si>
  <si>
    <t>Lassen</t>
  </si>
  <si>
    <t>96137</t>
  </si>
  <si>
    <t>Westwood Enterprises</t>
  </si>
  <si>
    <t>(ix)   _____</t>
  </si>
  <si>
    <t>If a low-income unit in the project became vacant during the year, that reasonable attempts were or are being made to rent that unit or the next available unit of comparable or smaller size to tenants having a qualifying income before any units in the project were or will be rented to tenants not having a qualifying income;</t>
  </si>
  <si>
    <t>CA-1990-116</t>
  </si>
  <si>
    <t>Prospect Villa II Apartments</t>
  </si>
  <si>
    <t>970 Prospect Avenue</t>
  </si>
  <si>
    <t>Hollister</t>
  </si>
  <si>
    <t>San Benito</t>
  </si>
  <si>
    <t>95023</t>
  </si>
  <si>
    <t>Hollister Investment Group IV</t>
  </si>
  <si>
    <t>Rural Houisng Preservation Foundation</t>
  </si>
  <si>
    <t>(x)    _____</t>
  </si>
  <si>
    <t>If the income of tenants of a low-income unit in the project increased above the limit allowed in §42(g)(2)(D)(ii), the next available unit of comparable or smaller size in the project was or will be rented to tenants having a qualifying income;</t>
  </si>
  <si>
    <t>CA-1990-123</t>
  </si>
  <si>
    <t>Palmer House</t>
  </si>
  <si>
    <t>555 E Palmer Avenue</t>
  </si>
  <si>
    <t>Glendale</t>
  </si>
  <si>
    <t>91205</t>
  </si>
  <si>
    <t>Palmer House, LP</t>
  </si>
  <si>
    <t>Palmer Avenue Housing Corporation</t>
  </si>
  <si>
    <t>(xi)   _____</t>
  </si>
  <si>
    <t>A regulatory agreement as described in §42(h)(6) was in effect, including the requirement that the owner may not refuse to lease a unit in the project to a prospective tenant who holds a voucher or certificate of eligibility for assistance pursuant to Section 8 of the United States Housing Act of 1937, as amended, because of the status of such prospective tenant as the holder of such voucher or certificate;</t>
  </si>
  <si>
    <t>CA-1990-140</t>
  </si>
  <si>
    <t>Almond Garden Family</t>
  </si>
  <si>
    <t>16240 W. Delhi Ave.</t>
  </si>
  <si>
    <t>Delhi</t>
  </si>
  <si>
    <t>95315</t>
  </si>
  <si>
    <t>ADI Development Partners, LTD</t>
  </si>
  <si>
    <t>Anthony Donovan</t>
  </si>
  <si>
    <t>(xii)  _____</t>
  </si>
  <si>
    <t>All low-income units in the project were used on a nontransient basis (except for transitional housing for the homeless provided under §42(i)(3)(B)(iii) or single-room-occupancy units rented on a month-by-month basis under §42(i)(3)(B)(iv));</t>
  </si>
  <si>
    <t>CA-1990-143</t>
  </si>
  <si>
    <t>Bayless Garden Apartments</t>
  </si>
  <si>
    <t>1865 Walnut Avenue</t>
  </si>
  <si>
    <t>Red Bluff</t>
  </si>
  <si>
    <t>Tehama</t>
  </si>
  <si>
    <t>96080</t>
  </si>
  <si>
    <t>Bayless Garden Investors</t>
  </si>
  <si>
    <t>(xiii) _____</t>
  </si>
  <si>
    <t xml:space="preserve">The project met all terms and conditions recorded in its Regulatory Agreement, if applicable. (As detailed in the Regulatory Agreement and Exhibit A to the Regulatory Agreement); </t>
  </si>
  <si>
    <t>CA-1990-144</t>
  </si>
  <si>
    <t>Oakwood II Apartments</t>
  </si>
  <si>
    <t>15756 Paradise Avenue</t>
  </si>
  <si>
    <t>Ivanhoe</t>
  </si>
  <si>
    <t>93235</t>
  </si>
  <si>
    <t>Northwest Tulare Associates LP</t>
  </si>
  <si>
    <t>(xiv) _____</t>
  </si>
  <si>
    <t xml:space="preserve">The applicable fraction (as defined in IRC Section 42(c)(1)(B)) met all requirements of the credit allocation as specified on IRS Form(s) 8609 (Low-Income Housing Credit Allocation Certification); </t>
  </si>
  <si>
    <t>CA-1990-147</t>
  </si>
  <si>
    <t>Eucalyptus Garden Apartments</t>
  </si>
  <si>
    <t>34 Banning Street</t>
  </si>
  <si>
    <t>Avalon</t>
  </si>
  <si>
    <t>90704</t>
  </si>
  <si>
    <t>Eucalyptus Garden Investors LP</t>
  </si>
  <si>
    <t>(xv)  _____</t>
  </si>
  <si>
    <t>No change in ownership of the project has occurred during the reporting period;</t>
  </si>
  <si>
    <t>CA-1990-150</t>
  </si>
  <si>
    <t>Susanne B. Wilson  Residence</t>
  </si>
  <si>
    <t>375 South Third Street</t>
  </si>
  <si>
    <t>San Jose</t>
  </si>
  <si>
    <t>95112</t>
  </si>
  <si>
    <t>Susanne B. Wilson LLC</t>
  </si>
  <si>
    <t>(xvi) _____</t>
  </si>
  <si>
    <r>
      <t xml:space="preserve">The Project has </t>
    </r>
    <r>
      <rPr>
        <b/>
        <u/>
        <sz val="13"/>
        <rFont val="Times New Roman"/>
        <family val="1"/>
      </rPr>
      <t>not</t>
    </r>
    <r>
      <rPr>
        <b/>
        <sz val="13"/>
        <rFont val="Times New Roman"/>
        <family val="1"/>
      </rPr>
      <t xml:space="preserve"> </t>
    </r>
    <r>
      <rPr>
        <sz val="13"/>
        <rFont val="Times New Roman"/>
        <family val="1"/>
      </rPr>
      <t>been notified by the Internal Revenue Service that it is no longer a “qualified low-income housing project” within the meaning of Section 42 of the IRC;</t>
    </r>
  </si>
  <si>
    <t>CA-1990-151</t>
  </si>
  <si>
    <t>Centertown Apartments</t>
  </si>
  <si>
    <t>855 C Street</t>
  </si>
  <si>
    <t>San Rafael</t>
  </si>
  <si>
    <t>Marin</t>
  </si>
  <si>
    <t>94901</t>
  </si>
  <si>
    <t>Centertown Associates LP</t>
  </si>
  <si>
    <t>Centertown, Inc.</t>
  </si>
  <si>
    <t>(xvii)_____</t>
  </si>
  <si>
    <t>No additional tax-exempt bond funds or other Federal grants or loans with interest rates below the applicable federal rate have been used in the Project since it was placed in service; (Please list any additional funding and attach to AOC package);</t>
  </si>
  <si>
    <t>CA-1990-153</t>
  </si>
  <si>
    <t>Connecticut Street Court</t>
  </si>
  <si>
    <t>1206-1228 Connecticut Street</t>
  </si>
  <si>
    <t>Connecticut Street Court Partners</t>
  </si>
  <si>
    <t>Center Housing Development, LLC</t>
  </si>
  <si>
    <t>(xviii)_____</t>
  </si>
  <si>
    <t>The project contains:</t>
  </si>
  <si>
    <t>CA-1990-154</t>
  </si>
  <si>
    <t>Steamboat Point Apartments</t>
  </si>
  <si>
    <t>800 The Embarcadero</t>
  </si>
  <si>
    <t>South Beach Family Associates</t>
  </si>
  <si>
    <t>Site K, Inc</t>
  </si>
  <si>
    <r>
      <t xml:space="preserve"> income units that were </t>
    </r>
    <r>
      <rPr>
        <b/>
        <u/>
        <sz val="13"/>
        <rFont val="Times New Roman"/>
        <family val="1"/>
      </rPr>
      <t>occupied</t>
    </r>
    <r>
      <rPr>
        <b/>
        <sz val="13"/>
        <rFont val="Times New Roman"/>
        <family val="1"/>
      </rPr>
      <t xml:space="preserve"> </t>
    </r>
    <r>
      <rPr>
        <sz val="13"/>
        <rFont val="Times New Roman"/>
        <family val="1"/>
      </rPr>
      <t xml:space="preserve">by tax credit eligible households were: </t>
    </r>
  </si>
  <si>
    <t>CA-1990-157</t>
  </si>
  <si>
    <t>Villa Santa Clara</t>
  </si>
  <si>
    <t>225 Third Street</t>
  </si>
  <si>
    <t>Greenfield</t>
  </si>
  <si>
    <t>Monterey</t>
  </si>
  <si>
    <t>93927</t>
  </si>
  <si>
    <t>Villa Santa Clara Partners</t>
  </si>
  <si>
    <t>CHISPA, Inc</t>
  </si>
  <si>
    <t>◄(REQUIRED FIELD - please select number from drop down list);</t>
  </si>
  <si>
    <t>CA-1990-159</t>
  </si>
  <si>
    <t>Hunt's Grove Apartments</t>
  </si>
  <si>
    <t>548 Hunt Avenue</t>
  </si>
  <si>
    <t>St. Helena</t>
  </si>
  <si>
    <t>Napa</t>
  </si>
  <si>
    <t>94574</t>
  </si>
  <si>
    <t>Hunt Avenue Associates</t>
  </si>
  <si>
    <t>Hunt Avenue, Inc.</t>
  </si>
  <si>
    <t>(xix) _____</t>
  </si>
  <si>
    <t>CA-1990-177</t>
  </si>
  <si>
    <t>Rosewood Park/Willow Glen</t>
  </si>
  <si>
    <t>616 Ohlone and 310 Becerra Way</t>
  </si>
  <si>
    <t>Willowshade Associates L.P.</t>
  </si>
  <si>
    <t>(xx)  _____</t>
  </si>
  <si>
    <t>No tenants in low-income units were evicted or had their tenancies terminated other than for good cause, and no tenants had an increase in gross rent with respect to a low-income unit not otherwise permitted under Section 42;</t>
  </si>
  <si>
    <t>CA-1991-020</t>
  </si>
  <si>
    <t>El Centro</t>
  </si>
  <si>
    <t>1110 Pacific Avenue</t>
  </si>
  <si>
    <t>Santa Cruz</t>
  </si>
  <si>
    <t>95060</t>
  </si>
  <si>
    <t>Centro Partners, LP</t>
  </si>
  <si>
    <t>South of Market Mercy Housing</t>
  </si>
  <si>
    <t>(xxi) _____</t>
  </si>
  <si>
    <t>The property is in compliance with the Violence Against Women Act requirements and all related implementing regulations providing protections for residents and applicants who are victims of domestic violence, dating violence, sexual assault, and/or stalking.</t>
  </si>
  <si>
    <t>CA-1991-022</t>
  </si>
  <si>
    <t>The Sanborn Hotel</t>
  </si>
  <si>
    <t>526 South Main Street</t>
  </si>
  <si>
    <t>Sanborn Hotel LP</t>
  </si>
  <si>
    <t>(xxii)_____</t>
  </si>
  <si>
    <r>
      <t>The project has provided all site/ service amenities as identified in the project Regulatory Agreement during the reporting period</t>
    </r>
    <r>
      <rPr>
        <sz val="13"/>
        <color rgb="FFFF0000"/>
        <rFont val="Times New Roman"/>
        <family val="1"/>
      </rPr>
      <t xml:space="preserve"> </t>
    </r>
    <r>
      <rPr>
        <b/>
        <sz val="13"/>
        <color rgb="FFFF0000"/>
        <rFont val="Times New Roman"/>
        <family val="1"/>
      </rPr>
      <t>(if applicable)</t>
    </r>
    <r>
      <rPr>
        <b/>
        <sz val="13"/>
        <rFont val="Times New Roman"/>
        <family val="1"/>
      </rPr>
      <t>;</t>
    </r>
  </si>
  <si>
    <t>CA-1991-024</t>
  </si>
  <si>
    <t>Leonide Apartments</t>
  </si>
  <si>
    <t>90012</t>
  </si>
  <si>
    <t>Single Room Occupancy Corporation</t>
  </si>
  <si>
    <t>(xxiii)_____</t>
  </si>
  <si>
    <r>
      <t>The project owner certifies compliance with the Capital Needs Agreement to complete short term work and set aside replacement reserve funding for long term work during the 15-year agreement</t>
    </r>
    <r>
      <rPr>
        <b/>
        <sz val="13"/>
        <color rgb="FFFF0000"/>
        <rFont val="Times New Roman"/>
        <family val="1"/>
      </rPr>
      <t xml:space="preserve"> (if applicable)</t>
    </r>
    <r>
      <rPr>
        <b/>
        <sz val="13"/>
        <rFont val="Times New Roman"/>
        <family val="1"/>
      </rPr>
      <t>;</t>
    </r>
  </si>
  <si>
    <t>CA-1991-025</t>
  </si>
  <si>
    <t>Lorin Station Plaza</t>
  </si>
  <si>
    <t>3253 Adeline Street</t>
  </si>
  <si>
    <t>Berkeley</t>
  </si>
  <si>
    <t>94703</t>
  </si>
  <si>
    <t>Lorin Station Associates, LP</t>
  </si>
  <si>
    <t>South Berkeley Development Corporation</t>
  </si>
  <si>
    <r>
      <t xml:space="preserve">INITIAL (xxiv) BELOW ONLY IF YOUR PROJECT RECEIVED </t>
    </r>
    <r>
      <rPr>
        <b/>
        <i/>
        <u/>
        <sz val="13"/>
        <rFont val="Times New Roman"/>
        <family val="1"/>
      </rPr>
      <t xml:space="preserve">STATE </t>
    </r>
    <r>
      <rPr>
        <b/>
        <sz val="13"/>
        <rFont val="Times New Roman"/>
        <family val="1"/>
      </rPr>
      <t>TAX CREDITS.</t>
    </r>
  </si>
  <si>
    <t>CA-1991-026</t>
  </si>
  <si>
    <t>East of Eaton</t>
  </si>
  <si>
    <t>1577 East Lassen Avenue</t>
  </si>
  <si>
    <t>Chico</t>
  </si>
  <si>
    <t>Butte</t>
  </si>
  <si>
    <t>95973</t>
  </si>
  <si>
    <t>Eaton Housing Improvement Program, a CA LP</t>
  </si>
  <si>
    <t>Eaton Housing, Inc.</t>
  </si>
  <si>
    <t>(xxiv)_____</t>
  </si>
  <si>
    <t xml:space="preserve">No more than the allowable 8% cash distribution from Project operations, after funding required reserves, as provided for under Revenue and Taxation Code Sections 17058(d) and 23610.5(d), was distributed during the reporting year. </t>
  </si>
  <si>
    <t>CA-1991-027</t>
  </si>
  <si>
    <t>Coyote Run Apartments</t>
  </si>
  <si>
    <t>3601 N. Sunrise Way</t>
  </si>
  <si>
    <t>Palm Springs</t>
  </si>
  <si>
    <t>Riverside</t>
  </si>
  <si>
    <t>92262</t>
  </si>
  <si>
    <t>Coyote Springs Apartment Associates</t>
  </si>
  <si>
    <t>CA-1991-028</t>
  </si>
  <si>
    <t>Del Carlo Court</t>
  </si>
  <si>
    <t>3330 Army Street</t>
  </si>
  <si>
    <t>94110</t>
  </si>
  <si>
    <t>Del Carlo Associates</t>
  </si>
  <si>
    <t>Del Carlo Court, Inc.</t>
  </si>
  <si>
    <t>Additional Questions</t>
  </si>
  <si>
    <t>CA-1991-031</t>
  </si>
  <si>
    <t>111 Jones Street Apartments</t>
  </si>
  <si>
    <t>111 Jones Street</t>
  </si>
  <si>
    <t>94102</t>
  </si>
  <si>
    <t>111 Jones Associates, L. P.</t>
  </si>
  <si>
    <t>Mercy Properties Inc.</t>
  </si>
  <si>
    <t>Yes    No</t>
  </si>
  <si>
    <t>CA-1991-032</t>
  </si>
  <si>
    <t>La Gema Del Barrio</t>
  </si>
  <si>
    <t>638-642 East Adams</t>
  </si>
  <si>
    <t>Santa Ana</t>
  </si>
  <si>
    <t>Orange</t>
  </si>
  <si>
    <t>92707</t>
  </si>
  <si>
    <t>La Gema Del Barrio Ltd. Ptnership</t>
  </si>
  <si>
    <t>Civic Center Barrio Housing Corporation</t>
  </si>
  <si>
    <t xml:space="preserve">If your property has 161 or more LIHTC Units or is a Mixed-use property with conventional units and LIHTC units, will it have an electronic copy of all tenant files by the end of 2024?  </t>
  </si>
  <si>
    <t>CA-1991-038</t>
  </si>
  <si>
    <t>Eleventh Avenue Apartments</t>
  </si>
  <si>
    <t>6726 Eleventh Avenue</t>
  </si>
  <si>
    <t>90043</t>
  </si>
  <si>
    <t>6720 Eleventh Avenue Partners, L.P.</t>
  </si>
  <si>
    <t>Ausar Economic Development Corporation</t>
  </si>
  <si>
    <t>CA-1991-046</t>
  </si>
  <si>
    <t>Tierra Del Vista Apartments</t>
  </si>
  <si>
    <t>16530 Palmer Avenue</t>
  </si>
  <si>
    <t>Huron</t>
  </si>
  <si>
    <t>93234</t>
  </si>
  <si>
    <t>Tierra Del Vista I Ltd</t>
  </si>
  <si>
    <t>Philip R. Hammond, Jr.</t>
  </si>
  <si>
    <t>CA-1991-049</t>
  </si>
  <si>
    <t>Villa Del Rey Apartments</t>
  </si>
  <si>
    <t>244 South Ventura Avenue</t>
  </si>
  <si>
    <t>Farmersville</t>
  </si>
  <si>
    <t>93223</t>
  </si>
  <si>
    <t>Villa Del Rey Associates</t>
  </si>
  <si>
    <t>Azteca Group LLC</t>
  </si>
  <si>
    <t>The undersigned, acting under authority of the ownership entity of this project, has executed this Certification, subject to penalties of perjury, and certifies that the foregoing is true and correct, in all respects.</t>
  </si>
  <si>
    <t>CA-1991-059</t>
  </si>
  <si>
    <t>Sultana Acres</t>
  </si>
  <si>
    <t>41692 to 41796 Road 105</t>
  </si>
  <si>
    <t>Sultana</t>
  </si>
  <si>
    <t>93666</t>
  </si>
  <si>
    <t>Kaweah Management Company</t>
  </si>
  <si>
    <t>Kaweah Management Co.</t>
  </si>
  <si>
    <t>CA-1991-060</t>
  </si>
  <si>
    <t>Casa Gloria</t>
  </si>
  <si>
    <t>1450 W Temple St</t>
  </si>
  <si>
    <t>90015</t>
  </si>
  <si>
    <t>Casa Gloria Limited Partnership</t>
  </si>
  <si>
    <t>El Pueblo Community Development Corporation</t>
  </si>
  <si>
    <t>This_______day of_____________________________, 20_______.</t>
  </si>
  <si>
    <t>[NOTARY SEAL]</t>
  </si>
  <si>
    <t>CA-1991-061</t>
  </si>
  <si>
    <t>Henderson Homes</t>
  </si>
  <si>
    <t>3804 Wisconsin Street</t>
  </si>
  <si>
    <t>90037</t>
  </si>
  <si>
    <t>3804 Wisconsin Street Partners, LP</t>
  </si>
  <si>
    <t>CA-1991-063</t>
  </si>
  <si>
    <t>Robinson Villa</t>
  </si>
  <si>
    <t>3845 Wisconsin Street</t>
  </si>
  <si>
    <t>3839 Wisconsin St. Apartments</t>
  </si>
  <si>
    <t>By (owner signature) _____________________________________</t>
  </si>
  <si>
    <t>CA-1991-081</t>
  </si>
  <si>
    <t>Santa Familia</t>
  </si>
  <si>
    <t>4984 Severance Drive</t>
  </si>
  <si>
    <t>95136</t>
  </si>
  <si>
    <t>Holy Family Associates</t>
  </si>
  <si>
    <t>Mid-Peninsula Holy Family Corporation</t>
  </si>
  <si>
    <t>CA-1991-082</t>
  </si>
  <si>
    <t>Willow Court Phase I</t>
  </si>
  <si>
    <t>1105 and 1141 Willow Road</t>
  </si>
  <si>
    <t>Menlo Park</t>
  </si>
  <si>
    <t>San Mateo</t>
  </si>
  <si>
    <t>94025</t>
  </si>
  <si>
    <t>EPA Woodlands Associates</t>
  </si>
  <si>
    <t>Mid-Pen Housing Woodlands Corporation</t>
  </si>
  <si>
    <t>Title__________________________________________________</t>
  </si>
  <si>
    <t>CA-1991-083</t>
  </si>
  <si>
    <t>The Farm</t>
  </si>
  <si>
    <t>3120 Cunnison Lane</t>
  </si>
  <si>
    <t>Soquel</t>
  </si>
  <si>
    <t>95073</t>
  </si>
  <si>
    <t>The Farm Associates, L.P.</t>
  </si>
  <si>
    <t>Mid-Peninsula Ginzton Street, Inc.</t>
  </si>
  <si>
    <t>CA-1991-084</t>
  </si>
  <si>
    <t>Open Doors</t>
  </si>
  <si>
    <t>634 West Parr Avenue</t>
  </si>
  <si>
    <t>Los Gatos</t>
  </si>
  <si>
    <t>95030</t>
  </si>
  <si>
    <t>Open Doors Associates</t>
  </si>
  <si>
    <t>Mid-Peninsula Ginzton, Inc.</t>
  </si>
  <si>
    <t>CA-1991-102</t>
  </si>
  <si>
    <t>Daybreak Grove/Sunrise Place</t>
  </si>
  <si>
    <t>1245 Grand Avenue/1252 Washington Avenue</t>
  </si>
  <si>
    <t>Escondido</t>
  </si>
  <si>
    <t>San Diego</t>
  </si>
  <si>
    <t>92027</t>
  </si>
  <si>
    <t>Daybreak Housing Partnership, L.P.</t>
  </si>
  <si>
    <t>Escondido Family Housing Corporation</t>
  </si>
  <si>
    <t xml:space="preserve">                            (Printed or Typed)</t>
  </si>
  <si>
    <t>CA-1991-103</t>
  </si>
  <si>
    <t>Arlington Rodeo Apartments</t>
  </si>
  <si>
    <t>3804 South Arlington Avenue</t>
  </si>
  <si>
    <t>90008</t>
  </si>
  <si>
    <t>Arlington-Rodeo Properties Ltd.</t>
  </si>
  <si>
    <t>State of    ________________________</t>
  </si>
  <si>
    <t>CA-1991-104</t>
  </si>
  <si>
    <t>Korean Youth Center Apts</t>
  </si>
  <si>
    <t>3987 West Seventh Street</t>
  </si>
  <si>
    <t>90005</t>
  </si>
  <si>
    <t>Korean Youth Center Ltd., a CA L.P.</t>
  </si>
  <si>
    <t>County of ________________________</t>
  </si>
  <si>
    <t>CA-1991-107</t>
  </si>
  <si>
    <t>Virginia Village</t>
  </si>
  <si>
    <t>2425 Virginia Avenue</t>
  </si>
  <si>
    <t>Virginia Village Ltd.</t>
  </si>
  <si>
    <t>CA-1991-108</t>
  </si>
  <si>
    <t>La Playa</t>
  </si>
  <si>
    <t>218 Leibrandt Street</t>
  </si>
  <si>
    <t>Riverside Liebrandt Partners</t>
  </si>
  <si>
    <t>On _______________________ before me, ________________________________________</t>
  </si>
  <si>
    <t>CA-1991-133</t>
  </si>
  <si>
    <t>Park Village Apartments</t>
  </si>
  <si>
    <t>1246, 1256 Third Avenue</t>
  </si>
  <si>
    <t>Chula Vista</t>
  </si>
  <si>
    <t>91911</t>
  </si>
  <si>
    <t>Park Village Apts. LP</t>
  </si>
  <si>
    <t>(insert name and title of the officer)</t>
  </si>
  <si>
    <t>CA-1991-134</t>
  </si>
  <si>
    <t>Raitt Street Apartments</t>
  </si>
  <si>
    <t>201, 271 North Raitt Street</t>
  </si>
  <si>
    <t>92703</t>
  </si>
  <si>
    <t>Raitt Street Apartments / Casa Civico</t>
  </si>
  <si>
    <t>personally appeared __________________________________________________________________,</t>
  </si>
  <si>
    <t>CA-1991-137</t>
  </si>
  <si>
    <t>San Felipe Homes</t>
  </si>
  <si>
    <t>690-730 N Herbert Ave</t>
  </si>
  <si>
    <t>90063</t>
  </si>
  <si>
    <t>San Felipe Homes L.P.</t>
  </si>
  <si>
    <t>who proved to me on the basis of satisfactory evidence to be the person(s) whose name(s) is/are subscribed to the within instrument and acknowledged to me that he/she/they executed the same in his/her/their authorized capacity(ies), and that by his/her/their signature(s) on the instrument the person(s), or the entity upon behalf of which the person(s) acted, executed the instrument.</t>
  </si>
  <si>
    <t>CA-1991-169</t>
  </si>
  <si>
    <t>Dinuba Manor</t>
  </si>
  <si>
    <t>Dinuba</t>
  </si>
  <si>
    <t>93221</t>
  </si>
  <si>
    <t>SHE_CEF1 Inc.</t>
  </si>
  <si>
    <t>CA-1991-171</t>
  </si>
  <si>
    <t>San Pablo Suites</t>
  </si>
  <si>
    <t>2551 San Pablo Avenue</t>
  </si>
  <si>
    <t>94612</t>
  </si>
  <si>
    <t>WJS Property, a California corporation</t>
  </si>
  <si>
    <t>William Choi</t>
  </si>
  <si>
    <t>I certify under PENATLY OF PERJURY under the laws of the State of ______________________________ that the foregoing paragraph is true and correct. Witness my hand and official seal.</t>
  </si>
  <si>
    <t>CA-1991-173</t>
  </si>
  <si>
    <t>Norwood Estates</t>
  </si>
  <si>
    <t>3335 Norwood Avenue</t>
  </si>
  <si>
    <t>Sacramento</t>
  </si>
  <si>
    <t>95838</t>
  </si>
  <si>
    <t>Norwood Housing Associates, a California LP</t>
  </si>
  <si>
    <t>Mutual Housing Corporation</t>
  </si>
  <si>
    <t>Signature _________________________________</t>
  </si>
  <si>
    <t>CA-1991-175</t>
  </si>
  <si>
    <t>Pinewood Manor Apartments</t>
  </si>
  <si>
    <t>725 Pinewood Court</t>
  </si>
  <si>
    <t>Williams</t>
  </si>
  <si>
    <t>Colusa</t>
  </si>
  <si>
    <t>95987</t>
  </si>
  <si>
    <t>Pinewood Manor Ltd.</t>
  </si>
  <si>
    <t>Pinewood Manor-Michaels (PAM) LLC</t>
  </si>
  <si>
    <t xml:space="preserve">                Notary Public</t>
  </si>
  <si>
    <t>CA-1991-185</t>
  </si>
  <si>
    <t>Willowbrook Apartments</t>
  </si>
  <si>
    <t>1756 Willowbrook Drive</t>
  </si>
  <si>
    <t>95348</t>
  </si>
  <si>
    <t>M &amp; R Associates</t>
  </si>
  <si>
    <t>Guy Maxwell</t>
  </si>
  <si>
    <t>CA-1991-186</t>
  </si>
  <si>
    <t>Cottonwood Grove</t>
  </si>
  <si>
    <t>732 North Clovis Avenue</t>
  </si>
  <si>
    <t>Clovis</t>
  </si>
  <si>
    <t>93611</t>
  </si>
  <si>
    <t>Cottonwood Grove LTD</t>
  </si>
  <si>
    <t>Central Valley Coalition for Affordable Housing</t>
  </si>
  <si>
    <t>CA-1991-187</t>
  </si>
  <si>
    <t>Sequoia Knolls</t>
  </si>
  <si>
    <t>3207 West Shields Avenue</t>
  </si>
  <si>
    <t>93722</t>
  </si>
  <si>
    <t>Sequoia Knolls, LP</t>
  </si>
  <si>
    <t>AAM, LLC</t>
  </si>
  <si>
    <t>CA-1991-191</t>
  </si>
  <si>
    <t>Childs Avenue Apartments</t>
  </si>
  <si>
    <t>1296 West First Street</t>
  </si>
  <si>
    <t>95340</t>
  </si>
  <si>
    <t>Childs Avenue Limited Partnership</t>
  </si>
  <si>
    <t>CA-1991-192</t>
  </si>
  <si>
    <t>Oakdale Senior Center</t>
  </si>
  <si>
    <t>470 East A Street</t>
  </si>
  <si>
    <t>Oakdale</t>
  </si>
  <si>
    <t>Stanislaus</t>
  </si>
  <si>
    <t>95361</t>
  </si>
  <si>
    <t>Oakdale Senior Housing</t>
  </si>
  <si>
    <t>CA-1992-001</t>
  </si>
  <si>
    <t>Crescent Arms</t>
  </si>
  <si>
    <t>1709 W. 8th Street + B26</t>
  </si>
  <si>
    <t>Fremont Building Limited Partnership</t>
  </si>
  <si>
    <t>Abode Communities</t>
  </si>
  <si>
    <t>CA-1992-005</t>
  </si>
  <si>
    <t>Rohit Villas</t>
  </si>
  <si>
    <t>122 E. 120th Street</t>
  </si>
  <si>
    <t>90061</t>
  </si>
  <si>
    <t>Rohit Villas LP</t>
  </si>
  <si>
    <t>Integrated Community Builders, Inc.</t>
  </si>
  <si>
    <t>CA-1992-006</t>
  </si>
  <si>
    <t>Cottage Gardens Apts.</t>
  </si>
  <si>
    <t>227 West De La Guerra St.</t>
  </si>
  <si>
    <t>Santa Barbara</t>
  </si>
  <si>
    <t>93101</t>
  </si>
  <si>
    <t>Housing Authority of the City of Santa Barbara</t>
  </si>
  <si>
    <t>CA-1992-007</t>
  </si>
  <si>
    <t>Monte Vista Apts.</t>
  </si>
  <si>
    <t>CA-1992-008</t>
  </si>
  <si>
    <t>Sunshine Financial Group</t>
  </si>
  <si>
    <t>2303-2311 Yerba/2304-2318 Park</t>
  </si>
  <si>
    <t>Selma</t>
  </si>
  <si>
    <t>93662</t>
  </si>
  <si>
    <t>David O. Hernandez</t>
  </si>
  <si>
    <t>CA-1992-010</t>
  </si>
  <si>
    <t>Kristine Apartments</t>
  </si>
  <si>
    <t>2901 Virginia Avenue</t>
  </si>
  <si>
    <t>Bakersfield</t>
  </si>
  <si>
    <t>93307</t>
  </si>
  <si>
    <t>Kristine Housing Partners, L.P.</t>
  </si>
  <si>
    <t>FFAH V Kristine Apartments, LLC</t>
  </si>
  <si>
    <t>CA-1992-012</t>
  </si>
  <si>
    <t>Tegeler Hotel</t>
  </si>
  <si>
    <t>1908 H Street</t>
  </si>
  <si>
    <t>93301</t>
  </si>
  <si>
    <t>Tegeler Hotel Investors, LP</t>
  </si>
  <si>
    <t>CA-1992-013</t>
  </si>
  <si>
    <t>Twin Pines Apts.</t>
  </si>
  <si>
    <t>19611 Elder Lane</t>
  </si>
  <si>
    <t>Groveland</t>
  </si>
  <si>
    <t>Tuolumne</t>
  </si>
  <si>
    <t>95321</t>
  </si>
  <si>
    <t>Twin Pines Associates, LP</t>
  </si>
  <si>
    <t>CA-1992-017</t>
  </si>
  <si>
    <t>Cypress Cove</t>
  </si>
  <si>
    <t>1501 East Cypress Avenue</t>
  </si>
  <si>
    <t>93274</t>
  </si>
  <si>
    <t>Cypress Cove Associates</t>
  </si>
  <si>
    <t>CA-1992-018</t>
  </si>
  <si>
    <t>Laurel/Norton Inter-generational Community Apartme</t>
  </si>
  <si>
    <t>1217 North Laurel Avenue</t>
  </si>
  <si>
    <t>Laurel-Norton Limited Partnership</t>
  </si>
  <si>
    <t>CA-1992-019</t>
  </si>
  <si>
    <t>Produce Place</t>
  </si>
  <si>
    <t>676 South Central Avenue</t>
  </si>
  <si>
    <t>90021</t>
  </si>
  <si>
    <t>Produce Apartments Limited Partnership</t>
  </si>
  <si>
    <t>CA-1992-021</t>
  </si>
  <si>
    <t>Senator Hotel</t>
  </si>
  <si>
    <t>729 South Main Street</t>
  </si>
  <si>
    <t>Senator Apts. Limited Partnership</t>
  </si>
  <si>
    <t>CA-1992-022</t>
  </si>
  <si>
    <t>Villa Esperanza</t>
  </si>
  <si>
    <t>255 East 28th Street</t>
  </si>
  <si>
    <t>Villa Esperanza Limited Partnership</t>
  </si>
  <si>
    <t>CA-1992-023</t>
  </si>
  <si>
    <t>Marion Hotel</t>
  </si>
  <si>
    <t>642 S. Crocker St.</t>
  </si>
  <si>
    <t>Crocker Street Partners L.P.</t>
  </si>
  <si>
    <t>Skid Row Development Corporation</t>
  </si>
  <si>
    <t>CA-1992-024</t>
  </si>
  <si>
    <t>Second Street Center</t>
  </si>
  <si>
    <t>1423 2nd Street</t>
  </si>
  <si>
    <t>Second Street, LP</t>
  </si>
  <si>
    <t>CA-1992-025</t>
  </si>
  <si>
    <t>Parke Los Robles</t>
  </si>
  <si>
    <t>626 N. Los Robles Ave.</t>
  </si>
  <si>
    <t>628 N. Los Robles Partners</t>
  </si>
  <si>
    <t>Los Robles Development Corporation</t>
  </si>
  <si>
    <t>CA-1992-026</t>
  </si>
  <si>
    <t>Hope West Apartments</t>
  </si>
  <si>
    <t>1231 West Blvd.</t>
  </si>
  <si>
    <t>90019</t>
  </si>
  <si>
    <t>Hope-Net</t>
  </si>
  <si>
    <t>CA-1992-028</t>
  </si>
  <si>
    <t>Crescent Court</t>
  </si>
  <si>
    <t>1412 W. 12th Street</t>
  </si>
  <si>
    <t>Crescent Court Limited Partnership</t>
  </si>
  <si>
    <t>La Cienega Lomod, Inc.</t>
  </si>
  <si>
    <t>CA-1992-033</t>
  </si>
  <si>
    <t>Grosman Apartments</t>
  </si>
  <si>
    <t>1289 Martha Way</t>
  </si>
  <si>
    <t>95405</t>
  </si>
  <si>
    <t>Grosman Apartment Investors, LP</t>
  </si>
  <si>
    <t>Martha Way, Inc.</t>
  </si>
  <si>
    <t>CA-1992-037</t>
  </si>
  <si>
    <t>Young Apartments</t>
  </si>
  <si>
    <t>1621 S Grand Ave.</t>
  </si>
  <si>
    <t>Grand Avenue Apartments Limited Ptship</t>
  </si>
  <si>
    <t>CA-1992-039</t>
  </si>
  <si>
    <t>Navy Blue Apartments</t>
  </si>
  <si>
    <t>102 Navy Street</t>
  </si>
  <si>
    <t>Venice</t>
  </si>
  <si>
    <t>90291</t>
  </si>
  <si>
    <t>Navy Blue Apts Ltd.</t>
  </si>
  <si>
    <t>Venice Community Housing Corporation</t>
  </si>
  <si>
    <t>CA-1992-040</t>
  </si>
  <si>
    <t>Ross Gardens Apartments</t>
  </si>
  <si>
    <t>2533 North Marks Ave.</t>
  </si>
  <si>
    <t>Ross Gardens Limited Partnership</t>
  </si>
  <si>
    <t>Cesar Chavez Foundation</t>
  </si>
  <si>
    <t>CA-1992-043</t>
  </si>
  <si>
    <t>FAME Manor</t>
  </si>
  <si>
    <t>3210 West Adams Blvd.</t>
  </si>
  <si>
    <t>90018</t>
  </si>
  <si>
    <t>FAME Manor, LP</t>
  </si>
  <si>
    <t>FAME Housing Corporation</t>
  </si>
  <si>
    <t>CA-1992-044</t>
  </si>
  <si>
    <t>FAME Gardens</t>
  </si>
  <si>
    <t>3730 West 20th Street</t>
  </si>
  <si>
    <t>FAME Gardens Limited Partnership</t>
  </si>
  <si>
    <t>0</t>
  </si>
  <si>
    <t>CA-1992-050</t>
  </si>
  <si>
    <t>Jacob's Square</t>
  </si>
  <si>
    <t>301 Jacobs Place</t>
  </si>
  <si>
    <t>Exeter</t>
  </si>
  <si>
    <t>Jacob's Square Associates, a CA LP</t>
  </si>
  <si>
    <t>CA-1992-052</t>
  </si>
  <si>
    <t>Courtland Hotel</t>
  </si>
  <si>
    <t>520 South Wall Street</t>
  </si>
  <si>
    <t>Courtland Hotel Limited Partnership</t>
  </si>
  <si>
    <t>CA-1992-054</t>
  </si>
  <si>
    <t>Regency 50</t>
  </si>
  <si>
    <t>14540 Blythe Street</t>
  </si>
  <si>
    <t>Panorama City</t>
  </si>
  <si>
    <t>91402</t>
  </si>
  <si>
    <t>Latin American Civic Association</t>
  </si>
  <si>
    <t>CA-1992-056</t>
  </si>
  <si>
    <t>Norbo Hotel</t>
  </si>
  <si>
    <t>526 E. 6th Street</t>
  </si>
  <si>
    <t>Norbo Hotel Partners LP</t>
  </si>
  <si>
    <t>CA-1992-058</t>
  </si>
  <si>
    <t>Hacienda Townhomes</t>
  </si>
  <si>
    <t>350 17th Street</t>
  </si>
  <si>
    <t>92101</t>
  </si>
  <si>
    <t>Hacienda Townhomes Ltd.</t>
  </si>
  <si>
    <t>Occupational Training Services</t>
  </si>
  <si>
    <t>CA-1992-059</t>
  </si>
  <si>
    <t>La Brea/Franklin Apartments</t>
  </si>
  <si>
    <t>1801 N La Brea Ave.</t>
  </si>
  <si>
    <t>La Brea/Franklin Housing, LP</t>
  </si>
  <si>
    <t>Thomas Safran &amp; Associates</t>
  </si>
  <si>
    <t>CA-1992-061</t>
  </si>
  <si>
    <t>Nevada Meadows</t>
  </si>
  <si>
    <t>11825 Old Tunnell Rd.</t>
  </si>
  <si>
    <t>Grass Valley</t>
  </si>
  <si>
    <t>Nevada Meadows, LP</t>
  </si>
  <si>
    <t>AHDF-Nevada Meadows-Commons G/P, LLC</t>
  </si>
  <si>
    <t>CA-1992-071</t>
  </si>
  <si>
    <t>Hillview Glen Apartments</t>
  </si>
  <si>
    <t>3210 Pearl Ave</t>
  </si>
  <si>
    <t>Hillview Glen Limited Partnership</t>
  </si>
  <si>
    <t>CA-1992-072</t>
  </si>
  <si>
    <t>Marina Apts</t>
  </si>
  <si>
    <t>722 South Coronado Street</t>
  </si>
  <si>
    <t>90057</t>
  </si>
  <si>
    <t>722 Coronado, L.P.</t>
  </si>
  <si>
    <t>RCC MGP LLC</t>
  </si>
  <si>
    <t>CA-1992-073</t>
  </si>
  <si>
    <t>Mercedes Apts</t>
  </si>
  <si>
    <t>727 South Carondelet St.</t>
  </si>
  <si>
    <t>727 Carondelet, L.P.</t>
  </si>
  <si>
    <t>CA-1992-075</t>
  </si>
  <si>
    <t>Minna Street Apartments</t>
  </si>
  <si>
    <t>518 Minna Street</t>
  </si>
  <si>
    <t>94103</t>
  </si>
  <si>
    <t>Minna Street Associates</t>
  </si>
  <si>
    <t>ASIAN, Inc.</t>
  </si>
  <si>
    <t>CA-1992-079</t>
  </si>
  <si>
    <t>Silver Birch Apts.</t>
  </si>
  <si>
    <t>16800 Fifth Street</t>
  </si>
  <si>
    <t>Silver Birch Assoicates</t>
  </si>
  <si>
    <t>CA-1992-090</t>
  </si>
  <si>
    <t>Tlaquepaque</t>
  </si>
  <si>
    <t>51-354 Tyler St.</t>
  </si>
  <si>
    <t>Coachella</t>
  </si>
  <si>
    <t>92236</t>
  </si>
  <si>
    <t>Tlaquepaque Apartments, LLC</t>
  </si>
  <si>
    <t>Tlaquepaque Housing Corporation</t>
  </si>
  <si>
    <t>CA-1992-097</t>
  </si>
  <si>
    <t>Colden Oaks</t>
  </si>
  <si>
    <t>225 W. Colden Avenue</t>
  </si>
  <si>
    <t>90003</t>
  </si>
  <si>
    <t>Colden Oaks CLP</t>
  </si>
  <si>
    <t>Heavenly Vision Economic Development Corporation</t>
  </si>
  <si>
    <t>CA-1992-100</t>
  </si>
  <si>
    <t>The Terraces at Capitol Park</t>
  </si>
  <si>
    <t>95814</t>
  </si>
  <si>
    <t>CA-1992-101</t>
  </si>
  <si>
    <t>Le Grand Apartments</t>
  </si>
  <si>
    <t>13171 East Brice Street</t>
  </si>
  <si>
    <t>Le Grand</t>
  </si>
  <si>
    <t>95333</t>
  </si>
  <si>
    <t>Le Grand Enterprises. Ltd.</t>
  </si>
  <si>
    <t>CA-1992-107</t>
  </si>
  <si>
    <t>Witmer City Lights</t>
  </si>
  <si>
    <t>319 S Witmer Street</t>
  </si>
  <si>
    <t>Witmer City Light Associates</t>
  </si>
  <si>
    <t>Korean Health Education, Information and Research</t>
  </si>
  <si>
    <t>CA-1992-112</t>
  </si>
  <si>
    <t>La Pradera</t>
  </si>
  <si>
    <t>38 Brannan Street</t>
  </si>
  <si>
    <t>Calistoga</t>
  </si>
  <si>
    <t>94515</t>
  </si>
  <si>
    <t>Calistoga Brannan Housing Associates</t>
  </si>
  <si>
    <t>Calistoga Brannan Housing, Inc.</t>
  </si>
  <si>
    <t>CA-1992-113</t>
  </si>
  <si>
    <t>Almaden Lake Apartments</t>
  </si>
  <si>
    <t>978 Almaden Lake Dr</t>
  </si>
  <si>
    <t>95123</t>
  </si>
  <si>
    <t>Winfield Hill Associates</t>
  </si>
  <si>
    <t>Winfield Hill, LLC</t>
  </si>
  <si>
    <t>CA-1992-127</t>
  </si>
  <si>
    <t>Beverly City Lights</t>
  </si>
  <si>
    <t>107 S Carondelet St</t>
  </si>
  <si>
    <t>Beverly City Light Associates</t>
  </si>
  <si>
    <t>CA-1992-132</t>
  </si>
  <si>
    <t>Mercado Apartments</t>
  </si>
  <si>
    <t>2001 Newton Avenue</t>
  </si>
  <si>
    <t>92113</t>
  </si>
  <si>
    <t>Mercado Apartments L.P.</t>
  </si>
  <si>
    <t>MAAC Project</t>
  </si>
  <si>
    <t>CA-1992-135</t>
  </si>
  <si>
    <t>Tuscany Villas [Villa Calabria]</t>
  </si>
  <si>
    <t>2626 East Eighth St. and 2537 East Eighth St.</t>
  </si>
  <si>
    <t>Tuscany Associates L.P.</t>
  </si>
  <si>
    <t>T.V.H.A. Corporation</t>
  </si>
  <si>
    <t>CA-1992-140</t>
  </si>
  <si>
    <t>Larkin Pine Senior Housing</t>
  </si>
  <si>
    <t>1303 Larkin St</t>
  </si>
  <si>
    <t>94109</t>
  </si>
  <si>
    <t>Larkin Pine Limited Partnership</t>
  </si>
  <si>
    <t>Larkin Pine Senior Housing Corp.</t>
  </si>
  <si>
    <t>CA-1992-141</t>
  </si>
  <si>
    <t>1028 Howard Street Apartments</t>
  </si>
  <si>
    <t>1028 Howard Street</t>
  </si>
  <si>
    <t>1028 Howard Street, LLC</t>
  </si>
  <si>
    <t>Mercy Housing Calwest</t>
  </si>
  <si>
    <t>CA-1992-147</t>
  </si>
  <si>
    <t>Parker Hotel</t>
  </si>
  <si>
    <t>725 S. Witmer Street</t>
  </si>
  <si>
    <t>Parker Hotel L.P.</t>
  </si>
  <si>
    <t>A Community of Friends</t>
  </si>
  <si>
    <t>CA-1992-149</t>
  </si>
  <si>
    <t>Norwood Avenue Family Hsg.</t>
  </si>
  <si>
    <t>3257 Norwood Avenue</t>
  </si>
  <si>
    <t>Norwood Housing Associates, L.P. a California LP</t>
  </si>
  <si>
    <t>CA-1992-150</t>
  </si>
  <si>
    <t>Curry Senior Apts. (AKA - Edward Lynn Brown)</t>
  </si>
  <si>
    <t>1001 N Hickory Ave.</t>
  </si>
  <si>
    <t>Compton</t>
  </si>
  <si>
    <t>90220</t>
  </si>
  <si>
    <t>Curry Temple Senior Apartments</t>
  </si>
  <si>
    <t>Harambee Economic and Community Development Corpor</t>
  </si>
  <si>
    <t>CA-1992-151</t>
  </si>
  <si>
    <t>Tierra Linda Apartments</t>
  </si>
  <si>
    <t>490-492 Beck Street</t>
  </si>
  <si>
    <t>Watsonville</t>
  </si>
  <si>
    <t>95076</t>
  </si>
  <si>
    <t>Tierra Linda Associates</t>
  </si>
  <si>
    <t>Tierra Linda LLC</t>
  </si>
  <si>
    <t>CA-1992-152</t>
  </si>
  <si>
    <t>Pajaro Court</t>
  </si>
  <si>
    <t>170 Pennsylvania Dr.</t>
  </si>
  <si>
    <t>Pajaro Court LLC</t>
  </si>
  <si>
    <t>CA-1992-155</t>
  </si>
  <si>
    <t>Laureola Oaks</t>
  </si>
  <si>
    <t>907 East San Carlos Ave</t>
  </si>
  <si>
    <t>San Carlos</t>
  </si>
  <si>
    <t>94070</t>
  </si>
  <si>
    <t>Laureola Oaks Associates</t>
  </si>
  <si>
    <t>Mid-Peninsula San Carlos Corporation</t>
  </si>
  <si>
    <t>CA-1992-156</t>
  </si>
  <si>
    <t>Hatfield Homes</t>
  </si>
  <si>
    <t>Multiple Addresses on Multiple Streets</t>
  </si>
  <si>
    <t>IVHA-I L.P.</t>
  </si>
  <si>
    <t>ICGP</t>
  </si>
  <si>
    <t>CA-1992-157</t>
  </si>
  <si>
    <t>El Centro Family Housing</t>
  </si>
  <si>
    <t>602 West Adams Avenue</t>
  </si>
  <si>
    <t>CA-1992-163</t>
  </si>
  <si>
    <t>The Knox SRO</t>
  </si>
  <si>
    <t>241 6th Street</t>
  </si>
  <si>
    <t>The Knox Partners Limited Partnership</t>
  </si>
  <si>
    <t>GP/TODCO-A, Inc</t>
  </si>
  <si>
    <t>CA-1992-169</t>
  </si>
  <si>
    <t>Esperanza Garden Apts.</t>
  </si>
  <si>
    <t>920 Regal Road</t>
  </si>
  <si>
    <t>Encinitas</t>
  </si>
  <si>
    <t>92024</t>
  </si>
  <si>
    <t>Esperanza Garden Apartments, L.P.</t>
  </si>
  <si>
    <t>Esperanza Housing and Community Development Corpor</t>
  </si>
  <si>
    <t>CA-1992-172</t>
  </si>
  <si>
    <t>Rosamel Apartments</t>
  </si>
  <si>
    <t>1240 South Elden Ave.</t>
  </si>
  <si>
    <t>90006</t>
  </si>
  <si>
    <t>1240 Elden, LP</t>
  </si>
  <si>
    <t>CA-1992-175</t>
  </si>
  <si>
    <t>Chico Commons</t>
  </si>
  <si>
    <t>2071 Amanda Way</t>
  </si>
  <si>
    <t>95926</t>
  </si>
  <si>
    <t>Chico Commons- a California Ltd. Partnership</t>
  </si>
  <si>
    <t>Banyard Management</t>
  </si>
  <si>
    <t>CA-1992-176</t>
  </si>
  <si>
    <t>Step Up On Second Street</t>
  </si>
  <si>
    <t>1328 Second Street</t>
  </si>
  <si>
    <t>Step Up On Second, L.P.</t>
  </si>
  <si>
    <t>Step Up On Second Street, Inc.</t>
  </si>
  <si>
    <t>CA-1992-180</t>
  </si>
  <si>
    <t>Vallejo Street Senior Apts.</t>
  </si>
  <si>
    <t>575 Vallejo Street</t>
  </si>
  <si>
    <t>94952</t>
  </si>
  <si>
    <t>575 Vallejo Street Associates</t>
  </si>
  <si>
    <t>575 Vallejo Street Inc.</t>
  </si>
  <si>
    <t>CA-1992-186</t>
  </si>
  <si>
    <t>Las Brisas</t>
  </si>
  <si>
    <t>200 North Bixel Street</t>
  </si>
  <si>
    <t>90026</t>
  </si>
  <si>
    <t>Las Brisas Apts. Limited Partnership</t>
  </si>
  <si>
    <t>Pico Union Housing Corporation</t>
  </si>
  <si>
    <t>CA-1992-190</t>
  </si>
  <si>
    <t>Austin Manor Apartments</t>
  </si>
  <si>
    <t>14900 Burns Valley Road</t>
  </si>
  <si>
    <t>Clearlake</t>
  </si>
  <si>
    <t>Lake</t>
  </si>
  <si>
    <t>95422</t>
  </si>
  <si>
    <t>Austin Manor Associates LP</t>
  </si>
  <si>
    <t>Austin Manor-Michaels (PAM) LLC</t>
  </si>
  <si>
    <t>CA-1992-192</t>
  </si>
  <si>
    <t>Main Street Manor/Almond View</t>
  </si>
  <si>
    <t>648 East Main Street</t>
  </si>
  <si>
    <t>Stockton</t>
  </si>
  <si>
    <t>95202</t>
  </si>
  <si>
    <t>Almond View Apartments L.P.</t>
  </si>
  <si>
    <t>Community Revitilization and Development Corporati</t>
  </si>
  <si>
    <t>CA-1992-195</t>
  </si>
  <si>
    <t>Riverhouse Hotel</t>
  </si>
  <si>
    <t>700 Alhambra Avenue</t>
  </si>
  <si>
    <t>Martinez</t>
  </si>
  <si>
    <t>94553</t>
  </si>
  <si>
    <t>Riverhouse Associates</t>
  </si>
  <si>
    <t>CA-1992-198</t>
  </si>
  <si>
    <t>Plaza del Sol</t>
  </si>
  <si>
    <t>440 Valencia Street</t>
  </si>
  <si>
    <t>480 Valencia Associates</t>
  </si>
  <si>
    <t>480 Valencia, Inc.</t>
  </si>
  <si>
    <t>CA-1992-205</t>
  </si>
  <si>
    <t>The Meadows Apartments</t>
  </si>
  <si>
    <t>2400 Goldenrod</t>
  </si>
  <si>
    <t>Oildale</t>
  </si>
  <si>
    <t>93308</t>
  </si>
  <si>
    <t>VB CDT Meadows, LP</t>
  </si>
  <si>
    <t>Trillium Housing Services</t>
  </si>
  <si>
    <t>CA-1992-207</t>
  </si>
  <si>
    <t>Sherwood Manor</t>
  </si>
  <si>
    <t>733 Maze Blvd</t>
  </si>
  <si>
    <t>Modesto</t>
  </si>
  <si>
    <t>95351</t>
  </si>
  <si>
    <t>Sherwood Senior Apartments, LP</t>
  </si>
  <si>
    <t>CA-1992-901</t>
  </si>
  <si>
    <t>Altadena Vistas Apartments</t>
  </si>
  <si>
    <t>815 E. Calaveras Street</t>
  </si>
  <si>
    <t>Altadena</t>
  </si>
  <si>
    <t>91001</t>
  </si>
  <si>
    <t>Altadena Vistas Apartments Limited Part</t>
  </si>
  <si>
    <t>Los Angeles County Housing Development Corporation</t>
  </si>
  <si>
    <t>El Cerrito</t>
  </si>
  <si>
    <t>94530</t>
  </si>
  <si>
    <t>Pacific Housing, Inc.</t>
  </si>
  <si>
    <t>Rohnert Park</t>
  </si>
  <si>
    <t>94928</t>
  </si>
  <si>
    <t>Freedom</t>
  </si>
  <si>
    <t>95019</t>
  </si>
  <si>
    <t>BRIDGE Housing Corporation</t>
  </si>
  <si>
    <t>Irvine</t>
  </si>
  <si>
    <t>92606</t>
  </si>
  <si>
    <t>CA-1992-910</t>
  </si>
  <si>
    <t>Holly Street Village</t>
  </si>
  <si>
    <t>151 E Holly Street</t>
  </si>
  <si>
    <t>91103</t>
  </si>
  <si>
    <t>Teachers Insurance and Annuity Association of Amer</t>
  </si>
  <si>
    <t>CA-1992-912</t>
  </si>
  <si>
    <t>Madera Villa Apts</t>
  </si>
  <si>
    <t>2160 North Schnoor Avenue</t>
  </si>
  <si>
    <t>Madera</t>
  </si>
  <si>
    <t>93637</t>
  </si>
  <si>
    <t>Claddagh, LP</t>
  </si>
  <si>
    <t>Spencer Family Partners, LLC</t>
  </si>
  <si>
    <t>CA-1993-003</t>
  </si>
  <si>
    <t>California Apts</t>
  </si>
  <si>
    <t>22150 California St</t>
  </si>
  <si>
    <t>San Joaquin Enterprises III</t>
  </si>
  <si>
    <t>CA-1993-008</t>
  </si>
  <si>
    <t>Baker Park</t>
  </si>
  <si>
    <t>4710 Campbell Ave</t>
  </si>
  <si>
    <t>95130</t>
  </si>
  <si>
    <t>MP Baker Park, LLC</t>
  </si>
  <si>
    <t>CA-1993-009</t>
  </si>
  <si>
    <t>Woodpark Apartments</t>
  </si>
  <si>
    <t>22702 Pacific Park Dr</t>
  </si>
  <si>
    <t>Aliso Viejo</t>
  </si>
  <si>
    <t>92656</t>
  </si>
  <si>
    <t>22702 Pacific Park Drive, L.P.</t>
  </si>
  <si>
    <t>AOF WOODPARK, LLC</t>
  </si>
  <si>
    <t>CA-1993-019</t>
  </si>
  <si>
    <t>Soledad Senior Apts</t>
  </si>
  <si>
    <t>530 Andalucia Drive</t>
  </si>
  <si>
    <t>Soledad</t>
  </si>
  <si>
    <t>93960</t>
  </si>
  <si>
    <t>Soledad Enterprises</t>
  </si>
  <si>
    <t>CA-1993-020</t>
  </si>
  <si>
    <t>Boulder Creek Apts</t>
  </si>
  <si>
    <t>675 Mitchell Avenue</t>
  </si>
  <si>
    <t>Oroville</t>
  </si>
  <si>
    <t>95965</t>
  </si>
  <si>
    <t>Boulder Creek Housing, LLC</t>
  </si>
  <si>
    <t>Cascade Housing Association</t>
  </si>
  <si>
    <t>CA-1993-024</t>
  </si>
  <si>
    <t>Longhorn Pavilion aka Summit Ridge Apts</t>
  </si>
  <si>
    <t>36523 25th Street East</t>
  </si>
  <si>
    <t>Palmdale</t>
  </si>
  <si>
    <t>93550</t>
  </si>
  <si>
    <t>Figjam LP</t>
  </si>
  <si>
    <t>Housing Corporation of America</t>
  </si>
  <si>
    <t>CA-1993-027</t>
  </si>
  <si>
    <t>La Villa Mariposa</t>
  </si>
  <si>
    <t>345 S Columbia Ave</t>
  </si>
  <si>
    <t>Mariposa Houing Partners, LP</t>
  </si>
  <si>
    <t>CA-1993-028</t>
  </si>
  <si>
    <t>La Posada</t>
  </si>
  <si>
    <t>375 South Columbia Ave</t>
  </si>
  <si>
    <t>Columbia Avenue Partners LP</t>
  </si>
  <si>
    <t>CA-1993-030</t>
  </si>
  <si>
    <t>Fumbah Manor</t>
  </si>
  <si>
    <t>832 South Lake Street</t>
  </si>
  <si>
    <t>STL Properties</t>
  </si>
  <si>
    <t>Central City Economic Development Corporation</t>
  </si>
  <si>
    <t>CA-1993-031</t>
  </si>
  <si>
    <t>Klimpel Manor</t>
  </si>
  <si>
    <t>229 E Amerige Ave.</t>
  </si>
  <si>
    <t>Fullerton</t>
  </si>
  <si>
    <t>92832</t>
  </si>
  <si>
    <t>Klimpel Manor Ltd.</t>
  </si>
  <si>
    <t>FFAH II Klimpel Manor, LLC</t>
  </si>
  <si>
    <t>CA-1993-032</t>
  </si>
  <si>
    <t>Klein School Site Senior Housing Ginzton Terrace</t>
  </si>
  <si>
    <t>375 Oaktree Drive</t>
  </si>
  <si>
    <t>Mountain View</t>
  </si>
  <si>
    <t>94040</t>
  </si>
  <si>
    <t>Ginzton Associates</t>
  </si>
  <si>
    <t>CA-1993-033</t>
  </si>
  <si>
    <t>The Carroll Inn</t>
  </si>
  <si>
    <t>174 Carroll Street</t>
  </si>
  <si>
    <t>Sunnyvale</t>
  </si>
  <si>
    <t>94086</t>
  </si>
  <si>
    <t>Carroll Street Associates</t>
  </si>
  <si>
    <t>Mid-Pen Carroll Street, Inc.</t>
  </si>
  <si>
    <t>CA-1993-036</t>
  </si>
  <si>
    <t>Hillview Village</t>
  </si>
  <si>
    <t>12408 Van Nuys Blvd.</t>
  </si>
  <si>
    <t>Pacoima</t>
  </si>
  <si>
    <t>91331-1393</t>
  </si>
  <si>
    <t>Hillview Village L.P.</t>
  </si>
  <si>
    <t>CA-1993-045</t>
  </si>
  <si>
    <t>Palm Garden Apartments</t>
  </si>
  <si>
    <t>10310 Valley Blvd.</t>
  </si>
  <si>
    <t>El Monte</t>
  </si>
  <si>
    <t>91731</t>
  </si>
  <si>
    <t>El Monte Affordable Housing Partners</t>
  </si>
  <si>
    <t>California Housing and Youth Services</t>
  </si>
  <si>
    <t>CA-1993-046</t>
  </si>
  <si>
    <t>Nueva Vista Apts</t>
  </si>
  <si>
    <t>65-100 Date Palm St</t>
  </si>
  <si>
    <t>Mecca</t>
  </si>
  <si>
    <t>92254</t>
  </si>
  <si>
    <t>Mecca Housing Associates</t>
  </si>
  <si>
    <t>Mecca Housing, Inc.</t>
  </si>
  <si>
    <t>CA-1993-047</t>
  </si>
  <si>
    <t>St. Andrews Bungalow Court</t>
  </si>
  <si>
    <t>1514-1544 N. St. Andrews Place</t>
  </si>
  <si>
    <t>St Andrews Community, LP</t>
  </si>
  <si>
    <t>CA-1993-049</t>
  </si>
  <si>
    <t>Fairview Village</t>
  </si>
  <si>
    <t>Highland, Lark, N Willis</t>
  </si>
  <si>
    <t>Visalia</t>
  </si>
  <si>
    <t>93291</t>
  </si>
  <si>
    <t>Fairview Village Associates</t>
  </si>
  <si>
    <t>CA-1993-050</t>
  </si>
  <si>
    <t>The Boyd Hotel</t>
  </si>
  <si>
    <t>224 East Boyd Street</t>
  </si>
  <si>
    <t>Boyd Hotel, LP</t>
  </si>
  <si>
    <t>CA-1993-051</t>
  </si>
  <si>
    <t>Mary Andrews Clark Residence</t>
  </si>
  <si>
    <t>306 South Loma Drive</t>
  </si>
  <si>
    <t>Clark Residence Limited Partnership</t>
  </si>
  <si>
    <t>CA-1993-054</t>
  </si>
  <si>
    <t>Morrone Gardens</t>
  </si>
  <si>
    <t>1107 Luchessi Drive</t>
  </si>
  <si>
    <t>95118</t>
  </si>
  <si>
    <t>Rotary Plaza HACSC HDC Inc.</t>
  </si>
  <si>
    <t>CA-1993-058</t>
  </si>
  <si>
    <t>Umoja Apartments</t>
  </si>
  <si>
    <t>101 West 74th Street</t>
  </si>
  <si>
    <t>Main Street Housing, LP</t>
  </si>
  <si>
    <t>Deep Green Housing and Community Development</t>
  </si>
  <si>
    <t>CA-1993-059</t>
  </si>
  <si>
    <t>Casa Carondelet</t>
  </si>
  <si>
    <t>130 S. Carondelet</t>
  </si>
  <si>
    <t>Casa Carondelet, LP</t>
  </si>
  <si>
    <t>CA-1993-063</t>
  </si>
  <si>
    <t>Sunset Creek</t>
  </si>
  <si>
    <t>840 East Travis Avenue</t>
  </si>
  <si>
    <t>Fairfield</t>
  </si>
  <si>
    <t>Solano</t>
  </si>
  <si>
    <t>94533</t>
  </si>
  <si>
    <t>Sunset Creek Partners, LP</t>
  </si>
  <si>
    <t>Mid-PeninsulaFairfield Corporation</t>
  </si>
  <si>
    <t>CA-1993-071</t>
  </si>
  <si>
    <t>Brynview Terrace</t>
  </si>
  <si>
    <t>6603 Brynhurst</t>
  </si>
  <si>
    <t>Brynview Terrace, L.P.</t>
  </si>
  <si>
    <t>CA-1993-074</t>
  </si>
  <si>
    <t>Sunrise Terrace</t>
  </si>
  <si>
    <t>601 Sunrise Avenue</t>
  </si>
  <si>
    <t>93638</t>
  </si>
  <si>
    <t>Sunrise Terrace Madera Apartments, L.P.</t>
  </si>
  <si>
    <t>GSF Investments Management Corporation</t>
  </si>
  <si>
    <t>CA-1993-076</t>
  </si>
  <si>
    <t>Tahoe Pines Apts.</t>
  </si>
  <si>
    <t>3431 Spruce Ave</t>
  </si>
  <si>
    <t>South Lake Tahoe</t>
  </si>
  <si>
    <t>El Dorado</t>
  </si>
  <si>
    <t>96150</t>
  </si>
  <si>
    <t>Tahoe Pines Apartments, a CA LP</t>
  </si>
  <si>
    <t>AOF Tahoe Pines LLC</t>
  </si>
  <si>
    <t>CA-1993-077</t>
  </si>
  <si>
    <t>Colonial Village Roseville</t>
  </si>
  <si>
    <t>3881 Eureka Rd</t>
  </si>
  <si>
    <t>Roseville</t>
  </si>
  <si>
    <t>Placer</t>
  </si>
  <si>
    <t>95661</t>
  </si>
  <si>
    <t>Colonial Village Roseville LTD</t>
  </si>
  <si>
    <t>Project GO, Inc.</t>
  </si>
  <si>
    <t>CA-1993-079</t>
  </si>
  <si>
    <t>Almond Garden Elderly Apts</t>
  </si>
  <si>
    <t>16200 West Delhi Avenue</t>
  </si>
  <si>
    <t>Almond Garden Apts. Assoc., LP</t>
  </si>
  <si>
    <t>Almond Garden Elderly-Michaels (PAM), LLC, a Calif</t>
  </si>
  <si>
    <t>CA-1993-081</t>
  </si>
  <si>
    <t>Colonial Village Auburn</t>
  </si>
  <si>
    <t>2205 Colonial Village</t>
  </si>
  <si>
    <t>Auburn</t>
  </si>
  <si>
    <t>95603</t>
  </si>
  <si>
    <t>Colonial Village Auburn, LP</t>
  </si>
  <si>
    <t>CA-1993-082</t>
  </si>
  <si>
    <t>Southcove Apts</t>
  </si>
  <si>
    <t>1355 South Ave</t>
  </si>
  <si>
    <t>Orange Cove</t>
  </si>
  <si>
    <t>Southcove Associates</t>
  </si>
  <si>
    <t>CA-1993-083</t>
  </si>
  <si>
    <t>Nueva Sierra Vista Apartments</t>
  </si>
  <si>
    <t>20939 Guerrero Ave</t>
  </si>
  <si>
    <t>Richgrove</t>
  </si>
  <si>
    <t>93261</t>
  </si>
  <si>
    <t>Nueva Sierra Vista Associates</t>
  </si>
  <si>
    <t>CA-1993-084</t>
  </si>
  <si>
    <t>Evergreen Village</t>
  </si>
  <si>
    <t>420 North Evergreen Avenue</t>
  </si>
  <si>
    <t>Evergreen Brooklyn Village Partners, a CA LP</t>
  </si>
  <si>
    <t>CA-1993-090</t>
  </si>
  <si>
    <t>Riverfield Homes</t>
  </si>
  <si>
    <t>25 Adeline Avenue</t>
  </si>
  <si>
    <t>Healdsburg</t>
  </si>
  <si>
    <t>95448</t>
  </si>
  <si>
    <t>Riverfield Homes, LP</t>
  </si>
  <si>
    <t>Sonoma County Affordable Homes, Inc.</t>
  </si>
  <si>
    <t>CA-1993-092</t>
  </si>
  <si>
    <t>Casa Serena Sr. Apts.</t>
  </si>
  <si>
    <t>130 South Fifth Street</t>
  </si>
  <si>
    <t>Lompoc</t>
  </si>
  <si>
    <t>93436</t>
  </si>
  <si>
    <t>Casa Serena Associates L.P.</t>
  </si>
  <si>
    <t>CA-1993-093</t>
  </si>
  <si>
    <t>Park Stanton Seniors Apts</t>
  </si>
  <si>
    <t>7622 Katella Avenue</t>
  </si>
  <si>
    <t>Stanton</t>
  </si>
  <si>
    <t>90680</t>
  </si>
  <si>
    <t>Park Stanton Place, a CA LP</t>
  </si>
  <si>
    <t>Foundation for Affordable Housing II, Inc.</t>
  </si>
  <si>
    <t>CA-1993-094</t>
  </si>
  <si>
    <t>Manila Terrace</t>
  </si>
  <si>
    <t>2328 West Temple Street</t>
  </si>
  <si>
    <t>Manila Terrace, LP</t>
  </si>
  <si>
    <t>Temple Westlake Neighborhood Development Corporati</t>
  </si>
  <si>
    <t>CA-1993-096</t>
  </si>
  <si>
    <t>Cameron Park Village</t>
  </si>
  <si>
    <t>3433 Palmer Drive</t>
  </si>
  <si>
    <t>Cameron Park</t>
  </si>
  <si>
    <t>95682</t>
  </si>
  <si>
    <t>Cameron Park Village, LP</t>
  </si>
  <si>
    <t>CARE Housing Services Corporation</t>
  </si>
  <si>
    <t>CA-1993-101</t>
  </si>
  <si>
    <t>The Claridge Hotel Ridge Hotel</t>
  </si>
  <si>
    <t>634 15th Street</t>
  </si>
  <si>
    <t>Claridge Hotel, LLC</t>
  </si>
  <si>
    <t>Sarosh Kumana</t>
  </si>
  <si>
    <t>CA-1993-104</t>
  </si>
  <si>
    <t>Delta Plaza Apts.</t>
  </si>
  <si>
    <t>702 N. San Joaquin</t>
  </si>
  <si>
    <t>Delta Plaza Apartments, LP</t>
  </si>
  <si>
    <t>CA-1993-107</t>
  </si>
  <si>
    <t>Rio Vista Village</t>
  </si>
  <si>
    <t>1310 Rio Vista Avenue</t>
  </si>
  <si>
    <t>90023</t>
  </si>
  <si>
    <t>Rio Vista Village Limited Partnership</t>
  </si>
  <si>
    <t>Retirement Housing Foundation</t>
  </si>
  <si>
    <t>CA-1993-109</t>
  </si>
  <si>
    <t>Cypress Meadows</t>
  </si>
  <si>
    <t>1405 Cypress Point Lane</t>
  </si>
  <si>
    <t>Ventura</t>
  </si>
  <si>
    <t>93003</t>
  </si>
  <si>
    <t>Cypress Meadows, L.P.</t>
  </si>
  <si>
    <t>Santa Barbara Community Housing Corporation</t>
  </si>
  <si>
    <t>CA-1993-113</t>
  </si>
  <si>
    <t>Avenida Espana Gardens</t>
  </si>
  <si>
    <t>181 Rawls Place</t>
  </si>
  <si>
    <t>95139</t>
  </si>
  <si>
    <t>AE Associates, Ltd.</t>
  </si>
  <si>
    <t>Avenida Espana HDC, Inc.</t>
  </si>
  <si>
    <t>Crescent Villages II, L.P.</t>
  </si>
  <si>
    <t>CA-1993-118</t>
  </si>
  <si>
    <t>Plaza Maria</t>
  </si>
  <si>
    <t>115 East Reed Street</t>
  </si>
  <si>
    <t>Plaza Maria LLC</t>
  </si>
  <si>
    <t>CA-1993-120</t>
  </si>
  <si>
    <t>Bracher Gardens</t>
  </si>
  <si>
    <t>2665 South Drive</t>
  </si>
  <si>
    <t>95050</t>
  </si>
  <si>
    <t>South Drive LLC</t>
  </si>
  <si>
    <t>CA-1993-123</t>
  </si>
  <si>
    <t>Washington Villa Apartments</t>
  </si>
  <si>
    <t>264 East Washington Blvd.</t>
  </si>
  <si>
    <t>91104</t>
  </si>
  <si>
    <t>266 Washington Apartment, LP</t>
  </si>
  <si>
    <t>Intercontinental Affordable Housing, Inc.</t>
  </si>
  <si>
    <t>CA-1993-124</t>
  </si>
  <si>
    <t>Villa del Pueblo</t>
  </si>
  <si>
    <t>1441 South Hope Street</t>
  </si>
  <si>
    <t>Villa Del Pueblo Limited Partnership</t>
  </si>
  <si>
    <t>CA-1993-125</t>
  </si>
  <si>
    <t>Pinmore Gardens</t>
  </si>
  <si>
    <t>1706 Branham Lane</t>
  </si>
  <si>
    <t>Branham Lane LLC</t>
  </si>
  <si>
    <t>CA-1993-126</t>
  </si>
  <si>
    <t>Vineland Place</t>
  </si>
  <si>
    <t>7843 Vineland Avenue</t>
  </si>
  <si>
    <t>Sun Valley</t>
  </si>
  <si>
    <t>91352</t>
  </si>
  <si>
    <t>Vineland Place L.P.</t>
  </si>
  <si>
    <t>LA FAMILY HOUSING  CORPORATION</t>
  </si>
  <si>
    <t>CA-1993-128</t>
  </si>
  <si>
    <t>815 Ashland</t>
  </si>
  <si>
    <t>815 Ashland Avenue</t>
  </si>
  <si>
    <t>90405</t>
  </si>
  <si>
    <t>815 Ashland Limited Partnership</t>
  </si>
  <si>
    <t>CA-1993-129</t>
  </si>
  <si>
    <t>Las Palomas Hotel</t>
  </si>
  <si>
    <t>2201 East 1st Street</t>
  </si>
  <si>
    <t>90033</t>
  </si>
  <si>
    <t>Las Palomas Hotel, LP</t>
  </si>
  <si>
    <t>CA-1993-130</t>
  </si>
  <si>
    <t>Avalon Courtyard</t>
  </si>
  <si>
    <t>22121 S. Avalon Blvd.</t>
  </si>
  <si>
    <t>Carson</t>
  </si>
  <si>
    <t>90745</t>
  </si>
  <si>
    <t>CA-1993-131</t>
  </si>
  <si>
    <t>La Mirada Senior Apartments</t>
  </si>
  <si>
    <t>15811 Alicante Road</t>
  </si>
  <si>
    <t>La Mirada</t>
  </si>
  <si>
    <t>90638</t>
  </si>
  <si>
    <t>15811 East Alicante Road, LP, a California limited</t>
  </si>
  <si>
    <t>AOF VISTA ALICANTE, LLC</t>
  </si>
  <si>
    <t>CA-1993-132</t>
  </si>
  <si>
    <t>Valley Village Apartments</t>
  </si>
  <si>
    <t>12111 Chandler Blvd</t>
  </si>
  <si>
    <t>Valley Village</t>
  </si>
  <si>
    <t>91607</t>
  </si>
  <si>
    <t>Valley Village Affordable Housing Partners, L.P.</t>
  </si>
  <si>
    <t>CA-1993-137</t>
  </si>
  <si>
    <t>New Hope Senior Village</t>
  </si>
  <si>
    <t>890 Village Run Drive</t>
  </si>
  <si>
    <t>Galt</t>
  </si>
  <si>
    <t>95632</t>
  </si>
  <si>
    <t>TRC New Hope, LP</t>
  </si>
  <si>
    <t>CA-1993-138</t>
  </si>
  <si>
    <t>Sea Ranch Apartments</t>
  </si>
  <si>
    <t>358 Haversack</t>
  </si>
  <si>
    <t>Sea Ranch</t>
  </si>
  <si>
    <t>95497</t>
  </si>
  <si>
    <t>Sea Ranch 31, LLC</t>
  </si>
  <si>
    <t>Burbank Housing/SR Corp (sole member of the LLC)</t>
  </si>
  <si>
    <t>CA-1993-139</t>
  </si>
  <si>
    <t>Filipino Community Building of Stockton</t>
  </si>
  <si>
    <t>443 East Sonora</t>
  </si>
  <si>
    <t>Maharlika, LP</t>
  </si>
  <si>
    <t>CA-1993-144</t>
  </si>
  <si>
    <t>P &amp; P Home for the Elderly</t>
  </si>
  <si>
    <t>1030-1058 West 85th Street</t>
  </si>
  <si>
    <t>90044</t>
  </si>
  <si>
    <t>P &amp; P Home for the Elderly, LP</t>
  </si>
  <si>
    <t>CA-1993-147</t>
  </si>
  <si>
    <t>Chestnut Place</t>
  </si>
  <si>
    <t>1745 E Fairway Drive</t>
  </si>
  <si>
    <t>92866</t>
  </si>
  <si>
    <t>Fairway Manor, L.P.</t>
  </si>
  <si>
    <t>Orange Housing Development Corporation</t>
  </si>
  <si>
    <t>Fillmore Marketplace</t>
  </si>
  <si>
    <t>1223 Webster Street</t>
  </si>
  <si>
    <t>94115</t>
  </si>
  <si>
    <t>San Francisco Housing Development Corporation</t>
  </si>
  <si>
    <t>CA-1993-149</t>
  </si>
  <si>
    <t>Alejandro Rivera Senior</t>
  </si>
  <si>
    <t>2151 Rockwood Ave</t>
  </si>
  <si>
    <t>Calexico</t>
  </si>
  <si>
    <t>92331</t>
  </si>
  <si>
    <t>Alejandro Rivera Sr. Citizens Apartments</t>
  </si>
  <si>
    <t>RSCCAC</t>
  </si>
  <si>
    <t>CA-1993-150</t>
  </si>
  <si>
    <t>Sunshine Financial Group II</t>
  </si>
  <si>
    <t>3460 North Brawley</t>
  </si>
  <si>
    <t>Don K Holder and Denise E Holder</t>
  </si>
  <si>
    <t>Don K Holder</t>
  </si>
  <si>
    <t>CA-1993-154</t>
  </si>
  <si>
    <t>Luisa Apartments</t>
  </si>
  <si>
    <t>2209 Michigan Avenue</t>
  </si>
  <si>
    <t>Luisa Apartments, LP</t>
  </si>
  <si>
    <t>CA-1993-156</t>
  </si>
  <si>
    <t>La Fenetre Apartments</t>
  </si>
  <si>
    <t>705 Northrup Street</t>
  </si>
  <si>
    <t>95126</t>
  </si>
  <si>
    <t>Parkmoor Avenue Assiciates, L.P.</t>
  </si>
  <si>
    <t>CA-1993-157</t>
  </si>
  <si>
    <t>Miranda Villa</t>
  </si>
  <si>
    <t>2094 Forest Ave</t>
  </si>
  <si>
    <t>95128</t>
  </si>
  <si>
    <t>Forest Manor Associates</t>
  </si>
  <si>
    <t>CA-1993-160</t>
  </si>
  <si>
    <t>Arroyo Vista Apartments</t>
  </si>
  <si>
    <t>26196 Crown Valley Parkway</t>
  </si>
  <si>
    <t>Mission Viejo</t>
  </si>
  <si>
    <t>92692</t>
  </si>
  <si>
    <t>Eden Arroyo Vista Associates, LP</t>
  </si>
  <si>
    <t>Eden Arroyo Vista LLC</t>
  </si>
  <si>
    <t>CA-1993-162</t>
  </si>
  <si>
    <t>Marina Manor</t>
  </si>
  <si>
    <t>3082 Sunset Avenue</t>
  </si>
  <si>
    <t>Marina</t>
  </si>
  <si>
    <t>93933</t>
  </si>
  <si>
    <t>Marina Seniors Housing Partners</t>
  </si>
  <si>
    <t>CHISPA, Inc.</t>
  </si>
  <si>
    <t>CA-1993-165</t>
  </si>
  <si>
    <t>Lakewood Terrace Apts</t>
  </si>
  <si>
    <t>1995 North Lake St.</t>
  </si>
  <si>
    <t>Madera Lakewood Terrace Limited Ptship</t>
  </si>
  <si>
    <t>CA-1993-166</t>
  </si>
  <si>
    <t>Claremont Villas Senior</t>
  </si>
  <si>
    <t>100 S. Indian Hill Blvd.</t>
  </si>
  <si>
    <t>Claremont</t>
  </si>
  <si>
    <t>91711</t>
  </si>
  <si>
    <t>Claremont Villas, L.P.</t>
  </si>
  <si>
    <t>FFAH II Claremont Villas, LLC</t>
  </si>
  <si>
    <t>CA-1993-167</t>
  </si>
  <si>
    <t>The Inn At Woodbridge</t>
  </si>
  <si>
    <t>3 Osborne</t>
  </si>
  <si>
    <t>92714</t>
  </si>
  <si>
    <t>Woodbridge Villas Partners, LP</t>
  </si>
  <si>
    <t>JHC-Woodbrige LLC</t>
  </si>
  <si>
    <t>CA-1993-169</t>
  </si>
  <si>
    <t>Harp Plaza</t>
  </si>
  <si>
    <t>430 28th Street</t>
  </si>
  <si>
    <t>Dignity Housing West II Associates</t>
  </si>
  <si>
    <t>Community Housing Development Corporation of North</t>
  </si>
  <si>
    <t>CA-1993-170</t>
  </si>
  <si>
    <t>Casa Berendo</t>
  </si>
  <si>
    <t>1240 N. Berendo Street</t>
  </si>
  <si>
    <t>90029</t>
  </si>
  <si>
    <t>Casa Berendo, LP</t>
  </si>
  <si>
    <t>INTERCONTINENTAL AFFORDABLE HOUSING</t>
  </si>
  <si>
    <t>CA-1993-172</t>
  </si>
  <si>
    <t>Downtown Apartments</t>
  </si>
  <si>
    <t>435 Beaver Street</t>
  </si>
  <si>
    <t>Futrell-Sievert, LTD Partnership</t>
  </si>
  <si>
    <t>CA-1993-174</t>
  </si>
  <si>
    <t>Casa del Rio Senior Housing</t>
  </si>
  <si>
    <t>615 West Seventh Street</t>
  </si>
  <si>
    <t>Antioch</t>
  </si>
  <si>
    <t>94509</t>
  </si>
  <si>
    <t>CDR Senior Housing Associates</t>
  </si>
  <si>
    <t>HACCC Casa Del Rio Inc</t>
  </si>
  <si>
    <t>CA-1993-176</t>
  </si>
  <si>
    <t>Annadale Housing Project aka King's View Manor</t>
  </si>
  <si>
    <t>949 E. Annadale Avenue</t>
  </si>
  <si>
    <t>93706</t>
  </si>
  <si>
    <t>Annadale Housing Partners (King's View Manor)</t>
  </si>
  <si>
    <t>Community Housing Assistance Program Inc.</t>
  </si>
  <si>
    <t>CA-1993-181</t>
  </si>
  <si>
    <t>Lavell Village</t>
  </si>
  <si>
    <t>165 Lavell Village Circle</t>
  </si>
  <si>
    <t>Lavell Village, LLC</t>
  </si>
  <si>
    <t>Burbank Housing Communities Corporation (sole memb</t>
  </si>
  <si>
    <t>Marina Del Rey</t>
  </si>
  <si>
    <t>90292</t>
  </si>
  <si>
    <t>CA-1994-002</t>
  </si>
  <si>
    <t>Truckee Pines Apartments</t>
  </si>
  <si>
    <t>10100 Estates Dr</t>
  </si>
  <si>
    <t>Truckee</t>
  </si>
  <si>
    <t>96161</t>
  </si>
  <si>
    <t>Truckee Pines Investments, LLC</t>
  </si>
  <si>
    <t>CA-1994-005</t>
  </si>
  <si>
    <t>Oceanside Gardens Apartments</t>
  </si>
  <si>
    <t>2612 Elm Court</t>
  </si>
  <si>
    <t>Morro Bay</t>
  </si>
  <si>
    <t>San Luis Obispo</t>
  </si>
  <si>
    <t>93442</t>
  </si>
  <si>
    <t>Oceanside Gardens, LP</t>
  </si>
  <si>
    <t>C-Court, Inc.</t>
  </si>
  <si>
    <t>CA-1994-006</t>
  </si>
  <si>
    <t>Villa San Miguel</t>
  </si>
  <si>
    <t>1201 Amherst Dr</t>
  </si>
  <si>
    <t>King City</t>
  </si>
  <si>
    <t>93930</t>
  </si>
  <si>
    <t>Villa San Miguel Partners</t>
  </si>
  <si>
    <t>CA-1994-010</t>
  </si>
  <si>
    <t>Grey Goose Townhomes</t>
  </si>
  <si>
    <t>5499 Grey Goose Gulch Drive</t>
  </si>
  <si>
    <t>Carmel Valley</t>
  </si>
  <si>
    <t>93924</t>
  </si>
  <si>
    <t>QM Affordable Housing Partners, L.P.</t>
  </si>
  <si>
    <t>CA-1994-020</t>
  </si>
  <si>
    <t>Gabreila Apartments</t>
  </si>
  <si>
    <t>587 Natoma Street</t>
  </si>
  <si>
    <t>Gabreila Apartments Ltd</t>
  </si>
  <si>
    <t>Housing Development and Neighborhood Preservation</t>
  </si>
  <si>
    <t>CA-1994-023</t>
  </si>
  <si>
    <t>Salandini Villa</t>
  </si>
  <si>
    <t>13785 East Manning Avenue</t>
  </si>
  <si>
    <t>Parlier</t>
  </si>
  <si>
    <t>93648</t>
  </si>
  <si>
    <t>Parlier Affordable Housing L.P.</t>
  </si>
  <si>
    <t>CA-1994-025</t>
  </si>
  <si>
    <t>Rincon de los Esteros</t>
  </si>
  <si>
    <t>1780 Old Oakland Rd</t>
  </si>
  <si>
    <t>95131</t>
  </si>
  <si>
    <t>Rincon de los Esteros, Inc.</t>
  </si>
  <si>
    <t>CA-1994-026</t>
  </si>
  <si>
    <t>Coit Apartments</t>
  </si>
  <si>
    <t>1445 Harrison Street</t>
  </si>
  <si>
    <t>Oakland Affordable Housing Group, LP</t>
  </si>
  <si>
    <t>CA-1994-031</t>
  </si>
  <si>
    <t>The Gardens</t>
  </si>
  <si>
    <t>120 Santa Alicia Ave</t>
  </si>
  <si>
    <t>CA-1994-040</t>
  </si>
  <si>
    <t>Villa Loma Apartments</t>
  </si>
  <si>
    <t>6421 Tobria Terrace</t>
  </si>
  <si>
    <t>Carlsbad</t>
  </si>
  <si>
    <t>92009</t>
  </si>
  <si>
    <t>Tobria Terrace LLC</t>
  </si>
  <si>
    <t>BRIDGE Housing Corporation - Southern California</t>
  </si>
  <si>
    <t>CA-1994-041</t>
  </si>
  <si>
    <t>Doreatha Mitchell Apartments</t>
  </si>
  <si>
    <t>52-56 Terrace Drive</t>
  </si>
  <si>
    <t>Marin City</t>
  </si>
  <si>
    <t>94965</t>
  </si>
  <si>
    <t>Drake Marin Associates</t>
  </si>
  <si>
    <t>CA-1994-042</t>
  </si>
  <si>
    <t>Edward Hotel</t>
  </si>
  <si>
    <t>713 E. 5th Street</t>
  </si>
  <si>
    <t>Edward Hotel Limited Partnership</t>
  </si>
  <si>
    <t>CA-1994-044</t>
  </si>
  <si>
    <t>Rancheria Village Apartments</t>
  </si>
  <si>
    <t>424, 428, 430 Rancheria Street</t>
  </si>
  <si>
    <t>93103</t>
  </si>
  <si>
    <t>Santa Barbara Housing Assistance Corporation</t>
  </si>
  <si>
    <t>CA-1994-048</t>
  </si>
  <si>
    <t>Casa Heiwa</t>
  </si>
  <si>
    <t>231 East Third Street</t>
  </si>
  <si>
    <t>L.P.E. Limited Partnership</t>
  </si>
  <si>
    <t>LTSC Community Development Corporation</t>
  </si>
  <si>
    <t>CA-1994-051</t>
  </si>
  <si>
    <t>Irvine Inn</t>
  </si>
  <si>
    <t>2810 Warner Ave.</t>
  </si>
  <si>
    <t>Irvine Inn Apartmetns LP</t>
  </si>
  <si>
    <t>CA-1994-052</t>
  </si>
  <si>
    <t>El Patio Community Housing</t>
  </si>
  <si>
    <t>4040 Calle Real</t>
  </si>
  <si>
    <t>93110</t>
  </si>
  <si>
    <t>El Patio Community Housing Partners</t>
  </si>
  <si>
    <t>CA-1994-053</t>
  </si>
  <si>
    <t>Campbell Commons</t>
  </si>
  <si>
    <t>600 Flume St</t>
  </si>
  <si>
    <t>95928</t>
  </si>
  <si>
    <t>Campbell Commons Associates</t>
  </si>
  <si>
    <t>CA-1994-054</t>
  </si>
  <si>
    <t>Cawelti Court</t>
  </si>
  <si>
    <t>351 South Elm Street</t>
  </si>
  <si>
    <t>Arroyo Grande</t>
  </si>
  <si>
    <t>93420</t>
  </si>
  <si>
    <t>CA-1994-058</t>
  </si>
  <si>
    <t>Maplewood</t>
  </si>
  <si>
    <t>2060 East Spruce Ave</t>
  </si>
  <si>
    <t>93720</t>
  </si>
  <si>
    <t>VB CDT Maplewood LP, a CA LP</t>
  </si>
  <si>
    <t>CA-1994-059</t>
  </si>
  <si>
    <t>Pineview</t>
  </si>
  <si>
    <t>4301 Fruitvale Ave</t>
  </si>
  <si>
    <t>VB CDT Pineview LP</t>
  </si>
  <si>
    <t>CA-1994-060</t>
  </si>
  <si>
    <t>Huntington Hacienda Apartments</t>
  </si>
  <si>
    <t>4648 and 4668 Huntington Drive South</t>
  </si>
  <si>
    <t>90032</t>
  </si>
  <si>
    <t>Huntington Hacienda Associates</t>
  </si>
  <si>
    <t>CA-1994-064</t>
  </si>
  <si>
    <t>870 N Plano</t>
  </si>
  <si>
    <t>Porterville</t>
  </si>
  <si>
    <t>93257</t>
  </si>
  <si>
    <t>Porterville-Mountain View Limited</t>
  </si>
  <si>
    <t>CA-1994-065</t>
  </si>
  <si>
    <t>Mark Twain Senior Community Center</t>
  </si>
  <si>
    <t>3525 Lyon Avenue</t>
  </si>
  <si>
    <t>94601</t>
  </si>
  <si>
    <t>MARK TWAIN PARTNERS LP</t>
  </si>
  <si>
    <t>Oakland &amp; The World Enterprises, Inc.</t>
  </si>
  <si>
    <t>CA-1994-066</t>
  </si>
  <si>
    <t>Walker Commons</t>
  </si>
  <si>
    <t>678 Buttonwillow</t>
  </si>
  <si>
    <t>Walker Commons, LP a CA LP</t>
  </si>
  <si>
    <t>Butte County Affordable Housing Development Corpor</t>
  </si>
  <si>
    <t>CA-1994-067</t>
  </si>
  <si>
    <t>Foothill Vista Apartments</t>
  </si>
  <si>
    <t>600 Morning Drive</t>
  </si>
  <si>
    <t>93306</t>
  </si>
  <si>
    <t>Pioneer Street Associates</t>
  </si>
  <si>
    <t>CA-1994-071</t>
  </si>
  <si>
    <t>East Fullerton Villas</t>
  </si>
  <si>
    <t>2140-2190 East Chapman Avenue</t>
  </si>
  <si>
    <t>92821</t>
  </si>
  <si>
    <t>East Fullerton Villas, Ltd.</t>
  </si>
  <si>
    <t>Interfaith Housing Development Corporation</t>
  </si>
  <si>
    <t>CA-1994-073</t>
  </si>
  <si>
    <t>Eden Palms Apartments</t>
  </si>
  <si>
    <t>5398 Monterey Road</t>
  </si>
  <si>
    <t>95111</t>
  </si>
  <si>
    <t>Eden Palms Associates</t>
  </si>
  <si>
    <t>CA-1994-078</t>
  </si>
  <si>
    <t>Paul Mirabile Center</t>
  </si>
  <si>
    <t>16 15th St.</t>
  </si>
  <si>
    <t>S.V.D.P. Management, Inc.</t>
  </si>
  <si>
    <t>CA-1994-081</t>
  </si>
  <si>
    <t>Casa de Los Robles</t>
  </si>
  <si>
    <t>504 West Franklin Street</t>
  </si>
  <si>
    <t>93940</t>
  </si>
  <si>
    <t>Interim, Inc.</t>
  </si>
  <si>
    <t>CA-1994-082</t>
  </si>
  <si>
    <t>555 Ellis Street Family Apartments</t>
  </si>
  <si>
    <t>555 Ellis Street</t>
  </si>
  <si>
    <t>555 Ellis Street Housing Partners</t>
  </si>
  <si>
    <t>San Francisco Network Ministries Housing Corporati</t>
  </si>
  <si>
    <t>CA-1994-091</t>
  </si>
  <si>
    <t>Middletown Garden Apartments</t>
  </si>
  <si>
    <t>15750 Knowles Lane</t>
  </si>
  <si>
    <t>Middletown</t>
  </si>
  <si>
    <t>95461</t>
  </si>
  <si>
    <t>Middletown Investment Group</t>
  </si>
  <si>
    <t>CA-1994-092</t>
  </si>
  <si>
    <t>Murphys Senior Apartments</t>
  </si>
  <si>
    <t>350 Bret Harte Lane</t>
  </si>
  <si>
    <t>Murphys</t>
  </si>
  <si>
    <t>Calaveras</t>
  </si>
  <si>
    <t>95247</t>
  </si>
  <si>
    <t>Murphys Enterprises</t>
  </si>
  <si>
    <t>CA-1994-093</t>
  </si>
  <si>
    <t>Lake Isabella Senior II Apartments</t>
  </si>
  <si>
    <t>Lake Isabella II Enterprises</t>
  </si>
  <si>
    <t>CA-1994-095</t>
  </si>
  <si>
    <t>Prospect Villa III Apartments</t>
  </si>
  <si>
    <t>960 Prospect Ave</t>
  </si>
  <si>
    <t>Hollister Investment Group V</t>
  </si>
  <si>
    <t>CA-1994-096</t>
  </si>
  <si>
    <t>Montague Apartments</t>
  </si>
  <si>
    <t>791 E Webb St</t>
  </si>
  <si>
    <t>Montague</t>
  </si>
  <si>
    <t>Siskiyou</t>
  </si>
  <si>
    <t>96064</t>
  </si>
  <si>
    <t>Montague Enterprises</t>
  </si>
  <si>
    <t>CA-1994-100</t>
  </si>
  <si>
    <t>Merrill Road Apartments</t>
  </si>
  <si>
    <t>3201 Merrill Road</t>
  </si>
  <si>
    <t>Aptosunincorporated area</t>
  </si>
  <si>
    <t>95003</t>
  </si>
  <si>
    <t>Merrill Road Associates</t>
  </si>
  <si>
    <t>Merrill Road Housing Corportation</t>
  </si>
  <si>
    <t>CA-1994-106</t>
  </si>
  <si>
    <t>Alamar Apartments</t>
  </si>
  <si>
    <t>218 South Canal St.</t>
  </si>
  <si>
    <t>Alamar Apartments, L.P.</t>
  </si>
  <si>
    <t>Clarum Corporation</t>
  </si>
  <si>
    <t>CA-1994-108</t>
  </si>
  <si>
    <t>Mayacamas Village Apts</t>
  </si>
  <si>
    <t>70 Calaveras Court</t>
  </si>
  <si>
    <t>94559</t>
  </si>
  <si>
    <t>Mayacamas Village Associates</t>
  </si>
  <si>
    <t>Napa Vallley Community Housing</t>
  </si>
  <si>
    <t>CA-1994-113</t>
  </si>
  <si>
    <t>Mecca Apartments II</t>
  </si>
  <si>
    <t>91-800 Ave 66</t>
  </si>
  <si>
    <t>Mecca Apartments II, LP</t>
  </si>
  <si>
    <t>CA-1994-121</t>
  </si>
  <si>
    <t>Terraces Apartments</t>
  </si>
  <si>
    <t>1301 Morningview Drive</t>
  </si>
  <si>
    <t>92026</t>
  </si>
  <si>
    <t>Avanath Escondido, L.P.</t>
  </si>
  <si>
    <t>COR Community Development Corporation</t>
  </si>
  <si>
    <t>CA-1994-123</t>
  </si>
  <si>
    <t>Chowchilla Garden Apartments</t>
  </si>
  <si>
    <t>300 Myer Drive</t>
  </si>
  <si>
    <t>Chowchilla</t>
  </si>
  <si>
    <t>93610</t>
  </si>
  <si>
    <t>Chowchilla Associates</t>
  </si>
  <si>
    <t>Central Valley Coalition For Affordable Housing</t>
  </si>
  <si>
    <t>CA-1994-125</t>
  </si>
  <si>
    <t>Alamar Apartments II</t>
  </si>
  <si>
    <t>286 South Canal Street</t>
  </si>
  <si>
    <t>CA-1994-127</t>
  </si>
  <si>
    <t>Corning Garden Apartments</t>
  </si>
  <si>
    <t>250 Divisadero Avenue</t>
  </si>
  <si>
    <t>Corning</t>
  </si>
  <si>
    <t>96021</t>
  </si>
  <si>
    <t>Corning Enterprises</t>
  </si>
  <si>
    <t>CA-1994-128</t>
  </si>
  <si>
    <t>Mariposa Apartments</t>
  </si>
  <si>
    <t>5075 St. Andrews Road</t>
  </si>
  <si>
    <t>Mariposa</t>
  </si>
  <si>
    <t>95338</t>
  </si>
  <si>
    <t>Mariposa Enterprises III</t>
  </si>
  <si>
    <t>CA-1994-130</t>
  </si>
  <si>
    <t>El Patio Community Housing Phase II</t>
  </si>
  <si>
    <t>4006 Via Lucero</t>
  </si>
  <si>
    <t>CA-1994-131</t>
  </si>
  <si>
    <t>Midtown Gardens</t>
  </si>
  <si>
    <t>400 North Vermont Avenue</t>
  </si>
  <si>
    <t>90004</t>
  </si>
  <si>
    <t>Midtown Gardens Limited Partnership</t>
  </si>
  <si>
    <t>Delancey Street Foundation</t>
  </si>
  <si>
    <t>CA-1994-138</t>
  </si>
  <si>
    <t>Gabilan Hills Townhomes</t>
  </si>
  <si>
    <t>1051 Paseo Grande</t>
  </si>
  <si>
    <t>Salinas</t>
  </si>
  <si>
    <t>93905</t>
  </si>
  <si>
    <t>Gabilan Hills Apartments Partners</t>
  </si>
  <si>
    <t>CA-1994-139</t>
  </si>
  <si>
    <t>La Casa Grande</t>
  </si>
  <si>
    <t>353 Ventana Avenue</t>
  </si>
  <si>
    <t>93926</t>
  </si>
  <si>
    <t>CA-1994-143</t>
  </si>
  <si>
    <t>Tabor Courts</t>
  </si>
  <si>
    <t>345 Fourth Avenue</t>
  </si>
  <si>
    <t>Fourth Avenue Limited Partnership</t>
  </si>
  <si>
    <t>CA-1994-144</t>
  </si>
  <si>
    <t>Gramercy Court</t>
  </si>
  <si>
    <t>3317 West Washington Blvd.</t>
  </si>
  <si>
    <t>Gramercy Court, LP</t>
  </si>
  <si>
    <t>Gramercy Housing Group</t>
  </si>
  <si>
    <t>CA-1994-146</t>
  </si>
  <si>
    <t>Huff Avenue Family Housing</t>
  </si>
  <si>
    <t>3021 Huff Avenue</t>
  </si>
  <si>
    <t>Huff Avenue LLC</t>
  </si>
  <si>
    <t>Rotary Plaza/HACSC HDC, Inc.</t>
  </si>
  <si>
    <t>CA-1994-147</t>
  </si>
  <si>
    <t>Villa Florentina</t>
  </si>
  <si>
    <t>4576 Florence Avenue</t>
  </si>
  <si>
    <t>Bell</t>
  </si>
  <si>
    <t>90201</t>
  </si>
  <si>
    <t>Villa Florentina, LLC</t>
  </si>
  <si>
    <t>John Slevkov</t>
  </si>
  <si>
    <t>CA-1994-148</t>
  </si>
  <si>
    <t>Avenida Terrace Apartments</t>
  </si>
  <si>
    <t>245 South Avenue 54</t>
  </si>
  <si>
    <t>Highland Park</t>
  </si>
  <si>
    <t>90042</t>
  </si>
  <si>
    <t>Avenida Terrace LP</t>
  </si>
  <si>
    <t>Los Angeles Housing Partnership, Inc.</t>
  </si>
  <si>
    <t>CA-1994-149</t>
  </si>
  <si>
    <t>Casa Velasquez</t>
  </si>
  <si>
    <t>2440 Barry Street</t>
  </si>
  <si>
    <t>Camarillo</t>
  </si>
  <si>
    <t>93010</t>
  </si>
  <si>
    <t>Area Housing Authority of the County of Ventura</t>
  </si>
  <si>
    <t>CA-1994-159</t>
  </si>
  <si>
    <t>205 Jones Street Apartments</t>
  </si>
  <si>
    <t>205 Jones Street</t>
  </si>
  <si>
    <t>205 Jones Street LLC</t>
  </si>
  <si>
    <t>CA-1994-161</t>
  </si>
  <si>
    <t>1101 Howard Street</t>
  </si>
  <si>
    <t>1101 Howard Street Associates, L.P.</t>
  </si>
  <si>
    <t>CA-1994-162</t>
  </si>
  <si>
    <t>White Oak-Lassen Apartments</t>
  </si>
  <si>
    <t>9907 White Oak Avenue</t>
  </si>
  <si>
    <t>91325</t>
  </si>
  <si>
    <t>White Oak, LP</t>
  </si>
  <si>
    <t>Rainbow White Oak Lassen, LLC</t>
  </si>
  <si>
    <t>CA-1994-167</t>
  </si>
  <si>
    <t>The Altamont Hotel</t>
  </si>
  <si>
    <t>3048 16th Street Street</t>
  </si>
  <si>
    <t>Altamont Hotel Associates, LP</t>
  </si>
  <si>
    <t>CA-1994-170</t>
  </si>
  <si>
    <t>Mt. Whitney Plaza</t>
  </si>
  <si>
    <t>181 E. Honolulu Street</t>
  </si>
  <si>
    <t>Lindsay</t>
  </si>
  <si>
    <t>93247</t>
  </si>
  <si>
    <t>Self Help Communities 1</t>
  </si>
  <si>
    <t>Self-Help Enterprises</t>
  </si>
  <si>
    <t>CA-1994-176</t>
  </si>
  <si>
    <t>Valle de Las Brisas</t>
  </si>
  <si>
    <t>101 East Adell Street</t>
  </si>
  <si>
    <t>Las Brisas Associates, L.P.</t>
  </si>
  <si>
    <t>CA-1994-181</t>
  </si>
  <si>
    <t>La Hacienda Apartments</t>
  </si>
  <si>
    <t>82-495 Miles Ave</t>
  </si>
  <si>
    <t>Indio</t>
  </si>
  <si>
    <t>92201</t>
  </si>
  <si>
    <t>Miles Avenue Housing Associates</t>
  </si>
  <si>
    <t>Miles Avenue Housing, Inc.</t>
  </si>
  <si>
    <t>CA-1994-186</t>
  </si>
  <si>
    <t>Seasons at la Quinta</t>
  </si>
  <si>
    <t>50-915 Rainbow Court</t>
  </si>
  <si>
    <t>La Quinta</t>
  </si>
  <si>
    <t>92253</t>
  </si>
  <si>
    <t>La Quinta Seniors, L.P.</t>
  </si>
  <si>
    <t>LINC Housing Corporation</t>
  </si>
  <si>
    <t>CA-1994-190</t>
  </si>
  <si>
    <t>Danbury Park</t>
  </si>
  <si>
    <t>7840 Walerga Rd.</t>
  </si>
  <si>
    <t>95843</t>
  </si>
  <si>
    <t>Danbury Park LLC</t>
  </si>
  <si>
    <t>WNC - Danbury Park GP, LLC</t>
  </si>
  <si>
    <t>CA-1994-192</t>
  </si>
  <si>
    <t>Creekview Apartments</t>
  </si>
  <si>
    <t>1070 Almond Ave</t>
  </si>
  <si>
    <t>Arbuckle</t>
  </si>
  <si>
    <t>95912</t>
  </si>
  <si>
    <t>Creekview Apartments, L.P.</t>
  </si>
  <si>
    <t>Creekview GP, LLC</t>
  </si>
  <si>
    <t>CA-1994-196</t>
  </si>
  <si>
    <t>Athens Glen Apartments</t>
  </si>
  <si>
    <t>11515 Budlong Avenue</t>
  </si>
  <si>
    <t>11515 So. Budlong Limited Partners, L.P.</t>
  </si>
  <si>
    <t>90062</t>
  </si>
  <si>
    <t>CA-1994-198</t>
  </si>
  <si>
    <t>Alejandro Rivera Senior Citizens Apts II</t>
  </si>
  <si>
    <t>2151 Rockwood Avenue</t>
  </si>
  <si>
    <t>92231</t>
  </si>
  <si>
    <t>Alejandro Rivera Sr. Citizens Apts. II, LP</t>
  </si>
  <si>
    <t>CA-1994-203</t>
  </si>
  <si>
    <t>Adams-Congress Apartments</t>
  </si>
  <si>
    <t>1801 West Adams Blvd.</t>
  </si>
  <si>
    <t>90016</t>
  </si>
  <si>
    <t>Adams Congress Apartments, L.P.</t>
  </si>
  <si>
    <t>Interdenominational Community Development Corporat</t>
  </si>
  <si>
    <t>CA-1994-205</t>
  </si>
  <si>
    <t>Park Meadows</t>
  </si>
  <si>
    <t>840 Park Meadows Avenue</t>
  </si>
  <si>
    <t>Park Meadows LP</t>
  </si>
  <si>
    <t>CA-1994-208</t>
  </si>
  <si>
    <t>Valencia House</t>
  </si>
  <si>
    <t>248 Valencia Blvd.</t>
  </si>
  <si>
    <t>Woodlake</t>
  </si>
  <si>
    <t>93286</t>
  </si>
  <si>
    <t>Woodlake Valencia Partners</t>
  </si>
  <si>
    <t>CA-1994-216</t>
  </si>
  <si>
    <t>Cambridge Court</t>
  </si>
  <si>
    <t>6507 Danny Drive</t>
  </si>
  <si>
    <t>95210</t>
  </si>
  <si>
    <t>IDEAL Cambridge, LP</t>
  </si>
  <si>
    <t>CA-1994-901</t>
  </si>
  <si>
    <t>Shasta Villa Apartments</t>
  </si>
  <si>
    <t>232 North Shasta Street</t>
  </si>
  <si>
    <t>CA-1994-905</t>
  </si>
  <si>
    <t>The Rose Gardens</t>
  </si>
  <si>
    <t>8190 13th Street</t>
  </si>
  <si>
    <t>Westminster</t>
  </si>
  <si>
    <t>92683</t>
  </si>
  <si>
    <t>Elderly Development Westminister</t>
  </si>
  <si>
    <t>CA-1995-002</t>
  </si>
  <si>
    <t>LA Town Homes</t>
  </si>
  <si>
    <t>2557 South Bronson Avenue</t>
  </si>
  <si>
    <t>LA Town Homes, LP</t>
  </si>
  <si>
    <t>Abbay Gokani Corporation</t>
  </si>
  <si>
    <t>CA-1995-006</t>
  </si>
  <si>
    <t>1500 Orange Place</t>
  </si>
  <si>
    <t>1500 South Orange Place</t>
  </si>
  <si>
    <t>92025</t>
  </si>
  <si>
    <t>Orange Place Housing Associates, L.P.</t>
  </si>
  <si>
    <t>Community HousingWorks</t>
  </si>
  <si>
    <t>CA-1995-008</t>
  </si>
  <si>
    <t>Serrano Apartments</t>
  </si>
  <si>
    <t>1536 North Serrano Avenue</t>
  </si>
  <si>
    <t>90027</t>
  </si>
  <si>
    <t>Comeback Kid, L.P.</t>
  </si>
  <si>
    <t>CA-1995-009</t>
  </si>
  <si>
    <t>Roscoe Apartments</t>
  </si>
  <si>
    <t>20234 Roscoe Blvd.</t>
  </si>
  <si>
    <t>Winnetka</t>
  </si>
  <si>
    <t>91306</t>
  </si>
  <si>
    <t>Comeback, LP</t>
  </si>
  <si>
    <t>CA-1995-011</t>
  </si>
  <si>
    <t>Budlong Avenue Apartments</t>
  </si>
  <si>
    <t>2727 Budlong Avenue</t>
  </si>
  <si>
    <t>90007</t>
  </si>
  <si>
    <t>ECHC, L.P.</t>
  </si>
  <si>
    <t>CA-1995-012</t>
  </si>
  <si>
    <t>Hotel Woodland</t>
  </si>
  <si>
    <t>426 Main Street</t>
  </si>
  <si>
    <t>Woodland</t>
  </si>
  <si>
    <t>95695</t>
  </si>
  <si>
    <t>Hotel Woodland L.P.</t>
  </si>
  <si>
    <t>CA-1995-014</t>
  </si>
  <si>
    <t>Roosevelt Townhomes</t>
  </si>
  <si>
    <t>522 Roosevelt Street</t>
  </si>
  <si>
    <t>Roosevelt Street Townhomes, LP</t>
  </si>
  <si>
    <t>CA-1995-033</t>
  </si>
  <si>
    <t>Klamath Gardens</t>
  </si>
  <si>
    <t>2051 Klamath Avenue</t>
  </si>
  <si>
    <t>95051</t>
  </si>
  <si>
    <t>Klamath Associates</t>
  </si>
  <si>
    <t>CA-1995-037</t>
  </si>
  <si>
    <t>Jardines del Valle</t>
  </si>
  <si>
    <t>76 Murphy Crossing Road</t>
  </si>
  <si>
    <t>MP Murphy's Associates LP</t>
  </si>
  <si>
    <t>MidPeninsula Murphy's Inc.</t>
  </si>
  <si>
    <t>CA-1995-039</t>
  </si>
  <si>
    <t>Hyde Park Place Apartments</t>
  </si>
  <si>
    <t>6323 Tenth Avenue</t>
  </si>
  <si>
    <t>Hyde Park Place LP</t>
  </si>
  <si>
    <t>CEDC</t>
  </si>
  <si>
    <t>CA-1995-040</t>
  </si>
  <si>
    <t>Gateway Village</t>
  </si>
  <si>
    <t>800 Paradise Road</t>
  </si>
  <si>
    <t>Self Help Communities 1, LLC</t>
  </si>
  <si>
    <t>CA-1995-043</t>
  </si>
  <si>
    <t>Villa Metropolitano</t>
  </si>
  <si>
    <t>1328 South Hope Street</t>
  </si>
  <si>
    <t>Villa Metropolitano Limited Partnership</t>
  </si>
  <si>
    <t>CA-1995-045</t>
  </si>
  <si>
    <t>Alabama Court</t>
  </si>
  <si>
    <t>7440-7452 Alabama Avenue</t>
  </si>
  <si>
    <t>Canoga Park</t>
  </si>
  <si>
    <t>91303</t>
  </si>
  <si>
    <t>Alabama Court, LP</t>
  </si>
  <si>
    <t>CA-1995-047</t>
  </si>
  <si>
    <t>Good Samaritan Family Apartments</t>
  </si>
  <si>
    <t>1290 Potrero Avenue</t>
  </si>
  <si>
    <t>Good Samaritan Associates</t>
  </si>
  <si>
    <t>Potrero Avenue Housing, Inc.</t>
  </si>
  <si>
    <t>CA-1995-049</t>
  </si>
  <si>
    <t>Gower Street Apartments</t>
  </si>
  <si>
    <t>1140 North Gower Street</t>
  </si>
  <si>
    <t>90038</t>
  </si>
  <si>
    <t>Gower Street Apartments, LP</t>
  </si>
  <si>
    <t>CA-1995-051</t>
  </si>
  <si>
    <t>Juan Pifarre Plaza</t>
  </si>
  <si>
    <t>3101 21st Street</t>
  </si>
  <si>
    <t>1010 SVN Associates</t>
  </si>
  <si>
    <t>1010 South Van Ness, Inc.</t>
  </si>
  <si>
    <t>CA-1995-054</t>
  </si>
  <si>
    <t>Gloria Way Community Housing</t>
  </si>
  <si>
    <t>2400 Gloria Way</t>
  </si>
  <si>
    <t>East Palo Alto</t>
  </si>
  <si>
    <t>94303</t>
  </si>
  <si>
    <t>Gloria Way Associates</t>
  </si>
  <si>
    <t>MP CAN Do, Inc.</t>
  </si>
  <si>
    <t>CA-1995-056</t>
  </si>
  <si>
    <t>Pickering Place</t>
  </si>
  <si>
    <t>20 West Pickering Avenue</t>
  </si>
  <si>
    <t>Fremont</t>
  </si>
  <si>
    <t>94536</t>
  </si>
  <si>
    <t>Pickering Associates, LP</t>
  </si>
  <si>
    <t>Mid-Peninsula Pickering, Inc.</t>
  </si>
  <si>
    <t>CA-1995-057</t>
  </si>
  <si>
    <t>Euclid Villa Transition Housing</t>
  </si>
  <si>
    <t>154 &amp;160 Euclid Avenue</t>
  </si>
  <si>
    <t>160 Euclid Partners, L.P</t>
  </si>
  <si>
    <t>Union Station Homeless Services</t>
  </si>
  <si>
    <t>CA-1995-060</t>
  </si>
  <si>
    <t>Parthenia Court</t>
  </si>
  <si>
    <t>14825 Parthenia Street</t>
  </si>
  <si>
    <t>Parthenia Housing Associates, Limited Partnership</t>
  </si>
  <si>
    <t>CA-1995-064</t>
  </si>
  <si>
    <t>Heritage Park at Hanford</t>
  </si>
  <si>
    <t>439 Centennial Drive</t>
  </si>
  <si>
    <t>Hanford</t>
  </si>
  <si>
    <t>Kings</t>
  </si>
  <si>
    <t>93231</t>
  </si>
  <si>
    <t>Hanford Associates, LP</t>
  </si>
  <si>
    <t>CA-1995-066</t>
  </si>
  <si>
    <t>Marsh Creek Apartments</t>
  </si>
  <si>
    <t>7251 Brentwood Blvd.</t>
  </si>
  <si>
    <t>Marsh Creek Investments LLC</t>
  </si>
  <si>
    <t>CA-1995-069</t>
  </si>
  <si>
    <t>Hayes Valley Phase I &amp; II</t>
  </si>
  <si>
    <t>401 Rose Street</t>
  </si>
  <si>
    <t>Hayes Valley Apartments Limited Partnership and Ha</t>
  </si>
  <si>
    <t>Hayes Valley Housing Corporation</t>
  </si>
  <si>
    <t>CA-1995-070</t>
  </si>
  <si>
    <t>Noble Pines Apartments</t>
  </si>
  <si>
    <t>21611 Saticoy</t>
  </si>
  <si>
    <t>91304</t>
  </si>
  <si>
    <t>Noble Pines, LP</t>
  </si>
  <si>
    <t>Rainbow Noble Pines, LLC</t>
  </si>
  <si>
    <t>CA-1995-071</t>
  </si>
  <si>
    <t>Ashwood Court Apartments</t>
  </si>
  <si>
    <t>19201 Nordoff Street</t>
  </si>
  <si>
    <t>91324</t>
  </si>
  <si>
    <t>Ashwood Court, LP</t>
  </si>
  <si>
    <t>Rainbow Ashwood Court, LLC</t>
  </si>
  <si>
    <t>CA-1995-072</t>
  </si>
  <si>
    <t>Washington Court</t>
  </si>
  <si>
    <t>12525 Washington Place</t>
  </si>
  <si>
    <t>90066</t>
  </si>
  <si>
    <t>Washington Place, LP</t>
  </si>
  <si>
    <t>CA-1995-073</t>
  </si>
  <si>
    <t>Sycamore Street Commons</t>
  </si>
  <si>
    <t>125 Sycamore Street</t>
  </si>
  <si>
    <t>Sycamore Street Commons, LLC</t>
  </si>
  <si>
    <t>Central Coast Housing</t>
  </si>
  <si>
    <t>CA-1995-074</t>
  </si>
  <si>
    <t>Lyric Hotel</t>
  </si>
  <si>
    <t>140 Jones Street</t>
  </si>
  <si>
    <t>Lyric Housing Associates</t>
  </si>
  <si>
    <t>Lyric Housing Corporatrion</t>
  </si>
  <si>
    <t>CA-1995-075</t>
  </si>
  <si>
    <t>Plaza-Ramona Apartments</t>
  </si>
  <si>
    <t>250-260 McAllister Street</t>
  </si>
  <si>
    <t>McAllister Street Associates, LP</t>
  </si>
  <si>
    <t>CA-1995-076</t>
  </si>
  <si>
    <t>Washington Courtyard</t>
  </si>
  <si>
    <t>500 7th St</t>
  </si>
  <si>
    <t>West Sacramento</t>
  </si>
  <si>
    <t>95605</t>
  </si>
  <si>
    <t>Washington Courtyard Limited Partnership</t>
  </si>
  <si>
    <t>West Sacramento Housing Development Corporation, a</t>
  </si>
  <si>
    <t>CA-1995-077</t>
  </si>
  <si>
    <t>Parkside Apartments</t>
  </si>
  <si>
    <t>400 West 9th Street</t>
  </si>
  <si>
    <t>9th and Grand Limited Partners L.P.</t>
  </si>
  <si>
    <t>CA-1995-078</t>
  </si>
  <si>
    <t>Ohlone Court Apartments</t>
  </si>
  <si>
    <t>5225 Terner Way</t>
  </si>
  <si>
    <t>Ohlone Housing Associates</t>
  </si>
  <si>
    <t>Ohlone Housing Corporation</t>
  </si>
  <si>
    <t>CA-1995-079</t>
  </si>
  <si>
    <t>Santa Alicia Apartments</t>
  </si>
  <si>
    <t>100 Santorini</t>
  </si>
  <si>
    <t>Santa Alicia Family Housing Associates</t>
  </si>
  <si>
    <t>CA-1995-081</t>
  </si>
  <si>
    <t>Strobridge Court Apartments</t>
  </si>
  <si>
    <t>21000 Wilbeam Avenue</t>
  </si>
  <si>
    <t>Castro Valley</t>
  </si>
  <si>
    <t>94546</t>
  </si>
  <si>
    <t>Strobridge Housing Associates</t>
  </si>
  <si>
    <t>Strobridge Housing, Inc.</t>
  </si>
  <si>
    <t>CA-1995-083</t>
  </si>
  <si>
    <t>Normandie Senior Housing</t>
  </si>
  <si>
    <t>6301 South Normandie Avenue</t>
  </si>
  <si>
    <t>NNPHI Senior Housing, L.P.</t>
  </si>
  <si>
    <t>Normandie Non Profit Housing Inc</t>
  </si>
  <si>
    <t>CA-1995-086</t>
  </si>
  <si>
    <t>Yerba Buena Commons</t>
  </si>
  <si>
    <t>88 Perry Street</t>
  </si>
  <si>
    <t>YBC Development II, LP</t>
  </si>
  <si>
    <t>MHDC CA MGP, LLC</t>
  </si>
  <si>
    <t>CA-1995-091</t>
  </si>
  <si>
    <t>Rumrill Place Apartments</t>
  </si>
  <si>
    <t>1883 Rumrill Blvd.</t>
  </si>
  <si>
    <t>San Pablo</t>
  </si>
  <si>
    <t>94806</t>
  </si>
  <si>
    <t>Lao Park Associates</t>
  </si>
  <si>
    <t>Lao Park Housing Corporation</t>
  </si>
  <si>
    <t>CA-1995-093</t>
  </si>
  <si>
    <t>Hamilton Apartments</t>
  </si>
  <si>
    <t>510 21st Street</t>
  </si>
  <si>
    <t>2101 Telegraph Associates</t>
  </si>
  <si>
    <t>2101 Telegraph Avenue Inc.</t>
  </si>
  <si>
    <t>CA-1995-097</t>
  </si>
  <si>
    <t>479 Natoma Street</t>
  </si>
  <si>
    <t>479 Natoma Street Associates</t>
  </si>
  <si>
    <t>479 Natoma Street, Inc.</t>
  </si>
  <si>
    <t>CA-1995-098</t>
  </si>
  <si>
    <t>2300 Van Ness Ave. Apartments</t>
  </si>
  <si>
    <t>2300 Van Ness Avenue</t>
  </si>
  <si>
    <t>2300 Van Ness Associates, L. P.</t>
  </si>
  <si>
    <t>CA-1995-099</t>
  </si>
  <si>
    <t>Kennedy Court</t>
  </si>
  <si>
    <t>1401 Union Ave</t>
  </si>
  <si>
    <t>Kennedy Court Partners</t>
  </si>
  <si>
    <t>Solano Affordable Housing Foundation</t>
  </si>
  <si>
    <t>CA-1995-108</t>
  </si>
  <si>
    <t>Hobson Way Family Housing/ Casa San Juan</t>
  </si>
  <si>
    <t>500 Hobson Way</t>
  </si>
  <si>
    <t>Oxnard</t>
  </si>
  <si>
    <t>93030</t>
  </si>
  <si>
    <t>Mercy Housing California VII, LP</t>
  </si>
  <si>
    <t>CA-1995-109</t>
  </si>
  <si>
    <t>Cecilia Place</t>
  </si>
  <si>
    <t>321 Cecilia Way</t>
  </si>
  <si>
    <t>Tiburon</t>
  </si>
  <si>
    <t>94920</t>
  </si>
  <si>
    <t>Cecilia Place  Homes, LP</t>
  </si>
  <si>
    <t>CA-1995-111</t>
  </si>
  <si>
    <t>Bristlecone Apartments</t>
  </si>
  <si>
    <t>3072 Chateau Road</t>
  </si>
  <si>
    <t>Mammoth Lakes</t>
  </si>
  <si>
    <t>Mono</t>
  </si>
  <si>
    <t>93546</t>
  </si>
  <si>
    <t>Bristlecone Apartments, LP</t>
  </si>
  <si>
    <t>CA-1995-114</t>
  </si>
  <si>
    <t>Rose Hotel</t>
  </si>
  <si>
    <t>125 Sixth Street</t>
  </si>
  <si>
    <t>Mercy Housing California X, LP</t>
  </si>
  <si>
    <t>CA-1995-117</t>
  </si>
  <si>
    <t>Brentwood Park Apartments</t>
  </si>
  <si>
    <t>160 Sycamore Avenue</t>
  </si>
  <si>
    <t>Quality Housing Development Corporation</t>
  </si>
  <si>
    <t>CA-1995-119</t>
  </si>
  <si>
    <t>Placer Village Apartments</t>
  </si>
  <si>
    <t>2789 Ray Lawyer Drive</t>
  </si>
  <si>
    <t>Placerville</t>
  </si>
  <si>
    <t>95667</t>
  </si>
  <si>
    <t>Merit Housing Incorporated</t>
  </si>
  <si>
    <t>CA-1995-128</t>
  </si>
  <si>
    <t>Palos Verde Apartments</t>
  </si>
  <si>
    <t>21797 South Reynolds Avenue</t>
  </si>
  <si>
    <t>South Dos Palos</t>
  </si>
  <si>
    <t>93665</t>
  </si>
  <si>
    <t>South Dos Palos Associates</t>
  </si>
  <si>
    <t>Rico and Carol Brazil II, LP</t>
  </si>
  <si>
    <t>CA-1995-131</t>
  </si>
  <si>
    <t>Terracina Apartments at Laguna Creek</t>
  </si>
  <si>
    <t>9274 Franklin Blvd.</t>
  </si>
  <si>
    <t>Elk Grove</t>
  </si>
  <si>
    <t>95758</t>
  </si>
  <si>
    <t>Franklin Laguna Apartments, LP</t>
  </si>
  <si>
    <t>Riverside Charitable Corp</t>
  </si>
  <si>
    <t>CA-1995-132</t>
  </si>
  <si>
    <t>Villa Siena Apartments</t>
  </si>
  <si>
    <t>31300 Auto Center  Drive</t>
  </si>
  <si>
    <t>Lake Elsinore</t>
  </si>
  <si>
    <t>92530</t>
  </si>
  <si>
    <t>LE Family Apartments, LP</t>
  </si>
  <si>
    <t>CA-1995-133</t>
  </si>
  <si>
    <t>Villa Cortina Apartments</t>
  </si>
  <si>
    <t>50-701 Washington Street</t>
  </si>
  <si>
    <t>La Quinta Family Apts., LP</t>
  </si>
  <si>
    <t>CA-1995-135</t>
  </si>
  <si>
    <t>Terracina at Morgan Hill I</t>
  </si>
  <si>
    <t>230 East Dunne Avenue</t>
  </si>
  <si>
    <t>MH Family Apartments, LP</t>
  </si>
  <si>
    <t>CA-1995-142</t>
  </si>
  <si>
    <t>Charleston Place Apartments</t>
  </si>
  <si>
    <t>1515 E Bianchi Road</t>
  </si>
  <si>
    <t>Charleston Place Apts., A Ca LP</t>
  </si>
  <si>
    <t>Charleston Place-Michaels (PAM) LLC</t>
  </si>
  <si>
    <t>CA-1995-143</t>
  </si>
  <si>
    <t>University Park Apartments</t>
  </si>
  <si>
    <t>1221 West 29th Street</t>
  </si>
  <si>
    <t>University Park Associates, a CA LP</t>
  </si>
  <si>
    <t>Family Renewal Development Center, Inc.</t>
  </si>
  <si>
    <t>CA-1995-145</t>
  </si>
  <si>
    <t>Casa Seville - Memory Park</t>
  </si>
  <si>
    <t>8750 Memory Park Avenue</t>
  </si>
  <si>
    <t>North Hills</t>
  </si>
  <si>
    <t>91343</t>
  </si>
  <si>
    <t>Memory Park Multihousing, LP</t>
  </si>
  <si>
    <t>Dan Chandler</t>
  </si>
  <si>
    <t>CA-1995-146</t>
  </si>
  <si>
    <t>Alderwood</t>
  </si>
  <si>
    <t>990 Fox Street</t>
  </si>
  <si>
    <t>Lemoore</t>
  </si>
  <si>
    <t>93245</t>
  </si>
  <si>
    <t>VB CDT Alderwood LP</t>
  </si>
  <si>
    <t>CA-1995-901</t>
  </si>
  <si>
    <t>Vista Valle Townhomes</t>
  </si>
  <si>
    <t>670 West San Jose Avenue</t>
  </si>
  <si>
    <t>Vista Valle Townhomes LP</t>
  </si>
  <si>
    <t>FFAH V Vista Valle Townhomes, LLC</t>
  </si>
  <si>
    <t>CA-1995-903</t>
  </si>
  <si>
    <t>Plaza del Sol Sr. Apts</t>
  </si>
  <si>
    <t>1380 Blossom Hill Road</t>
  </si>
  <si>
    <t>Blossom Hill Associates, LP</t>
  </si>
  <si>
    <t>CA-1995-904</t>
  </si>
  <si>
    <t>Ramona Sr. Project</t>
  </si>
  <si>
    <t>1519 W 8</t>
  </si>
  <si>
    <t>92411</t>
  </si>
  <si>
    <t>Richman U.S.A., L.P.</t>
  </si>
  <si>
    <t>Ramona Senior Complex, Inc.</t>
  </si>
  <si>
    <t>CA-1995-907</t>
  </si>
  <si>
    <t>Warwick Square Apartments</t>
  </si>
  <si>
    <t>780 South Lyon Street</t>
  </si>
  <si>
    <t>92705</t>
  </si>
  <si>
    <t>Chelwood LP</t>
  </si>
  <si>
    <t>Danuel Stanger</t>
  </si>
  <si>
    <t>CA-1995-912</t>
  </si>
  <si>
    <t>The Knolls Apartments aka Villa Santiago</t>
  </si>
  <si>
    <t>3138 E. Maple Ave, Unit C</t>
  </si>
  <si>
    <t>92869</t>
  </si>
  <si>
    <t>FC Orange Associates, LLC</t>
  </si>
  <si>
    <t>FFAH V The Knolls, LLC</t>
  </si>
  <si>
    <t>CA-1995-915</t>
  </si>
  <si>
    <t>Harmony Court Apartments</t>
  </si>
  <si>
    <t>4502 West 186th Street</t>
  </si>
  <si>
    <t>Torrance</t>
  </si>
  <si>
    <t>90503</t>
  </si>
  <si>
    <t>Torrance Housing Investors, LP</t>
  </si>
  <si>
    <t>CA-1995-916</t>
  </si>
  <si>
    <t>Metro Center Senior Homes</t>
  </si>
  <si>
    <t>100 Village Lane</t>
  </si>
  <si>
    <t>Foster City</t>
  </si>
  <si>
    <t>94404</t>
  </si>
  <si>
    <t>Metro Senior Homes, Inc.</t>
  </si>
  <si>
    <t>CA-1996-002</t>
  </si>
  <si>
    <t>5th and Wilshire Apartments</t>
  </si>
  <si>
    <t>1144 5th Street</t>
  </si>
  <si>
    <t>90403</t>
  </si>
  <si>
    <t>Fifth and Wilshire Apartments, LP</t>
  </si>
  <si>
    <t>CA-1996-004</t>
  </si>
  <si>
    <t>Oak Ridge Apartments</t>
  </si>
  <si>
    <t>228 Sutton Way</t>
  </si>
  <si>
    <t>Oregon Investors V limited Partnership</t>
  </si>
  <si>
    <t>Oak Ridge Project LLC, an Oregon Limited Liability</t>
  </si>
  <si>
    <t>CA-1996-005</t>
  </si>
  <si>
    <t>San Pedro New Hope Courtyard</t>
  </si>
  <si>
    <t>1124 South Palos Verdes St.</t>
  </si>
  <si>
    <t>San Pedro</t>
  </si>
  <si>
    <t>90731</t>
  </si>
  <si>
    <t>Palos Verdes Street, L.P.</t>
  </si>
  <si>
    <t>Project New Hope</t>
  </si>
  <si>
    <t>CA-1996-009</t>
  </si>
  <si>
    <t>Decro Nordhoff Apts.</t>
  </si>
  <si>
    <t>15543 Nordhoff Street</t>
  </si>
  <si>
    <t>Decro Nordhoff, L.P.</t>
  </si>
  <si>
    <t>Decro Chi Corporation</t>
  </si>
  <si>
    <t>CA-1996-013</t>
  </si>
  <si>
    <t>The Knolls</t>
  </si>
  <si>
    <t>688 Vineyard Road</t>
  </si>
  <si>
    <t>San Marcos</t>
  </si>
  <si>
    <t>92069</t>
  </si>
  <si>
    <t>Knolls Community Assoc., LP</t>
  </si>
  <si>
    <t>CA-1996-016</t>
  </si>
  <si>
    <t>Willowbrook</t>
  </si>
  <si>
    <t>Liberty Ct/Tipto/Thomas Ct.</t>
  </si>
  <si>
    <t>Visalia/Willowbrook Associates I</t>
  </si>
  <si>
    <t>CA-1996-018</t>
  </si>
  <si>
    <t>Elizabeth Court</t>
  </si>
  <si>
    <t>5225 - 5227 Elizabeth Street</t>
  </si>
  <si>
    <t>Cudahy</t>
  </si>
  <si>
    <t>Elizabeth West and East, LP</t>
  </si>
  <si>
    <t>Corporation for Better Housing</t>
  </si>
  <si>
    <t>CA-1996-020</t>
  </si>
  <si>
    <t>Los Pinos Court</t>
  </si>
  <si>
    <t>605 East New Love Drive</t>
  </si>
  <si>
    <t>Santa Maria</t>
  </si>
  <si>
    <t>93454</t>
  </si>
  <si>
    <t>Los Pinos KPS, LP</t>
  </si>
  <si>
    <t>CA-1996-026</t>
  </si>
  <si>
    <t>Nevada Commons</t>
  </si>
  <si>
    <t>11725 Old Tunnel Road</t>
  </si>
  <si>
    <t>Nevada Commons, LP</t>
  </si>
  <si>
    <t>CA-1996-029</t>
  </si>
  <si>
    <t>Cambria Apartments</t>
  </si>
  <si>
    <t>738 S. Union Avenue</t>
  </si>
  <si>
    <t>Communidad Cambria</t>
  </si>
  <si>
    <t>Socios Cambria</t>
  </si>
  <si>
    <t>CA-1996-030</t>
  </si>
  <si>
    <t>Oak Forest Apartments aka Elm Village</t>
  </si>
  <si>
    <t>163 South Elm Street</t>
  </si>
  <si>
    <t>Oak Forest Associates, L.P.</t>
  </si>
  <si>
    <t>CA-1996-032</t>
  </si>
  <si>
    <t>Taft Senior Apartments</t>
  </si>
  <si>
    <t>201 8th Street</t>
  </si>
  <si>
    <t>Taft</t>
  </si>
  <si>
    <t>93268</t>
  </si>
  <si>
    <t>Taft Enterprises, LP</t>
  </si>
  <si>
    <t>Community Redevelopment and Development Corporatio</t>
  </si>
  <si>
    <t>CA-1996-037</t>
  </si>
  <si>
    <t>Apollo Hotel</t>
  </si>
  <si>
    <t>422 Valencia Street</t>
  </si>
  <si>
    <t>Apollo Development Associates</t>
  </si>
  <si>
    <t>CA-1996-040</t>
  </si>
  <si>
    <t>Brentwood Garden Apartments</t>
  </si>
  <si>
    <t>180 Sycamore Avenue</t>
  </si>
  <si>
    <t>Brentwood Garden Apartments, LP</t>
  </si>
  <si>
    <t>CA-1996-041</t>
  </si>
  <si>
    <t>Gilroy Garden Apartments</t>
  </si>
  <si>
    <t>9250 Wren Avenue</t>
  </si>
  <si>
    <t>Gilroy</t>
  </si>
  <si>
    <t>95020</t>
  </si>
  <si>
    <t>Gilroy Garden Apartments LP</t>
  </si>
  <si>
    <t>CA-1996-044</t>
  </si>
  <si>
    <t>Bodega Hills Apartments</t>
  </si>
  <si>
    <t>121 West Hills Circle</t>
  </si>
  <si>
    <t>Sebastopol</t>
  </si>
  <si>
    <t>95472</t>
  </si>
  <si>
    <t>Bodega Hills, LLC</t>
  </si>
  <si>
    <t>CA-1996-045</t>
  </si>
  <si>
    <t>TM Chambers Manors</t>
  </si>
  <si>
    <t>2620, 2645, 2643 Menlo Avenue</t>
  </si>
  <si>
    <t>2620 MENLO LP, a California Limited Partnership</t>
  </si>
  <si>
    <t>CA-1996-046</t>
  </si>
  <si>
    <t>Sheraton Town House</t>
  </si>
  <si>
    <t>639 S Commonwealth Avenue</t>
  </si>
  <si>
    <t>639 COMMONWEALTH LP, a California LP</t>
  </si>
  <si>
    <t>CA-1996-047</t>
  </si>
  <si>
    <t>Figueroa Oaks</t>
  </si>
  <si>
    <t>10210 South Figueroa Street</t>
  </si>
  <si>
    <t>Figueroa Oaks, LP</t>
  </si>
  <si>
    <t>CA-1996-048</t>
  </si>
  <si>
    <t>Pico Gramercy Family Hsg</t>
  </si>
  <si>
    <t>1303 South Gramercy Place</t>
  </si>
  <si>
    <t>Pico Gramercy, LP</t>
  </si>
  <si>
    <t>Pacific Asian Consortium in Employment</t>
  </si>
  <si>
    <t>CA-1996-050</t>
  </si>
  <si>
    <t>Tremont Street Apartments</t>
  </si>
  <si>
    <t>1115-1127 S. Tremont</t>
  </si>
  <si>
    <t>Oceanside</t>
  </si>
  <si>
    <t>92054</t>
  </si>
  <si>
    <t>Tremont Street Apartments, L.P.</t>
  </si>
  <si>
    <t>CA-1996-051</t>
  </si>
  <si>
    <t>Shattuck Senior Homes</t>
  </si>
  <si>
    <t>2425 Shattuck Avenue</t>
  </si>
  <si>
    <t>94704</t>
  </si>
  <si>
    <t>Satellite AHA Development Inc.</t>
  </si>
  <si>
    <t>CA-1996-063</t>
  </si>
  <si>
    <t>Madison Place</t>
  </si>
  <si>
    <t>1885 Madison Street</t>
  </si>
  <si>
    <t>CA-1996-064</t>
  </si>
  <si>
    <t>Alma Place</t>
  </si>
  <si>
    <t>753 Alma Street</t>
  </si>
  <si>
    <t>Palo Alto</t>
  </si>
  <si>
    <t>94301</t>
  </si>
  <si>
    <t>Alma Place Associates</t>
  </si>
  <si>
    <t>PAHC Alma Place, Inc.</t>
  </si>
  <si>
    <t>CA-1996-065</t>
  </si>
  <si>
    <t>538 South Wall Street</t>
  </si>
  <si>
    <t>Wall Street Palmer House, L.P.</t>
  </si>
  <si>
    <t>CA-1996-068</t>
  </si>
  <si>
    <t>39 West Apartments</t>
  </si>
  <si>
    <t>3885 South Western Avenue</t>
  </si>
  <si>
    <t>39 West Apartments, LP</t>
  </si>
  <si>
    <t>CA-1996-072</t>
  </si>
  <si>
    <t>Tres Palmas</t>
  </si>
  <si>
    <t>269 South Loma Drive</t>
  </si>
  <si>
    <t>Tres Palmas Partners, LP</t>
  </si>
  <si>
    <t>CA-1996-074</t>
  </si>
  <si>
    <t>Schoolhouse Lane Apartments</t>
  </si>
  <si>
    <t>2836 Schoolhouse Lane</t>
  </si>
  <si>
    <t>Cambria</t>
  </si>
  <si>
    <t>93428</t>
  </si>
  <si>
    <t>Schoolhouse Lane Apartments Limited Partnership</t>
  </si>
  <si>
    <t>Schoolhouse Lane Apartments, Inc.</t>
  </si>
  <si>
    <t>CA-1996-075</t>
  </si>
  <si>
    <t>Pacific Terrace Associates</t>
  </si>
  <si>
    <t>131 Landis Avenue</t>
  </si>
  <si>
    <t>CA-1996-076</t>
  </si>
  <si>
    <t>Canyon Shadows</t>
  </si>
  <si>
    <t>8405-8505 Arlington Street</t>
  </si>
  <si>
    <t>92503</t>
  </si>
  <si>
    <t>Arlington 8405, LP</t>
  </si>
  <si>
    <t>AOF Pacific Affordable Housing Corporation</t>
  </si>
  <si>
    <t>CA-1996-077</t>
  </si>
  <si>
    <t>Harmony Gardens</t>
  </si>
  <si>
    <t>5239 Harmony Avenue</t>
  </si>
  <si>
    <t>North Hollywood</t>
  </si>
  <si>
    <t>91601</t>
  </si>
  <si>
    <t>Harmony Gardens, LP</t>
  </si>
  <si>
    <t>CA-1996-078</t>
  </si>
  <si>
    <t>Vanowen Gardens</t>
  </si>
  <si>
    <t>11754 Vanowen Street</t>
  </si>
  <si>
    <t>91605</t>
  </si>
  <si>
    <t>11754 Vanowen Gardens, LP</t>
  </si>
  <si>
    <t>CA-1996-079</t>
  </si>
  <si>
    <t>Coy D Estes Senior Housing</t>
  </si>
  <si>
    <t>260 North Third Avenue</t>
  </si>
  <si>
    <t>Upland</t>
  </si>
  <si>
    <t>91786</t>
  </si>
  <si>
    <t>Upland Community Housing, Inc.</t>
  </si>
  <si>
    <t>CA-1996-080</t>
  </si>
  <si>
    <t>Angelina Apartments</t>
  </si>
  <si>
    <t>1300-1336 Angelina Street</t>
  </si>
  <si>
    <t>Angelina Associates, L.P.</t>
  </si>
  <si>
    <t>CA-1996-082</t>
  </si>
  <si>
    <t>Plaza Court</t>
  </si>
  <si>
    <t>11380-11480 Court Street</t>
  </si>
  <si>
    <t>Plaza Patria Court, L.P.</t>
  </si>
  <si>
    <t>Foundation for Affordable Housing V, Inc.</t>
  </si>
  <si>
    <t>CA-1996-084</t>
  </si>
  <si>
    <t>Segundo Terrace aka El Segundo</t>
  </si>
  <si>
    <t>2242 E. El Segundo Blvd.</t>
  </si>
  <si>
    <t>90222</t>
  </si>
  <si>
    <t>Segundo Terrace, LP</t>
  </si>
  <si>
    <t>CA-1996-096</t>
  </si>
  <si>
    <t>Rotary Valley Senior Village</t>
  </si>
  <si>
    <t>10 Jeanette Prandi Way</t>
  </si>
  <si>
    <t>94903</t>
  </si>
  <si>
    <t>Rotary Valley Associates, LP</t>
  </si>
  <si>
    <t>Rotary Valley, Inc</t>
  </si>
  <si>
    <t>CA-1996-099</t>
  </si>
  <si>
    <t>Golden Villa Apartments aka Golden Villas</t>
  </si>
  <si>
    <t>3355 - 3395 Elm Street</t>
  </si>
  <si>
    <t>92102</t>
  </si>
  <si>
    <t>Trestle Development, LLC</t>
  </si>
  <si>
    <t>Golden Hill Community Development Corporation</t>
  </si>
  <si>
    <t>CA-1996-103</t>
  </si>
  <si>
    <t>Vallejo Street Senior Apartments</t>
  </si>
  <si>
    <t>579 Vallejo Street</t>
  </si>
  <si>
    <t>Petaluma Ecumenical Properties (DBA PEP Housing)</t>
  </si>
  <si>
    <t>CA-1996-107</t>
  </si>
  <si>
    <t>Lincoln Hotel</t>
  </si>
  <si>
    <t>536 Fifth Avenue</t>
  </si>
  <si>
    <t>CA-1996-119</t>
  </si>
  <si>
    <t>Walnut Village Apartments</t>
  </si>
  <si>
    <t>620 Walnut Ave</t>
  </si>
  <si>
    <t>Brea</t>
  </si>
  <si>
    <t>Walnut Housing Associates</t>
  </si>
  <si>
    <t>Neighborhood Housing Services of Orange County</t>
  </si>
  <si>
    <t>CA-1996-120</t>
  </si>
  <si>
    <t>Garnet Lane Apartments</t>
  </si>
  <si>
    <t>3125 Garnet Lane</t>
  </si>
  <si>
    <t>92632</t>
  </si>
  <si>
    <t>Garnet Housing Associates</t>
  </si>
  <si>
    <t>CA-1996-121</t>
  </si>
  <si>
    <t>Oak Hills Apartments</t>
  </si>
  <si>
    <t>10260 Preston Lane</t>
  </si>
  <si>
    <t>Jamestown</t>
  </si>
  <si>
    <t>95327</t>
  </si>
  <si>
    <t>Oak Hills Housing, LP</t>
  </si>
  <si>
    <t>CASA MAJOR AH LLC</t>
  </si>
  <si>
    <t>CA-1996-122</t>
  </si>
  <si>
    <t>Halifax Apartments</t>
  </si>
  <si>
    <t>6376 Yucca Street</t>
  </si>
  <si>
    <t>Halifax Partners, LP</t>
  </si>
  <si>
    <t>Thai CDC</t>
  </si>
  <si>
    <t>CA-1996-126</t>
  </si>
  <si>
    <t>Country Manor</t>
  </si>
  <si>
    <t>955 North A Street</t>
  </si>
  <si>
    <t>CA-1996-131</t>
  </si>
  <si>
    <t>Coastside Apartments Moonridge I</t>
  </si>
  <si>
    <t>2001 Miramontes Point</t>
  </si>
  <si>
    <t>Half Moon Bay</t>
  </si>
  <si>
    <t>94019</t>
  </si>
  <si>
    <t>Coastside Associates, a CA LP</t>
  </si>
  <si>
    <t>MidPeninsula Coastside, Inc.</t>
  </si>
  <si>
    <t>CA-1996-133</t>
  </si>
  <si>
    <t>Harmony Creek Apartments</t>
  </si>
  <si>
    <t>1616 East Rock Creek Drive</t>
  </si>
  <si>
    <t>Orange Housing Investors, LP</t>
  </si>
  <si>
    <t>CA-1996-137</t>
  </si>
  <si>
    <t>Harmony Park Apartments</t>
  </si>
  <si>
    <t>7252 Melrose Street</t>
  </si>
  <si>
    <t>Buena Park</t>
  </si>
  <si>
    <t>90621</t>
  </si>
  <si>
    <t>Buena Park Affordable Housing, LP</t>
  </si>
  <si>
    <t>Corporate Fund for Housing</t>
  </si>
  <si>
    <t>CA-1996-141</t>
  </si>
  <si>
    <t>Empress Apartments</t>
  </si>
  <si>
    <t>514 South Westlake Avenue</t>
  </si>
  <si>
    <t>Empress Apartments, L.P.</t>
  </si>
  <si>
    <t>Neighborhood Effort</t>
  </si>
  <si>
    <t>CA-1996-142</t>
  </si>
  <si>
    <t>Vintage Pointe Senior Apartments aka Las Serenas</t>
  </si>
  <si>
    <t>1701 Bush Street</t>
  </si>
  <si>
    <t>92058</t>
  </si>
  <si>
    <t>Oceanside Family Apartments</t>
  </si>
  <si>
    <t>CA-1996-144</t>
  </si>
  <si>
    <t>Western Heights Apartments</t>
  </si>
  <si>
    <t>128 S. Western Avenue</t>
  </si>
  <si>
    <t>Waterford</t>
  </si>
  <si>
    <t>95386</t>
  </si>
  <si>
    <t>NOMA Investments, LLC</t>
  </si>
  <si>
    <t>Avinash Parwaney</t>
  </si>
  <si>
    <t>CA-1996-148</t>
  </si>
  <si>
    <t>Vintage Glen Senior Apartments</t>
  </si>
  <si>
    <t>6000 South Land Park Drive</t>
  </si>
  <si>
    <t>95822</t>
  </si>
  <si>
    <t>SLP Senior Apartments, LP</t>
  </si>
  <si>
    <t>CA-1996-156</t>
  </si>
  <si>
    <t>Cochran City Lights</t>
  </si>
  <si>
    <t>1315 South Cochran Avenue</t>
  </si>
  <si>
    <t>Cochran City Lights Associates, a California LP</t>
  </si>
  <si>
    <t>AOF HUNT 12, LLC</t>
  </si>
  <si>
    <t>CA-1996-160</t>
  </si>
  <si>
    <t>Garland City Lights</t>
  </si>
  <si>
    <t>1209 West 8th Street</t>
  </si>
  <si>
    <t>Garland City Lights Associates, LP</t>
  </si>
  <si>
    <t>CA-1996-161</t>
  </si>
  <si>
    <t>Westlake City Lights</t>
  </si>
  <si>
    <t>509 South Westlake Avenue</t>
  </si>
  <si>
    <t>Westlake City Lights Associates, a California LP</t>
  </si>
  <si>
    <t>CA-1996-171</t>
  </si>
  <si>
    <t>Lodi Hotel</t>
  </si>
  <si>
    <t>7 South School Street</t>
  </si>
  <si>
    <t>Lodi</t>
  </si>
  <si>
    <t>95240</t>
  </si>
  <si>
    <t>Lodi Hotel Investors, LP</t>
  </si>
  <si>
    <t>CA-1996-175</t>
  </si>
  <si>
    <t>Palm Village</t>
  </si>
  <si>
    <t>1011 W. 91st Street</t>
  </si>
  <si>
    <t>Palm Village Partners, LP</t>
  </si>
  <si>
    <t>American Housing Construction, Inc.</t>
  </si>
  <si>
    <t>CA-1996-180</t>
  </si>
  <si>
    <t>Casanova Gardens</t>
  </si>
  <si>
    <t>433 West Casanova Street</t>
  </si>
  <si>
    <t>Casanova Gardens, L.P.</t>
  </si>
  <si>
    <t>Chinatown Service Center, Incorporated</t>
  </si>
  <si>
    <t>CA-1996-181</t>
  </si>
  <si>
    <t>Sunshine Financial Group II - Dakota</t>
  </si>
  <si>
    <t>3780 West Dakota</t>
  </si>
  <si>
    <t>CA-1996-184</t>
  </si>
  <si>
    <t>Blessed Rock of El Monte</t>
  </si>
  <si>
    <t>4111 Tyler Avenue</t>
  </si>
  <si>
    <t>Blessed Rock of El Monte, a California L.P.</t>
  </si>
  <si>
    <t>CA-1996-186</t>
  </si>
  <si>
    <t>Las Jicamas Apartments</t>
  </si>
  <si>
    <t>110 Martinez Place</t>
  </si>
  <si>
    <t>CHISPA Affordable Apartments, LLC</t>
  </si>
  <si>
    <t>CA-1996-190</t>
  </si>
  <si>
    <t>California Hotel</t>
  </si>
  <si>
    <t>1134-1146 South Pacific Avenue</t>
  </si>
  <si>
    <t>California Hotel 1140, LP</t>
  </si>
  <si>
    <t>CA-1996-192</t>
  </si>
  <si>
    <t>Normandie Village</t>
  </si>
  <si>
    <t>1747 North Normandie Avenue</t>
  </si>
  <si>
    <t>1747 Normandie Partners, LP</t>
  </si>
  <si>
    <t>CA-1996-198</t>
  </si>
  <si>
    <t>Paseo de los Poetas</t>
  </si>
  <si>
    <t>Calle Sor Juana and Pablo Neruda</t>
  </si>
  <si>
    <t>92274</t>
  </si>
  <si>
    <t>Paseo de los Poetas, LP</t>
  </si>
  <si>
    <t>CA-1996-206</t>
  </si>
  <si>
    <t>Casa Hernandez Apartments</t>
  </si>
  <si>
    <t>200 South Albany Street</t>
  </si>
  <si>
    <t>Delano</t>
  </si>
  <si>
    <t>93215</t>
  </si>
  <si>
    <t>Casita-80, L.P., a California Limited Partnership</t>
  </si>
  <si>
    <t>CA-1996-217</t>
  </si>
  <si>
    <t>De Anza Hotel</t>
  </si>
  <si>
    <t>233 East 4th Street, Suite 200</t>
  </si>
  <si>
    <t>De Anza Hotel, LP</t>
  </si>
  <si>
    <t>Pacific Southwest Community Development Corporatio</t>
  </si>
  <si>
    <t>CA-1996-237</t>
  </si>
  <si>
    <t>Grant Village Townhomes</t>
  </si>
  <si>
    <t>2040 Grant Street</t>
  </si>
  <si>
    <t>95206</t>
  </si>
  <si>
    <t>Grant Village Associates, LP</t>
  </si>
  <si>
    <t>GRANT VILLAGE INC.</t>
  </si>
  <si>
    <t>CA-1996-239</t>
  </si>
  <si>
    <t>Rancho Gardens Apartments</t>
  </si>
  <si>
    <t>1414 North Broadway</t>
  </si>
  <si>
    <t>Santa Maria Associates, LP</t>
  </si>
  <si>
    <t>Foundation for Affordable Housing V, Inc</t>
  </si>
  <si>
    <t>CA-1996-247</t>
  </si>
  <si>
    <t>Cordova Meadows Apartments</t>
  </si>
  <si>
    <t>2312 Sierra Madre Court</t>
  </si>
  <si>
    <t>Rancho Cordova</t>
  </si>
  <si>
    <t>95670</t>
  </si>
  <si>
    <t>Cordova Meadows, LP</t>
  </si>
  <si>
    <t>CA-1996-248</t>
  </si>
  <si>
    <t>St. Mathew Hotel</t>
  </si>
  <si>
    <t>215 Second Avenue</t>
  </si>
  <si>
    <t>94401</t>
  </si>
  <si>
    <t>St. Matthews Associates</t>
  </si>
  <si>
    <t>MP St. Matthew Inc.</t>
  </si>
  <si>
    <t>West Angeles Community Development Corporation</t>
  </si>
  <si>
    <t>CA-1996-262</t>
  </si>
  <si>
    <t>Stoll House Apartments</t>
  </si>
  <si>
    <t>Thousand Oaks</t>
  </si>
  <si>
    <t>91362</t>
  </si>
  <si>
    <t>Conejo Valley Community Housing Associates, LP</t>
  </si>
  <si>
    <t>CA-1996-267</t>
  </si>
  <si>
    <t>Auburn Square Sr. Apartments</t>
  </si>
  <si>
    <t>2060 Auburn Boulevard</t>
  </si>
  <si>
    <t>95821</t>
  </si>
  <si>
    <t>Auburn Square Investors, LP</t>
  </si>
  <si>
    <t>CA-1996-269</t>
  </si>
  <si>
    <t>Quail Place Apartments</t>
  </si>
  <si>
    <t>551 South Third St.</t>
  </si>
  <si>
    <t>Blythe</t>
  </si>
  <si>
    <t>92225</t>
  </si>
  <si>
    <t>Quail Place Blythe, LLC</t>
  </si>
  <si>
    <t>Pratik Jogani</t>
  </si>
  <si>
    <t>CA-1996-905</t>
  </si>
  <si>
    <t>Brandon Place Sr. Apts</t>
  </si>
  <si>
    <t>3941 Polk Street</t>
  </si>
  <si>
    <t>92505</t>
  </si>
  <si>
    <t>Brandon Place Partners</t>
  </si>
  <si>
    <t>AHA Inland II MGP, LLC</t>
  </si>
  <si>
    <t>CA-1996-906</t>
  </si>
  <si>
    <t>Siena at Renaissance The Enclave</t>
  </si>
  <si>
    <t>4343 Renaissance Drive, San Jose, CA 95134</t>
  </si>
  <si>
    <t>95134</t>
  </si>
  <si>
    <t>BMEF Enclave Limited Partnership</t>
  </si>
  <si>
    <t>Hearthstone Housing Foundation</t>
  </si>
  <si>
    <t>CA-1996-909</t>
  </si>
  <si>
    <t>Media Village Senior Housing Project</t>
  </si>
  <si>
    <t>325 North Third Street</t>
  </si>
  <si>
    <t>Burbank</t>
  </si>
  <si>
    <t>91502</t>
  </si>
  <si>
    <t>Media Village Limited, a CA LP</t>
  </si>
  <si>
    <t>Media Village Development Corporation</t>
  </si>
  <si>
    <t>CA-1996-911</t>
  </si>
  <si>
    <t>The Edgewood Apartments</t>
  </si>
  <si>
    <t>557 Laguna Drive</t>
  </si>
  <si>
    <t>Laguna EWA Investors, LP</t>
  </si>
  <si>
    <t>CA-1996-912</t>
  </si>
  <si>
    <t>Bridgecourt Apartments</t>
  </si>
  <si>
    <t>1325 40th Street</t>
  </si>
  <si>
    <t>Emeryville</t>
  </si>
  <si>
    <t>94608</t>
  </si>
  <si>
    <t>DP Emeryville 40th Street Investors, LP</t>
  </si>
  <si>
    <t>CA-1996-914</t>
  </si>
  <si>
    <t>Park Vista Apartments</t>
  </si>
  <si>
    <t>1301 Stevenson Boulevard</t>
  </si>
  <si>
    <t>94538</t>
  </si>
  <si>
    <t>Stevenson Housing Associates, LP</t>
  </si>
  <si>
    <t>Community Resident Services</t>
  </si>
  <si>
    <t>CA-1996-915</t>
  </si>
  <si>
    <t>Kittridge Park Villa</t>
  </si>
  <si>
    <t>18303 Kittridge Street</t>
  </si>
  <si>
    <t>Reseda</t>
  </si>
  <si>
    <t>91335</t>
  </si>
  <si>
    <t>Grape Ape, LLC</t>
  </si>
  <si>
    <t>San Leandro</t>
  </si>
  <si>
    <t>94578</t>
  </si>
  <si>
    <t>CA-1996-918</t>
  </si>
  <si>
    <t>Hampton Square Apartments</t>
  </si>
  <si>
    <t>16331 McFadden Ave</t>
  </si>
  <si>
    <t>Tustin</t>
  </si>
  <si>
    <t>92780</t>
  </si>
  <si>
    <t>HSA, LP</t>
  </si>
  <si>
    <t>CA-1996-919</t>
  </si>
  <si>
    <t>Kalmia Courtyards</t>
  </si>
  <si>
    <t>234  West Kalmia Street</t>
  </si>
  <si>
    <t>Fallbrook</t>
  </si>
  <si>
    <t>92028</t>
  </si>
  <si>
    <t>ABN Property Holding, LP</t>
  </si>
  <si>
    <t>Lauren Nguyen-Antczak</t>
  </si>
  <si>
    <t>CA-1996-920</t>
  </si>
  <si>
    <t>Stonegate Apartments</t>
  </si>
  <si>
    <t>4401 Renaissance Drive</t>
  </si>
  <si>
    <t>Stonegate Housing Investors, LP</t>
  </si>
  <si>
    <t>Community Home Builders and Associates</t>
  </si>
  <si>
    <t>CA-1996-921</t>
  </si>
  <si>
    <t>Villa Savannah Apartments</t>
  </si>
  <si>
    <t>4501 Renaissance Drive</t>
  </si>
  <si>
    <t>Villa Savannah Housing Investors, LP</t>
  </si>
  <si>
    <t>Western Community Housing, Inc.</t>
  </si>
  <si>
    <t>CA-1996-926</t>
  </si>
  <si>
    <t>City Gardens Apartments</t>
  </si>
  <si>
    <t>2901 N Bristol St</t>
  </si>
  <si>
    <t>92706</t>
  </si>
  <si>
    <t>LINC-Bristol Associate I, LP</t>
  </si>
  <si>
    <t>CA-1997-008</t>
  </si>
  <si>
    <t>Pensione Bird</t>
  </si>
  <si>
    <t>598 Columbia Avenue</t>
  </si>
  <si>
    <t>Pensione Bird SRO Limited Partnership, a CA LP</t>
  </si>
  <si>
    <t>Hope Charities Housing Corporation</t>
  </si>
  <si>
    <t>CA-1997-011</t>
  </si>
  <si>
    <t>Village Oak Apartments</t>
  </si>
  <si>
    <t>14449 Begonia Road</t>
  </si>
  <si>
    <t>Victorville</t>
  </si>
  <si>
    <t>92392</t>
  </si>
  <si>
    <t>VB CDT Village Oaks LP</t>
  </si>
  <si>
    <t>CA-1997-013</t>
  </si>
  <si>
    <t>Casa Del Sol Apts.</t>
  </si>
  <si>
    <t>12184 Hanford Armona Road</t>
  </si>
  <si>
    <t>93230</t>
  </si>
  <si>
    <t>VB CDT Casa Del Sol LP</t>
  </si>
  <si>
    <t>CA-1997-017</t>
  </si>
  <si>
    <t>Hotel Grand Southern</t>
  </si>
  <si>
    <t>1095 Mission Street</t>
  </si>
  <si>
    <t>Hotel Grand Southern, LP</t>
  </si>
  <si>
    <t>CA-1997-034</t>
  </si>
  <si>
    <t>Fedora Apartments</t>
  </si>
  <si>
    <t>836 Fedora Street</t>
  </si>
  <si>
    <t>836 Fedora, L.P.</t>
  </si>
  <si>
    <t>CA-1997-040</t>
  </si>
  <si>
    <t>Oroysom Village</t>
  </si>
  <si>
    <t>43280 Bryant Terrace</t>
  </si>
  <si>
    <t>94539</t>
  </si>
  <si>
    <t>MP Oroysom, LP</t>
  </si>
  <si>
    <t>Mid-Peninsula Oroysom, Inc.</t>
  </si>
  <si>
    <t>CA-1997-045</t>
  </si>
  <si>
    <t>Hacienda Sr. Villas</t>
  </si>
  <si>
    <t>1901 South Azusa Avenue</t>
  </si>
  <si>
    <t>Hacienda Heights</t>
  </si>
  <si>
    <t>91743</t>
  </si>
  <si>
    <t>Hacienda Sr. Villas, LP</t>
  </si>
  <si>
    <t>CA-1997-047</t>
  </si>
  <si>
    <t>Columbia Village Townhomes</t>
  </si>
  <si>
    <t>11439 Columbia Village Drive</t>
  </si>
  <si>
    <t>Sonora</t>
  </si>
  <si>
    <t>95370</t>
  </si>
  <si>
    <t>CA-1997-048</t>
  </si>
  <si>
    <t>Figueroa Court Apartments</t>
  </si>
  <si>
    <t>9130 S. Figueroa Street</t>
  </si>
  <si>
    <t>Figueroa Court Apartments, LP</t>
  </si>
  <si>
    <t>CA-1997-050</t>
  </si>
  <si>
    <t>Cecil Williams Glide Community House</t>
  </si>
  <si>
    <t>333 Taylor Street</t>
  </si>
  <si>
    <t>Glide Housing Assoc. LP</t>
  </si>
  <si>
    <t>Glide Community Housing, Inc</t>
  </si>
  <si>
    <t>CA-1997-056</t>
  </si>
  <si>
    <t>Terra Cotta Apartments</t>
  </si>
  <si>
    <t>523 Rush Drive</t>
  </si>
  <si>
    <t>92078</t>
  </si>
  <si>
    <t>Terra Cotta Housing Associates</t>
  </si>
  <si>
    <t>San Marcos Family Housing, Inc.</t>
  </si>
  <si>
    <t>CA-1997-058</t>
  </si>
  <si>
    <t>Casas San Miguel de Allende</t>
  </si>
  <si>
    <t>35-055 Melrose Drive</t>
  </si>
  <si>
    <t>Cathedral City</t>
  </si>
  <si>
    <t>92234</t>
  </si>
  <si>
    <t>Cathedral Housing Associates, LP</t>
  </si>
  <si>
    <t>Coachella Valley Housing Coalition</t>
  </si>
  <si>
    <t>CA-1997-059</t>
  </si>
  <si>
    <t>Sycamore Park Apartments</t>
  </si>
  <si>
    <t>250 South Avenue 50 &amp; 149 S. Ave 49</t>
  </si>
  <si>
    <t>Park Sycamore, LP</t>
  </si>
  <si>
    <t>Hermandad Mexicana Nacional</t>
  </si>
  <si>
    <t>CA-1997-064</t>
  </si>
  <si>
    <t>Vista Nueva Apts.</t>
  </si>
  <si>
    <t>130 South Lafayette Park Place</t>
  </si>
  <si>
    <t>V. Nueva, L.P., a CA LP</t>
  </si>
  <si>
    <t>CA-1997-073</t>
  </si>
  <si>
    <t>Sequoia Street Apartments</t>
  </si>
  <si>
    <t>365 Sequoia Street</t>
  </si>
  <si>
    <t>Sequoia Affordable Housing Associates, LP</t>
  </si>
  <si>
    <t>Oceanside Gardens, Inc.</t>
  </si>
  <si>
    <t>CA-1997-078</t>
  </si>
  <si>
    <t>Auberry Park Apartments</t>
  </si>
  <si>
    <t>8120 Power Inn Road</t>
  </si>
  <si>
    <t>95828</t>
  </si>
  <si>
    <t>Auberry Park Limited Partnership, a CA LP</t>
  </si>
  <si>
    <t>Auberry Park Housing Corporation</t>
  </si>
  <si>
    <t>CA-1997-080</t>
  </si>
  <si>
    <t>Heavenly Vision Senior Housing, LP</t>
  </si>
  <si>
    <t>9500 South Broadway</t>
  </si>
  <si>
    <t>Heavenly Vision Senior Housing, L.P.</t>
  </si>
  <si>
    <t>Figueroa Economical Housing Development Corporatio</t>
  </si>
  <si>
    <t>CA-1997-082</t>
  </si>
  <si>
    <t>Diamond Terrace Apartments</t>
  </si>
  <si>
    <t>6035 Service Road</t>
  </si>
  <si>
    <t>Diamond Springs</t>
  </si>
  <si>
    <t>95619</t>
  </si>
  <si>
    <t>Diamond Terrace Apartments, LP</t>
  </si>
  <si>
    <t>CA-1997-086</t>
  </si>
  <si>
    <t>Windsor Park Apartments</t>
  </si>
  <si>
    <t>350 Duncan Drive</t>
  </si>
  <si>
    <t>Windsor</t>
  </si>
  <si>
    <t>95492</t>
  </si>
  <si>
    <t>Windsor Park Apartments, LP</t>
  </si>
  <si>
    <t>CA-1997-090</t>
  </si>
  <si>
    <t>Pittsburg Park Apartments</t>
  </si>
  <si>
    <t>2161 Crestview Drive</t>
  </si>
  <si>
    <t>Pittsburg</t>
  </si>
  <si>
    <t>94565</t>
  </si>
  <si>
    <t>Pittsburg Park Apartments, LP</t>
  </si>
  <si>
    <t>CA-1997-092</t>
  </si>
  <si>
    <t>Fairfield Vista Apartments</t>
  </si>
  <si>
    <t>201 Pennsylvania Avenue</t>
  </si>
  <si>
    <t>Fairfield Vista Apartments, LP</t>
  </si>
  <si>
    <t>CA-1997-108</t>
  </si>
  <si>
    <t>Emerald Gardens</t>
  </si>
  <si>
    <t>425 West 11th Avenue</t>
  </si>
  <si>
    <t>11th Avenue Townhomes Associates, a CA LP</t>
  </si>
  <si>
    <t>CA-1997-109</t>
  </si>
  <si>
    <t>Casa Rampart Apartments</t>
  </si>
  <si>
    <t>401 and 512 Rampart Blvd.</t>
  </si>
  <si>
    <t>Casa Rampart, L.P.</t>
  </si>
  <si>
    <t>CA-1997-121</t>
  </si>
  <si>
    <t>Park View Terrace</t>
  </si>
  <si>
    <t>13250 Civic Center Drive</t>
  </si>
  <si>
    <t>Poway</t>
  </si>
  <si>
    <t>92064</t>
  </si>
  <si>
    <t>The Bowron Road Group, L.P.</t>
  </si>
  <si>
    <t>CA-1997-134</t>
  </si>
  <si>
    <t>Vintage Park Sr Apartments</t>
  </si>
  <si>
    <t>147 Colgan Avenue</t>
  </si>
  <si>
    <t>Colgan Avenue Sr Apts., LP</t>
  </si>
  <si>
    <t>CA-1997-145</t>
  </si>
  <si>
    <t>Valley Vista Apartments</t>
  </si>
  <si>
    <t>1832 Merced Street</t>
  </si>
  <si>
    <t>Madera Enterprises II, LP</t>
  </si>
  <si>
    <t>CA-1997-154</t>
  </si>
  <si>
    <t>Orozco Villas</t>
  </si>
  <si>
    <t>8920 Orion Avenue</t>
  </si>
  <si>
    <t>8920 Orion Multihousing, LP</t>
  </si>
  <si>
    <t>Neighborhood Partners Inc.</t>
  </si>
  <si>
    <t>CA-1997-158</t>
  </si>
  <si>
    <t>Paz Villas</t>
  </si>
  <si>
    <t>14643 Blythe Street, Unit 201</t>
  </si>
  <si>
    <t>Van Nuys</t>
  </si>
  <si>
    <t>914020000</t>
  </si>
  <si>
    <t>Paz Villas Partners, LP</t>
  </si>
  <si>
    <t>CA-1997-159</t>
  </si>
  <si>
    <t>Chestnut Village</t>
  </si>
  <si>
    <t>5675 York Boulevard</t>
  </si>
  <si>
    <t>Chestnut Village Partners, L.P.</t>
  </si>
  <si>
    <t>American Housing Construction, Inc</t>
  </si>
  <si>
    <t>CA-1997-168</t>
  </si>
  <si>
    <t>Courtland City Lights</t>
  </si>
  <si>
    <t>1355 Court Street</t>
  </si>
  <si>
    <t>Courtland City Lights Associates, a CA LP</t>
  </si>
  <si>
    <t>CA-1997-176</t>
  </si>
  <si>
    <t>River Garden Estates</t>
  </si>
  <si>
    <t>2201 Northview Drive</t>
  </si>
  <si>
    <t>95818</t>
  </si>
  <si>
    <t>CA-1997-186</t>
  </si>
  <si>
    <t>The Salvation Army Westwood Transitional Village</t>
  </si>
  <si>
    <t>1341- 1401 South Sepulveda Boulevard</t>
  </si>
  <si>
    <t>90025</t>
  </si>
  <si>
    <t>The Salvation Army Westwood Village, L.P. a CALP</t>
  </si>
  <si>
    <t>The Salvation Army Westwood Village, Inc.</t>
  </si>
  <si>
    <t>CA-1997-189</t>
  </si>
  <si>
    <t>Minna Park Family Apartments</t>
  </si>
  <si>
    <t>535 Minna Street</t>
  </si>
  <si>
    <t>Minna-Russ Housing Partners</t>
  </si>
  <si>
    <t>CA-1997-194</t>
  </si>
  <si>
    <t>Juniper Street Apartments</t>
  </si>
  <si>
    <t>119 Juniper Street</t>
  </si>
  <si>
    <t>Juniper Street Associates, LP</t>
  </si>
  <si>
    <t>CA-1997-200</t>
  </si>
  <si>
    <t>Park Grand Apartments</t>
  </si>
  <si>
    <t>858 East Grand Avenue</t>
  </si>
  <si>
    <t>Pomona</t>
  </si>
  <si>
    <t>91766</t>
  </si>
  <si>
    <t>Park Grand Landmark, LP</t>
  </si>
  <si>
    <t>AOF Park Grand LLC</t>
  </si>
  <si>
    <t>CA-1997-221</t>
  </si>
  <si>
    <t>Vista Verde Apartments</t>
  </si>
  <si>
    <t>351 South 33rd Street</t>
  </si>
  <si>
    <t>San Diego Housing Commission</t>
  </si>
  <si>
    <t>CA-1997-237</t>
  </si>
  <si>
    <t>Totlon/Montclair Court</t>
  </si>
  <si>
    <t>4200 Montclair Street and 4208-4216 West 28th Street</t>
  </si>
  <si>
    <t>West 28th Street, L.P., a CA LP</t>
  </si>
  <si>
    <t>CA-1997-240</t>
  </si>
  <si>
    <t>Grandview City Lights</t>
  </si>
  <si>
    <t>831 Grandview Avenue</t>
  </si>
  <si>
    <t>Grandview City Lights Associates, a CA LP</t>
  </si>
  <si>
    <t>CA-1997-246</t>
  </si>
  <si>
    <t>Vintage Canyon Sr. Apartments</t>
  </si>
  <si>
    <t>855 North Brea Blvd.</t>
  </si>
  <si>
    <t>Vintage Creek Senior Apts, LP</t>
  </si>
  <si>
    <t>CA-1997-507</t>
  </si>
  <si>
    <t>Northpoint Village Apartments</t>
  </si>
  <si>
    <t>2145 Stony Point Road</t>
  </si>
  <si>
    <t>95407</t>
  </si>
  <si>
    <t>Northpoint Housing Associates</t>
  </si>
  <si>
    <t>Northpoint Housing, Inc.</t>
  </si>
  <si>
    <t>CA-1997-508</t>
  </si>
  <si>
    <t>Casa Verde Apartments</t>
  </si>
  <si>
    <t>1552 North Schrader Avenue</t>
  </si>
  <si>
    <t>Selma-Hudson Community, LP</t>
  </si>
  <si>
    <t>CA-1997-514</t>
  </si>
  <si>
    <t>Clara Court</t>
  </si>
  <si>
    <t>5159 Clara Street</t>
  </si>
  <si>
    <t>5159 Clara Court, LP</t>
  </si>
  <si>
    <t>CA-1997-525</t>
  </si>
  <si>
    <t>Creekview Inn</t>
  </si>
  <si>
    <t>965 Lundy Ave</t>
  </si>
  <si>
    <t>95133</t>
  </si>
  <si>
    <t>King Road Associates, a CA LP</t>
  </si>
  <si>
    <t>CA-1997-538</t>
  </si>
  <si>
    <t>Gwen Bolden Manor</t>
  </si>
  <si>
    <t>1302 East 41st Street</t>
  </si>
  <si>
    <t>90011-</t>
  </si>
  <si>
    <t>Gwen Bolden Manor, L.P., a CA LP</t>
  </si>
  <si>
    <t>Concerned Citizens of South Central Los Angeles</t>
  </si>
  <si>
    <t>CA-1997-547</t>
  </si>
  <si>
    <t>Forest View Senior Apartments</t>
  </si>
  <si>
    <t>19499 Hess Avenue</t>
  </si>
  <si>
    <t>CA-1997-555</t>
  </si>
  <si>
    <t>Oak Grove Apartments</t>
  </si>
  <si>
    <t>1578 Grove Street</t>
  </si>
  <si>
    <t>AHA Oak Grove, LLC</t>
  </si>
  <si>
    <t>CA-1997-558</t>
  </si>
  <si>
    <t>The Avalon</t>
  </si>
  <si>
    <t>3850 San Pablo Ave.</t>
  </si>
  <si>
    <t>Avalon Senior Housing, L.P.</t>
  </si>
  <si>
    <t>CA-1997-565</t>
  </si>
  <si>
    <t>Vintage Terrace Sr. Apartments</t>
  </si>
  <si>
    <t>1910 Fullerton Avenue</t>
  </si>
  <si>
    <t>Corona</t>
  </si>
  <si>
    <t>92881</t>
  </si>
  <si>
    <t>Fullerton Magnolia Sr. Apts. LP</t>
  </si>
  <si>
    <t>CA-1997-567</t>
  </si>
  <si>
    <t>Mariposa Townhomes</t>
  </si>
  <si>
    <t>218 Parkview South</t>
  </si>
  <si>
    <t>Orcutt</t>
  </si>
  <si>
    <t>93455</t>
  </si>
  <si>
    <t>Mariposa Reale Limited Partnership</t>
  </si>
  <si>
    <t>CA-1997-577</t>
  </si>
  <si>
    <t>West Creek Villas</t>
  </si>
  <si>
    <t>200 North T Street</t>
  </si>
  <si>
    <t>Lompoc Village 88, L.P., a CA L.P.</t>
  </si>
  <si>
    <t>CA-1997-586</t>
  </si>
  <si>
    <t>New Harbor Vista</t>
  </si>
  <si>
    <t>410-450 Wilmington Boulevard</t>
  </si>
  <si>
    <t>90744</t>
  </si>
  <si>
    <t>Wilmington Housing Associate, L.P., a CA LPP</t>
  </si>
  <si>
    <t>Abode Community Housing</t>
  </si>
  <si>
    <t>CA-1997-588</t>
  </si>
  <si>
    <t>Bryson  Family Apartments</t>
  </si>
  <si>
    <t>2701 Wilshire Boulevard</t>
  </si>
  <si>
    <t>Bryson Family Apartments, L.P., a CA LP</t>
  </si>
  <si>
    <t>CA-1997-593</t>
  </si>
  <si>
    <t>Villa Hermosa Sr</t>
  </si>
  <si>
    <t>1640 Hermocilla Way</t>
  </si>
  <si>
    <t>95116</t>
  </si>
  <si>
    <t>Hermocilla LLC</t>
  </si>
  <si>
    <t>DeRose HDC, Inc.</t>
  </si>
  <si>
    <t>CA-1997-603</t>
  </si>
  <si>
    <t>Cottonwood Park Apartments</t>
  </si>
  <si>
    <t>3030 New Jersey Way</t>
  </si>
  <si>
    <t>CA-1997-604</t>
  </si>
  <si>
    <t>Shingle Terrace Apartments</t>
  </si>
  <si>
    <t>3840 Market Court</t>
  </si>
  <si>
    <t>Shingle Springs</t>
  </si>
  <si>
    <t>Shingle Terrace Apartments, LP</t>
  </si>
  <si>
    <t>CA-1997-608</t>
  </si>
  <si>
    <t>Laurel Tree Apartments</t>
  </si>
  <si>
    <t>1307 Laurel Tree Lane</t>
  </si>
  <si>
    <t>92008</t>
  </si>
  <si>
    <t>Carlsbad Laurel Tree Apartments LP, a CA Lp</t>
  </si>
  <si>
    <t>CA-1997-901</t>
  </si>
  <si>
    <t>Westberry Square Apartments</t>
  </si>
  <si>
    <t>1195 E. Hanford Armona Road</t>
  </si>
  <si>
    <t>Lemoore Westberry Square, LP</t>
  </si>
  <si>
    <t>CA-1997-907</t>
  </si>
  <si>
    <t>4573 Willis Apartments</t>
  </si>
  <si>
    <t>4573 Willis Avenue</t>
  </si>
  <si>
    <t>Sherman Oaks</t>
  </si>
  <si>
    <t>91403</t>
  </si>
  <si>
    <t>PCS Development 6, LLC</t>
  </si>
  <si>
    <t>Joseph Fryzer</t>
  </si>
  <si>
    <t>CA-1997-908</t>
  </si>
  <si>
    <t>14955 Dickens Court East</t>
  </si>
  <si>
    <t>14955 Dickens Street</t>
  </si>
  <si>
    <t>PCS Development 8, LLC</t>
  </si>
  <si>
    <t>CA-1997-909</t>
  </si>
  <si>
    <t>4701 Natick Apartments</t>
  </si>
  <si>
    <t>4701 Natick Avenue</t>
  </si>
  <si>
    <t>Zero Plus Services, Inc.</t>
  </si>
  <si>
    <t>CA-1997-912</t>
  </si>
  <si>
    <t>4334-4346 Matilija Apartments</t>
  </si>
  <si>
    <t>4334 Matilija Avenue</t>
  </si>
  <si>
    <t>91423</t>
  </si>
  <si>
    <t>4334-4346 Matilija, LLC</t>
  </si>
  <si>
    <t>IG Properties, Inc.</t>
  </si>
  <si>
    <t>CA-1997-913</t>
  </si>
  <si>
    <t>The Promanade-I</t>
  </si>
  <si>
    <t>5300 Case Avenue</t>
  </si>
  <si>
    <t>Pleasanton</t>
  </si>
  <si>
    <t>94566</t>
  </si>
  <si>
    <t>Case Avenue Associates, LP</t>
  </si>
  <si>
    <t>Community Resident Services, Inc.</t>
  </si>
  <si>
    <t>CA-1997-914</t>
  </si>
  <si>
    <t>The Promanade-II</t>
  </si>
  <si>
    <t>Promenade Housing Associates, LP</t>
  </si>
  <si>
    <t>Bayside Multi, LLC</t>
  </si>
  <si>
    <t>CA-1997-915</t>
  </si>
  <si>
    <t>Pacific Point Apartments</t>
  </si>
  <si>
    <t>1001 West  Gonzales Road</t>
  </si>
  <si>
    <t>Ten-O-One West Gonzales, LP</t>
  </si>
  <si>
    <t>AHA VENTURA MGP, LLC</t>
  </si>
  <si>
    <t>CA-1997-916</t>
  </si>
  <si>
    <t>Ashwood Village Apartments</t>
  </si>
  <si>
    <t>2800 Rumble Road</t>
  </si>
  <si>
    <t>95350</t>
  </si>
  <si>
    <t>Ashwood Village Apartments, LP</t>
  </si>
  <si>
    <t>CA-1997-920</t>
  </si>
  <si>
    <t>Villa Pacifica Senior Community</t>
  </si>
  <si>
    <t>9609-9635 Base Line Road</t>
  </si>
  <si>
    <t>Rancho Cucamonga</t>
  </si>
  <si>
    <t>91730</t>
  </si>
  <si>
    <t>Villa Pacifica Senior Community, LLC</t>
  </si>
  <si>
    <t>CA-1997-921</t>
  </si>
  <si>
    <t>Renwick Square Senior Apartments</t>
  </si>
  <si>
    <t>3227 Renwick Avenue</t>
  </si>
  <si>
    <t>Renwick Square Elk Grove, LP</t>
  </si>
  <si>
    <t>CA-1997-923</t>
  </si>
  <si>
    <t>Montevista Apartments</t>
  </si>
  <si>
    <t>1001 South Main Street</t>
  </si>
  <si>
    <t>Milpitas</t>
  </si>
  <si>
    <t>95035</t>
  </si>
  <si>
    <t>Milpitas Housing Associates, a CA LP</t>
  </si>
  <si>
    <t>Milpitas Housing, Inc.</t>
  </si>
  <si>
    <t>CA-1997-924</t>
  </si>
  <si>
    <t>Malabar Apartments</t>
  </si>
  <si>
    <t>9777 Bixby Avenue</t>
  </si>
  <si>
    <t>Garden Grove</t>
  </si>
  <si>
    <t>92841</t>
  </si>
  <si>
    <t>KDF Malabar LP</t>
  </si>
  <si>
    <t>AHA Orange MGP LLC</t>
  </si>
  <si>
    <t>CA-1997-925</t>
  </si>
  <si>
    <t>Village Place Apartments</t>
  </si>
  <si>
    <t>34 - 17th Street</t>
  </si>
  <si>
    <t>Village Place, L.P.</t>
  </si>
  <si>
    <t>91910</t>
  </si>
  <si>
    <t>CA-1997-930</t>
  </si>
  <si>
    <t>Park Villas Apartments</t>
  </si>
  <si>
    <t>817 Eta Street</t>
  </si>
  <si>
    <t>National City</t>
  </si>
  <si>
    <t>91950</t>
  </si>
  <si>
    <t>Park Villas National City, LP</t>
  </si>
  <si>
    <t>CA-1997-932</t>
  </si>
  <si>
    <t>Heritage Park Apartments</t>
  </si>
  <si>
    <t>820 South E Street</t>
  </si>
  <si>
    <t>HPA Partners, LP</t>
  </si>
  <si>
    <t>Heritage Park 820 South, LLC</t>
  </si>
  <si>
    <t>CA-1997-933</t>
  </si>
  <si>
    <t>Park Ridge Apartments</t>
  </si>
  <si>
    <t>9555-9575 Reseda Blvd.</t>
  </si>
  <si>
    <t>Northridge</t>
  </si>
  <si>
    <t>Northridge Redevelopment Group 2, LP</t>
  </si>
  <si>
    <t>JCB Properties, LLC</t>
  </si>
  <si>
    <t>CA-1997-934</t>
  </si>
  <si>
    <t>Lark Ellen Village</t>
  </si>
  <si>
    <t>1350 E. San Bernardino Road</t>
  </si>
  <si>
    <t>West Covina</t>
  </si>
  <si>
    <t>91791</t>
  </si>
  <si>
    <t>Lark Ellen Limited Partnership</t>
  </si>
  <si>
    <t>CA-1997-938</t>
  </si>
  <si>
    <t>Regency Court Sr.</t>
  </si>
  <si>
    <t>472 Regency Circle</t>
  </si>
  <si>
    <t>93906</t>
  </si>
  <si>
    <t>Regency Court Sr., LP</t>
  </si>
  <si>
    <t>CA-1997-939</t>
  </si>
  <si>
    <t>Schoolhouse Court</t>
  </si>
  <si>
    <t>2175 Shurtleff Avenue</t>
  </si>
  <si>
    <t>94558</t>
  </si>
  <si>
    <t>Schoolhouse Court Housing Associates</t>
  </si>
  <si>
    <t>Pecan-Schoolhouse, Inc.</t>
  </si>
  <si>
    <t>CA-1997-940</t>
  </si>
  <si>
    <t>Pecan Court</t>
  </si>
  <si>
    <t>2020 Clay Street</t>
  </si>
  <si>
    <t>Pecan Court Associates, a CA LP</t>
  </si>
  <si>
    <t>Pecan-Schoolhouse, Inc</t>
  </si>
  <si>
    <t>CA-1997-941</t>
  </si>
  <si>
    <t>Sierra Meadows Apartments</t>
  </si>
  <si>
    <t>720 West 15th Street</t>
  </si>
  <si>
    <t>Merced Seniors, LP</t>
  </si>
  <si>
    <t>CA-1997-942</t>
  </si>
  <si>
    <t>Parkside Glen Apartments</t>
  </si>
  <si>
    <t>810 Hillsdale Avenue</t>
  </si>
  <si>
    <t>Parkside Glen Apartments, LP</t>
  </si>
  <si>
    <t>LINC - Wilshire, LLC</t>
  </si>
  <si>
    <t>CA-1997-943</t>
  </si>
  <si>
    <t>Sun Garden Plaza</t>
  </si>
  <si>
    <t>6248 Lemon Hill Avenue</t>
  </si>
  <si>
    <t>95824</t>
  </si>
  <si>
    <t>Sun GardenSunset Park Associates, LP</t>
  </si>
  <si>
    <t>Affordable Housing Access, Inc.</t>
  </si>
  <si>
    <t>CA-1997-944</t>
  </si>
  <si>
    <t>Continental Gardens Apartments</t>
  </si>
  <si>
    <t>8101 Cerritos Avenue</t>
  </si>
  <si>
    <t>Continental Gardens, LP</t>
  </si>
  <si>
    <t>Continental Gardens SPE GP, LLC</t>
  </si>
  <si>
    <t>CA-1997-947</t>
  </si>
  <si>
    <t>The Village at Lakeside</t>
  </si>
  <si>
    <t>1718 Panama Lane</t>
  </si>
  <si>
    <t>Cal World Village Lakeside, LP</t>
  </si>
  <si>
    <t>CA-1997-949</t>
  </si>
  <si>
    <t>Pinewood Apartments</t>
  </si>
  <si>
    <t>241-273 Wisconsin Avenue</t>
  </si>
  <si>
    <t>El Cajon</t>
  </si>
  <si>
    <t>92020</t>
  </si>
  <si>
    <t>Pinewood Village Apartments, L.P.</t>
  </si>
  <si>
    <t>Care Housing Services Corporation</t>
  </si>
  <si>
    <t>CA-1997-950</t>
  </si>
  <si>
    <t>Borregas Court</t>
  </si>
  <si>
    <t>101 West Weddell Drive</t>
  </si>
  <si>
    <t>94089</t>
  </si>
  <si>
    <t>Borregas Court, LP</t>
  </si>
  <si>
    <t>WCH Affordable LVI, LLC</t>
  </si>
  <si>
    <t>CA-1997-952</t>
  </si>
  <si>
    <t>Shorebreeze Apartments</t>
  </si>
  <si>
    <t>460 North Shoreline Blvd</t>
  </si>
  <si>
    <t>94043</t>
  </si>
  <si>
    <t>MP Shoreline Associates, LP</t>
  </si>
  <si>
    <t>Mid-Peninsula Shoreline, Inc.</t>
  </si>
  <si>
    <t>CA-1997-954</t>
  </si>
  <si>
    <t>604 Richmar</t>
  </si>
  <si>
    <t>San Marcos Gardens, LP</t>
  </si>
  <si>
    <t>Affirmed Housing Group</t>
  </si>
  <si>
    <t>CA-1997-955</t>
  </si>
  <si>
    <t>Heritage Park Sr. Apartments</t>
  </si>
  <si>
    <t>915 Highland Avenue</t>
  </si>
  <si>
    <t>Duarte</t>
  </si>
  <si>
    <t>91010</t>
  </si>
  <si>
    <t>915 Higland Avenue Partners, LP</t>
  </si>
  <si>
    <t>CA-1997-956</t>
  </si>
  <si>
    <t>Northstar Apartments</t>
  </si>
  <si>
    <t>3333 F Street</t>
  </si>
  <si>
    <t>Davis MHA Twin Pines Community Associates, a CA LP</t>
  </si>
  <si>
    <t>Yolo Mutual Housing Association</t>
  </si>
  <si>
    <t>CA-1997-957</t>
  </si>
  <si>
    <t>Woodsong Village Apartments</t>
  </si>
  <si>
    <t>2999 North Texas Street</t>
  </si>
  <si>
    <t>Fairfield North Texas Associates, LP</t>
  </si>
  <si>
    <t>North Texas Associates, LP</t>
  </si>
  <si>
    <t>CA-1997-958</t>
  </si>
  <si>
    <t>Palm West Apartments</t>
  </si>
  <si>
    <t>644 South Knott Avenue</t>
  </si>
  <si>
    <t>Anaheim</t>
  </si>
  <si>
    <t>92804</t>
  </si>
  <si>
    <t>Silver Cove Apartments, LP</t>
  </si>
  <si>
    <t>Silver Cove MGP, LLC</t>
  </si>
  <si>
    <t>CA-1997-959</t>
  </si>
  <si>
    <t>Renaissaance Park Apartments aka Monterey Apts.</t>
  </si>
  <si>
    <t>3433 West Del Monte</t>
  </si>
  <si>
    <t>CA-1997-963</t>
  </si>
  <si>
    <t>Panas Place Apartments</t>
  </si>
  <si>
    <t>2496 Old Stony Point Road</t>
  </si>
  <si>
    <t>Stony Point Apartments Investors, LP</t>
  </si>
  <si>
    <t>Stony Pt. Inc.</t>
  </si>
  <si>
    <t>CA-1997-964</t>
  </si>
  <si>
    <t>The New Yorker Apartments</t>
  </si>
  <si>
    <t>13951 Moorpark Street</t>
  </si>
  <si>
    <t>JMF Enterprises II, LLC</t>
  </si>
  <si>
    <t>CA-1997-965</t>
  </si>
  <si>
    <t>Storke Ranch Family Apartments</t>
  </si>
  <si>
    <t>6806 Phelps Road</t>
  </si>
  <si>
    <t>Goleta</t>
  </si>
  <si>
    <t>93117</t>
  </si>
  <si>
    <t>Storke Ranch Apartments Limited Partnership</t>
  </si>
  <si>
    <t>Oak Forest Apartments, Inc.</t>
  </si>
  <si>
    <t>CA-1997-966</t>
  </si>
  <si>
    <t>Balboa Place Apartments</t>
  </si>
  <si>
    <t>16915 Napa Street</t>
  </si>
  <si>
    <t>PCS Development, LLC</t>
  </si>
  <si>
    <t>CA-1997-967</t>
  </si>
  <si>
    <t>Vista Del Monte Apartments</t>
  </si>
  <si>
    <t>4621 Vista Del Monte</t>
  </si>
  <si>
    <t>4621 Vista Del Monte, LLC</t>
  </si>
  <si>
    <t>CA-1997-968</t>
  </si>
  <si>
    <t>4553 Willis Apartments</t>
  </si>
  <si>
    <t>4553 Willis Avenue</t>
  </si>
  <si>
    <t>4553 Willis, LLC</t>
  </si>
  <si>
    <t>CA-1997-970</t>
  </si>
  <si>
    <t>Plaza Club Apartments</t>
  </si>
  <si>
    <t>100 Harden Parkway</t>
  </si>
  <si>
    <t>Harden Ranch Associates, LP</t>
  </si>
  <si>
    <t>CA-1997-971</t>
  </si>
  <si>
    <t>Barnsdall Court Apartments</t>
  </si>
  <si>
    <t>1632 North Normandie Avenue</t>
  </si>
  <si>
    <t>Barnsdall Court Apartments, L.P., a CA LP</t>
  </si>
  <si>
    <t>CA-1997-974</t>
  </si>
  <si>
    <t>Little Italy Family Housing</t>
  </si>
  <si>
    <t>1528 India Street</t>
  </si>
  <si>
    <t>Little Italy Family Housing Partnership</t>
  </si>
  <si>
    <t>Barone Galasso and Associates, Inc</t>
  </si>
  <si>
    <t>CA-1997-975</t>
  </si>
  <si>
    <t>Sophia Ridge Apartments</t>
  </si>
  <si>
    <t>9601-9621 Reseda Blvd.</t>
  </si>
  <si>
    <t>J.G. Development, LLC</t>
  </si>
  <si>
    <t>CA-1997-976</t>
  </si>
  <si>
    <t>Woodbridge Park Apartments</t>
  </si>
  <si>
    <t>11220 Moorpark Street</t>
  </si>
  <si>
    <t>91602</t>
  </si>
  <si>
    <t>11220 Moorpark Inv. Company, Inc.</t>
  </si>
  <si>
    <t>CA-1998-001</t>
  </si>
  <si>
    <t>Kennedy Estates</t>
  </si>
  <si>
    <t>6501 Elder Creek Road</t>
  </si>
  <si>
    <t>Kennedy Estates Housing Associates, a CA LP</t>
  </si>
  <si>
    <t>San Juan Housing Corporation</t>
  </si>
  <si>
    <t>CA-1998-002</t>
  </si>
  <si>
    <t>Mayur Town Homes</t>
  </si>
  <si>
    <t>5846 Carlton Way</t>
  </si>
  <si>
    <t>Mayur Town Homes, LP</t>
  </si>
  <si>
    <t>Leela Enterprises</t>
  </si>
  <si>
    <t>CA-1998-005</t>
  </si>
  <si>
    <t>Brookside Senior Apartments</t>
  </si>
  <si>
    <t>738 Mikkelsen Drive</t>
  </si>
  <si>
    <t>Oregon Investors X Limited Partnership, a OR LP</t>
  </si>
  <si>
    <t>CA-1998-023</t>
  </si>
  <si>
    <t>Auburn Court Apartments</t>
  </si>
  <si>
    <t>12199 Gateway Court</t>
  </si>
  <si>
    <t>CA-1998-027</t>
  </si>
  <si>
    <t>Bermuda Park Apartments</t>
  </si>
  <si>
    <t>40-600 Washington Blvd.</t>
  </si>
  <si>
    <t>Bermuda Park Apartments, a CA LP</t>
  </si>
  <si>
    <t>CA-1998-042</t>
  </si>
  <si>
    <t>Casa Madrid</t>
  </si>
  <si>
    <t>8634 Columbus Avenue</t>
  </si>
  <si>
    <t>Columbus Properties, LP</t>
  </si>
  <si>
    <t>CA-1998-050</t>
  </si>
  <si>
    <t>Perris Park Apartments</t>
  </si>
  <si>
    <t>1450 South Perris Blvd.</t>
  </si>
  <si>
    <t>Perris</t>
  </si>
  <si>
    <t>92570</t>
  </si>
  <si>
    <t>Perris Park Apartments, a CA LP</t>
  </si>
  <si>
    <t>Quality  Housing Development Corporation</t>
  </si>
  <si>
    <t>CA-1998-053</t>
  </si>
  <si>
    <t>Wilshire Courtyard</t>
  </si>
  <si>
    <t>2848 Sunset Place</t>
  </si>
  <si>
    <t>Wilshire Courtyard Senior Housing Partners, Lp, a</t>
  </si>
  <si>
    <t>Gateway Community Housing Corporation</t>
  </si>
  <si>
    <t>CA-1998-060</t>
  </si>
  <si>
    <t>Villa Hermosa</t>
  </si>
  <si>
    <t>1500 Poplar Avenue</t>
  </si>
  <si>
    <t>Wasco</t>
  </si>
  <si>
    <t>93280</t>
  </si>
  <si>
    <t>Villa Hermosa Partners, LP</t>
  </si>
  <si>
    <t>Almond Court, Inc.</t>
  </si>
  <si>
    <t>CA-1998-061</t>
  </si>
  <si>
    <t>Park Land Senior Apartments</t>
  </si>
  <si>
    <t>1661 Rosewood Drive</t>
  </si>
  <si>
    <t>Parkland Senior Apartments Investors, L.P.</t>
  </si>
  <si>
    <t>CA-1998-063</t>
  </si>
  <si>
    <t>Central Gardens I</t>
  </si>
  <si>
    <t>590 Central Avenue</t>
  </si>
  <si>
    <t>Buellton</t>
  </si>
  <si>
    <t>93427</t>
  </si>
  <si>
    <t>Horizon Homes Associates, L.P.</t>
  </si>
  <si>
    <t>CA-1998-067</t>
  </si>
  <si>
    <t>Three Palms Apartments</t>
  </si>
  <si>
    <t>9800 7th Avenue</t>
  </si>
  <si>
    <t>Hesperia</t>
  </si>
  <si>
    <t>92345</t>
  </si>
  <si>
    <t>Three Palms Apartments, L.P.</t>
  </si>
  <si>
    <t>CA-1998-069</t>
  </si>
  <si>
    <t>Sierra View Gardens</t>
  </si>
  <si>
    <t>CA-1998-072</t>
  </si>
  <si>
    <t>Canyon Hills Senior Housing</t>
  </si>
  <si>
    <t>6701 Auburn Street</t>
  </si>
  <si>
    <t>Canyon Hills Assembly of God</t>
  </si>
  <si>
    <t>Canyon Hills Senior Housing, Inc.</t>
  </si>
  <si>
    <t>CA-1998-075</t>
  </si>
  <si>
    <t>Cambridge Court Apartments</t>
  </si>
  <si>
    <t>400 South Blackstone Street</t>
  </si>
  <si>
    <t>Cambridge Court L.P.</t>
  </si>
  <si>
    <t>CA-1998-084</t>
  </si>
  <si>
    <t>Vintage Woods Apartments</t>
  </si>
  <si>
    <t>87 E. Jarvis Street</t>
  </si>
  <si>
    <t>92571</t>
  </si>
  <si>
    <t>Vintage Woods / Perris LP</t>
  </si>
  <si>
    <t>FFAH Vintage Woods, LLC</t>
  </si>
  <si>
    <t>CA-1998-085</t>
  </si>
  <si>
    <t>Mirada Terrace Apartments</t>
  </si>
  <si>
    <t>5657 La Mirada Avenue</t>
  </si>
  <si>
    <t>Hollywood</t>
  </si>
  <si>
    <t>Mirada Terrace Apartments, LP</t>
  </si>
  <si>
    <t>CA-1998-087</t>
  </si>
  <si>
    <t>Heritage Homes</t>
  </si>
  <si>
    <t>248 Rey Street</t>
  </si>
  <si>
    <t>94134</t>
  </si>
  <si>
    <t>Visitacion Valley Family Housing Associates</t>
  </si>
  <si>
    <t>Visitacion Valley Affordable Housing</t>
  </si>
  <si>
    <t>CA-1998-090</t>
  </si>
  <si>
    <t>The Don Senior Apartments</t>
  </si>
  <si>
    <t>105 East I Street</t>
  </si>
  <si>
    <t>Wilmington</t>
  </si>
  <si>
    <t>105 E. I Street, LP</t>
  </si>
  <si>
    <t>CA-1998-096</t>
  </si>
  <si>
    <t>Sycamore Village</t>
  </si>
  <si>
    <t>523 South Rampart Blvd.</t>
  </si>
  <si>
    <t>Sycamore Village Partners, L.P., a CA LP</t>
  </si>
  <si>
    <t>CA-1998-102</t>
  </si>
  <si>
    <t>Oak Tree Village</t>
  </si>
  <si>
    <t>15231 Sherman Way</t>
  </si>
  <si>
    <t>91405</t>
  </si>
  <si>
    <t>Oak Tree Village Apartments, LP</t>
  </si>
  <si>
    <t>Affordable Housing USA</t>
  </si>
  <si>
    <t>CA-1998-105</t>
  </si>
  <si>
    <t>Terracina at Morgan Hill II</t>
  </si>
  <si>
    <t>Dunne-Butterfield Apartments, L.P.</t>
  </si>
  <si>
    <t>CA-1998-117</t>
  </si>
  <si>
    <t>Sommerhill Townhomes</t>
  </si>
  <si>
    <t>30 Novato Street</t>
  </si>
  <si>
    <t>30 Novato Associates, LP</t>
  </si>
  <si>
    <t>AOF/Pacific Affordable Housing Corp</t>
  </si>
  <si>
    <t>CA-1998-120</t>
  </si>
  <si>
    <t>Roosevelt Street Townhomes II</t>
  </si>
  <si>
    <t>504-520 &amp; 532-534 Roosevelt Street</t>
  </si>
  <si>
    <t>Roosevelt Street Townhomes, L.P.</t>
  </si>
  <si>
    <t>CA-1998-130</t>
  </si>
  <si>
    <t>Quan Ying Senior Apartments</t>
  </si>
  <si>
    <t>301 South San Joaquin Street</t>
  </si>
  <si>
    <t>Quan Ying Associates, a California LP</t>
  </si>
  <si>
    <t>Chinese Benevolent Association, A California Non P</t>
  </si>
  <si>
    <t>CA-1998-144</t>
  </si>
  <si>
    <t>Irolo Senior Housing</t>
  </si>
  <si>
    <t>770 South Irolo Street</t>
  </si>
  <si>
    <t>Irolo Limited Partnership, a CA LP</t>
  </si>
  <si>
    <t>CA-1998-145</t>
  </si>
  <si>
    <t>Eugene Thomas Manor</t>
  </si>
  <si>
    <t>2208,2216,2226 South Western Avenue</t>
  </si>
  <si>
    <t>Eugene Thomas Manor, L.P..</t>
  </si>
  <si>
    <t>CA-1998-154</t>
  </si>
  <si>
    <t>Avalon-El Segundo Senior Apartments</t>
  </si>
  <si>
    <t>13232 South Avalon Blvd.</t>
  </si>
  <si>
    <t>Avalon/El Sequndo Properties, L.P.</t>
  </si>
  <si>
    <t>CA-1998-174</t>
  </si>
  <si>
    <t>Vintage Grove Senior Apartments</t>
  </si>
  <si>
    <t>3625 Williams Avenue</t>
  </si>
  <si>
    <t>La Verne</t>
  </si>
  <si>
    <t>91750</t>
  </si>
  <si>
    <t>Vintage Grove Senior Apartments LP</t>
  </si>
  <si>
    <t>CA-1998-177</t>
  </si>
  <si>
    <t>Belridge Street Apartments</t>
  </si>
  <si>
    <t>1259-1261 Belridge Street</t>
  </si>
  <si>
    <t>Oceano</t>
  </si>
  <si>
    <t>93445</t>
  </si>
  <si>
    <t>Oceano Apartments Associates, LP</t>
  </si>
  <si>
    <t>CA-1998-179</t>
  </si>
  <si>
    <t>Southern Hotel</t>
  </si>
  <si>
    <t>412 E. Fifth Street</t>
  </si>
  <si>
    <t>Southern Hotel, L.P.</t>
  </si>
  <si>
    <t>CA-1998-181</t>
  </si>
  <si>
    <t>East Linda Gardens</t>
  </si>
  <si>
    <t>6035 College View Drive</t>
  </si>
  <si>
    <t>Marysville</t>
  </si>
  <si>
    <t>Yuba</t>
  </si>
  <si>
    <t>95901</t>
  </si>
  <si>
    <t>East Linda Gardens, LP</t>
  </si>
  <si>
    <t>CA-1998-191</t>
  </si>
  <si>
    <t>Kenmore Apartments</t>
  </si>
  <si>
    <t>1726 North Kenmore Avenue</t>
  </si>
  <si>
    <t>Kenmore Apartments, L.P.</t>
  </si>
  <si>
    <t>Hollywood Community Housing Corporation</t>
  </si>
  <si>
    <t>CA-1998-198</t>
  </si>
  <si>
    <t>Northside Commons</t>
  </si>
  <si>
    <t>16733 Sunhill Drive</t>
  </si>
  <si>
    <t>83 Northside Commons, L.P.</t>
  </si>
  <si>
    <t>CA-1998-214</t>
  </si>
  <si>
    <t>Gateway Plaza Apartments</t>
  </si>
  <si>
    <t>1719 South Oxnard Boulevard</t>
  </si>
  <si>
    <t>CA-1998-219</t>
  </si>
  <si>
    <t>Casa del Sol</t>
  </si>
  <si>
    <t>9370 West Bigler</t>
  </si>
  <si>
    <t>Planada</t>
  </si>
  <si>
    <t>95365</t>
  </si>
  <si>
    <t>Planada Enterprises</t>
  </si>
  <si>
    <t>CA-1998-222</t>
  </si>
  <si>
    <t>The Sheridan Apartments</t>
  </si>
  <si>
    <t>360 Sheridan Avenue</t>
  </si>
  <si>
    <t>94306</t>
  </si>
  <si>
    <t>Sheridan Apartments Affordable Housing LP</t>
  </si>
  <si>
    <t>PAHC Sheridan Apartments, Inc.</t>
  </si>
  <si>
    <t>CA-1998-233</t>
  </si>
  <si>
    <t>Meadowview Apartments</t>
  </si>
  <si>
    <t>2451 Meadowview Road</t>
  </si>
  <si>
    <t>95832</t>
  </si>
  <si>
    <t>PC Meadowglen, LP (a Utah Limited Partnership)</t>
  </si>
  <si>
    <t>CA-1998-234</t>
  </si>
  <si>
    <t>Royal Heights Apartments</t>
  </si>
  <si>
    <t>12135 Royal Road</t>
  </si>
  <si>
    <t>92021</t>
  </si>
  <si>
    <t>SER, JOBS FOR PROGRESS, INC</t>
  </si>
  <si>
    <t>CA-1998-241</t>
  </si>
  <si>
    <t>Pablo Rodriguez Plaza Apartments</t>
  </si>
  <si>
    <t>1550 South Avenue</t>
  </si>
  <si>
    <t>93646</t>
  </si>
  <si>
    <t>SER Holdings II, Inc.</t>
  </si>
  <si>
    <t>CA-1998-262</t>
  </si>
  <si>
    <t>Palm Gardens Apts</t>
  </si>
  <si>
    <t>711 South C Street</t>
  </si>
  <si>
    <t>Seventh at C Associates, L.P., a CA LP</t>
  </si>
  <si>
    <t>Las Palmas Foundation</t>
  </si>
  <si>
    <t>CA-1998-266</t>
  </si>
  <si>
    <t>Aurora Village</t>
  </si>
  <si>
    <t>43862 15th Street West</t>
  </si>
  <si>
    <t>Lancaster</t>
  </si>
  <si>
    <t>93534</t>
  </si>
  <si>
    <t>Aurora 1 SPE LP</t>
  </si>
  <si>
    <t>CA-1998-507</t>
  </si>
  <si>
    <t>Greenridge</t>
  </si>
  <si>
    <t>1565 El Camino Real #101</t>
  </si>
  <si>
    <t>South San Francisco</t>
  </si>
  <si>
    <t>94080</t>
  </si>
  <si>
    <t>MP Greenridge Associates, a CA LP</t>
  </si>
  <si>
    <t>Mid-Peninsula Greenridge, Inc.</t>
  </si>
  <si>
    <t>CA-1998-524</t>
  </si>
  <si>
    <t>Caliente Creek</t>
  </si>
  <si>
    <t>909 Meyer Street</t>
  </si>
  <si>
    <t>Arvin</t>
  </si>
  <si>
    <t>93203</t>
  </si>
  <si>
    <t>Caliente Creek Partners, LP</t>
  </si>
  <si>
    <t>CA-1998-528</t>
  </si>
  <si>
    <t>Toussaint Teen Center</t>
  </si>
  <si>
    <t>1405 5th Ave</t>
  </si>
  <si>
    <t>CA-1998-531</t>
  </si>
  <si>
    <t>Creekside Apartments</t>
  </si>
  <si>
    <t>1601 Creekside</t>
  </si>
  <si>
    <t>VB CDT Creekside Apartments</t>
  </si>
  <si>
    <t>CA-1998-535</t>
  </si>
  <si>
    <t>Orchard Villas</t>
  </si>
  <si>
    <t>84-500 Avenue 52</t>
  </si>
  <si>
    <t>CA-1998-537</t>
  </si>
  <si>
    <t>Vintage Knolls Senior Apartments</t>
  </si>
  <si>
    <t>2340 Bell Street</t>
  </si>
  <si>
    <t>95825</t>
  </si>
  <si>
    <t>Quiet Knolls Senior Apartments, L.P.</t>
  </si>
  <si>
    <t>CA-1998-546</t>
  </si>
  <si>
    <t>Cottonwood Senior Apartments</t>
  </si>
  <si>
    <t>2801 Clay Street</t>
  </si>
  <si>
    <t>95677</t>
  </si>
  <si>
    <t>Cottonwood Senior Apts. A CA LP</t>
  </si>
  <si>
    <t>CA-1998-559</t>
  </si>
  <si>
    <t>Casa Garcia</t>
  </si>
  <si>
    <t>220 South Garcia Street</t>
  </si>
  <si>
    <t>Santa Paula</t>
  </si>
  <si>
    <t>93060</t>
  </si>
  <si>
    <t>Casa Garcia Associates, a California Limited Partn</t>
  </si>
  <si>
    <t>Many Mansions</t>
  </si>
  <si>
    <t>CA-1998-565</t>
  </si>
  <si>
    <t>Kailani Village</t>
  </si>
  <si>
    <t>220 West North Street</t>
  </si>
  <si>
    <t>Kailani Village LP</t>
  </si>
  <si>
    <t>CA-1998-567</t>
  </si>
  <si>
    <t>San Antonio Garden</t>
  </si>
  <si>
    <t>13708 San Antonio Drive</t>
  </si>
  <si>
    <t>Norwalk</t>
  </si>
  <si>
    <t>90650</t>
  </si>
  <si>
    <t>San Antonio Gardens, L.P</t>
  </si>
  <si>
    <t>WCH Affordable XLII, LLC</t>
  </si>
  <si>
    <t>CA-1998-570</t>
  </si>
  <si>
    <t>Casablanca  Apartments</t>
  </si>
  <si>
    <t>4160 East Avenue R</t>
  </si>
  <si>
    <t>93552</t>
  </si>
  <si>
    <t>AMCAL Casablanca Fund, XXXX</t>
  </si>
  <si>
    <t>Bath Street Partners, Inc.</t>
  </si>
  <si>
    <t>CA-1998-594</t>
  </si>
  <si>
    <t>Blythe Street Apartments</t>
  </si>
  <si>
    <t>14607-14617 Blythe Street</t>
  </si>
  <si>
    <t>Blythe Street Apartments, LP</t>
  </si>
  <si>
    <t>CA-1998-800</t>
  </si>
  <si>
    <t>Benton Green Apartments</t>
  </si>
  <si>
    <t>528 North Benton Green</t>
  </si>
  <si>
    <t>Benton Green Limited Partnership</t>
  </si>
  <si>
    <t>Better Community Development, Inc</t>
  </si>
  <si>
    <t>CA-1998-802</t>
  </si>
  <si>
    <t>Bridgeport Properties I</t>
  </si>
  <si>
    <t>5480 University Ave #201</t>
  </si>
  <si>
    <t>92105</t>
  </si>
  <si>
    <t>Bridgeport City Heights</t>
  </si>
  <si>
    <t>MDG Properties LLC</t>
  </si>
  <si>
    <t>CA-1998-803</t>
  </si>
  <si>
    <t>Bridgeport Properties II</t>
  </si>
  <si>
    <t>Bridgeport Normal Heights</t>
  </si>
  <si>
    <t>CA-1998-804</t>
  </si>
  <si>
    <t>Laurel Gardens Apartments</t>
  </si>
  <si>
    <t>1555 Turk Street</t>
  </si>
  <si>
    <t>Laurel Gardens of Bethel A.M.E. Church L.P.</t>
  </si>
  <si>
    <t>CA-1998-807</t>
  </si>
  <si>
    <t>Hidden Creek Apartments</t>
  </si>
  <si>
    <t>1032 Mohr Lane</t>
  </si>
  <si>
    <t>Concord</t>
  </si>
  <si>
    <t>94518</t>
  </si>
  <si>
    <t>Mohr Green Associates, L.P.</t>
  </si>
  <si>
    <t>Alcohol and Drug Awareness Program</t>
  </si>
  <si>
    <t>CA-1998-811</t>
  </si>
  <si>
    <t>Vacaville Gable Apartments</t>
  </si>
  <si>
    <t>100,101,106,107,112,113,118,119,124,125,130,131,136,142,143,148,154,155 Gables Ave.</t>
  </si>
  <si>
    <t>Vacaville</t>
  </si>
  <si>
    <t>95688</t>
  </si>
  <si>
    <t>LEDG Vacaville LP</t>
  </si>
  <si>
    <t>CA-1998-812</t>
  </si>
  <si>
    <t>Camden Place Apartments</t>
  </si>
  <si>
    <t>4500 Montecito Drive</t>
  </si>
  <si>
    <t>La Palma</t>
  </si>
  <si>
    <t>90623</t>
  </si>
  <si>
    <t>Denni Street Partners, LP</t>
  </si>
  <si>
    <t>Jamboree Housing Corporation</t>
  </si>
  <si>
    <t>CA-1998-816</t>
  </si>
  <si>
    <t>Teresina at Lomas Verdes</t>
  </si>
  <si>
    <t>1250 Santa Cora Avenue</t>
  </si>
  <si>
    <t>91913</t>
  </si>
  <si>
    <t>EQR- Teresina Limited Partnership</t>
  </si>
  <si>
    <t>Hearthstone/EQR JV, LLC</t>
  </si>
  <si>
    <t>CA-1998-819</t>
  </si>
  <si>
    <t>Carlton Court Apartments</t>
  </si>
  <si>
    <t>5443 Carlton Way</t>
  </si>
  <si>
    <t>Western/Carlton Apartments, L.P.</t>
  </si>
  <si>
    <t>CA-1998-825</t>
  </si>
  <si>
    <t>Almaden Lake Village</t>
  </si>
  <si>
    <t>1045 Coleman Road</t>
  </si>
  <si>
    <t>Governour's Square of Columbus Co. Ltd.</t>
  </si>
  <si>
    <t>United Dominion Realty, L.P.</t>
  </si>
  <si>
    <t>CA-1998-826</t>
  </si>
  <si>
    <t>Sherman Oaks Gardens &amp; Villas</t>
  </si>
  <si>
    <t>5415 &amp; 5425 Sepulveda Blvd.</t>
  </si>
  <si>
    <t>91411</t>
  </si>
  <si>
    <t>5425 Sepulveda Investment Co., Inc.</t>
  </si>
  <si>
    <t>CA-1998-901</t>
  </si>
  <si>
    <t>Somerset Glen Apartments</t>
  </si>
  <si>
    <t>13380 Hillsborough Drive</t>
  </si>
  <si>
    <t>Somerset Glen Apartments, LP</t>
  </si>
  <si>
    <t>LINC-Somerset Glen, LLC</t>
  </si>
  <si>
    <t>CA-1998-902</t>
  </si>
  <si>
    <t>16th Street Apartments</t>
  </si>
  <si>
    <t>1438 16th Street</t>
  </si>
  <si>
    <t>90404</t>
  </si>
  <si>
    <t>16th Street Apts, LP</t>
  </si>
  <si>
    <t>CA-1998-903</t>
  </si>
  <si>
    <t>Park Glenn Apartments</t>
  </si>
  <si>
    <t>200 S. Glenn Drive</t>
  </si>
  <si>
    <t>KDF Park Glenn LP</t>
  </si>
  <si>
    <t>CA-1998-904</t>
  </si>
  <si>
    <t>Santa Paula Village Apartments</t>
  </si>
  <si>
    <t>214 &amp; 218 North 8th Street</t>
  </si>
  <si>
    <t>90360</t>
  </si>
  <si>
    <t>KDF Santa Paula LP</t>
  </si>
  <si>
    <t>Santa Paula MGP LLC</t>
  </si>
  <si>
    <t>CA-1998-906</t>
  </si>
  <si>
    <t>Lange Drive Family</t>
  </si>
  <si>
    <t>1621 Mesa Drive</t>
  </si>
  <si>
    <t>Newport Beach</t>
  </si>
  <si>
    <t>92660</t>
  </si>
  <si>
    <t>1621 Mesa Drive, LP</t>
  </si>
  <si>
    <t>CA-1998-907</t>
  </si>
  <si>
    <t>The Village at 9th Apartments</t>
  </si>
  <si>
    <t>5158 North Ninth Street</t>
  </si>
  <si>
    <t>93710</t>
  </si>
  <si>
    <t>Village Housing Partners LP</t>
  </si>
  <si>
    <t>Housing on Merit XX LLC</t>
  </si>
  <si>
    <t>CA-1998-908</t>
  </si>
  <si>
    <t>The Village at Shaw Apartments</t>
  </si>
  <si>
    <t>4885 North Recreation</t>
  </si>
  <si>
    <t>93726</t>
  </si>
  <si>
    <t>Shaw Housing Partners LP</t>
  </si>
  <si>
    <t>Housing on Merit XXI LLC</t>
  </si>
  <si>
    <t>CA-1998-910</t>
  </si>
  <si>
    <t>The Lakes at Selma</t>
  </si>
  <si>
    <t>1675 Nelson Blvd.</t>
  </si>
  <si>
    <t>Dwight G. Nelson</t>
  </si>
  <si>
    <t>CA-1998-911</t>
  </si>
  <si>
    <t>Sorrento Villas</t>
  </si>
  <si>
    <t>415 Country Club Drive</t>
  </si>
  <si>
    <t>Simi Valley</t>
  </si>
  <si>
    <t>93065</t>
  </si>
  <si>
    <t>AMCAL Wood Ranch Fund XXXVII, LP</t>
  </si>
  <si>
    <t>CA-1998-913</t>
  </si>
  <si>
    <t>Jeffrey Court Seniors</t>
  </si>
  <si>
    <t>7367 Central Avenue</t>
  </si>
  <si>
    <t>Highland</t>
  </si>
  <si>
    <t>92346</t>
  </si>
  <si>
    <t>Housing Venture I, LP</t>
  </si>
  <si>
    <t>CA-1998-914</t>
  </si>
  <si>
    <t>Kohler Gardens Apartments</t>
  </si>
  <si>
    <t>5450 Kohler Avenue</t>
  </si>
  <si>
    <t>95841</t>
  </si>
  <si>
    <t>Kohler Housing Associates, LP</t>
  </si>
  <si>
    <t>CA-1998-915</t>
  </si>
  <si>
    <t>Larchmont Gardens Apartments</t>
  </si>
  <si>
    <t>7330 Watt Avenue</t>
  </si>
  <si>
    <t>North Highlands</t>
  </si>
  <si>
    <t>95660</t>
  </si>
  <si>
    <t>Larchmont Housing Associates, LLC</t>
  </si>
  <si>
    <t>CA-1998-916</t>
  </si>
  <si>
    <t>Sundale Arms</t>
  </si>
  <si>
    <t>39150 Sundale Drive</t>
  </si>
  <si>
    <t>Sundale Arms Associates, LP</t>
  </si>
  <si>
    <t>CA-1998-917</t>
  </si>
  <si>
    <t>Blossom River Apartments</t>
  </si>
  <si>
    <t>1000 Blossom River Way</t>
  </si>
  <si>
    <t>Blossom River Associates, LP</t>
  </si>
  <si>
    <t>CA-1998-921</t>
  </si>
  <si>
    <t>Bella Vista Apartments</t>
  </si>
  <si>
    <t>545 North Mollison Avenue</t>
  </si>
  <si>
    <t>Mollison 150 Enterprises, L.P.</t>
  </si>
  <si>
    <t>Care Housing Service GP, LLC</t>
  </si>
  <si>
    <t>CA-1998-922</t>
  </si>
  <si>
    <t>Riverside Gardens</t>
  </si>
  <si>
    <t>1245 Linden Street</t>
  </si>
  <si>
    <t>92507</t>
  </si>
  <si>
    <t>VPM Linden Manor, LP</t>
  </si>
  <si>
    <t>Linden Manor MGP, LLC</t>
  </si>
  <si>
    <t>CA-1998-923</t>
  </si>
  <si>
    <t>El Corazon Apartments</t>
  </si>
  <si>
    <t>7006 Alabama Avenue</t>
  </si>
  <si>
    <t>West Valley Hart, L.P., a California LP</t>
  </si>
  <si>
    <t>CA-1998-924</t>
  </si>
  <si>
    <t>The Alhambra Apartments</t>
  </si>
  <si>
    <t>4500 Alhambra Drive</t>
  </si>
  <si>
    <t>OP Mace Ranch, LP and JT Mace Ranch, LP</t>
  </si>
  <si>
    <t>IH Alhambra Davis, LLC</t>
  </si>
  <si>
    <t>CA-1998-929</t>
  </si>
  <si>
    <t>Seasons at Chino</t>
  </si>
  <si>
    <t>13160 6th Street</t>
  </si>
  <si>
    <t>Chino</t>
  </si>
  <si>
    <t>91708</t>
  </si>
  <si>
    <t>Chino Housing Investors, LP</t>
  </si>
  <si>
    <t>CA-1998-930</t>
  </si>
  <si>
    <t>Sunset Manor Apartments</t>
  </si>
  <si>
    <t>855 East Tabor Avenue</t>
  </si>
  <si>
    <t>Post Groves, LP</t>
  </si>
  <si>
    <t>CA-1998-932</t>
  </si>
  <si>
    <t>Casa La Palma Apartments</t>
  </si>
  <si>
    <t>7799 Valley View Street</t>
  </si>
  <si>
    <t>7777 Valley View, LP</t>
  </si>
  <si>
    <t>AOF PACIFIC AFFORDABLE HOUSING CORP.</t>
  </si>
  <si>
    <t>CA-1998-933</t>
  </si>
  <si>
    <t>Del Nido Apartments</t>
  </si>
  <si>
    <t>850 Russell Avenue</t>
  </si>
  <si>
    <t>95403</t>
  </si>
  <si>
    <t>Eden Del Nido, LLC</t>
  </si>
  <si>
    <t>CA-1998-936</t>
  </si>
  <si>
    <t>Villa Serena Apartments</t>
  </si>
  <si>
    <t>339-340 Marcos Street</t>
  </si>
  <si>
    <t>Villa Serena, LP</t>
  </si>
  <si>
    <t>The Southern California Housing Development Corpor</t>
  </si>
  <si>
    <t>CA-1998-938</t>
  </si>
  <si>
    <t>Palms Apartments</t>
  </si>
  <si>
    <t>1920 South Batson Avenue</t>
  </si>
  <si>
    <t>Rowland Heights</t>
  </si>
  <si>
    <t>92673</t>
  </si>
  <si>
    <t>Palms BTC LP</t>
  </si>
  <si>
    <t>AOF PALMS, LLC</t>
  </si>
  <si>
    <t>CA-1998-941</t>
  </si>
  <si>
    <t>Fox Creek Apartments</t>
  </si>
  <si>
    <t>3225 Harbor Street</t>
  </si>
  <si>
    <t>Pittsburg Fox Creek Assoc., LP</t>
  </si>
  <si>
    <t>CA-1998-942</t>
  </si>
  <si>
    <t>Greenback Manor Apartments</t>
  </si>
  <si>
    <t>7500 Greenback Lane</t>
  </si>
  <si>
    <t>Citrus Heights</t>
  </si>
  <si>
    <t>95610</t>
  </si>
  <si>
    <t>Greenback San Juan Associates, LP</t>
  </si>
  <si>
    <t>CA-1998-943</t>
  </si>
  <si>
    <t>Westchester Park</t>
  </si>
  <si>
    <t>1602 Nisson Road</t>
  </si>
  <si>
    <t>92608</t>
  </si>
  <si>
    <t>Westchester Park, LP</t>
  </si>
  <si>
    <t>Wakeland Housing &amp; Development Corp.</t>
  </si>
  <si>
    <t>CA-1998-944</t>
  </si>
  <si>
    <t>Sienna Vista Shady Tree</t>
  </si>
  <si>
    <t>4901 Little Oak Lane</t>
  </si>
  <si>
    <t>CR Sienna Vista Communities, L.P.</t>
  </si>
  <si>
    <t>PacH Sac-Midtown Holdings, LLC</t>
  </si>
  <si>
    <t>CA-1998-948</t>
  </si>
  <si>
    <t>Cedarbrook</t>
  </si>
  <si>
    <t>1850 Rodgers Road</t>
  </si>
  <si>
    <t>Cedarbrook Apartments LP</t>
  </si>
  <si>
    <t>CA-1998-949</t>
  </si>
  <si>
    <t>Orangevale Apartments</t>
  </si>
  <si>
    <t>1300 North Shaffer Avenue</t>
  </si>
  <si>
    <t>92867</t>
  </si>
  <si>
    <t>1300 North Shaffer Partners, L.P.</t>
  </si>
  <si>
    <t>AOF ORANGEVALE, LLC</t>
  </si>
  <si>
    <t>CA-1998-955</t>
  </si>
  <si>
    <t>Eureka Senior Housing</t>
  </si>
  <si>
    <t>735 West Everding Street</t>
  </si>
  <si>
    <t>Eureka</t>
  </si>
  <si>
    <t>Humboldt</t>
  </si>
  <si>
    <t>95503</t>
  </si>
  <si>
    <t>Eureka Housing Associates, a CA LP</t>
  </si>
  <si>
    <t>Eureka Housing Development Corporation</t>
  </si>
  <si>
    <t>CA-1998-957</t>
  </si>
  <si>
    <t>Maryce Freelen Place aka Latham Park</t>
  </si>
  <si>
    <t>2230 Latham Street</t>
  </si>
  <si>
    <t>MP Latham Associates, LP</t>
  </si>
  <si>
    <t>MP Mezes, Inc.</t>
  </si>
  <si>
    <t>CA-1998-958</t>
  </si>
  <si>
    <t>Owl's Landing</t>
  </si>
  <si>
    <t>860 Herman Avenue</t>
  </si>
  <si>
    <t>Livermore</t>
  </si>
  <si>
    <t>94550</t>
  </si>
  <si>
    <t>Livermore Housing Associates, a CA L.P.</t>
  </si>
  <si>
    <t>CA-1998-959</t>
  </si>
  <si>
    <t>Carrington Pointe</t>
  </si>
  <si>
    <t>1985 San Luis Street</t>
  </si>
  <si>
    <t>Los Banos</t>
  </si>
  <si>
    <t>93635</t>
  </si>
  <si>
    <t>Carrington Pointe Apartments LP</t>
  </si>
  <si>
    <t>CA-1998-960</t>
  </si>
  <si>
    <t>Whispering Woods</t>
  </si>
  <si>
    <t>5241 North Fresno Street</t>
  </si>
  <si>
    <t>Cal World Butterfly Grove, LP</t>
  </si>
  <si>
    <t>CA-1998-961</t>
  </si>
  <si>
    <t>Lexington Square Bedford Square</t>
  </si>
  <si>
    <t>1300 Minniwawa</t>
  </si>
  <si>
    <t>93612</t>
  </si>
  <si>
    <t>Lexington Square Apartments, LP</t>
  </si>
  <si>
    <t>CA-1998-962</t>
  </si>
  <si>
    <t>400 West Orangethorpe Avenue</t>
  </si>
  <si>
    <t>The Palm Garden Apartments, LP</t>
  </si>
  <si>
    <t>400PGA, LLC</t>
  </si>
  <si>
    <t>CA-1998-963</t>
  </si>
  <si>
    <t>Mountain View Manor Apartments</t>
  </si>
  <si>
    <t>12960 Dronfield Ave</t>
  </si>
  <si>
    <t>Sylmar</t>
  </si>
  <si>
    <t>91342</t>
  </si>
  <si>
    <t>Mountain View Manor Sylmar, LP</t>
  </si>
  <si>
    <t>FFAH V Mountain View Manor, LLC</t>
  </si>
  <si>
    <t>CA-1998-967</t>
  </si>
  <si>
    <t>Orchard Gardens Apartments</t>
  </si>
  <si>
    <t>245,247,249,259,  W. Weddell Drive</t>
  </si>
  <si>
    <t>Parkview Apartments Associates, a California LP</t>
  </si>
  <si>
    <t>CA-1998-968</t>
  </si>
  <si>
    <t>Abajo Del Sol Senior Apartments</t>
  </si>
  <si>
    <t>1590-1608 West Garvey Avenue</t>
  </si>
  <si>
    <t>Monterey Park</t>
  </si>
  <si>
    <t>91754</t>
  </si>
  <si>
    <t>Abajo Del Sol L.P., a California L.P.</t>
  </si>
  <si>
    <t>WCH Affordable III, LLC</t>
  </si>
  <si>
    <t>CA-1998-973</t>
  </si>
  <si>
    <t>Cedar Tree Apartments</t>
  </si>
  <si>
    <t>1755 East Roberts</t>
  </si>
  <si>
    <t>5631 Cedar Tree L.P.</t>
  </si>
  <si>
    <t>CA-1998-974</t>
  </si>
  <si>
    <t>Central Park Apartments</t>
  </si>
  <si>
    <t>90 Sierra Vista Avenue</t>
  </si>
  <si>
    <t>MP Central Park Associates, LP</t>
  </si>
  <si>
    <t>MV Central Park Apartments, Inc.</t>
  </si>
  <si>
    <t>CA-1998-975</t>
  </si>
  <si>
    <t>Woodcreek Terrace Sr.</t>
  </si>
  <si>
    <t>1295 Hemingway Drive</t>
  </si>
  <si>
    <t>95747</t>
  </si>
  <si>
    <t>AAH Woodcreek, LP</t>
  </si>
  <si>
    <t>PH Fairwood Holdings, LLC</t>
  </si>
  <si>
    <t>201 Maine Street</t>
  </si>
  <si>
    <t>Vallejo</t>
  </si>
  <si>
    <t>94590</t>
  </si>
  <si>
    <t>CA-1998-980</t>
  </si>
  <si>
    <t>Stockton Gardens Apartments</t>
  </si>
  <si>
    <t>1025 Rose Marie Lane</t>
  </si>
  <si>
    <t>95702</t>
  </si>
  <si>
    <t>Pacific Pointe Housing, LP</t>
  </si>
  <si>
    <t>CA-1998-981</t>
  </si>
  <si>
    <t>Stockton Terrace Apartments</t>
  </si>
  <si>
    <t>246  Iris Avenue</t>
  </si>
  <si>
    <t>Granite Ridge Housing, LP</t>
  </si>
  <si>
    <t>CA-1998-984</t>
  </si>
  <si>
    <t>Brizzolara Apartments</t>
  </si>
  <si>
    <t>611 - 633 Brizzolara</t>
  </si>
  <si>
    <t>93401</t>
  </si>
  <si>
    <t>Brizzolara Street Associates, a CA LP</t>
  </si>
  <si>
    <t>San Luis Obispo Nonprofit Housing Corporation</t>
  </si>
  <si>
    <t>CA-1998-985</t>
  </si>
  <si>
    <t>Aldea Park Apartments</t>
  </si>
  <si>
    <t>14681 Lost Hills Rd</t>
  </si>
  <si>
    <t>Lost Hills</t>
  </si>
  <si>
    <t>Kern County</t>
  </si>
  <si>
    <t>93249</t>
  </si>
  <si>
    <t>Aldea Park Housing, L.P.</t>
  </si>
  <si>
    <t>PSCDC Aldea Park LLC.</t>
  </si>
  <si>
    <t>CA-1998-986</t>
  </si>
  <si>
    <t>Maidu Village Phase II</t>
  </si>
  <si>
    <t>101 Sterling Court</t>
  </si>
  <si>
    <t>Maidu Village Phase II, a California LP</t>
  </si>
  <si>
    <t>CA-1998-987</t>
  </si>
  <si>
    <t>College Park Apartments</t>
  </si>
  <si>
    <t>1850 South College Avenue</t>
  </si>
  <si>
    <t>93618</t>
  </si>
  <si>
    <t>CP Developers, a CA LP</t>
  </si>
  <si>
    <t>CA-1998-991</t>
  </si>
  <si>
    <t>The Arbors</t>
  </si>
  <si>
    <t>100 Civic Drive</t>
  </si>
  <si>
    <t>Hercules</t>
  </si>
  <si>
    <t>94547</t>
  </si>
  <si>
    <t>Hercules Senior Housing Associates, a CA L.P.</t>
  </si>
  <si>
    <t>Hercules Senior Housing, Inc.</t>
  </si>
  <si>
    <t>CA-1998-994</t>
  </si>
  <si>
    <t>Larchmont Arms Apartments</t>
  </si>
  <si>
    <t>7415 Larchmont Drive</t>
  </si>
  <si>
    <t>Larchmont Arms Associates, LP</t>
  </si>
  <si>
    <t>CA-1998-995</t>
  </si>
  <si>
    <t>Friendship Estates Apartments</t>
  </si>
  <si>
    <t>2700 Tuolmne Street</t>
  </si>
  <si>
    <t>Friendship Estates, LP</t>
  </si>
  <si>
    <t>CA-1998-997</t>
  </si>
  <si>
    <t>Clovis Senior Apartments</t>
  </si>
  <si>
    <t>88 DeWitt</t>
  </si>
  <si>
    <t>Clovis Seniors Limited</t>
  </si>
  <si>
    <t>Silvercrest, Inc.</t>
  </si>
  <si>
    <t>CA-1999-001</t>
  </si>
  <si>
    <t>Eucalyptus View Co-operative</t>
  </si>
  <si>
    <t>1805 - 1825 South Escondido Blvd.</t>
  </si>
  <si>
    <t>Eucalyptus View Cooperative Housing Associates, L.</t>
  </si>
  <si>
    <t>CA-1999-002</t>
  </si>
  <si>
    <t>Las Palmeras</t>
  </si>
  <si>
    <t>51-374 Tyler Street</t>
  </si>
  <si>
    <t>Las Palmeras Housing Associates, a CA LP</t>
  </si>
  <si>
    <t>CA-1999-004</t>
  </si>
  <si>
    <t>Brookview Senior Housing</t>
  </si>
  <si>
    <t>13120-13150 Pomerado Road</t>
  </si>
  <si>
    <t>Brookview Senior Housing, L.P., a CA LP</t>
  </si>
  <si>
    <t>Brookview Interfaith Housing Corporation</t>
  </si>
  <si>
    <t>CA-1999-009</t>
  </si>
  <si>
    <t>East Canon Perdido</t>
  </si>
  <si>
    <t>518 East Canon Perdido</t>
  </si>
  <si>
    <t>CA-1999-014</t>
  </si>
  <si>
    <t>De La Vina Frail Seniors reapp 97-233</t>
  </si>
  <si>
    <t>1116-1132 De La Vina Street</t>
  </si>
  <si>
    <t>Santa Barbara Affordable Housing Group</t>
  </si>
  <si>
    <t>CA-1999-016</t>
  </si>
  <si>
    <t>Ellis Street Apartments</t>
  </si>
  <si>
    <t>864 Ellis Street</t>
  </si>
  <si>
    <t>Ellis Street Associates, L.P., a CA LP</t>
  </si>
  <si>
    <t>CA-1999-017</t>
  </si>
  <si>
    <t>San Martin De Porres Apartments reapp 98-010</t>
  </si>
  <si>
    <t>9119 Jamacha Road</t>
  </si>
  <si>
    <t>Spring Valley</t>
  </si>
  <si>
    <t>91977</t>
  </si>
  <si>
    <t>San Martin de Porres, L.P., a CA LP</t>
  </si>
  <si>
    <t>CA-1999-022</t>
  </si>
  <si>
    <t>Park Plaza Senior Apartments</t>
  </si>
  <si>
    <t>6755 Rhodes Avenue</t>
  </si>
  <si>
    <t>Pavilion Park Plaza, L.P.</t>
  </si>
  <si>
    <t>Affordable Housing Solutions</t>
  </si>
  <si>
    <t>CA-1999-023</t>
  </si>
  <si>
    <t>Winona Gardens Apartments</t>
  </si>
  <si>
    <t>3810 Winona Avenue</t>
  </si>
  <si>
    <t>Winona Gardens Housing Associates, L.P.</t>
  </si>
  <si>
    <t>CA-1999-024</t>
  </si>
  <si>
    <t>Martha's Village</t>
  </si>
  <si>
    <t>83-791 Dave Ave</t>
  </si>
  <si>
    <t>Martha's Village and Kitchen, Inc.</t>
  </si>
  <si>
    <t>CA-1999-029</t>
  </si>
  <si>
    <t>Highland Village</t>
  </si>
  <si>
    <t>245-73 South Avenue 50</t>
  </si>
  <si>
    <t>Highland Village Partners L.P.</t>
  </si>
  <si>
    <t>Womens Organizing Resources, Knowledge and Service</t>
  </si>
  <si>
    <t>CA-1999-031</t>
  </si>
  <si>
    <t>Downey Senior Apartments</t>
  </si>
  <si>
    <t>8133 Third Street</t>
  </si>
  <si>
    <t>Downey</t>
  </si>
  <si>
    <t>90241</t>
  </si>
  <si>
    <t>Heritage Court Apartments, LP</t>
  </si>
  <si>
    <t>CA-1999-034</t>
  </si>
  <si>
    <t>549-551 Ceres Avenue</t>
  </si>
  <si>
    <t>Lincoln Hotel SRO Limited Partnership</t>
  </si>
  <si>
    <t>CA-1999-036</t>
  </si>
  <si>
    <t>Detroit Street Senior Housing</t>
  </si>
  <si>
    <t>1212 Detroit Street</t>
  </si>
  <si>
    <t>Detroit Senior LP, a CA LP</t>
  </si>
  <si>
    <t>CA-1999-037</t>
  </si>
  <si>
    <t>Washington Square Apartments</t>
  </si>
  <si>
    <t>225 Washington Blvd.</t>
  </si>
  <si>
    <t>57 Washington Square Apartments, LP</t>
  </si>
  <si>
    <t>CA-1999-041</t>
  </si>
  <si>
    <t>Maryland Apartments</t>
  </si>
  <si>
    <t>1340 Maryland Street</t>
  </si>
  <si>
    <t>Maryland Apartments, LP</t>
  </si>
  <si>
    <t>CA-1999-044</t>
  </si>
  <si>
    <t>Senderos</t>
  </si>
  <si>
    <t>2141 Estrella Avenue</t>
  </si>
  <si>
    <t>Senderos Housing Partners, L.P.</t>
  </si>
  <si>
    <t>CA-1999-045</t>
  </si>
  <si>
    <t>Amistad</t>
  </si>
  <si>
    <t>1953 Estrella Avenue</t>
  </si>
  <si>
    <t>Estrella Housing Partners, L.P.</t>
  </si>
  <si>
    <t>CA-1999-048</t>
  </si>
  <si>
    <t>Templeton Place</t>
  </si>
  <si>
    <t>1005 Peterson Ranch Road</t>
  </si>
  <si>
    <t>Templeton</t>
  </si>
  <si>
    <t>93456</t>
  </si>
  <si>
    <t>Templeton Place, LP</t>
  </si>
  <si>
    <t>CA-1999-051</t>
  </si>
  <si>
    <t>Casas de Sueno</t>
  </si>
  <si>
    <t>Scattered Sites</t>
  </si>
  <si>
    <t>CA-1999-054</t>
  </si>
  <si>
    <t>Addington Way Homes</t>
  </si>
  <si>
    <t>288 Addington Way &amp; 1136 Fontes Lane</t>
  </si>
  <si>
    <t>Boronda</t>
  </si>
  <si>
    <t>93907</t>
  </si>
  <si>
    <t>Moro Lindo Townhomes, L.P.</t>
  </si>
  <si>
    <t>CA-1999-055</t>
  </si>
  <si>
    <t>Moro Lindo Townhomes</t>
  </si>
  <si>
    <t>8700-8776 Sabino Drive</t>
  </si>
  <si>
    <t>Castroville</t>
  </si>
  <si>
    <t>95012</t>
  </si>
  <si>
    <t>Moro Lindo Townhomes, LP</t>
  </si>
  <si>
    <t>CA-1999-057</t>
  </si>
  <si>
    <t>The Crossings Apartment Homes</t>
  </si>
  <si>
    <t>177 West South Street</t>
  </si>
  <si>
    <t>Rialto</t>
  </si>
  <si>
    <t>92376</t>
  </si>
  <si>
    <t>Rialto Housing Partners, L.P., a California L.P.</t>
  </si>
  <si>
    <t>Southern California Housing Development Corporatio</t>
  </si>
  <si>
    <t>CA-1999-059</t>
  </si>
  <si>
    <t>El Cerrito Townhomes</t>
  </si>
  <si>
    <t>8811-8852 Vista De Tierra Circle</t>
  </si>
  <si>
    <t>CA-1999-060</t>
  </si>
  <si>
    <t>Wavecrest Apartments</t>
  </si>
  <si>
    <t>708 Pico Blvd.</t>
  </si>
  <si>
    <t>708 Pico L.P.</t>
  </si>
  <si>
    <t>CA-1999-062</t>
  </si>
  <si>
    <t>San Pedro Commons</t>
  </si>
  <si>
    <t>101 A Street</t>
  </si>
  <si>
    <t>Colma</t>
  </si>
  <si>
    <t>94014</t>
  </si>
  <si>
    <t>Mid-Peninsula San Pedro Associates, LP</t>
  </si>
  <si>
    <t>Mid-Peninsula San Pedro, Inc.</t>
  </si>
  <si>
    <t>CA-1999-065</t>
  </si>
  <si>
    <t>Canon Barcus Community House</t>
  </si>
  <si>
    <t>670 Natoma Street</t>
  </si>
  <si>
    <t>Canon Barcus Associates</t>
  </si>
  <si>
    <t>Canon Barcus, Inc.</t>
  </si>
  <si>
    <t>CA-1999-067</t>
  </si>
  <si>
    <t>Park William Apartments</t>
  </si>
  <si>
    <t>853-867 William Street</t>
  </si>
  <si>
    <t>91768</t>
  </si>
  <si>
    <t>Park William Partners LP</t>
  </si>
  <si>
    <t>Women Organizing Resources, Knowledge and Services</t>
  </si>
  <si>
    <t>CA-1999-080</t>
  </si>
  <si>
    <t>Vista Park Senior Homes, Phase II</t>
  </si>
  <si>
    <t>3955 Vistapark Drive</t>
  </si>
  <si>
    <t>Vista Park Associates II, L.P., a CA LP</t>
  </si>
  <si>
    <t>Golden Oak Manor, Inc.</t>
  </si>
  <si>
    <t>CA-1999-083</t>
  </si>
  <si>
    <t>Adams Senior Gardens</t>
  </si>
  <si>
    <t>1755 W. Adams Blvd. &amp; 1732 W. 24th Street</t>
  </si>
  <si>
    <t>Adams Senior Gardens, L.P., a CA LP</t>
  </si>
  <si>
    <t>CA-1999-090</t>
  </si>
  <si>
    <t>Fox Normandie Apartments</t>
  </si>
  <si>
    <t>849 S. Normandie Avenue</t>
  </si>
  <si>
    <t>Fox Normandie Apartments, L.P., a CA L.P.</t>
  </si>
  <si>
    <t>CA-1999-091</t>
  </si>
  <si>
    <t>Vista Verde Townhomes</t>
  </si>
  <si>
    <t>44 Stewart Avenue</t>
  </si>
  <si>
    <t>Vista Verde Housing Associates</t>
  </si>
  <si>
    <t>Vista Verde LLC</t>
  </si>
  <si>
    <t>CA-1999-093</t>
  </si>
  <si>
    <t>Brandon Apartments</t>
  </si>
  <si>
    <t>735 Hartford Avenue</t>
  </si>
  <si>
    <t>Brandon Apartments, L.P.</t>
  </si>
  <si>
    <t>CA-1999-094</t>
  </si>
  <si>
    <t>Tolton Court</t>
  </si>
  <si>
    <t>2806-2816  West Boulevard</t>
  </si>
  <si>
    <t>CA-1999-096</t>
  </si>
  <si>
    <t>Villa Ciolino</t>
  </si>
  <si>
    <t>130 &amp; 16875 Ciolino Ave. &amp; 16918 Del Monte Ave.</t>
  </si>
  <si>
    <t>Villa Ciolino Associates, a CA LP</t>
  </si>
  <si>
    <t>Villa Ciolino LLC</t>
  </si>
  <si>
    <t>CA-1999-097</t>
  </si>
  <si>
    <t>Northpoint II Village Apartments</t>
  </si>
  <si>
    <t>2151 - 2163 Stony Point Road</t>
  </si>
  <si>
    <t>Northpoint II Housing Associates, L.P., a CA L.P.</t>
  </si>
  <si>
    <t>CA-1999-105</t>
  </si>
  <si>
    <t>The Hoover Hotel</t>
  </si>
  <si>
    <t>7035 Greenleaf Avenue</t>
  </si>
  <si>
    <t>Whittier</t>
  </si>
  <si>
    <t>90602</t>
  </si>
  <si>
    <t>Seasons Uptown Whittier, L.P.</t>
  </si>
  <si>
    <t>LINC Community Development Corporation</t>
  </si>
  <si>
    <t>CA-1999-106</t>
  </si>
  <si>
    <t>San Andreas Farm Labor Camp</t>
  </si>
  <si>
    <t>295 San Andreas Road</t>
  </si>
  <si>
    <t>MP San Andreas Associates, a CA LP</t>
  </si>
  <si>
    <t>Mid-Peninsula The Farm, Inc.</t>
  </si>
  <si>
    <t>CA-1999-113</t>
  </si>
  <si>
    <t>Italian Gardens Family Housing</t>
  </si>
  <si>
    <t>1500 Almaden Expressway</t>
  </si>
  <si>
    <t>95125</t>
  </si>
  <si>
    <t>MP Italian Gardens Associates, L.P., a CA LP</t>
  </si>
  <si>
    <t>MP Santa Clara, Inc.</t>
  </si>
  <si>
    <t>CA-1999-116</t>
  </si>
  <si>
    <t>Village Crossing Apartments</t>
  </si>
  <si>
    <t>9241 Bruceville Road</t>
  </si>
  <si>
    <t>Bruceville/Laguna Apartments LP, a CA LP</t>
  </si>
  <si>
    <t>CA-1999-128</t>
  </si>
  <si>
    <t>Noble Senior Housing</t>
  </si>
  <si>
    <t>15100-15126 Moorpark Street</t>
  </si>
  <si>
    <t>Noble Senior Housing, L.P.</t>
  </si>
  <si>
    <t>Menorah Housing Foundation</t>
  </si>
  <si>
    <t>Old Elm Village</t>
  </si>
  <si>
    <t>Burbank Housing Development Corporation</t>
  </si>
  <si>
    <t>CA-1999-130</t>
  </si>
  <si>
    <t>Plaza East Apartments</t>
  </si>
  <si>
    <t>1300 Buchanan Street</t>
  </si>
  <si>
    <t>Plaza East Associates, LP</t>
  </si>
  <si>
    <t>Plaza East Housing Corporation</t>
  </si>
  <si>
    <t>CA-1999-133</t>
  </si>
  <si>
    <t>Firehouse Village</t>
  </si>
  <si>
    <t>548 Second Street West</t>
  </si>
  <si>
    <t>95476</t>
  </si>
  <si>
    <t>Firehouse Partners, L.P.</t>
  </si>
  <si>
    <t>CA-1999-134</t>
  </si>
  <si>
    <t>Moonridge II</t>
  </si>
  <si>
    <t>2001 Miramontes Point Road</t>
  </si>
  <si>
    <t>Moonridge Associates</t>
  </si>
  <si>
    <t>Mid-Peninsula Half Moon Bay, Inc.</t>
  </si>
  <si>
    <t>CA-1999-144</t>
  </si>
  <si>
    <t>Emerald Hill 96-261 additional credits</t>
  </si>
  <si>
    <t>101 &amp; 102 Civic Center Drive</t>
  </si>
  <si>
    <t>Scotts Valley</t>
  </si>
  <si>
    <t>95066</t>
  </si>
  <si>
    <t>MP Scotts Valley Associates</t>
  </si>
  <si>
    <t>Mid-Peninsula Scotts Valley, Inc</t>
  </si>
  <si>
    <t>CA-1999-145</t>
  </si>
  <si>
    <t>Laurel Glen Apartments</t>
  </si>
  <si>
    <t>555 Leila Avenue</t>
  </si>
  <si>
    <t>Redding</t>
  </si>
  <si>
    <t>96002</t>
  </si>
  <si>
    <t>Hartnell Glen, a CA LP</t>
  </si>
  <si>
    <t>Catholic Charities of Sacramento</t>
  </si>
  <si>
    <t>CA-1999-150</t>
  </si>
  <si>
    <t>Odd Fellows Senior Housing</t>
  </si>
  <si>
    <t>9902 Broadway</t>
  </si>
  <si>
    <t>Live Oak</t>
  </si>
  <si>
    <t>Sutter</t>
  </si>
  <si>
    <t>95953</t>
  </si>
  <si>
    <t>Historic Live Oak  Associates, L.P.</t>
  </si>
  <si>
    <t>CA-1999-160</t>
  </si>
  <si>
    <t>San Joaquin Vista Apartments</t>
  </si>
  <si>
    <t>500 P Street</t>
  </si>
  <si>
    <t>Firebaugh</t>
  </si>
  <si>
    <t>93622</t>
  </si>
  <si>
    <t>Firebaugh San Joaquin Vista Associates, a CA LP</t>
  </si>
  <si>
    <t>Better Opportunities Builder</t>
  </si>
  <si>
    <t>CA-1999-163</t>
  </si>
  <si>
    <t>Santa Inez Apartments Villas</t>
  </si>
  <si>
    <t>24 N. Santa Inez Ave.</t>
  </si>
  <si>
    <t>Santa Inez Apartments, LP</t>
  </si>
  <si>
    <t>AOF Santa Inez LLC</t>
  </si>
  <si>
    <t>CA-1999-165</t>
  </si>
  <si>
    <t>International Blvd. Family Housing Initiative</t>
  </si>
  <si>
    <t>6600 International Blvd.</t>
  </si>
  <si>
    <t>94621</t>
  </si>
  <si>
    <t>Seminary Havenscourt, L.P.</t>
  </si>
  <si>
    <t>Resources for Community Development</t>
  </si>
  <si>
    <t>CA-1999-167</t>
  </si>
  <si>
    <t>Tara Hills Garden Apartments reapp 1997-520</t>
  </si>
  <si>
    <t>4555 Riddle Rd</t>
  </si>
  <si>
    <t>Tara Hills Housing, L.P.</t>
  </si>
  <si>
    <t>CA-1999-168</t>
  </si>
  <si>
    <t>Towne Square Apartments</t>
  </si>
  <si>
    <t>11650 Towne Avenue</t>
  </si>
  <si>
    <t>Towne Square Apartments, L.P., a CA L.P.</t>
  </si>
  <si>
    <t>Brookmore Apartment Corporation</t>
  </si>
  <si>
    <t>CA-1999-173</t>
  </si>
  <si>
    <t>Casa de Canoga Apartments</t>
  </si>
  <si>
    <t>20717-20727 S. Vanowen Street</t>
  </si>
  <si>
    <t>91307</t>
  </si>
  <si>
    <t>Casa de Canoga Apartments, L.P.</t>
  </si>
  <si>
    <t>CA-1999-174</t>
  </si>
  <si>
    <t>Villages at Cabrillo</t>
  </si>
  <si>
    <t>2001 River Avenue</t>
  </si>
  <si>
    <t>Long Beach</t>
  </si>
  <si>
    <t>90810</t>
  </si>
  <si>
    <t>Long Beach Savannah Housing, L.P.</t>
  </si>
  <si>
    <t>Century Villages at Cabrillo, Inc.</t>
  </si>
  <si>
    <t>CA-1999-175</t>
  </si>
  <si>
    <t>Live Oaks Garden</t>
  </si>
  <si>
    <t>5203 Live Oak Street</t>
  </si>
  <si>
    <t>5203 Live Oak, L.P.</t>
  </si>
  <si>
    <t>CA-1999-178</t>
  </si>
  <si>
    <t>Emerald Pointe Townhomes</t>
  </si>
  <si>
    <t>9537 Kelley</t>
  </si>
  <si>
    <t>95209</t>
  </si>
  <si>
    <t>Emerald Pointe Associates, LP</t>
  </si>
  <si>
    <t>EMERALD POINTE HOUSING CORPORATION</t>
  </si>
  <si>
    <t>CA-1999-182</t>
  </si>
  <si>
    <t>The Hazel Hotel 96-088</t>
  </si>
  <si>
    <t>880 Hazel Street</t>
  </si>
  <si>
    <t>Gridley</t>
  </si>
  <si>
    <t>95948</t>
  </si>
  <si>
    <t>Hazel Housing Limited Partnership, a CA LP</t>
  </si>
  <si>
    <t>Butte Creek Housing Corporation</t>
  </si>
  <si>
    <t>CA-1999-183</t>
  </si>
  <si>
    <t>The Ridge Apartments</t>
  </si>
  <si>
    <t>Ridgecrest</t>
  </si>
  <si>
    <t>93555</t>
  </si>
  <si>
    <t>NHC MGP I LLC</t>
  </si>
  <si>
    <t>CA-1999-194</t>
  </si>
  <si>
    <t>900160000</t>
  </si>
  <si>
    <t>Courtland City Lights Associates, a Ca L.P.</t>
  </si>
  <si>
    <t>Advanced Development &amp; Investment, Inc.  (ADI)</t>
  </si>
  <si>
    <t>CA-1999-196</t>
  </si>
  <si>
    <t>Sunrise Vista Apartments</t>
  </si>
  <si>
    <t>401 F Street</t>
  </si>
  <si>
    <t>Waterford Sunrise Vista Associates, a Ca L.P</t>
  </si>
  <si>
    <t>CA-1999-197</t>
  </si>
  <si>
    <t>Hudson Bay Apartments</t>
  </si>
  <si>
    <t>1003 Lake Park Avenue</t>
  </si>
  <si>
    <t>Galt Eillend Limited, a CA LP</t>
  </si>
  <si>
    <t>CA-1999-200</t>
  </si>
  <si>
    <t>Porvenir Estates</t>
  </si>
  <si>
    <t>36850 Lassen Avenue</t>
  </si>
  <si>
    <t>Porvenir Estates, L.P., a CA LP</t>
  </si>
  <si>
    <t>Porvenir Estates-Michaels (PAM) LLC</t>
  </si>
  <si>
    <t>CA-1999-208</t>
  </si>
  <si>
    <t>Vintage Brook Senior Apartments</t>
  </si>
  <si>
    <t>4672 Melody Drive</t>
  </si>
  <si>
    <t>94521</t>
  </si>
  <si>
    <t>Vintage Brook Senior Apartments LP</t>
  </si>
  <si>
    <t>CA-1999-213</t>
  </si>
  <si>
    <t>Villa Escondido Apartments</t>
  </si>
  <si>
    <t>511 East Grand Avenue</t>
  </si>
  <si>
    <t>Villa Escondido Apartments, L.P.</t>
  </si>
  <si>
    <t>CA-1999-215</t>
  </si>
  <si>
    <t>Sierra Vista Apartments</t>
  </si>
  <si>
    <t>1703 El Centro Street</t>
  </si>
  <si>
    <t>Seeley</t>
  </si>
  <si>
    <t>92273</t>
  </si>
  <si>
    <t>Sierra Vista Imperial Apartments, LP</t>
  </si>
  <si>
    <t>Casa Major, AH LLC</t>
  </si>
  <si>
    <t>CA-1999-222</t>
  </si>
  <si>
    <t>Casa del Sol Family Apartments</t>
  </si>
  <si>
    <t>650 S International Blvd</t>
  </si>
  <si>
    <t>Calipatria</t>
  </si>
  <si>
    <t>92233</t>
  </si>
  <si>
    <t>Casa Del Sol Imperial Apartments, LP</t>
  </si>
  <si>
    <t>Casa Major AH, LLC</t>
  </si>
  <si>
    <t>CA-1999-225</t>
  </si>
  <si>
    <t>Park Place Apartments</t>
  </si>
  <si>
    <t>2250 "R" Street</t>
  </si>
  <si>
    <t>GEAHI Park Place Associates, L.P., a CA LP</t>
  </si>
  <si>
    <t>Golden Empire Affordable Housing, Inc.</t>
  </si>
  <si>
    <t>CA-1999-229</t>
  </si>
  <si>
    <t>Cantamar Villas</t>
  </si>
  <si>
    <t>309 Beacon Street &amp; 234 Avalon Canyon Road</t>
  </si>
  <si>
    <t>Catalina Avalon Limited, a California LP</t>
  </si>
  <si>
    <t>CA-1999-233</t>
  </si>
  <si>
    <t>Shadowbrook Apartments</t>
  </si>
  <si>
    <t>1835 Hartnell Avenue</t>
  </si>
  <si>
    <t>Redding Shadowbrook Limited, a CA LP</t>
  </si>
  <si>
    <t>CA-1999-242</t>
  </si>
  <si>
    <t>Fullerton City Lights Residential Hotel</t>
  </si>
  <si>
    <t>224 E. Commonwealth Avenue</t>
  </si>
  <si>
    <t>92831</t>
  </si>
  <si>
    <t>224 E. Commonwealth Apts., LP</t>
  </si>
  <si>
    <t>CA-1999-246</t>
  </si>
  <si>
    <t>Adams City Lights</t>
  </si>
  <si>
    <t>4471 West Adams Blvd.</t>
  </si>
  <si>
    <t>Adams City Lights Associates, a Ca LP</t>
  </si>
  <si>
    <t>CA-1999-247</t>
  </si>
  <si>
    <t>Quail Hills</t>
  </si>
  <si>
    <t>1260 Piedmont Road</t>
  </si>
  <si>
    <t>95132</t>
  </si>
  <si>
    <t>Piedmont &amp; Sierra Associates, L.P., a CA L.P.</t>
  </si>
  <si>
    <t>AHA San Jose MGP LLC</t>
  </si>
  <si>
    <t>CA-1999-249</t>
  </si>
  <si>
    <t>Willow Tree Village</t>
  </si>
  <si>
    <t>12000 Foothill Blvd.</t>
  </si>
  <si>
    <t>Willow Tree Village Partners, L.P.</t>
  </si>
  <si>
    <t>CA-1999-251</t>
  </si>
  <si>
    <t>Orange Tree Village</t>
  </si>
  <si>
    <t>2418-24325 E. El Segundo Blvd.</t>
  </si>
  <si>
    <t>Orange Tree Village Affordable Housing Partners LP</t>
  </si>
  <si>
    <t>WCH Affordable XXXII, LLC</t>
  </si>
  <si>
    <t>CA-1999-256</t>
  </si>
  <si>
    <t>Truckee Riverview Homes</t>
  </si>
  <si>
    <t>11230 Village Way</t>
  </si>
  <si>
    <t>Truckee Riverview Housing Corporation</t>
  </si>
  <si>
    <t>CA-1999-806</t>
  </si>
  <si>
    <t>Palo Alto Gardens</t>
  </si>
  <si>
    <t>648 San Antonio Road</t>
  </si>
  <si>
    <t>MP Palo Alto Gardens, LLC</t>
  </si>
  <si>
    <t>Mid-Peninsula Baker Park, Inc.</t>
  </si>
  <si>
    <t>CA-1999-807</t>
  </si>
  <si>
    <t>Citrus Tree Apartments</t>
  </si>
  <si>
    <t>11155 Citrus Drive</t>
  </si>
  <si>
    <t>93004</t>
  </si>
  <si>
    <t>KDF Citrus Tree LP</t>
  </si>
  <si>
    <t>Citrus Tree MGP LLC</t>
  </si>
  <si>
    <t>CA-1999-808</t>
  </si>
  <si>
    <t>Mission Bay Apartments</t>
  </si>
  <si>
    <t>1056 Weldon Lane</t>
  </si>
  <si>
    <t>Bay Point</t>
  </si>
  <si>
    <t>Willow Partners LP</t>
  </si>
  <si>
    <t>CA-1999-810</t>
  </si>
  <si>
    <t>Alpine Woods Apartments</t>
  </si>
  <si>
    <t>430 West Alpine Street</t>
  </si>
  <si>
    <t>Alpine Woods LP</t>
  </si>
  <si>
    <t>AHA Inland MGP LLC</t>
  </si>
  <si>
    <t>CA-1999-811</t>
  </si>
  <si>
    <t>North Hills Apartments</t>
  </si>
  <si>
    <t>570 Imperial Highway</t>
  </si>
  <si>
    <t>92835</t>
  </si>
  <si>
    <t>KDF North Hills LP</t>
  </si>
  <si>
    <t>North Hills MGP LLC</t>
  </si>
  <si>
    <t>CA-1999-817</t>
  </si>
  <si>
    <t>Lancaster Manor Apartments aka Pacific Village</t>
  </si>
  <si>
    <t>1551 Saturn Boulevard</t>
  </si>
  <si>
    <t>92154</t>
  </si>
  <si>
    <t>Imperial Village, L.P.</t>
  </si>
  <si>
    <t>CHBA Affordable I, LLC</t>
  </si>
  <si>
    <t>CA-1999-823</t>
  </si>
  <si>
    <t>Woodside Court Apartments</t>
  </si>
  <si>
    <t>555 Alaska Avenue</t>
  </si>
  <si>
    <t>Eden Woodside Court, L.P.</t>
  </si>
  <si>
    <t>CA-1999-824</t>
  </si>
  <si>
    <t>1839 and 1849 Nelson Blvd.</t>
  </si>
  <si>
    <t>Post Shadowbrook, LP</t>
  </si>
  <si>
    <t>CA-1999-825</t>
  </si>
  <si>
    <t>Laurel Village Apartments</t>
  </si>
  <si>
    <t>909 Leslie Road</t>
  </si>
  <si>
    <t>Laurel Village Estates, LP</t>
  </si>
  <si>
    <t>HEARTHSTONE CA PROPERTIES I, LLC</t>
  </si>
  <si>
    <t>CA-1999-827</t>
  </si>
  <si>
    <t>Woodmark Apartments</t>
  </si>
  <si>
    <t>700 Kincheloe Court</t>
  </si>
  <si>
    <t>Woodmark Partnership LP</t>
  </si>
  <si>
    <t>AOF Woodmark LLC</t>
  </si>
  <si>
    <t>CA-1999-830</t>
  </si>
  <si>
    <t>Standiford Gardens AKA Emerald Pointe</t>
  </si>
  <si>
    <t>301 Standiford Road</t>
  </si>
  <si>
    <t>Post Emerald LP</t>
  </si>
  <si>
    <t>CA-1999-834</t>
  </si>
  <si>
    <t>Wildomar Senior Leisure Living</t>
  </si>
  <si>
    <t>32325 South Pasadena St</t>
  </si>
  <si>
    <t>Wildomar</t>
  </si>
  <si>
    <t>San Bernandino</t>
  </si>
  <si>
    <t>92595</t>
  </si>
  <si>
    <t>Wildomar Senior Apartments LP</t>
  </si>
  <si>
    <t>FFAH II Wildomar Senior Community, LLC</t>
  </si>
  <si>
    <t>CA-1999-835</t>
  </si>
  <si>
    <t>Saratoga Senior Apts</t>
  </si>
  <si>
    <t>1101 Burton Drive</t>
  </si>
  <si>
    <t>95687</t>
  </si>
  <si>
    <t>Saratoga Vacaville L.P., a California LP</t>
  </si>
  <si>
    <t>Pacific Housing Inc.</t>
  </si>
  <si>
    <t>CA-1999-836</t>
  </si>
  <si>
    <t>Sycamore Pointe Apts</t>
  </si>
  <si>
    <t>521 Pioneer Avenue</t>
  </si>
  <si>
    <t>Sycamore Pointe Partnership LP</t>
  </si>
  <si>
    <t>CA-1999-838</t>
  </si>
  <si>
    <t>Sutter Terrace</t>
  </si>
  <si>
    <t>6725 Fiddyment Road</t>
  </si>
  <si>
    <t>Sutter Terrace Roseville, LP</t>
  </si>
  <si>
    <t>CA-1999-839</t>
  </si>
  <si>
    <t>Northgate Apartments</t>
  </si>
  <si>
    <t>485 Holohan Road</t>
  </si>
  <si>
    <t>Cherden Investments, L.P.</t>
  </si>
  <si>
    <t>El Pajaro Community Development Corporation</t>
  </si>
  <si>
    <t>CA-1999-841</t>
  </si>
  <si>
    <t>The Willows Apartments</t>
  </si>
  <si>
    <t>849B, 886, 888, 890, 894A, 898A and 898B Paula Street</t>
  </si>
  <si>
    <t>Willows/HACSC Associates, a CA LP</t>
  </si>
  <si>
    <t>Pinmore HDC, Inc.</t>
  </si>
  <si>
    <t>CA-1999-842</t>
  </si>
  <si>
    <t>The Apartments at Silverado Creek</t>
  </si>
  <si>
    <t>3550 Villa Lane</t>
  </si>
  <si>
    <t>Silverado Creek Partners, a CA L.P.</t>
  </si>
  <si>
    <t>Silverado Creek Housing, Inc.</t>
  </si>
  <si>
    <t>CA-1999-845</t>
  </si>
  <si>
    <t>Watercrest Apartments</t>
  </si>
  <si>
    <t>4400 Elkhorn Blvd.</t>
  </si>
  <si>
    <t>95842</t>
  </si>
  <si>
    <t>CR Watercrest, L.P., a Delaware LP</t>
  </si>
  <si>
    <t>CA-1999-846</t>
  </si>
  <si>
    <t>Thornbridge Apartments The Gardens</t>
  </si>
  <si>
    <t>5150 Monterey Road</t>
  </si>
  <si>
    <t>CR Thornbridge Communities, L.P.</t>
  </si>
  <si>
    <t>CA-1999-847</t>
  </si>
  <si>
    <t>Baldwin Village Scattered Sites &amp; Watson II</t>
  </si>
  <si>
    <t>3939 Ursula, 4729 Tacana, 3919 &amp; 4040 Nicolet,  6122 Eleventh Ave</t>
  </si>
  <si>
    <t>Baldwin Village, L.P., a California L.P.</t>
  </si>
  <si>
    <t>CA-1999-851</t>
  </si>
  <si>
    <t>Ridgecrest Apartments aka "Las Colinas Apartments"</t>
  </si>
  <si>
    <t>3250 Panorama Road</t>
  </si>
  <si>
    <t>92506</t>
  </si>
  <si>
    <t>Pacifica Panorama, LP</t>
  </si>
  <si>
    <t>CA-1999-852</t>
  </si>
  <si>
    <t>North Park aka Park Crest</t>
  </si>
  <si>
    <t>4238 54th Place &amp; 4501 Logan Avenue</t>
  </si>
  <si>
    <t>Park Crest Properties, L.P.</t>
  </si>
  <si>
    <t>CA-1999-858</t>
  </si>
  <si>
    <t>Ohlone_Chynoweth Commons</t>
  </si>
  <si>
    <t>5300 Terner Way</t>
  </si>
  <si>
    <t>Chynoweth Housing Associates</t>
  </si>
  <si>
    <t>CA-1999-860</t>
  </si>
  <si>
    <t>1201, 1231 &amp; 1261 Medical Center Drive</t>
  </si>
  <si>
    <t>Serena Sunbow, L.P., a CA LP</t>
  </si>
  <si>
    <t>CA-1999-861</t>
  </si>
  <si>
    <t>Lion Villas Apartments</t>
  </si>
  <si>
    <t>2550 South King Road</t>
  </si>
  <si>
    <t>santa Clara</t>
  </si>
  <si>
    <t>95122</t>
  </si>
  <si>
    <t>Lion Villas Associates, L.P.</t>
  </si>
  <si>
    <t>LV Community Resident Services, LLC</t>
  </si>
  <si>
    <t>CA-1999-862</t>
  </si>
  <si>
    <t>Miraido Apartments</t>
  </si>
  <si>
    <t>520-560 N. Sixth Street</t>
  </si>
  <si>
    <t>Miraido Village</t>
  </si>
  <si>
    <t>Miraido Village, LLC</t>
  </si>
  <si>
    <t>CA-1999-864</t>
  </si>
  <si>
    <t>Preservation I</t>
  </si>
  <si>
    <t>1156 W. Adams</t>
  </si>
  <si>
    <t>CA-1999-865</t>
  </si>
  <si>
    <t>Preservation II</t>
  </si>
  <si>
    <t>300 E. 51 Street/2647 Halldale/1758 W.49 Street</t>
  </si>
  <si>
    <t>CA-1999-866</t>
  </si>
  <si>
    <t>Preservation III</t>
  </si>
  <si>
    <t>6427 S. Hoover/1122 W.37th/ 1407 W.60th/2908 W. Vernon/1359 Burnside</t>
  </si>
  <si>
    <t>CA-1999-867</t>
  </si>
  <si>
    <t>Preservation IV</t>
  </si>
  <si>
    <t>1045 W. 18th Street</t>
  </si>
  <si>
    <t>CA-1999-868</t>
  </si>
  <si>
    <t>Preservation V</t>
  </si>
  <si>
    <t>833 S. Carondelet</t>
  </si>
  <si>
    <t>CA-1999-869</t>
  </si>
  <si>
    <t>Delta View Apartments</t>
  </si>
  <si>
    <t>3915 Delta Fair Boulevard</t>
  </si>
  <si>
    <t>Delta View Associates, LP., a CA L.P.</t>
  </si>
  <si>
    <t>PAP Delta View, LLC, a Calif. LLC</t>
  </si>
  <si>
    <t>CA-1999-870</t>
  </si>
  <si>
    <t>Park David Senior Apartments</t>
  </si>
  <si>
    <t>27-700 Landau Blvd.</t>
  </si>
  <si>
    <t>Desert Vistas LP, a California LP</t>
  </si>
  <si>
    <t>CA-1999-873</t>
  </si>
  <si>
    <t>Nantucket Bay Apartments</t>
  </si>
  <si>
    <t>950 Nantucket Blvd.</t>
  </si>
  <si>
    <t>Salinas Nantucket Bay Limited, a California LP</t>
  </si>
  <si>
    <t>CA-1999-879</t>
  </si>
  <si>
    <t>The Oaks at Sunset aka Sunset Apts at Rocklin</t>
  </si>
  <si>
    <t>201 Sammy Way</t>
  </si>
  <si>
    <t>Rocklin</t>
  </si>
  <si>
    <t>95765</t>
  </si>
  <si>
    <t>The Oaks at Sunset, a California LP</t>
  </si>
  <si>
    <t>Greek Orthodox Housing Corporation</t>
  </si>
  <si>
    <t>CA-1999-881</t>
  </si>
  <si>
    <t>Rosewood Park Senior Apts</t>
  </si>
  <si>
    <t>2230 S. Eastern Avenue</t>
  </si>
  <si>
    <t>Commerce</t>
  </si>
  <si>
    <t>90040</t>
  </si>
  <si>
    <t>Rosewood Park Apartments, LP</t>
  </si>
  <si>
    <t>FFA Rosewood Park, LLC</t>
  </si>
  <si>
    <t>CA-1999-883</t>
  </si>
  <si>
    <t>Peninsula Park Apartments</t>
  </si>
  <si>
    <t>1977 Tate Street</t>
  </si>
  <si>
    <t>Nairobi Housing Associates, a CA LP</t>
  </si>
  <si>
    <t>Nairobi Housing, Inc.</t>
  </si>
  <si>
    <t>CA-1999-886</t>
  </si>
  <si>
    <t>Papago Court / Apple Valley Apartments</t>
  </si>
  <si>
    <t>2820-2838 Papago Court, 2852 &amp; 2860 Apple Valley Lane</t>
  </si>
  <si>
    <t>Papago Court/Apple Valley Apartments Investors, Lp</t>
  </si>
  <si>
    <t>BHNR, Inc.</t>
  </si>
  <si>
    <t>CA-1999-887</t>
  </si>
  <si>
    <t>Laurel Park Apartments</t>
  </si>
  <si>
    <t>10122-10142 Buena Vista Avenue</t>
  </si>
  <si>
    <t>Santee</t>
  </si>
  <si>
    <t>92071</t>
  </si>
  <si>
    <t>Laurel Park Senior Housing, LP</t>
  </si>
  <si>
    <t>CA-1999-889</t>
  </si>
  <si>
    <t>Washington Court Family</t>
  </si>
  <si>
    <t>1717 East 103rd Street</t>
  </si>
  <si>
    <t>90002</t>
  </si>
  <si>
    <t>Washington Court Renwal LLC</t>
  </si>
  <si>
    <t>Washington Court MM LLC</t>
  </si>
  <si>
    <t>CA-1999-890</t>
  </si>
  <si>
    <t>Grandview Nine Apartments</t>
  </si>
  <si>
    <t>2300 James Wood Street</t>
  </si>
  <si>
    <t>Grandview Nine, L.P.</t>
  </si>
  <si>
    <t>Pacific Asian Consortium in Employment (PACE)</t>
  </si>
  <si>
    <t>CA-1999-892</t>
  </si>
  <si>
    <t>Alegria</t>
  </si>
  <si>
    <t>2737 Sunset Blvd.</t>
  </si>
  <si>
    <t>Alegria Partners, LP, a CA LP</t>
  </si>
  <si>
    <t>The Salvation Army Alegria, Inc.</t>
  </si>
  <si>
    <t>CA-1999-893</t>
  </si>
  <si>
    <t>Hope Village</t>
  </si>
  <si>
    <t>1031 South Hope Street</t>
  </si>
  <si>
    <t>Ol Hope, L.P.</t>
  </si>
  <si>
    <t>1010 Development Corporation</t>
  </si>
  <si>
    <t>CA-1999-897</t>
  </si>
  <si>
    <t>Westside Village Apartments</t>
  </si>
  <si>
    <t>2030 Prince Street</t>
  </si>
  <si>
    <t>Newman</t>
  </si>
  <si>
    <t>95360</t>
  </si>
  <si>
    <t>Westside Village Apartments L.P.</t>
  </si>
  <si>
    <t>CA-1999-898</t>
  </si>
  <si>
    <t>Lake Park Apartments</t>
  </si>
  <si>
    <t>381 West Hawkeye Avenue</t>
  </si>
  <si>
    <t>Turlock</t>
  </si>
  <si>
    <t>95380</t>
  </si>
  <si>
    <t>RVH Parkside, L.P.</t>
  </si>
  <si>
    <t>CA-1999-899</t>
  </si>
  <si>
    <t>Parkwood Apartments</t>
  </si>
  <si>
    <t>3800 Crowell Road</t>
  </si>
  <si>
    <t>95382</t>
  </si>
  <si>
    <t>3800 Crowell Limited Partnership</t>
  </si>
  <si>
    <t>CA-1999-900</t>
  </si>
  <si>
    <t>Delta Village Apartments</t>
  </si>
  <si>
    <t>1625 Rosemarie Lane</t>
  </si>
  <si>
    <t>95207</t>
  </si>
  <si>
    <t>1625 Rosemarie L.P., a California L.P.</t>
  </si>
  <si>
    <t>CA-1999-901</t>
  </si>
  <si>
    <t>Light Tree Apartments</t>
  </si>
  <si>
    <t>1805 East Bayshore and 1900 Clarke Avenue</t>
  </si>
  <si>
    <t>Light Tree Housing Partners</t>
  </si>
  <si>
    <t>Light Tree Housing Corporation</t>
  </si>
  <si>
    <t>CA-1999-903</t>
  </si>
  <si>
    <t>Golden Gate Apartments</t>
  </si>
  <si>
    <t>1820 Post Street</t>
  </si>
  <si>
    <t>GGA 1820 Post, L.P.</t>
  </si>
  <si>
    <t>GGA Corporation</t>
  </si>
  <si>
    <t>CA-1999-906</t>
  </si>
  <si>
    <t>Emerald Glen Apartments</t>
  </si>
  <si>
    <t>1201 40th Street</t>
  </si>
  <si>
    <t>Colony Square Bakersfield, LP</t>
  </si>
  <si>
    <t>CA-1999-907</t>
  </si>
  <si>
    <t>The Waterman Apartments</t>
  </si>
  <si>
    <t>2634 Copper Lane</t>
  </si>
  <si>
    <t>92408</t>
  </si>
  <si>
    <t>Copper Lane Partners, L.P.</t>
  </si>
  <si>
    <t>CA-1999-908</t>
  </si>
  <si>
    <t>Concord-Huntington Park Apartments</t>
  </si>
  <si>
    <t>6900 Seville Avenue</t>
  </si>
  <si>
    <t>Huntington Park</t>
  </si>
  <si>
    <t>90255</t>
  </si>
  <si>
    <t>CHP, LP</t>
  </si>
  <si>
    <t>Hearthstone CA Properties III, LLC</t>
  </si>
  <si>
    <t>CA-1999-913</t>
  </si>
  <si>
    <t>Archstone Fremont Center fka Civic Center Dr Apt</t>
  </si>
  <si>
    <t>39410 Civic Center Drive</t>
  </si>
  <si>
    <t>EQR-Fremont LP</t>
  </si>
  <si>
    <t>EQR-Fresca 2009 Limited Partnership</t>
  </si>
  <si>
    <t>CA-1999-920</t>
  </si>
  <si>
    <t>Nova Pointe 1 Apartments Phase I</t>
  </si>
  <si>
    <t>800 East Washington Street</t>
  </si>
  <si>
    <t>Colton</t>
  </si>
  <si>
    <t>92324</t>
  </si>
  <si>
    <t>Nova Pointe LP</t>
  </si>
  <si>
    <t>CA-1999-921</t>
  </si>
  <si>
    <t>Nova Pointe 1 Apartments Phase II</t>
  </si>
  <si>
    <t>CA-1999-922</t>
  </si>
  <si>
    <t>Village Green Apartments</t>
  </si>
  <si>
    <t>2122 W Chestnut Street</t>
  </si>
  <si>
    <t>92410</t>
  </si>
  <si>
    <t>Village Green Preservation LP</t>
  </si>
  <si>
    <t>CA-1999-923</t>
  </si>
  <si>
    <t>Chelsea Gardens Apartments</t>
  </si>
  <si>
    <t>1220 Mcminn Avenue &amp; 919 Delport Avenue</t>
  </si>
  <si>
    <t>Chelsea Gardens Associates, a CA L.P.</t>
  </si>
  <si>
    <t>CA-1999-924</t>
  </si>
  <si>
    <t>Vintage Court Sr Apartments</t>
  </si>
  <si>
    <t>2499 Decoto Road</t>
  </si>
  <si>
    <t>Union City</t>
  </si>
  <si>
    <t>94587</t>
  </si>
  <si>
    <t>Vintage Court Sr Apts., LP</t>
  </si>
  <si>
    <t>CA-1999-925</t>
  </si>
  <si>
    <t>Park Sierra at Iron Horse Trail</t>
  </si>
  <si>
    <t>6450 Dougherty Road</t>
  </si>
  <si>
    <t>Dublin</t>
  </si>
  <si>
    <t>94568</t>
  </si>
  <si>
    <t>Park Sierra, LLC</t>
  </si>
  <si>
    <t>Shea Properties, LLC</t>
  </si>
  <si>
    <t>CA-1999-926</t>
  </si>
  <si>
    <t>Los Altos Apartments</t>
  </si>
  <si>
    <t>4121 Wilshire Blvd.</t>
  </si>
  <si>
    <t>900100000</t>
  </si>
  <si>
    <t>Los Altos Apartments Limited Partnership</t>
  </si>
  <si>
    <t>CA-1999-927</t>
  </si>
  <si>
    <t>Swan's Market Hall Apartments</t>
  </si>
  <si>
    <t>918 Clay Street</t>
  </si>
  <si>
    <t>94607</t>
  </si>
  <si>
    <t>Swans Market partnership, L.P., a CA LP</t>
  </si>
  <si>
    <t>CA-1999-929</t>
  </si>
  <si>
    <t>Springwood</t>
  </si>
  <si>
    <t>93304</t>
  </si>
  <si>
    <t>Springwood Court Apts LLC</t>
  </si>
  <si>
    <t>CA-1999-932</t>
  </si>
  <si>
    <t>Bayview Courtyard Apts.</t>
  </si>
  <si>
    <t>550 Union Street</t>
  </si>
  <si>
    <t>Arcata</t>
  </si>
  <si>
    <t>95521</t>
  </si>
  <si>
    <t>Bayview Courtyard Associates</t>
  </si>
  <si>
    <t>CA-1999-933</t>
  </si>
  <si>
    <t>West Oaks Apartments</t>
  </si>
  <si>
    <t>2578 West Oak Circle</t>
  </si>
  <si>
    <t>95401</t>
  </si>
  <si>
    <t>West Oaks Apartments, LP</t>
  </si>
  <si>
    <t>CA-2000-004</t>
  </si>
  <si>
    <t>Casitas del Sol</t>
  </si>
  <si>
    <t>1001 B Street</t>
  </si>
  <si>
    <t>Casitas del Sol Partners, a Cailifornia L.P.</t>
  </si>
  <si>
    <t>CA-2000-005</t>
  </si>
  <si>
    <t>Corona de Oro Apartments</t>
  </si>
  <si>
    <t>266 S. Cata Avenue</t>
  </si>
  <si>
    <t>91720</t>
  </si>
  <si>
    <t>Corona De Oro Apartments L.P.</t>
  </si>
  <si>
    <t>CA-2000-006</t>
  </si>
  <si>
    <t>Dewey Hotel</t>
  </si>
  <si>
    <t>721 South Main Street</t>
  </si>
  <si>
    <t>Dewey Hotel, L.P.</t>
  </si>
  <si>
    <t>CA-2000-011</t>
  </si>
  <si>
    <t>Sonya Gardens Apartments</t>
  </si>
  <si>
    <t>8621 South Denver Avenue</t>
  </si>
  <si>
    <t>Sonya Gardens, L.P.</t>
  </si>
  <si>
    <t>CA-2000-013</t>
  </si>
  <si>
    <t>Don Carlos Apartments</t>
  </si>
  <si>
    <t>5226 Hollywood Blvd.</t>
  </si>
  <si>
    <t>5230 Hollywood Partners, L.P.</t>
  </si>
  <si>
    <t>E&amp;J Developments, LLC</t>
  </si>
  <si>
    <t>CA-2000-016</t>
  </si>
  <si>
    <t>Fuente de Paz Apartments</t>
  </si>
  <si>
    <t>52-664 Harrison Street</t>
  </si>
  <si>
    <t>Harrison Street Associates, a California Limited P</t>
  </si>
  <si>
    <t>CA-2000-021</t>
  </si>
  <si>
    <t>Chico Gardens Apartments</t>
  </si>
  <si>
    <t>851 Pomona Avenue</t>
  </si>
  <si>
    <t>Chico Gardens Limited Partnership</t>
  </si>
  <si>
    <t>CA-2000-023</t>
  </si>
  <si>
    <t>Villa de Guadalupe</t>
  </si>
  <si>
    <t>12554 Avenue 408</t>
  </si>
  <si>
    <t>Orosi</t>
  </si>
  <si>
    <t>93647</t>
  </si>
  <si>
    <t>Villa Santa Guadalupe Partners, a CA L.P.</t>
  </si>
  <si>
    <t>Villa Santa Guadalupe Corporation</t>
  </si>
  <si>
    <t>CA-2000-025</t>
  </si>
  <si>
    <t>Park Lane Family Apartments</t>
  </si>
  <si>
    <t>4508, 4600, 4630 Martin Luther King, Jr. Blvd.</t>
  </si>
  <si>
    <t>Park Lane Apartments, L.P., a CA LP</t>
  </si>
  <si>
    <t>CA-2000-027</t>
  </si>
  <si>
    <t>Eugene Hotel</t>
  </si>
  <si>
    <t>558-560 South Stanford Avenue</t>
  </si>
  <si>
    <t>Eugene Hotel, L.P.</t>
  </si>
  <si>
    <t>CA-2000-032</t>
  </si>
  <si>
    <t>Foothill Family Apartments</t>
  </si>
  <si>
    <t>6946 Foothill Blvd.</t>
  </si>
  <si>
    <t>96605</t>
  </si>
  <si>
    <t>Foothill Family Apartments, L.P., a CA L.P.</t>
  </si>
  <si>
    <t>Oakland Housing Initiatives, Inc</t>
  </si>
  <si>
    <t>CA-2000-038</t>
  </si>
  <si>
    <t>Main Street Apartments</t>
  </si>
  <si>
    <t>1101 Main Street</t>
  </si>
  <si>
    <t>Hermanas II Associates, L.P., a CA LP</t>
  </si>
  <si>
    <t>Mid-Peninsula Coastside, Inc.</t>
  </si>
  <si>
    <t>CA-2000-042</t>
  </si>
  <si>
    <t>Hollyview Senior Apartments</t>
  </si>
  <si>
    <t>5411 Hollywood Blvd.</t>
  </si>
  <si>
    <t>Hollyview Limited Partnership</t>
  </si>
  <si>
    <t>CA-2000-045</t>
  </si>
  <si>
    <t>Adeline Street Lofts</t>
  </si>
  <si>
    <t>1131 24th Street</t>
  </si>
  <si>
    <t>Adeline Lofts Associates, a CA LP</t>
  </si>
  <si>
    <t>CA-2000-053</t>
  </si>
  <si>
    <t>Simpson Arbor Apartments</t>
  </si>
  <si>
    <t>7507 Simpson Avenue</t>
  </si>
  <si>
    <t>Simpson Arbor Apartments, L.P.</t>
  </si>
  <si>
    <t>CA-2000-058</t>
  </si>
  <si>
    <t>El Jardin Apartments</t>
  </si>
  <si>
    <t>84-711 Avenue 51</t>
  </si>
  <si>
    <t>Coachella Housing Investors, L.P.</t>
  </si>
  <si>
    <t>TELACU Homes, Inc.</t>
  </si>
  <si>
    <t>CA-2000-060</t>
  </si>
  <si>
    <t>River Garden Apartments</t>
  </si>
  <si>
    <t>1970 Clary Drive</t>
  </si>
  <si>
    <t>Needles</t>
  </si>
  <si>
    <t>92363</t>
  </si>
  <si>
    <t>River Gardens Nevada LP</t>
  </si>
  <si>
    <t>New Life Economic Development, Inc.</t>
  </si>
  <si>
    <t>CA-2000-064</t>
  </si>
  <si>
    <t>Cherry Tree Village</t>
  </si>
  <si>
    <t>139 W. Minnesota Ave.</t>
  </si>
  <si>
    <t>Cherry Tree Village Partners, L.P.</t>
  </si>
  <si>
    <t>CA-2000-075</t>
  </si>
  <si>
    <t>Mountain View Townhomes</t>
  </si>
  <si>
    <t>1580 - 1594 Falcon Drive</t>
  </si>
  <si>
    <t>Williams Ranch Housing Partners I, L.P.</t>
  </si>
  <si>
    <t>CA-2000-078</t>
  </si>
  <si>
    <t>Ambassador Hotel</t>
  </si>
  <si>
    <t>55 Mason Street</t>
  </si>
  <si>
    <t>Ambassador SRO Associates, L.P., a CA LP</t>
  </si>
  <si>
    <t>CA-2000-088</t>
  </si>
  <si>
    <t>Avalon Terrace Nicolet</t>
  </si>
  <si>
    <t>4027-4033 Nicolet, 451 E. 120th Street</t>
  </si>
  <si>
    <t>Avalon / Nicolet Family Apts., LP</t>
  </si>
  <si>
    <t>CA-2000-094</t>
  </si>
  <si>
    <t>Arbor Park Community</t>
  </si>
  <si>
    <t>899 N. King Road</t>
  </si>
  <si>
    <t>Arbor Park Community, LP</t>
  </si>
  <si>
    <t>CA-2000-095</t>
  </si>
  <si>
    <t>Jamacha Glen Apartments</t>
  </si>
  <si>
    <t>8890 Jamacha Rd</t>
  </si>
  <si>
    <t>Tuba</t>
  </si>
  <si>
    <t>Jamacha Glen Housing, L.P.</t>
  </si>
  <si>
    <t>CA-2000-098</t>
  </si>
  <si>
    <t>Esseff Village Apartments</t>
  </si>
  <si>
    <t>1423 Thousand Oaks Blvd.</t>
  </si>
  <si>
    <t>Esseff Village Associates, L.P.</t>
  </si>
  <si>
    <t>Esseff Village, LLC</t>
  </si>
  <si>
    <t>CA-2000-099</t>
  </si>
  <si>
    <t>Bayview Commons Apartments</t>
  </si>
  <si>
    <t>4445 Third Street</t>
  </si>
  <si>
    <t>94124</t>
  </si>
  <si>
    <t>4445 Third Street Associates, a CA LP</t>
  </si>
  <si>
    <t>Mission Housing Development Corporation</t>
  </si>
  <si>
    <t>CA-2000-101</t>
  </si>
  <si>
    <t>Seabreeze Apartments</t>
  </si>
  <si>
    <t>12757 - 12781 Seabreeze Farms Drive</t>
  </si>
  <si>
    <t>92130</t>
  </si>
  <si>
    <t>Longacres At Seabreeze Farms Drive</t>
  </si>
  <si>
    <t>CA-2000-117</t>
  </si>
  <si>
    <t>Sierra Village Apartment Homes</t>
  </si>
  <si>
    <t>10081 Martis Valley Road</t>
  </si>
  <si>
    <t>Tahoe Preservation Associates LP</t>
  </si>
  <si>
    <t>CA-2000-118</t>
  </si>
  <si>
    <t>Oakley Summer Creek</t>
  </si>
  <si>
    <t>4950 Empire Avenue</t>
  </si>
  <si>
    <t>Oakley</t>
  </si>
  <si>
    <t>94561</t>
  </si>
  <si>
    <t>Oakley Senior Associates, a California LP</t>
  </si>
  <si>
    <t>CA-2000-119</t>
  </si>
  <si>
    <t>Whispering Pines Apartments</t>
  </si>
  <si>
    <t>7610 Amherst Street</t>
  </si>
  <si>
    <t>Sacramento Whispering Pines Associates, LP</t>
  </si>
  <si>
    <t>ASOCIACION CAMPESINA LAZARO CARDENAS, INC.</t>
  </si>
  <si>
    <t>CA-2000-120</t>
  </si>
  <si>
    <t>Wilshire City Lights</t>
  </si>
  <si>
    <t>716-720 S. Carondelet Street</t>
  </si>
  <si>
    <t>Wilshire City Lights Associates, LP</t>
  </si>
  <si>
    <t>CA-2000-121</t>
  </si>
  <si>
    <t>Angels City Lights</t>
  </si>
  <si>
    <t>13915 West Oxnard Street</t>
  </si>
  <si>
    <t>91401</t>
  </si>
  <si>
    <t>Angels City Lights Associates, LP</t>
  </si>
  <si>
    <t>CA-2000-122</t>
  </si>
  <si>
    <t>Gateway City Lights</t>
  </si>
  <si>
    <t>523-529 1/2 West El Segundo Blvd &amp; 522 W 127th Street</t>
  </si>
  <si>
    <t>Gateway City Lights Associates, LP, a ca lp</t>
  </si>
  <si>
    <t>CA-2000-124</t>
  </si>
  <si>
    <t>Rancho Gardens</t>
  </si>
  <si>
    <t>Santa Maria Associates, LP, a CA LP</t>
  </si>
  <si>
    <t>CA-2000-125</t>
  </si>
  <si>
    <t>Porvenir Estates II</t>
  </si>
  <si>
    <t>16901 Tornado Ave</t>
  </si>
  <si>
    <t>Porvenir Estates II,  a CALP</t>
  </si>
  <si>
    <t>Porvenir Estates II-Michaels (PAM) LLC</t>
  </si>
  <si>
    <t>CA-2000-127</t>
  </si>
  <si>
    <t>6401 Center Street</t>
  </si>
  <si>
    <t>Clayton</t>
  </si>
  <si>
    <t>94517</t>
  </si>
  <si>
    <t>Diamond Terrace Investors, a CA LP</t>
  </si>
  <si>
    <t>Community Revitalization Development Corporation</t>
  </si>
  <si>
    <t>CA-2000-136</t>
  </si>
  <si>
    <t>Villa del Mar</t>
  </si>
  <si>
    <t>3950 N. Del Mar</t>
  </si>
  <si>
    <t>fresno</t>
  </si>
  <si>
    <t>93704</t>
  </si>
  <si>
    <t>Fresno Villa Del Mar Limited Partnership</t>
  </si>
  <si>
    <t>CA-2000-139</t>
  </si>
  <si>
    <t>Goldware Senior Housing</t>
  </si>
  <si>
    <t>6730 Streeter Avenue</t>
  </si>
  <si>
    <t>92522</t>
  </si>
  <si>
    <t>Goldware Senior Housing Limited Partnership</t>
  </si>
  <si>
    <t>CA-2000-147</t>
  </si>
  <si>
    <t>Richard N. Hogan Manor</t>
  </si>
  <si>
    <t>5506 S. Figueroa Street</t>
  </si>
  <si>
    <t>CRCD Richard Hogan Manor LP</t>
  </si>
  <si>
    <t>CRCD LLC</t>
  </si>
  <si>
    <t>CA-2000-148</t>
  </si>
  <si>
    <t>Osage Senior Villas</t>
  </si>
  <si>
    <t>924 S. Osage Avenue</t>
  </si>
  <si>
    <t>Inglewood</t>
  </si>
  <si>
    <t>90301</t>
  </si>
  <si>
    <t>CA-2000-149</t>
  </si>
  <si>
    <t>Vineyard Apartments</t>
  </si>
  <si>
    <t>10412 Stobaugh Street</t>
  </si>
  <si>
    <t>Lamont</t>
  </si>
  <si>
    <t>93241</t>
  </si>
  <si>
    <t>Vineyard Lamont Apts LLC</t>
  </si>
  <si>
    <t>CA-2000-150</t>
  </si>
  <si>
    <t>HomeSafe Santa Clara</t>
  </si>
  <si>
    <t>611 El Camino Real</t>
  </si>
  <si>
    <t>HomeSafe Santa Clara, LP</t>
  </si>
  <si>
    <t>Caritas Housing</t>
  </si>
  <si>
    <t>CA-2000-152</t>
  </si>
  <si>
    <t>AMISTAD Apartments</t>
  </si>
  <si>
    <t>2037 Lincoln Park Avenue</t>
  </si>
  <si>
    <t>90031</t>
  </si>
  <si>
    <t>AMISTAD Apartments, L.P.</t>
  </si>
  <si>
    <t>CA-2000-155</t>
  </si>
  <si>
    <t>The Bayanihan House</t>
  </si>
  <si>
    <t>88 Sixth Street</t>
  </si>
  <si>
    <t>Bayanihan Partners, a California LP</t>
  </si>
  <si>
    <t>CA-2000-156</t>
  </si>
  <si>
    <t>Cottonwood Creek</t>
  </si>
  <si>
    <t>2236 Tozer</t>
  </si>
  <si>
    <t>Cottonwod Creek Family Housing Partners, a CA L.P.</t>
  </si>
  <si>
    <t>CA-2000-158</t>
  </si>
  <si>
    <t>Victory Gardens</t>
  </si>
  <si>
    <t>13436 Victory Blvd.</t>
  </si>
  <si>
    <t>Valley Glen</t>
  </si>
  <si>
    <t>13436 Victory Partners, L.P.</t>
  </si>
  <si>
    <t>CA-2000-159</t>
  </si>
  <si>
    <t>Mecca Family Housing</t>
  </si>
  <si>
    <t>62-600 Lincoln Avenue</t>
  </si>
  <si>
    <t>Mecca Family Housing Associates, a CA LP</t>
  </si>
  <si>
    <t>CA-2000-162</t>
  </si>
  <si>
    <t>Oakland Point , L.P.</t>
  </si>
  <si>
    <t>1448 10th Street</t>
  </si>
  <si>
    <t>Oakland Point Limited Partnership</t>
  </si>
  <si>
    <t>West Oakland Neighborhood Housing Corporation</t>
  </si>
  <si>
    <t>CA-2000-170</t>
  </si>
  <si>
    <t>Jay's Place</t>
  </si>
  <si>
    <t>2805 Park Meadow Drive</t>
  </si>
  <si>
    <t>Jay's Place Partners, L.P.</t>
  </si>
  <si>
    <t>CA-2000-172</t>
  </si>
  <si>
    <t>Villa de las Flores Apartments</t>
  </si>
  <si>
    <t>2201 Meadows Road</t>
  </si>
  <si>
    <t>VDLF, LP</t>
  </si>
  <si>
    <t>CA-2000-173</t>
  </si>
  <si>
    <t>Red Bluff Meadow Vista Apartments</t>
  </si>
  <si>
    <t>710 Vista Way</t>
  </si>
  <si>
    <t>Red Bluff Meadow Vista Associates, a CA LP</t>
  </si>
  <si>
    <t>CA-2000-176</t>
  </si>
  <si>
    <t>FAME West 25th Street</t>
  </si>
  <si>
    <t>1940 West 25th Street</t>
  </si>
  <si>
    <t>FAME West 25th Street, L.P., a CA L.P.</t>
  </si>
  <si>
    <t>CA-2000-180</t>
  </si>
  <si>
    <t>Victoria Manor Senior Apts</t>
  </si>
  <si>
    <t>1113 Rancho Frontera Avenue</t>
  </si>
  <si>
    <t>Victoria Manor Senior Apartments, L.P.</t>
  </si>
  <si>
    <t>CA-2000-183</t>
  </si>
  <si>
    <t>Monterey Park Senior Village</t>
  </si>
  <si>
    <t>1935 Potrero Grande Road</t>
  </si>
  <si>
    <t>Monterey Park Senior Village, LP</t>
  </si>
  <si>
    <t>Deep Green Housing and Community Development, a Ca</t>
  </si>
  <si>
    <t>CA-2000-185</t>
  </si>
  <si>
    <t>Eastside Village Family Apartments</t>
  </si>
  <si>
    <t>2250 East 111th Street</t>
  </si>
  <si>
    <t>90059</t>
  </si>
  <si>
    <t>Eastside Village, L.P., a CA LP</t>
  </si>
  <si>
    <t>Mothers in Action</t>
  </si>
  <si>
    <t>CA-2000-186</t>
  </si>
  <si>
    <t>El Centro Senior Villas</t>
  </si>
  <si>
    <t>515 Park Avenue</t>
  </si>
  <si>
    <t>92243</t>
  </si>
  <si>
    <t>El Centro Senior Villas, L.P.</t>
  </si>
  <si>
    <t>CA-2000-192</t>
  </si>
  <si>
    <t>Villa Paloma Senior Apartments</t>
  </si>
  <si>
    <t>27191 Paseo Espada</t>
  </si>
  <si>
    <t>San Juan Capistrano</t>
  </si>
  <si>
    <t>92675</t>
  </si>
  <si>
    <t>NHPAHP Villa Paloma,  L.p.</t>
  </si>
  <si>
    <t>CA-2000-197</t>
  </si>
  <si>
    <t>Park Terrace Apartments</t>
  </si>
  <si>
    <t>665 Queens Avenue</t>
  </si>
  <si>
    <t>Yuba City</t>
  </si>
  <si>
    <t>95991</t>
  </si>
  <si>
    <t>Park Terrace Apartments, L.P., a CA LP</t>
  </si>
  <si>
    <t>CA-2000-198</t>
  </si>
  <si>
    <t>Adeline Street Apartments</t>
  </si>
  <si>
    <t>3224 Adeline Street</t>
  </si>
  <si>
    <t>Adeline Street Apartments, L.P.</t>
  </si>
  <si>
    <t>CA-2000-204</t>
  </si>
  <si>
    <t>Summercreek Place</t>
  </si>
  <si>
    <t>1636 Myrtle Avenue</t>
  </si>
  <si>
    <t>95501</t>
  </si>
  <si>
    <t>Eureka Humboldt Associates, a California L.P.</t>
  </si>
  <si>
    <t>CA-2000-213</t>
  </si>
  <si>
    <t>SOMA Studios</t>
  </si>
  <si>
    <t>1166-1188 Howard Street</t>
  </si>
  <si>
    <t>1166 Howard Street Associates</t>
  </si>
  <si>
    <t>Howard Street Development Corporation</t>
  </si>
  <si>
    <t>CA-2000-218</t>
  </si>
  <si>
    <t>Northside Senior Housing</t>
  </si>
  <si>
    <t>270 East Empire Street</t>
  </si>
  <si>
    <t>Northside Housing Associates, a CA LP</t>
  </si>
  <si>
    <t>Northside Senior Housing, Inc.</t>
  </si>
  <si>
    <t>CA-2000-235</t>
  </si>
  <si>
    <t>Comfrey Senior Living</t>
  </si>
  <si>
    <t>975 Lake Park Avenue</t>
  </si>
  <si>
    <t>Comfrey Hammond Limited, a CA Ltd. Partnership</t>
  </si>
  <si>
    <t>Community Revitalization and Development Corporati</t>
  </si>
  <si>
    <t>CA-2000-237</t>
  </si>
  <si>
    <t>Vacaville Hillside Seniors</t>
  </si>
  <si>
    <t>454 Markham</t>
  </si>
  <si>
    <t>Eden VCH LLC</t>
  </si>
  <si>
    <t>Eden Vacaville Housing, Inc.</t>
  </si>
  <si>
    <t>CA-2000-251</t>
  </si>
  <si>
    <t>Meera Town Homes</t>
  </si>
  <si>
    <t>740 - 744 Valencia Street</t>
  </si>
  <si>
    <t>Meera Town Homes, a California Limited Partnership</t>
  </si>
  <si>
    <t>CA-2000-252</t>
  </si>
  <si>
    <t>Greene Street Townhomes</t>
  </si>
  <si>
    <t>1600 S. Green Avenue</t>
  </si>
  <si>
    <t>Green Street L.P. a California Limited Partnership</t>
  </si>
  <si>
    <t>CA-2000-256</t>
  </si>
  <si>
    <t>Happy Valley City Lights</t>
  </si>
  <si>
    <t>2580 Soto Street</t>
  </si>
  <si>
    <t>Happy Valley City Lights, a CA LP</t>
  </si>
  <si>
    <t>CA-2000-257</t>
  </si>
  <si>
    <t>Mission City Lights</t>
  </si>
  <si>
    <t>9121 Sepulveda Blvd.</t>
  </si>
  <si>
    <t>Mission City Lights Associates, a CA LP</t>
  </si>
  <si>
    <t>CA-2000-259</t>
  </si>
  <si>
    <t>Terracina Gold Apartments, Village 1 &amp; 3</t>
  </si>
  <si>
    <t>4451 Gateway Park Blvd.</t>
  </si>
  <si>
    <t>95834</t>
  </si>
  <si>
    <t>No. Natomas Apartments I, L.P., a CA LP</t>
  </si>
  <si>
    <t>CA-2000-261</t>
  </si>
  <si>
    <t>Vacaville Meadows</t>
  </si>
  <si>
    <t>131 Gable Avenue</t>
  </si>
  <si>
    <t>Vacaville Meadows Limited</t>
  </si>
  <si>
    <t>FFAH V Vacaville Meadows, LLC</t>
  </si>
  <si>
    <t>CA-2000-263</t>
  </si>
  <si>
    <t>Villa La Jolla</t>
  </si>
  <si>
    <t>734 W. La Jolla Blvd.</t>
  </si>
  <si>
    <t>Placentia</t>
  </si>
  <si>
    <t>92870</t>
  </si>
  <si>
    <t>Daboys L.P., a CA L.P.</t>
  </si>
  <si>
    <t>CA-2000-266</t>
  </si>
  <si>
    <t>Vintage Crossing Senior Apartments</t>
  </si>
  <si>
    <t>6830 Jordan Avenue</t>
  </si>
  <si>
    <t>Vinyard Crossing Senior Apartments, L.P.</t>
  </si>
  <si>
    <t>CA-2000-802</t>
  </si>
  <si>
    <t>River's Bend Apartments</t>
  </si>
  <si>
    <t>230 E. 18th Street</t>
  </si>
  <si>
    <t>Rivers Bend Yuba, L.P.</t>
  </si>
  <si>
    <t>CA-2000-806</t>
  </si>
  <si>
    <t>Brookhollow Apartments</t>
  </si>
  <si>
    <t>2600 South Azusa Avenue</t>
  </si>
  <si>
    <t>91792</t>
  </si>
  <si>
    <t>Post Brookhollow LP, a California LP</t>
  </si>
  <si>
    <t>CA-2000-808</t>
  </si>
  <si>
    <t>Grace Avenue Housing</t>
  </si>
  <si>
    <t>555 East Carson Street</t>
  </si>
  <si>
    <t>Grace Housing Limited Partnership</t>
  </si>
  <si>
    <t>CA-2000-809</t>
  </si>
  <si>
    <t>The Villaggio II</t>
  </si>
  <si>
    <t>Carson Housing Limited Partnership</t>
  </si>
  <si>
    <t>CA-2000-814</t>
  </si>
  <si>
    <t>The Stratton Apartments dba Mt. Aguilar Apts</t>
  </si>
  <si>
    <t>3884 1/2  Caminito Aguilar</t>
  </si>
  <si>
    <t>92111</t>
  </si>
  <si>
    <t>The Stratton LP</t>
  </si>
  <si>
    <t>CA-2000-815</t>
  </si>
  <si>
    <t>Canyon Rim Apartments</t>
  </si>
  <si>
    <t>10931 Gerana Street</t>
  </si>
  <si>
    <t>92129</t>
  </si>
  <si>
    <t>Canyon Rim LP, a California LP</t>
  </si>
  <si>
    <t>Walnut Creek</t>
  </si>
  <si>
    <t>94596</t>
  </si>
  <si>
    <t>CA-2000-820</t>
  </si>
  <si>
    <t>Quail Run</t>
  </si>
  <si>
    <t>1018 Bellevue Avenue</t>
  </si>
  <si>
    <t>Santa Rosa Housing Partners LP, a Ca LP</t>
  </si>
  <si>
    <t>Eden Quail Run LLC</t>
  </si>
  <si>
    <t>CA-2000-821</t>
  </si>
  <si>
    <t>Santa Rosa Garden</t>
  </si>
  <si>
    <t>4601 Montegomery Drive</t>
  </si>
  <si>
    <t>95409</t>
  </si>
  <si>
    <t>Santa Rosa Garden Apartments, L.P.</t>
  </si>
  <si>
    <t>AHA Santa Clara MGP, LLC</t>
  </si>
  <si>
    <t>CA-2000-822</t>
  </si>
  <si>
    <t>Steinbeck Commons Apartments</t>
  </si>
  <si>
    <t>10 Lincoln Avenue</t>
  </si>
  <si>
    <t>93901</t>
  </si>
  <si>
    <t>CDT CMI Steinbeck LP</t>
  </si>
  <si>
    <t>CA-2000-824</t>
  </si>
  <si>
    <t>Shadow Palms Apartments</t>
  </si>
  <si>
    <t>81901 Shadow Palm Avenue</t>
  </si>
  <si>
    <t>AHA Inland III MGP, LLC</t>
  </si>
  <si>
    <t>CA-2000-825</t>
  </si>
  <si>
    <t>Eastridge Apartments</t>
  </si>
  <si>
    <t>46 Rockwood Drive</t>
  </si>
  <si>
    <t>95705</t>
  </si>
  <si>
    <t>GV Eastridge Associates, L.P., a CA LP</t>
  </si>
  <si>
    <t>CA-2000-826</t>
  </si>
  <si>
    <t>Vintage Woods Senior Apartments</t>
  </si>
  <si>
    <t>8780 Madison Avenue</t>
  </si>
  <si>
    <t>Fair Oaks</t>
  </si>
  <si>
    <t>95628</t>
  </si>
  <si>
    <t>Madison Hazel Apartments, LP</t>
  </si>
  <si>
    <t>CA-2000-827</t>
  </si>
  <si>
    <t>Cottage Estates</t>
  </si>
  <si>
    <t>2900 Channel Court</t>
  </si>
  <si>
    <t>Landon Lane Apartments LP</t>
  </si>
  <si>
    <t>CA-2000-828</t>
  </si>
  <si>
    <t>Rancho Carillo Apartments</t>
  </si>
  <si>
    <t>6053 Paseo Acampo</t>
  </si>
  <si>
    <t>Carlsbad Family Housing Partnership</t>
  </si>
  <si>
    <t>CA-2000-834</t>
  </si>
  <si>
    <t>Ivy Hill Apartments</t>
  </si>
  <si>
    <t>1700 Botelho Drive</t>
  </si>
  <si>
    <t>CVII - Ivy Hill GP, LP</t>
  </si>
  <si>
    <t>CA-2000-835</t>
  </si>
  <si>
    <t>Orange Grove Apartments</t>
  </si>
  <si>
    <t>626-700 Orange Grove Avenue</t>
  </si>
  <si>
    <t>Glen Grove Limited Partnership</t>
  </si>
  <si>
    <t>CA-2000-836</t>
  </si>
  <si>
    <t>Wisconsin III Apartments</t>
  </si>
  <si>
    <t>3790 Wisconsin Street</t>
  </si>
  <si>
    <t>3790 Wisconsin Street Partners,  L.P., a CA LP</t>
  </si>
  <si>
    <t>CA-2000-837</t>
  </si>
  <si>
    <t>Kings Villages</t>
  </si>
  <si>
    <t>1141 N. Fair Oaks</t>
  </si>
  <si>
    <t>Pasadena Villages, LP, a CA Lp</t>
  </si>
  <si>
    <t>CA-2000-838</t>
  </si>
  <si>
    <t>Vintage Chateau Senior Apartments</t>
  </si>
  <si>
    <t>333 N. McDowell Blvd.</t>
  </si>
  <si>
    <t>Vintage Gold SR. Apartments, LP</t>
  </si>
  <si>
    <t>CA-2000-840</t>
  </si>
  <si>
    <t>Laurel Glen</t>
  </si>
  <si>
    <t>777 Lougborough</t>
  </si>
  <si>
    <t>Merced Laurel Glen, LP, a CA Limited Partnership</t>
  </si>
  <si>
    <t>CA-2000-844</t>
  </si>
  <si>
    <t>1200 N. Robin Street</t>
  </si>
  <si>
    <t>92801</t>
  </si>
  <si>
    <t>Park Vista, LTD</t>
  </si>
  <si>
    <t>AHA Park Vista MGP, LLC</t>
  </si>
  <si>
    <t>CA-2000-846</t>
  </si>
  <si>
    <t>Woodstone Apartments</t>
  </si>
  <si>
    <t>4221 Tully Road</t>
  </si>
  <si>
    <t>95356</t>
  </si>
  <si>
    <t>Woodstone Associates, a CA LP</t>
  </si>
  <si>
    <t>Great Valley Housing Development Corp.</t>
  </si>
  <si>
    <t>CA-2000-847</t>
  </si>
  <si>
    <t>Silver Ridge Apartments</t>
  </si>
  <si>
    <t>1101 Stone Canyon Way</t>
  </si>
  <si>
    <t>Silver Ridge, a California Limited Partnership</t>
  </si>
  <si>
    <t>CA-2000-849</t>
  </si>
  <si>
    <t>Paulin Creek Apartments</t>
  </si>
  <si>
    <t>2808-2841 Apple Valley Lane &amp; 2459 West Steele Avenue</t>
  </si>
  <si>
    <t>Paulin Creek Apartments Investors, LP, a CA L.P.</t>
  </si>
  <si>
    <t>BHNR, Inc</t>
  </si>
  <si>
    <t>CA-2000-850</t>
  </si>
  <si>
    <t>Misty Village Apartments</t>
  </si>
  <si>
    <t>2313 - 2331 McKinleyville Avenue</t>
  </si>
  <si>
    <t>McKinleyville</t>
  </si>
  <si>
    <t>Humbolt</t>
  </si>
  <si>
    <t>95519</t>
  </si>
  <si>
    <t>RCHDC Misty Village LLC</t>
  </si>
  <si>
    <t>Rural Communities Housing Development Corporation</t>
  </si>
  <si>
    <t>CA-2000-853</t>
  </si>
  <si>
    <t>Island Gardens Apartments</t>
  </si>
  <si>
    <t>3545 Island Avenue</t>
  </si>
  <si>
    <t>I.G. Partners, L.P., a CA LP</t>
  </si>
  <si>
    <t>Affordable Housing Community Development Corporati</t>
  </si>
  <si>
    <t>CA-2000-856</t>
  </si>
  <si>
    <t>Tahoe Valley Townhomes</t>
  </si>
  <si>
    <t>1055 Tata Lane</t>
  </si>
  <si>
    <t>Tahoe Valley Townhomes Associates, a CA LP</t>
  </si>
  <si>
    <t>Santa Ana Towers</t>
  </si>
  <si>
    <t>401 W. First Street</t>
  </si>
  <si>
    <t>92701</t>
  </si>
  <si>
    <t>CA-2000-858</t>
  </si>
  <si>
    <t>Main Street Plaza</t>
  </si>
  <si>
    <t>333 West Main Street</t>
  </si>
  <si>
    <t>Alhambra</t>
  </si>
  <si>
    <t>91801</t>
  </si>
  <si>
    <t>Main Street Plaza/4th St. L.P.</t>
  </si>
  <si>
    <t>CA-2000-859</t>
  </si>
  <si>
    <t>Villa Torre Family Apartments - Phase I</t>
  </si>
  <si>
    <t>955 South Sixth Street</t>
  </si>
  <si>
    <t>901 South Sixth Street Associates, L.P.</t>
  </si>
  <si>
    <t>CA-2000-861</t>
  </si>
  <si>
    <t>Miramar Apartments</t>
  </si>
  <si>
    <t>1288 East Hilldale Blvd.</t>
  </si>
  <si>
    <t>Miramar Apartments, a California Limited Partner.</t>
  </si>
  <si>
    <t>CA-2000-863</t>
  </si>
  <si>
    <t>Stone Creek Apartments</t>
  </si>
  <si>
    <t>300 Bree Lane</t>
  </si>
  <si>
    <t>95077</t>
  </si>
  <si>
    <t>Watsonville Westbridge Limited, a CA LP</t>
  </si>
  <si>
    <t>CA-2000-864</t>
  </si>
  <si>
    <t>Bijou Woods Apartments</t>
  </si>
  <si>
    <t>3421 Spruce Avenue</t>
  </si>
  <si>
    <t>Bijou Woods Associates, L.P.</t>
  </si>
  <si>
    <t>CA-2000-866</t>
  </si>
  <si>
    <t>University Gardens Apartments</t>
  </si>
  <si>
    <t>1250 West Jefferson Blvd.</t>
  </si>
  <si>
    <t>CBG University Gardens, L.P.</t>
  </si>
  <si>
    <t>CA-2000-868</t>
  </si>
  <si>
    <t>Stuart Drive Apts. &amp; Rose Garden Apts.</t>
  </si>
  <si>
    <t>Various sites</t>
  </si>
  <si>
    <t>92643</t>
  </si>
  <si>
    <t>Stuart Drive/Rose Garden Limited Partnership, aCAL</t>
  </si>
  <si>
    <t>Stuart Rose Properties SPE GP, LLC</t>
  </si>
  <si>
    <t>CA-2000-875</t>
  </si>
  <si>
    <t>Villa Paseo Palms Senior Residences</t>
  </si>
  <si>
    <t>2818 Ramada Drive</t>
  </si>
  <si>
    <t>Paso Robles</t>
  </si>
  <si>
    <t>93446</t>
  </si>
  <si>
    <t>Villa Paseo Palm, LP</t>
  </si>
  <si>
    <t>OHDC Paso Robles, LLC</t>
  </si>
  <si>
    <t>CA-2000-876</t>
  </si>
  <si>
    <t>Le Mirador Senior Apartments</t>
  </si>
  <si>
    <t>1191 Coleman Road</t>
  </si>
  <si>
    <t>95120</t>
  </si>
  <si>
    <t>Coleman Road Associates, L.P.</t>
  </si>
  <si>
    <t>AHA San Jose MGP, LLC</t>
  </si>
  <si>
    <t>CA-2000-877</t>
  </si>
  <si>
    <t>Sienna Senior Apartments</t>
  </si>
  <si>
    <t>1496 Almaden Road</t>
  </si>
  <si>
    <t>Italian Gardens Associates, L.P.</t>
  </si>
  <si>
    <t>CA-2000-882</t>
  </si>
  <si>
    <t>Cedar Springs Apartments</t>
  </si>
  <si>
    <t>53551 Harrison Street</t>
  </si>
  <si>
    <t>Coachella/Cedar Springs L.P.</t>
  </si>
  <si>
    <t>CA-2000-884</t>
  </si>
  <si>
    <t>Heritage Park at Hilltop</t>
  </si>
  <si>
    <t>3811 Lakeside Drive</t>
  </si>
  <si>
    <t>Richmond</t>
  </si>
  <si>
    <t>Hilltop Group, L.P., a CA LP</t>
  </si>
  <si>
    <t>CA-2000-886</t>
  </si>
  <si>
    <t>Maria Manor</t>
  </si>
  <si>
    <t>174 Ellis Street</t>
  </si>
  <si>
    <t>MM Preservation, LP, a CA LP</t>
  </si>
  <si>
    <t>Maria Manor GP, LLC</t>
  </si>
  <si>
    <t>CA-2000-887</t>
  </si>
  <si>
    <t>Antonia Manor</t>
  </si>
  <si>
    <t>180 Turk Street</t>
  </si>
  <si>
    <t>AM Preservation, LP, a CA LP</t>
  </si>
  <si>
    <t>Antonia GP LLC</t>
  </si>
  <si>
    <t>CA-2000-888</t>
  </si>
  <si>
    <t>Mission Suites Apartments</t>
  </si>
  <si>
    <t>1379 Mission Blvd.</t>
  </si>
  <si>
    <t>Mission Suites Apartments, LP</t>
  </si>
  <si>
    <t>CA-2000-889</t>
  </si>
  <si>
    <t>Notre Dame Apartments</t>
  </si>
  <si>
    <t>1590 Broadway Street</t>
  </si>
  <si>
    <t>Notre Dame Housing Partners, L.P.</t>
  </si>
  <si>
    <t>Notre Dame Housing LLC</t>
  </si>
  <si>
    <t>CA-2000-893</t>
  </si>
  <si>
    <t>Clayton Crossing</t>
  </si>
  <si>
    <t>2751 Monument Blvd.</t>
  </si>
  <si>
    <t>94520</t>
  </si>
  <si>
    <t>Tenants-in-Common</t>
  </si>
  <si>
    <t>CA-2000-894</t>
  </si>
  <si>
    <t>Thomas Paine Square Apartments</t>
  </si>
  <si>
    <t>1157 Turk Street</t>
  </si>
  <si>
    <t>Thomas Paine Square, LLC, a Delaware limited liabi</t>
  </si>
  <si>
    <t>CA-2000-896</t>
  </si>
  <si>
    <t>Craig Gardens</t>
  </si>
  <si>
    <t>2580 South Bascom Avenue</t>
  </si>
  <si>
    <t>Campbell</t>
  </si>
  <si>
    <t>95008</t>
  </si>
  <si>
    <t>Craig Gardens L.P., a CA LP</t>
  </si>
  <si>
    <t>First Community Housing</t>
  </si>
  <si>
    <t>CA-2000-897</t>
  </si>
  <si>
    <t>El Parador Senior Apartments</t>
  </si>
  <si>
    <t>2565 South Bascom Avenue</t>
  </si>
  <si>
    <t>Bascom HACSC Associates, a CA LP</t>
  </si>
  <si>
    <t>CA-2000-898</t>
  </si>
  <si>
    <t>La Brea Gardens</t>
  </si>
  <si>
    <t>5120 W Exposition Blvd</t>
  </si>
  <si>
    <t>Preservation La Brea, L.P.</t>
  </si>
  <si>
    <t>CA-2000-899</t>
  </si>
  <si>
    <t>Greenfair Apartments</t>
  </si>
  <si>
    <t>701 Fairgrounds Drive</t>
  </si>
  <si>
    <t>95817</t>
  </si>
  <si>
    <t>Preservation Greenfair 2021, L.P.</t>
  </si>
  <si>
    <t>CA-2000-905</t>
  </si>
  <si>
    <t>Normandy Park Senior Apartments</t>
  </si>
  <si>
    <t>7575 Madison Avenue</t>
  </si>
  <si>
    <t>Normandy Park L.P., a California L.P.</t>
  </si>
  <si>
    <t>CA-2000-906</t>
  </si>
  <si>
    <t>Countrywood Village Apartments</t>
  </si>
  <si>
    <t>5500-5700 Mack Road</t>
  </si>
  <si>
    <t>95823</t>
  </si>
  <si>
    <t>New Providence Place, L.P.</t>
  </si>
  <si>
    <t>PacH Lancaster Holdings, LLC</t>
  </si>
  <si>
    <t>CA-2000-907</t>
  </si>
  <si>
    <t>7970 Woodman Apartments</t>
  </si>
  <si>
    <t>PPA Associates, Ltd.</t>
  </si>
  <si>
    <t>Foundation For Quality Housing Opportunities, Inc.</t>
  </si>
  <si>
    <t>CA-2000-908</t>
  </si>
  <si>
    <t>The Verandas Apartments</t>
  </si>
  <si>
    <t>8160 Power Inn Road</t>
  </si>
  <si>
    <t>The Verandas, a Senior Community, a CA LP</t>
  </si>
  <si>
    <t>CA-2000-910</t>
  </si>
  <si>
    <t>Runnymeade Gardens</t>
  </si>
  <si>
    <t>2301 Cooley Avenue</t>
  </si>
  <si>
    <t>MP Runnymede Associates, LP., a CA LP</t>
  </si>
  <si>
    <t>MP Preservation Inc.</t>
  </si>
  <si>
    <t>CA-2000-911</t>
  </si>
  <si>
    <t>Homestead Park</t>
  </si>
  <si>
    <t>1601 Tenaka Place</t>
  </si>
  <si>
    <t>94087</t>
  </si>
  <si>
    <t>MP Homestead Park Associates</t>
  </si>
  <si>
    <t>CA-2001-001</t>
  </si>
  <si>
    <t>Orchard Villas II</t>
  </si>
  <si>
    <t>Frederick and 52nd II, LP</t>
  </si>
  <si>
    <t>CA-2001-005</t>
  </si>
  <si>
    <t>Hillside Community Apartments</t>
  </si>
  <si>
    <t>12979 Community Road</t>
  </si>
  <si>
    <t>Breihan Housing Associates, L.P.</t>
  </si>
  <si>
    <t>CA-2001-006</t>
  </si>
  <si>
    <t>Casa Grande Apartments</t>
  </si>
  <si>
    <t>51285 Frederick Street</t>
  </si>
  <si>
    <t>Coachella Fund, L.P.</t>
  </si>
  <si>
    <t>CA-2001-011</t>
  </si>
  <si>
    <t>Goshen Village</t>
  </si>
  <si>
    <t>30490 Road 72</t>
  </si>
  <si>
    <t>Goshen</t>
  </si>
  <si>
    <t>Goshen Village Partners, a California LP</t>
  </si>
  <si>
    <t>CA-2001-012</t>
  </si>
  <si>
    <t>Castelar Apartments</t>
  </si>
  <si>
    <t>625 N. Hill Street</t>
  </si>
  <si>
    <t>Avanath Castelar, LP</t>
  </si>
  <si>
    <t>CA-2001-013</t>
  </si>
  <si>
    <t>Fontana Senior Apartments</t>
  </si>
  <si>
    <t>8684 Sierra Avenue</t>
  </si>
  <si>
    <t>Fontana</t>
  </si>
  <si>
    <t>92335</t>
  </si>
  <si>
    <t>Fontana Housing Partners, L.P.,</t>
  </si>
  <si>
    <t>CA-2001-014</t>
  </si>
  <si>
    <t>Milagro del Valle</t>
  </si>
  <si>
    <t>106 11th Street</t>
  </si>
  <si>
    <t>McFarland</t>
  </si>
  <si>
    <t>93250</t>
  </si>
  <si>
    <t>Milagro del Valle, L.P.</t>
  </si>
  <si>
    <t>Golden Empire Affordable Housing, Inc. II</t>
  </si>
  <si>
    <t>CA-2001-018</t>
  </si>
  <si>
    <t>Sterling Court Senior Apts.</t>
  </si>
  <si>
    <t>935 S. Gilbert Street</t>
  </si>
  <si>
    <t>Post Sterling Court, LP</t>
  </si>
  <si>
    <t>FFAH II, Sterling Court, LLC</t>
  </si>
  <si>
    <t>CA-2001-019</t>
  </si>
  <si>
    <t>Dalt Hotel</t>
  </si>
  <si>
    <t>34 Turk Street</t>
  </si>
  <si>
    <t>Dalt Hotel L.P., a Delaware LP</t>
  </si>
  <si>
    <t>Turk Street Inc.</t>
  </si>
  <si>
    <t>CA-2001-020</t>
  </si>
  <si>
    <t>The West Hotel</t>
  </si>
  <si>
    <t>141 Eddy Street</t>
  </si>
  <si>
    <t>West Hotel LP</t>
  </si>
  <si>
    <t>Turk Street, Inc.</t>
  </si>
  <si>
    <t>CA-2001-021</t>
  </si>
  <si>
    <t>Alexander Residence</t>
  </si>
  <si>
    <t>230 Eddy Street</t>
  </si>
  <si>
    <t>AR Preservation, L.P.</t>
  </si>
  <si>
    <t>CA-2001-028</t>
  </si>
  <si>
    <t>Linbrook Court</t>
  </si>
  <si>
    <t>2240 W. Lincoln Avenue</t>
  </si>
  <si>
    <t>Mercy Housing CA XIII L.P.</t>
  </si>
  <si>
    <t>CA-2001-029</t>
  </si>
  <si>
    <t>Mesa Family Apartments</t>
  </si>
  <si>
    <t>2065 Avenida Del Mexico</t>
  </si>
  <si>
    <t>Mesa Family Estates L.P.</t>
  </si>
  <si>
    <t>CA-2001-033</t>
  </si>
  <si>
    <t>Poplar Grove</t>
  </si>
  <si>
    <t>18959 Avenue 145</t>
  </si>
  <si>
    <t>Poplar</t>
  </si>
  <si>
    <t>Poplar Grove Associates, a CA Limited Partnership</t>
  </si>
  <si>
    <t>CA-2001-034</t>
  </si>
  <si>
    <t>Marlton Manor</t>
  </si>
  <si>
    <t>240 Jones Street</t>
  </si>
  <si>
    <t>Marlton Affordable Housing Associates, a CA  L.P.</t>
  </si>
  <si>
    <t>CA-2001-036</t>
  </si>
  <si>
    <t>Riverwood Place</t>
  </si>
  <si>
    <t>5090 Lick Mill Blvd.</t>
  </si>
  <si>
    <t>95054</t>
  </si>
  <si>
    <t>Riverwood Place Associates, LP</t>
  </si>
  <si>
    <t>CA-2001-037</t>
  </si>
  <si>
    <t>Rivers Hotel</t>
  </si>
  <si>
    <t>1226 East 7th Street</t>
  </si>
  <si>
    <t>Rivers Hotel, L.P.</t>
  </si>
  <si>
    <t>CA-2001-043</t>
  </si>
  <si>
    <t>Drachma Housing</t>
  </si>
  <si>
    <t>1029 Campbell Street</t>
  </si>
  <si>
    <t>Drachma Housing, L.P.</t>
  </si>
  <si>
    <t>CA-2001-047</t>
  </si>
  <si>
    <t>Bowen Court</t>
  </si>
  <si>
    <t>1970, 1974, 1978, 1982 &amp; 1990 Lake Street</t>
  </si>
  <si>
    <t>Huntington Beach</t>
  </si>
  <si>
    <t>92648</t>
  </si>
  <si>
    <t>1975 LAKE LP, a California Limited Partnership</t>
  </si>
  <si>
    <t>CA-2001-050</t>
  </si>
  <si>
    <t>Los Adobes De Maria II</t>
  </si>
  <si>
    <t>1148 West Boone Street</t>
  </si>
  <si>
    <t>93458</t>
  </si>
  <si>
    <t>Los Adobes de Maria II, LP</t>
  </si>
  <si>
    <t>People's Self Help Housing Corporation</t>
  </si>
  <si>
    <t>CA-2001-051</t>
  </si>
  <si>
    <t>Sunrise Villa</t>
  </si>
  <si>
    <t>1600 Poplar Avenue</t>
  </si>
  <si>
    <t>Sunrise Villa Partners, a California LP</t>
  </si>
  <si>
    <t>CA-2001-053</t>
  </si>
  <si>
    <t>River View</t>
  </si>
  <si>
    <t>220 Calle Cesar E. Chavez</t>
  </si>
  <si>
    <t>Guadalupe</t>
  </si>
  <si>
    <t>93434</t>
  </si>
  <si>
    <t>Rio Vista Associates, LP</t>
  </si>
  <si>
    <t>CA-2001-054</t>
  </si>
  <si>
    <t>West Rivertown Apartments</t>
  </si>
  <si>
    <t>811 West 4th Street</t>
  </si>
  <si>
    <t>Eden Rivertown Limited Partnership, a CA LP</t>
  </si>
  <si>
    <t>CA-2001-055</t>
  </si>
  <si>
    <t>Cornerstone Apartments</t>
  </si>
  <si>
    <t>14128 Calvert Street</t>
  </si>
  <si>
    <t>Calvert Street Apartments, L.P., a CA LP</t>
  </si>
  <si>
    <t>CA-2001-062</t>
  </si>
  <si>
    <t>La Primavera Apartments</t>
  </si>
  <si>
    <t>1330 South Olive Street</t>
  </si>
  <si>
    <t>La Primavera Apartments, L.P., a CA LP</t>
  </si>
  <si>
    <t>CA-2001-063</t>
  </si>
  <si>
    <t>Tesoro Grove Apartments</t>
  </si>
  <si>
    <t>1150 Tesoro Grove Way</t>
  </si>
  <si>
    <t>1150 Tesoro Grove Way, LP</t>
  </si>
  <si>
    <t>AOF TESORO, LLC</t>
  </si>
  <si>
    <t>CA-2001-065</t>
  </si>
  <si>
    <t>Innes Heights Apartments</t>
  </si>
  <si>
    <t>1245 Innes Avenue</t>
  </si>
  <si>
    <t>Innes Heights Apartments, L.P.</t>
  </si>
  <si>
    <t>CA-2001-068</t>
  </si>
  <si>
    <t>Jackson Aisle Apartments</t>
  </si>
  <si>
    <t>15432 Jackson Street</t>
  </si>
  <si>
    <t>Midway City</t>
  </si>
  <si>
    <t>92655</t>
  </si>
  <si>
    <t>Jackson Aisle Apartments, L.P., a CA LP</t>
  </si>
  <si>
    <t>Helping Our Mentally Ill Experience Success, Incor</t>
  </si>
  <si>
    <t>CA-2001-075</t>
  </si>
  <si>
    <t>The Village at Mendota</t>
  </si>
  <si>
    <t>647 Perez Avenue</t>
  </si>
  <si>
    <t>Mendota</t>
  </si>
  <si>
    <t>93640</t>
  </si>
  <si>
    <t>The Village at Mendota, L.P.</t>
  </si>
  <si>
    <t>CA-2001-080</t>
  </si>
  <si>
    <t>Coventry Heights</t>
  </si>
  <si>
    <t>7521 Wyoming Street</t>
  </si>
  <si>
    <t>Westmister</t>
  </si>
  <si>
    <t>Hoover Housing Partners, Limited Partnership</t>
  </si>
  <si>
    <t>FFAH II Coventry Heights, LLC</t>
  </si>
  <si>
    <t>CA-2001-084</t>
  </si>
  <si>
    <t>Hotel Redding</t>
  </si>
  <si>
    <t>1748 Market Street</t>
  </si>
  <si>
    <t>96001</t>
  </si>
  <si>
    <t>CCHNC Hotel Redding Associates, a California L.P.</t>
  </si>
  <si>
    <t>Christian Church Homes of Northern California</t>
  </si>
  <si>
    <t>CA-2001-085</t>
  </si>
  <si>
    <t>Stonegate Senior Apartments</t>
  </si>
  <si>
    <t>170 N. Prospect Street</t>
  </si>
  <si>
    <t>Urban Pacific Partners II, LP</t>
  </si>
  <si>
    <t>CA-2001-087</t>
  </si>
  <si>
    <t>North Oakland Senior Housing</t>
  </si>
  <si>
    <t>3255 San Pablo Avenue</t>
  </si>
  <si>
    <t>North Oakland Senior Housing Associates, a CA L.P.</t>
  </si>
  <si>
    <t>CA-2001-088</t>
  </si>
  <si>
    <t>Bishop Roy C. Nichols fka Downs Senior Housing</t>
  </si>
  <si>
    <t>1027 - 60th Street</t>
  </si>
  <si>
    <t>CCH &amp; Downs Senior Housing Associates, a CA L.P.</t>
  </si>
  <si>
    <t>CA-2001-095</t>
  </si>
  <si>
    <t>Plaza de Leon Apartments</t>
  </si>
  <si>
    <t>630 S. Alvarado Street</t>
  </si>
  <si>
    <t>Plaza de Leon Apartments LP</t>
  </si>
  <si>
    <t>CA-2001-097</t>
  </si>
  <si>
    <t>Chestnut Linden Court</t>
  </si>
  <si>
    <t>1060 West Grand Ave. &amp; 1089 26th St.</t>
  </si>
  <si>
    <t>Chestnut Linden Associates, a CA L.P.</t>
  </si>
  <si>
    <t>BRIDGE Housing Ventures, Inc.</t>
  </si>
  <si>
    <t>CA-2001-098</t>
  </si>
  <si>
    <t>Sycamore Place</t>
  </si>
  <si>
    <t>35 Laurel Drive</t>
  </si>
  <si>
    <t>Danville</t>
  </si>
  <si>
    <t>94526</t>
  </si>
  <si>
    <t>Danville Senior Housing Associates, a CA L.P.</t>
  </si>
  <si>
    <t>Danville Senior Housing Inc.</t>
  </si>
  <si>
    <t>CA-2001-100</t>
  </si>
  <si>
    <t>Market Square Manor</t>
  </si>
  <si>
    <t>525 14th Street</t>
  </si>
  <si>
    <t>Market Square Manor Associates, LP</t>
  </si>
  <si>
    <t>Senior Housing Corporation</t>
  </si>
  <si>
    <t>CA-2001-101</t>
  </si>
  <si>
    <t>Brawley Family Apartments</t>
  </si>
  <si>
    <t>1690 "C" Street</t>
  </si>
  <si>
    <t>BFA, L.P.</t>
  </si>
  <si>
    <t>CA-2001-102</t>
  </si>
  <si>
    <t>Villa Harvey Mandel</t>
  </si>
  <si>
    <t>72 17th St.</t>
  </si>
  <si>
    <t>Villa Harvey Mandel, L.P.</t>
  </si>
  <si>
    <t>CA-2001-103</t>
  </si>
  <si>
    <t>Hovley Gardens</t>
  </si>
  <si>
    <t>74-501 42nd Avenue</t>
  </si>
  <si>
    <t>Palm Desert</t>
  </si>
  <si>
    <t>92260</t>
  </si>
  <si>
    <t>PD Hovley Limited Partnership</t>
  </si>
  <si>
    <t>CA-2001-104</t>
  </si>
  <si>
    <t>Villa Lara Apartments</t>
  </si>
  <si>
    <t>2372 Myrtle Road</t>
  </si>
  <si>
    <t>92251</t>
  </si>
  <si>
    <t>VLA, LP</t>
  </si>
  <si>
    <t>CA-2001-105</t>
  </si>
  <si>
    <t>Calexico Family Apartments</t>
  </si>
  <si>
    <t>2301 Meadows Drive</t>
  </si>
  <si>
    <t>CFA, L.P.,</t>
  </si>
  <si>
    <t>CA-2001-106</t>
  </si>
  <si>
    <t>Casa de la Paloma aka Arvin Family Apartments</t>
  </si>
  <si>
    <t>1301 Haven Drive</t>
  </si>
  <si>
    <t>217 N. Derby, L.P.</t>
  </si>
  <si>
    <t>CA-2001-107</t>
  </si>
  <si>
    <t>Terracina Meadows</t>
  </si>
  <si>
    <t>4500 Tynebourne Street</t>
  </si>
  <si>
    <t>Cambay West Apartments, L.P.</t>
  </si>
  <si>
    <t>CA-2001-109</t>
  </si>
  <si>
    <t>Sereno Village Apartments</t>
  </si>
  <si>
    <t>750 Sereno Drive</t>
  </si>
  <si>
    <t>Sereno Village Associates, a CA LP</t>
  </si>
  <si>
    <t>Eden Sereno LLC</t>
  </si>
  <si>
    <t>CA-2001-120</t>
  </si>
  <si>
    <t>Villas Santa Fe</t>
  </si>
  <si>
    <t>Belmont St. (near Graces Hwy)</t>
  </si>
  <si>
    <t>Delano Villas Santa Fe Apartments, LP</t>
  </si>
  <si>
    <t>CA-2001-124</t>
  </si>
  <si>
    <t>Ladan Apartments</t>
  </si>
  <si>
    <t>402 - 416 So. San Joaquin &amp; 310 - 316 E. Sonora Street</t>
  </si>
  <si>
    <t>95203</t>
  </si>
  <si>
    <t>Ladan Investors, LP</t>
  </si>
  <si>
    <t>CA-2001-125</t>
  </si>
  <si>
    <t>Ladan Apartments II</t>
  </si>
  <si>
    <t>2300 Auburn Blvd.</t>
  </si>
  <si>
    <t>Ladan Investors II, a CA LP</t>
  </si>
  <si>
    <t>CA-2001-126</t>
  </si>
  <si>
    <t>Cache Creek Apartment Homes</t>
  </si>
  <si>
    <t>16080 Dam Road</t>
  </si>
  <si>
    <t>Cache Creek Partners, L.P., a CA LP</t>
  </si>
  <si>
    <t>Care Housing Services</t>
  </si>
  <si>
    <t>CA-2001-134</t>
  </si>
  <si>
    <t>Sungrove Senior Apartments</t>
  </si>
  <si>
    <t>12811 Garden Grove Blvd.</t>
  </si>
  <si>
    <t>92843</t>
  </si>
  <si>
    <t>Garden Grove Affordable Housing Investors, L.P.</t>
  </si>
  <si>
    <t>CA-2001-135</t>
  </si>
  <si>
    <t>Mountain View Senior Apartments</t>
  </si>
  <si>
    <t>511 North Palmetto Avenue</t>
  </si>
  <si>
    <t>Ontario</t>
  </si>
  <si>
    <t>91762</t>
  </si>
  <si>
    <t>Ontario Housing Investors, L.P.</t>
  </si>
  <si>
    <t>Foundation for Affrodable Housing II, Inc.</t>
  </si>
  <si>
    <t>CA-2001-148</t>
  </si>
  <si>
    <t>Bentley City Lights</t>
  </si>
  <si>
    <t>420-426 South WitmerStreet</t>
  </si>
  <si>
    <t>Bentley City Lights, a CA LP</t>
  </si>
  <si>
    <t>FFAH V City Lights, LLC</t>
  </si>
  <si>
    <t>CA-2001-150</t>
  </si>
  <si>
    <t>Miramar City Lights</t>
  </si>
  <si>
    <t>1417 W. 3rd Street</t>
  </si>
  <si>
    <t>Miramar City Lights, a California L.P.</t>
  </si>
  <si>
    <t>CA-2001-152</t>
  </si>
  <si>
    <t>Burlington City Lights</t>
  </si>
  <si>
    <t>456 - 462 S. Burlington Avenue</t>
  </si>
  <si>
    <t>Burlington City Lights,a CA LP</t>
  </si>
  <si>
    <t>CA-2001-156</t>
  </si>
  <si>
    <t>Elysian City Lights</t>
  </si>
  <si>
    <t>1370 West Allison Avenue</t>
  </si>
  <si>
    <t>Elysian City Lights, a CA LP</t>
  </si>
  <si>
    <t>CA-2001-157</t>
  </si>
  <si>
    <t>Ardmore City Lights</t>
  </si>
  <si>
    <t>737, 743 &amp; 749 South Ardmore Avenue</t>
  </si>
  <si>
    <t>Ardmore City Lights, a CA LP</t>
  </si>
  <si>
    <t>CA-2001-167</t>
  </si>
  <si>
    <t>Gadberry Courts</t>
  </si>
  <si>
    <t>2555 Alum Rock Avenue</t>
  </si>
  <si>
    <t>95127</t>
  </si>
  <si>
    <t>Gadberry Courts, LP</t>
  </si>
  <si>
    <t>CA-2001-169</t>
  </si>
  <si>
    <t>Rose Gardens</t>
  </si>
  <si>
    <t>Rose Gardens Senior, L.P., a CA LP</t>
  </si>
  <si>
    <t>Foundation for Affordable Housing II, Inc</t>
  </si>
  <si>
    <t>CA-2001-170</t>
  </si>
  <si>
    <t>Las Flores Family Apartments</t>
  </si>
  <si>
    <t>84-721 Avenue 51</t>
  </si>
  <si>
    <t>Las Flores Housing Investors, L.P.</t>
  </si>
  <si>
    <t>CA-2001-800</t>
  </si>
  <si>
    <t>River Court Apartments</t>
  </si>
  <si>
    <t>1671 W. El Camino</t>
  </si>
  <si>
    <t>95833</t>
  </si>
  <si>
    <t>Post River Court, LP</t>
  </si>
  <si>
    <t>CA-2001-802</t>
  </si>
  <si>
    <t>Heritage Park on Woodman</t>
  </si>
  <si>
    <t>7840 Woodman Avenue</t>
  </si>
  <si>
    <t>Panorama Heritage Park, L.P.</t>
  </si>
  <si>
    <t>CA-2001-803</t>
  </si>
  <si>
    <t>Greentree Senior Apartments</t>
  </si>
  <si>
    <t>245 E First Street</t>
  </si>
  <si>
    <t>Julia Palms Senior LP</t>
  </si>
  <si>
    <t>CA-2001-804</t>
  </si>
  <si>
    <t>Iris Gardens</t>
  </si>
  <si>
    <t>385 North Rockvale Avenue</t>
  </si>
  <si>
    <t>Azusa</t>
  </si>
  <si>
    <t>91702</t>
  </si>
  <si>
    <t>CA-2001-807</t>
  </si>
  <si>
    <t>Helzer Courts Apartments</t>
  </si>
  <si>
    <t>2960 MacIntyre Dr</t>
  </si>
  <si>
    <t>Helzer Associates, a CA LP</t>
  </si>
  <si>
    <t>CA-2001-808</t>
  </si>
  <si>
    <t>Hale-Morris-Lewis Senior Manor</t>
  </si>
  <si>
    <t>1307 West 105th Street</t>
  </si>
  <si>
    <t>Hale-Morris-Lewis, LP, a CA Lp</t>
  </si>
  <si>
    <t>Southern California COGIC Economic Development Cor</t>
  </si>
  <si>
    <t>CA-2001-810</t>
  </si>
  <si>
    <t>8th and Howard Family Apartments</t>
  </si>
  <si>
    <t>1166 Howard Street</t>
  </si>
  <si>
    <t>1166 Howard Street Associates, a California L.P.</t>
  </si>
  <si>
    <t>CA-2001-811</t>
  </si>
  <si>
    <t>Vintage Shores Senior Apartments</t>
  </si>
  <si>
    <t>366 Camino de Estrella</t>
  </si>
  <si>
    <t>San Clemente</t>
  </si>
  <si>
    <t>92672</t>
  </si>
  <si>
    <t>San Clemente Senior Apartments, L.P., a CA LP</t>
  </si>
  <si>
    <t>CA-2001-812</t>
  </si>
  <si>
    <t>The Reserve at Napa</t>
  </si>
  <si>
    <t>710 Trancas Street</t>
  </si>
  <si>
    <t>Napa Senior Apartments, L.P., a CA LP</t>
  </si>
  <si>
    <t>Napa Valley Community Housing</t>
  </si>
  <si>
    <t>CA-2001-814</t>
  </si>
  <si>
    <t>Tice Oaks</t>
  </si>
  <si>
    <t>2150 Tice Valley Blvd.</t>
  </si>
  <si>
    <t>MP Tice Oaks Associates, a CA LP</t>
  </si>
  <si>
    <t>MP Preservation, Inc.</t>
  </si>
  <si>
    <t>CA-2001-816</t>
  </si>
  <si>
    <t>Shadow Hill Apartments</t>
  </si>
  <si>
    <t>11017-11117 Woodside Avenue, 11030-11112 Taffy Lane</t>
  </si>
  <si>
    <t>Santee Apartments L.P. , a CA LP</t>
  </si>
  <si>
    <t>The Southern California Housing Development of Ora</t>
  </si>
  <si>
    <t>CA-2001-818</t>
  </si>
  <si>
    <t>Heritage Pointe Senior Apartments</t>
  </si>
  <si>
    <t>8590 Malvern Avenue</t>
  </si>
  <si>
    <t>Malvern Housing Partners LP,  a CA LP</t>
  </si>
  <si>
    <t>CA-2001-819</t>
  </si>
  <si>
    <t>Torrey Del Mar Apartments</t>
  </si>
  <si>
    <t>13875 Carmel Valley Road</t>
  </si>
  <si>
    <t>Carmel Valley Housing Associates, a CA LP</t>
  </si>
  <si>
    <t>CA-2001-820</t>
  </si>
  <si>
    <t>Grayson Creek Apartments</t>
  </si>
  <si>
    <t>100 Chilpancingo Parkway</t>
  </si>
  <si>
    <t>Pleasant Hill</t>
  </si>
  <si>
    <t>94523</t>
  </si>
  <si>
    <t>BRIDGE Grayson Creek Associates, a CA L.P.</t>
  </si>
  <si>
    <t>Church Street Housing, Inc.</t>
  </si>
  <si>
    <t>CA-2001-821</t>
  </si>
  <si>
    <t>The Brooks House</t>
  </si>
  <si>
    <t>655 Richmond Avenue</t>
  </si>
  <si>
    <t>1710 Moorpark Ave., LP</t>
  </si>
  <si>
    <t>CA-2001-822</t>
  </si>
  <si>
    <t>Cielo Vista Apartments</t>
  </si>
  <si>
    <t>81820 Shadow Palm Avenue</t>
  </si>
  <si>
    <t>Steadfast Cielo Vista, L.P., a CA LP</t>
  </si>
  <si>
    <t>CA-2001-825</t>
  </si>
  <si>
    <t>Old Grove Apartments</t>
  </si>
  <si>
    <t>190-243 Via Pelicano Road</t>
  </si>
  <si>
    <t>92057</t>
  </si>
  <si>
    <t>Mission Grove Housing, L.P.</t>
  </si>
  <si>
    <t>CA-2001-826</t>
  </si>
  <si>
    <t>Vintage Zinfandel Senior Apartments</t>
  </si>
  <si>
    <t>2037 Zinfandel Avenue</t>
  </si>
  <si>
    <t>Zinfandel Senior Apartments, L.P., a CA LP</t>
  </si>
  <si>
    <t>Suburban Alternatives Land Trust</t>
  </si>
  <si>
    <t>CA-2001-827</t>
  </si>
  <si>
    <t>Monticelli Apartments</t>
  </si>
  <si>
    <t>841 - 861 Monticelli Drive</t>
  </si>
  <si>
    <t>Monticelli Housing Associates, a CA LP</t>
  </si>
  <si>
    <t>Monticelli LLC</t>
  </si>
  <si>
    <t>18992 Florida Street</t>
  </si>
  <si>
    <t>Affordable Housing Access Inc.</t>
  </si>
  <si>
    <t>CA-2001-829</t>
  </si>
  <si>
    <t>Cesar Chavez Gardens</t>
  </si>
  <si>
    <t>555 West Cesar E. Chavez Avenue</t>
  </si>
  <si>
    <t>Cesar Chavez Gardens, L.P., a CA LP</t>
  </si>
  <si>
    <t>CA-2001-830</t>
  </si>
  <si>
    <t>Torrey Highlands Apartments</t>
  </si>
  <si>
    <t>13352, 13360, 13368, 13376 Torrey Meadows Drive</t>
  </si>
  <si>
    <t>THA, L.P.</t>
  </si>
  <si>
    <t>CA-2001-831</t>
  </si>
  <si>
    <t>Hilltop Commons Apartments</t>
  </si>
  <si>
    <t>15690 Crestwood Drive</t>
  </si>
  <si>
    <t>Fairfield Hilltop LP, a California limited partner</t>
  </si>
  <si>
    <t>CA-2001-833</t>
  </si>
  <si>
    <t>Riverwood Grove</t>
  </si>
  <si>
    <t>2150 Tasman Blvd.</t>
  </si>
  <si>
    <t>Riverwood Grove Associates, LP</t>
  </si>
  <si>
    <t>CA-2001-835</t>
  </si>
  <si>
    <t>1045 Mission Apartments</t>
  </si>
  <si>
    <t>1045 Mission Street</t>
  </si>
  <si>
    <t>1045 Mission Street, L.P.</t>
  </si>
  <si>
    <t>EG, III, Inc.</t>
  </si>
  <si>
    <t>CA-2001-836</t>
  </si>
  <si>
    <t>John Burns Gardens</t>
  </si>
  <si>
    <t>820 &amp; 850 Agnew Road</t>
  </si>
  <si>
    <t>HACSC/Choices Senior Associates, a CA LP</t>
  </si>
  <si>
    <t>Bracher HDC, Inc.</t>
  </si>
  <si>
    <t>CA-2001-837</t>
  </si>
  <si>
    <t>RiverTown Apartments</t>
  </si>
  <si>
    <t>1340 Hope Drive</t>
  </si>
  <si>
    <t>HACSC/Choices Family Associates, a CA LP</t>
  </si>
  <si>
    <t>CA-2001-839</t>
  </si>
  <si>
    <t>Stanford Arms/ Villa Serena II Apts</t>
  </si>
  <si>
    <t>3220 Santa Fe Way</t>
  </si>
  <si>
    <t>Stanford Arms, a California Limited Partnership</t>
  </si>
  <si>
    <t>CA-2001-841</t>
  </si>
  <si>
    <t>Lincoln aka Victoria Heights Apartments</t>
  </si>
  <si>
    <t>7650 Lincoln Avenue</t>
  </si>
  <si>
    <t>92504</t>
  </si>
  <si>
    <t>Victoria Heights LTD, a California Partnership</t>
  </si>
  <si>
    <t>CA-2001-842</t>
  </si>
  <si>
    <t>Crocker Oaks Apartments</t>
  </si>
  <si>
    <t>8000 Painted Desert Drive</t>
  </si>
  <si>
    <t>Standard Crocker Venture LP</t>
  </si>
  <si>
    <t>Housing on Merit III LLC</t>
  </si>
  <si>
    <t>CA-2001-844</t>
  </si>
  <si>
    <t>Vintage Gardens Senior Apartments</t>
  </si>
  <si>
    <t>1950 E. Badillo Street</t>
  </si>
  <si>
    <t>Badillo Street Apartments, L.P.</t>
  </si>
  <si>
    <t>CA-2001-845</t>
  </si>
  <si>
    <t>Compton Garden</t>
  </si>
  <si>
    <t>4243 E. Alondra Blvd.</t>
  </si>
  <si>
    <t>90221</t>
  </si>
  <si>
    <t>Compton Garden Limited Partnership</t>
  </si>
  <si>
    <t>Shield of Faith Economic Development</t>
  </si>
  <si>
    <t>CA-2001-846</t>
  </si>
  <si>
    <t>Casa Bonita Senior Apartments</t>
  </si>
  <si>
    <t>6512 Rugby Avenue</t>
  </si>
  <si>
    <t>90256</t>
  </si>
  <si>
    <t>RASA, L.P., a CA LP</t>
  </si>
  <si>
    <t>CA-2001-847</t>
  </si>
  <si>
    <t>Marina Towers Annex</t>
  </si>
  <si>
    <t>575 Sacramento Street</t>
  </si>
  <si>
    <t>Marina Annex Associates c/o Bridge Housing Corp</t>
  </si>
  <si>
    <t>BRIDGE Housing Ventures Inc.</t>
  </si>
  <si>
    <t>CA-2001-850</t>
  </si>
  <si>
    <t>The Piedmont</t>
  </si>
  <si>
    <t>6750 Whitsett Avenue</t>
  </si>
  <si>
    <t>91606</t>
  </si>
  <si>
    <t>Park Plaza West Senior Partners, L.P., a CA LP</t>
  </si>
  <si>
    <t>CA-2001-851</t>
  </si>
  <si>
    <t>Stanley Avenue Apartments</t>
  </si>
  <si>
    <t>6006 International Blvd.</t>
  </si>
  <si>
    <t>Stanley Avenue Affordable Housing L.P.</t>
  </si>
  <si>
    <t>CA-2001-856</t>
  </si>
  <si>
    <t>Ocean Beach Apartments</t>
  </si>
  <si>
    <t>720 La Playa Street</t>
  </si>
  <si>
    <t>94121</t>
  </si>
  <si>
    <t>Ocean Beach Apartments, L.P., a CA LP</t>
  </si>
  <si>
    <t>CA-2001-857</t>
  </si>
  <si>
    <t>San Lucas Senior Housing</t>
  </si>
  <si>
    <t>1221 W. 7th Street</t>
  </si>
  <si>
    <t>San Lucas Senior Housing LP, a CA LP</t>
  </si>
  <si>
    <t>CA-2001-858</t>
  </si>
  <si>
    <t>Island Village Apartments</t>
  </si>
  <si>
    <t>1245 Market Street</t>
  </si>
  <si>
    <t>East Village West LP</t>
  </si>
  <si>
    <t>HDP Island Village LLC</t>
  </si>
  <si>
    <t>CA-2001-859</t>
  </si>
  <si>
    <t>Birchcrest Apartments</t>
  </si>
  <si>
    <t>8525 Paramount Blvd</t>
  </si>
  <si>
    <t>90240</t>
  </si>
  <si>
    <t>Community Housing Services - Birchcrest Inc.</t>
  </si>
  <si>
    <t>CHS-Birchcrest Inc</t>
  </si>
  <si>
    <t>CA-2001-860</t>
  </si>
  <si>
    <t>Villaggio Senior Apartments</t>
  </si>
  <si>
    <t>2855 The Villages Parkway</t>
  </si>
  <si>
    <t>95135</t>
  </si>
  <si>
    <t>Villages Parkway Associates, L.P.</t>
  </si>
  <si>
    <t>CA-2001-861</t>
  </si>
  <si>
    <t>Villa Torre Family Apartments - Phase 2</t>
  </si>
  <si>
    <t>965 South Sixth Street</t>
  </si>
  <si>
    <t>985 South Sixth Street Associates, L.P.</t>
  </si>
  <si>
    <t>CA-2001-862</t>
  </si>
  <si>
    <t>Serenity Villas</t>
  </si>
  <si>
    <t>158 E. Bonita Avenue</t>
  </si>
  <si>
    <t>91767</t>
  </si>
  <si>
    <t>AMCAL Serenity Fund, L.P.</t>
  </si>
  <si>
    <t>CA-2001-865</t>
  </si>
  <si>
    <t>Baldwin Hills Apartments</t>
  </si>
  <si>
    <t>4063 Nicolet Ave. &amp; 4070 Ursula Ave.</t>
  </si>
  <si>
    <t>Baldwin Housing Associates, LP</t>
  </si>
  <si>
    <t>FFAH V Baldwin Hills, LLC</t>
  </si>
  <si>
    <t>CA-2001-868</t>
  </si>
  <si>
    <t>Terracina at Wildhorse</t>
  </si>
  <si>
    <t>1800 Moore Blvd.</t>
  </si>
  <si>
    <t>Wildhorse Family Apartments, L.P.</t>
  </si>
  <si>
    <t>CA-2001-869</t>
  </si>
  <si>
    <t>Terracina Gold, Village II</t>
  </si>
  <si>
    <t>No. Natomas Apartments II, L.P.</t>
  </si>
  <si>
    <t>CA-2001-875</t>
  </si>
  <si>
    <t>Monte Vista Gardens Senior Housing</t>
  </si>
  <si>
    <t>2605 La Hacienda Court</t>
  </si>
  <si>
    <t>Monte Vista Preservation LP</t>
  </si>
  <si>
    <t>CA-2001-877</t>
  </si>
  <si>
    <t>Community Garden Towers</t>
  </si>
  <si>
    <t>3919 &amp; 4001 West Garden Grove Blvd.</t>
  </si>
  <si>
    <t>92868</t>
  </si>
  <si>
    <t>Community Garden Partners, L.P.</t>
  </si>
  <si>
    <t>Las Palmas Housing and Development Corporation</t>
  </si>
  <si>
    <t>CA-2001-878</t>
  </si>
  <si>
    <t>Namiki Apartments</t>
  </si>
  <si>
    <t>1776 Sutter Street</t>
  </si>
  <si>
    <t>Namiki Apartments Limited Partnership, L.P.</t>
  </si>
  <si>
    <t>Senior Apartments Namiki LLC</t>
  </si>
  <si>
    <t>CA-2001-880</t>
  </si>
  <si>
    <t>Heritage Estates Retirement Community</t>
  </si>
  <si>
    <t>900 East Stanley Boulevard</t>
  </si>
  <si>
    <t>Livermore Senior Living Associates, L.P., a CA LP</t>
  </si>
  <si>
    <t>Casa Major, Inc.</t>
  </si>
  <si>
    <t>CA-2001-881</t>
  </si>
  <si>
    <t>Tri-City Housing</t>
  </si>
  <si>
    <t>511-517 S. Mariposa/10803 Avalon Pl./1139-1145 E. Colorado B;vd/</t>
  </si>
  <si>
    <t>90020</t>
  </si>
  <si>
    <t>Tri-City Housing, L.P., a CA L.P.</t>
  </si>
  <si>
    <t>CA-2001-882</t>
  </si>
  <si>
    <t>Rancho Cordova Apartments</t>
  </si>
  <si>
    <t>10685 Coloma Road</t>
  </si>
  <si>
    <t>RC Rancho Cordova Associates, LP</t>
  </si>
  <si>
    <t>CA-2001-884</t>
  </si>
  <si>
    <t>Florin Meadows Apartments</t>
  </si>
  <si>
    <t>7301 - 29th Street</t>
  </si>
  <si>
    <t>FM Florin Meadows Associates, L.P.</t>
  </si>
  <si>
    <t>CA-2001-885</t>
  </si>
  <si>
    <t>Arlington Creek Apartments</t>
  </si>
  <si>
    <t>8131 Walerga Road</t>
  </si>
  <si>
    <t>Antelope</t>
  </si>
  <si>
    <t>Arlington Creek Affordable LLC</t>
  </si>
  <si>
    <t>Redwood Housing, Inc, a Maryland nonprofit corpora</t>
  </si>
  <si>
    <t>CA-2001-886</t>
  </si>
  <si>
    <t>Kimball Court</t>
  </si>
  <si>
    <t>303 W. Kimball Avenue</t>
  </si>
  <si>
    <t>93277</t>
  </si>
  <si>
    <t>Kimball Court Associates</t>
  </si>
  <si>
    <t>CA-2001-888</t>
  </si>
  <si>
    <t>Terramina Square Family Apartments</t>
  </si>
  <si>
    <t>410 N. White Road</t>
  </si>
  <si>
    <t>North White Road Associates, L.P.</t>
  </si>
  <si>
    <t>AHA San Jose II MGP, LLC</t>
  </si>
  <si>
    <t>CA-2001-889</t>
  </si>
  <si>
    <t>Autumnwood Apartments</t>
  </si>
  <si>
    <t>2005-2195 and 2020 Guthrie Street</t>
  </si>
  <si>
    <t>92404</t>
  </si>
  <si>
    <t>WNC Mill Creek Community Partners, L.P.</t>
  </si>
  <si>
    <t>FFAH V MILL CREEK LLC</t>
  </si>
  <si>
    <t>CA-2001-891</t>
  </si>
  <si>
    <t>Poinsettia Station Apartments</t>
  </si>
  <si>
    <t>6811 Embarcadero Lane</t>
  </si>
  <si>
    <t>Poinsettia Housing Associates, LP</t>
  </si>
  <si>
    <t>CA-2001-893</t>
  </si>
  <si>
    <t>Union Court Apartments</t>
  </si>
  <si>
    <t>940 South Union Road</t>
  </si>
  <si>
    <t>Manteca</t>
  </si>
  <si>
    <t>95337</t>
  </si>
  <si>
    <t>Union Court Limited Partnership, a CA LP</t>
  </si>
  <si>
    <t>CA-2001-895</t>
  </si>
  <si>
    <t>Playa del Alameda Apartments</t>
  </si>
  <si>
    <t>148 Crolls Garden Ct</t>
  </si>
  <si>
    <t>94501</t>
  </si>
  <si>
    <t>Playa del Alameda Associates, a California L.P.</t>
  </si>
  <si>
    <t>CA-2001-897</t>
  </si>
  <si>
    <t>Talega Jamboree Apartments  Phase I</t>
  </si>
  <si>
    <t>123 Calle Amistad</t>
  </si>
  <si>
    <t>Jamboree-Tal Housing, LP</t>
  </si>
  <si>
    <t>CA-2001-901</t>
  </si>
  <si>
    <t>Parwood Apartments</t>
  </si>
  <si>
    <t>5441 N. Paramount Blvd.</t>
  </si>
  <si>
    <t>90805</t>
  </si>
  <si>
    <t>Avanath Northpointe, L.P., a CA LP</t>
  </si>
  <si>
    <t>CA-2001-902</t>
  </si>
  <si>
    <t>1525 &amp; 1545 Margareta Place</t>
  </si>
  <si>
    <t>Village Green at Gilroy, L.P., a CA LP</t>
  </si>
  <si>
    <t>CA-2001-903</t>
  </si>
  <si>
    <t>San Rafael Commons</t>
  </si>
  <si>
    <t>302 Fourth Street</t>
  </si>
  <si>
    <t>Sanraf Associates, a CA Lp</t>
  </si>
  <si>
    <t>Danville Senior Housing, Inc.</t>
  </si>
  <si>
    <t>CA-2001-905</t>
  </si>
  <si>
    <t>Oak Circle Apartments</t>
  </si>
  <si>
    <t>1410 Roberts Avenue</t>
  </si>
  <si>
    <t>Roberts Ave Senior Housing L.P.</t>
  </si>
  <si>
    <t>Roberts Avenue, Inc.</t>
  </si>
  <si>
    <t>CA-2001-910</t>
  </si>
  <si>
    <t>Heritage Place at Tustin</t>
  </si>
  <si>
    <t>1101 Sycamore Avenue</t>
  </si>
  <si>
    <t>Tustin Heritage Place, a CA LP</t>
  </si>
  <si>
    <t>CA-2001-911</t>
  </si>
  <si>
    <t>Broadway Plaza Apartments</t>
  </si>
  <si>
    <t>901 South Broadway</t>
  </si>
  <si>
    <t>901 South Broadway Limited Partnership</t>
  </si>
  <si>
    <t>CA-2001-912</t>
  </si>
  <si>
    <t>The Chancellor</t>
  </si>
  <si>
    <t>3191 West 7th Street</t>
  </si>
  <si>
    <t>The Chancellor Partners, L.P.</t>
  </si>
  <si>
    <t>CA-2001-916</t>
  </si>
  <si>
    <t>Bay View Vista Apartments</t>
  </si>
  <si>
    <t>445 Redwood Street</t>
  </si>
  <si>
    <t>Solano Vista II Housing Investors, L.P.</t>
  </si>
  <si>
    <t>CA-2001-917</t>
  </si>
  <si>
    <t>Park West Apartments</t>
  </si>
  <si>
    <t>2825 West Alamos Avenue</t>
  </si>
  <si>
    <t>93705</t>
  </si>
  <si>
    <t>2407 Park West LP</t>
  </si>
  <si>
    <t>Spectrum Alamos GP LLC</t>
  </si>
  <si>
    <t>CA-2001-919</t>
  </si>
  <si>
    <t>Summercrest Villa Senior Apartments</t>
  </si>
  <si>
    <t>1725 Almaden Road</t>
  </si>
  <si>
    <t>Almaden Senior Housing Partners, L.P.</t>
  </si>
  <si>
    <t>CA-2001-920</t>
  </si>
  <si>
    <t>The Californian</t>
  </si>
  <si>
    <t>851 S. Van Ness Avenue</t>
  </si>
  <si>
    <t>93721</t>
  </si>
  <si>
    <t>Preservation Hotel California, L.P., a CA L.P.</t>
  </si>
  <si>
    <t>PACIFIC HOUSING INC.</t>
  </si>
  <si>
    <t>CA-2001-921</t>
  </si>
  <si>
    <t>Season at Miraflores</t>
  </si>
  <si>
    <t>47747 Gertrude Way</t>
  </si>
  <si>
    <t>Miraflores, L.P.</t>
  </si>
  <si>
    <t>CA-2001-923</t>
  </si>
  <si>
    <t>Shiraz Senior Housing</t>
  </si>
  <si>
    <t>1295 McLaughlin Avenue</t>
  </si>
  <si>
    <t>Shiraz Senior Housing, L.P., a CA L.P.</t>
  </si>
  <si>
    <t>CA-2001-924</t>
  </si>
  <si>
    <t>Hampton Place / Gateway Village</t>
  </si>
  <si>
    <t>2000 Pennsylvania Avenue</t>
  </si>
  <si>
    <t>CHOC Gateway Village, L.P., a CA LP</t>
  </si>
  <si>
    <t>Community Housing Opportunities Corporation</t>
  </si>
  <si>
    <t>CA-2001-925</t>
  </si>
  <si>
    <t>Bellflower Terrace</t>
  </si>
  <si>
    <t>9920 Flora Vista Street</t>
  </si>
  <si>
    <t>Bellflower</t>
  </si>
  <si>
    <t>90706</t>
  </si>
  <si>
    <t>9920 Flora Vista Street, L.P.</t>
  </si>
  <si>
    <t>CA-2002-001</t>
  </si>
  <si>
    <t>Hollywood Western Apartments Metro Hollywood</t>
  </si>
  <si>
    <t>1672 N. Western Avenue</t>
  </si>
  <si>
    <t>Western/Carlton II, L.P.</t>
  </si>
  <si>
    <t>CA-2002-002</t>
  </si>
  <si>
    <t>Harold Way Apartments</t>
  </si>
  <si>
    <t>5521 Harold Way</t>
  </si>
  <si>
    <t>Harold Way Apartments, L.P.</t>
  </si>
  <si>
    <t>CA-2002-003</t>
  </si>
  <si>
    <t>Aliso Village - Phase I</t>
  </si>
  <si>
    <t>1400 Gabriel Garcia Marquez Street</t>
  </si>
  <si>
    <t>Aliso Village Housing Partners, L.P., a CA LP</t>
  </si>
  <si>
    <t>La Cienega LOMD, Inc.</t>
  </si>
  <si>
    <t>CA-2002-004</t>
  </si>
  <si>
    <t>Santa Cruz Terrace</t>
  </si>
  <si>
    <t>201 North  Beacon Street</t>
  </si>
  <si>
    <t>Santa Cruz Terrace, L.P.</t>
  </si>
  <si>
    <t>CA-2002-005</t>
  </si>
  <si>
    <t>Apple Tree Village</t>
  </si>
  <si>
    <t>9229 N. Sepulveda Blvd.</t>
  </si>
  <si>
    <t>ABS Sepulveda, L.P., a CA LP</t>
  </si>
  <si>
    <t>Affordable Housing USA, A California Nonprofit Public Benefit Corporation</t>
  </si>
  <si>
    <t>CA-2002-006</t>
  </si>
  <si>
    <t>M.L. Shepard Manor Senior Houisng</t>
  </si>
  <si>
    <t>2330 Santa Ana Blvd.</t>
  </si>
  <si>
    <t>ML Shepard Manor, L.P., a CA LP</t>
  </si>
  <si>
    <t>Greather Bethany Economic Development Corporation</t>
  </si>
  <si>
    <t>CA-2002-008</t>
  </si>
  <si>
    <t>St. George Hotel</t>
  </si>
  <si>
    <t>115 E. 3rd Street</t>
  </si>
  <si>
    <t>St. George Affordable Housing Limited Partnership</t>
  </si>
  <si>
    <t>CA-2002-009</t>
  </si>
  <si>
    <t>Nueva Vista</t>
  </si>
  <si>
    <t>136 Leibrandt Street</t>
  </si>
  <si>
    <t>Mercy Housing California XV, a CA L.P.</t>
  </si>
  <si>
    <t>Mercy Housing West</t>
  </si>
  <si>
    <t>CA-2002-010</t>
  </si>
  <si>
    <t>Mission Palms I</t>
  </si>
  <si>
    <t>5875 Mission Blvd.</t>
  </si>
  <si>
    <t>Rubidoux</t>
  </si>
  <si>
    <t>92509</t>
  </si>
  <si>
    <t>Mission LaRue Limited Partnership</t>
  </si>
  <si>
    <t>CA-2002-014</t>
  </si>
  <si>
    <t>Tully Gardens,  Phase II</t>
  </si>
  <si>
    <t>2010 Monterey Road</t>
  </si>
  <si>
    <t>Tully Gardens Phase II, L.P., a CA LP</t>
  </si>
  <si>
    <t>HomeFirst Services of Santa Clara County (formally</t>
  </si>
  <si>
    <t>CA-2002-023</t>
  </si>
  <si>
    <t>California Avenue Senior Housing</t>
  </si>
  <si>
    <t>1125 California Avenue</t>
  </si>
  <si>
    <t>California Avenue Senior Housing, L.P.</t>
  </si>
  <si>
    <t>CA-2002-028</t>
  </si>
  <si>
    <t>The Brownstone Hotel</t>
  </si>
  <si>
    <t>425 East 5th Street</t>
  </si>
  <si>
    <t>The Brownstone Hotel, L.P.</t>
  </si>
  <si>
    <t>CA-2002-037</t>
  </si>
  <si>
    <t>Fountain Valley Senior The Jasmine</t>
  </si>
  <si>
    <t>17911 Bushard Street</t>
  </si>
  <si>
    <t>Fountain  Valley</t>
  </si>
  <si>
    <t>92708</t>
  </si>
  <si>
    <t>Fountain Valley Housing Partners, L.P.</t>
  </si>
  <si>
    <t>CA-2002-041</t>
  </si>
  <si>
    <t>Aliso Village II Apartments</t>
  </si>
  <si>
    <t>1400 Gabriel Garcia Marquez St.</t>
  </si>
  <si>
    <t>Aliso Village II Housing Partners, L.P., a CA LP</t>
  </si>
  <si>
    <t>La Cienga LOMD, Inc.</t>
  </si>
  <si>
    <t>CA-2002-045</t>
  </si>
  <si>
    <t>Casa Figueroa Apartments</t>
  </si>
  <si>
    <t>7800 Figueroa Avenue</t>
  </si>
  <si>
    <t>AMCAL Casa Figueroa Fund, L.P.</t>
  </si>
  <si>
    <t>CA-2002-048</t>
  </si>
  <si>
    <t>The EADS Apartments</t>
  </si>
  <si>
    <t>421 S. Bixel Street</t>
  </si>
  <si>
    <t>EADS Apartments, L.P.</t>
  </si>
  <si>
    <t>CA-2002-049</t>
  </si>
  <si>
    <t>Fallbrook View Apartments</t>
  </si>
  <si>
    <t>901 Alturas Road</t>
  </si>
  <si>
    <t>Fallbrook View Housing Associates, L.P.</t>
  </si>
  <si>
    <t>CA-2002-051</t>
  </si>
  <si>
    <t>Los Girasoles</t>
  </si>
  <si>
    <t>952 South Record Avenue</t>
  </si>
  <si>
    <t>Los Girasoles Limited Partnership, a CA LP</t>
  </si>
  <si>
    <t>East LA Community Corporation</t>
  </si>
  <si>
    <t>CA-2002-056</t>
  </si>
  <si>
    <t>Nugent Square</t>
  </si>
  <si>
    <t>2361-2369 University Avenue</t>
  </si>
  <si>
    <t>Nugent Square Partners, L.P., a CA LP</t>
  </si>
  <si>
    <t>Nugent Square LLC</t>
  </si>
  <si>
    <t>CA-2002-058</t>
  </si>
  <si>
    <t>Whitmore Oaks Apartments</t>
  </si>
  <si>
    <t>2617 Blaker Road</t>
  </si>
  <si>
    <t>Ceres</t>
  </si>
  <si>
    <t>95307</t>
  </si>
  <si>
    <t>Whitmore Oaks-Michaels (PAM) LLC</t>
  </si>
  <si>
    <t>CA-2002-063</t>
  </si>
  <si>
    <t>Peppertree Apartments</t>
  </si>
  <si>
    <t>426 E. Nicolet Street</t>
  </si>
  <si>
    <t>Banning</t>
  </si>
  <si>
    <t>92220</t>
  </si>
  <si>
    <t>Peppertree of Banning, L.P.</t>
  </si>
  <si>
    <t>CA-2002-069</t>
  </si>
  <si>
    <t>El Palmar Apartments</t>
  </si>
  <si>
    <t>1112 East Whitney Street</t>
  </si>
  <si>
    <t>Avenal</t>
  </si>
  <si>
    <t>93204</t>
  </si>
  <si>
    <t>El Palmar Apartments, L.P.</t>
  </si>
  <si>
    <t>CA-2002-071</t>
  </si>
  <si>
    <t>2301 Northgate Avenue</t>
  </si>
  <si>
    <t>Northgate Grand View, L.P.</t>
  </si>
  <si>
    <t>CA-2002-075</t>
  </si>
  <si>
    <t>Hamilton Transitional Housing Phase 1</t>
  </si>
  <si>
    <t>71-73 Tinker Way 1455 N. Hamilton Parkway</t>
  </si>
  <si>
    <t>Novato</t>
  </si>
  <si>
    <t>94949</t>
  </si>
  <si>
    <t>Hamilton Continuum Partners I, LP</t>
  </si>
  <si>
    <t>Hamilton Affordable Homes, Inc.</t>
  </si>
  <si>
    <t>CA-2002-076</t>
  </si>
  <si>
    <t>Churchill Downs Apartments</t>
  </si>
  <si>
    <t>8155 Waterman Road</t>
  </si>
  <si>
    <t>95829</t>
  </si>
  <si>
    <t>Churchill Sacramento, L.P., a CA LP</t>
  </si>
  <si>
    <t>CA-2002-077</t>
  </si>
  <si>
    <t>Impressions at Valley Center</t>
  </si>
  <si>
    <t>15500 Midtown Drive</t>
  </si>
  <si>
    <t>Victorville Housing Partners, L.P., a CA L.P.</t>
  </si>
  <si>
    <t>CA-2002-078</t>
  </si>
  <si>
    <t>Tides Senior Apartments</t>
  </si>
  <si>
    <t>623 South Rampart Blvd.</t>
  </si>
  <si>
    <t>Tides Senior Apartments, L.P.</t>
  </si>
  <si>
    <t>CA-2002-079</t>
  </si>
  <si>
    <t>North Beach Place</t>
  </si>
  <si>
    <t>455 Bay Street, Suite 238</t>
  </si>
  <si>
    <t>94133</t>
  </si>
  <si>
    <t>North Beach Housing Associates, a CA LP</t>
  </si>
  <si>
    <t>CA-2002-090</t>
  </si>
  <si>
    <t>Regency Place Senior Apartments</t>
  </si>
  <si>
    <t>2501 Red Bud Lane</t>
  </si>
  <si>
    <t>Anderson</t>
  </si>
  <si>
    <t>96007</t>
  </si>
  <si>
    <t>Anderson Senior Apartments, L.P., a CA LP</t>
  </si>
  <si>
    <t>CA-2002-091</t>
  </si>
  <si>
    <t>Summit Ridge Apartments</t>
  </si>
  <si>
    <t>555 N. Hathaway Street</t>
  </si>
  <si>
    <t>Banning Family Housing Partners, LP</t>
  </si>
  <si>
    <t>CA-2002-094</t>
  </si>
  <si>
    <t>Bakersfield Family Apartments</t>
  </si>
  <si>
    <t>710 Brundage Lane</t>
  </si>
  <si>
    <t>710 Brundage Lane, L.P.</t>
  </si>
  <si>
    <t>CA-2002-096</t>
  </si>
  <si>
    <t>Suncrest Apartments</t>
  </si>
  <si>
    <t>201 North Yucca Avenue</t>
  </si>
  <si>
    <t>Barstow</t>
  </si>
  <si>
    <t>92311</t>
  </si>
  <si>
    <t>Barstow Suncrest Apartments, L.P.</t>
  </si>
  <si>
    <t>CA-2002-104</t>
  </si>
  <si>
    <t>Villa Monterey Apartments</t>
  </si>
  <si>
    <t>1251 E. 14th Ave.</t>
  </si>
  <si>
    <t>Monterey of Blythe, L.P.</t>
  </si>
  <si>
    <t>CA-2002-110</t>
  </si>
  <si>
    <t>Plaza Grande</t>
  </si>
  <si>
    <t>50 East Market Street</t>
  </si>
  <si>
    <t>Plaza Grande Homes, LP</t>
  </si>
  <si>
    <t>CA-2002-117</t>
  </si>
  <si>
    <t>The Courtyards at Arcata</t>
  </si>
  <si>
    <t>3101 Boyd Road</t>
  </si>
  <si>
    <t>Arcata Courtyards Associates, a CA LP</t>
  </si>
  <si>
    <t>CA-2002-118</t>
  </si>
  <si>
    <t>Almond Terrace Apartments</t>
  </si>
  <si>
    <t>2004 Evans Road</t>
  </si>
  <si>
    <t>324 E Jackson, LLC</t>
  </si>
  <si>
    <t>Visionary Home Builders of California, Inc.</t>
  </si>
  <si>
    <t>CA-2002-121</t>
  </si>
  <si>
    <t>Summercreek Village</t>
  </si>
  <si>
    <t>755 Village Circle</t>
  </si>
  <si>
    <t>Ukiah</t>
  </si>
  <si>
    <t>Mendocino</t>
  </si>
  <si>
    <t>95482</t>
  </si>
  <si>
    <t>Ukiah Summercreek Associates, a CA LP</t>
  </si>
  <si>
    <t>CA-2002-123</t>
  </si>
  <si>
    <t>Maryland Heights</t>
  </si>
  <si>
    <t>1337 West 5th Street</t>
  </si>
  <si>
    <t>Maryland Heights, a CA LP</t>
  </si>
  <si>
    <t>CA-2002-124</t>
  </si>
  <si>
    <t>Sunset City Lights</t>
  </si>
  <si>
    <t>2014 West Sunset Blvd.</t>
  </si>
  <si>
    <t>Sunset City Lights, a CA LP</t>
  </si>
  <si>
    <t>CA-2002-129</t>
  </si>
  <si>
    <t>Temple City Lights</t>
  </si>
  <si>
    <t>306 North Alvarado Street</t>
  </si>
  <si>
    <t>Temple City Lights, a CA LP</t>
  </si>
  <si>
    <t>CA-2002-132</t>
  </si>
  <si>
    <t>Emerald Park</t>
  </si>
  <si>
    <t>212 South Lucas Avenue</t>
  </si>
  <si>
    <t>Emerald Park, a CA LP</t>
  </si>
  <si>
    <t>CA-2002-138</t>
  </si>
  <si>
    <t>HomeSafe San Jose</t>
  </si>
  <si>
    <t>70, 72, 74, 80, 82, 84, 86 &amp; 88 Kentucky Place</t>
  </si>
  <si>
    <t>HS San Jose, L.P., a CA LP</t>
  </si>
  <si>
    <t>CA-2002-145</t>
  </si>
  <si>
    <t>Saltair Place</t>
  </si>
  <si>
    <t>2600 Olympic Avenue</t>
  </si>
  <si>
    <t>Corcoran</t>
  </si>
  <si>
    <t>93212</t>
  </si>
  <si>
    <t>SALTAIR PLACE, L.P., a California partnership</t>
  </si>
  <si>
    <t>CA-2002-156</t>
  </si>
  <si>
    <t>Villas Oscar Romero</t>
  </si>
  <si>
    <t>65-010 Dale Kiler Street</t>
  </si>
  <si>
    <t>Villas Housing Associates, a CA LP</t>
  </si>
  <si>
    <t>CA-2002-165</t>
  </si>
  <si>
    <t>Metro Villas</t>
  </si>
  <si>
    <t>4071 39th Street</t>
  </si>
  <si>
    <t>Metro Villas Housing Partners, L.P., a CA L.P.</t>
  </si>
  <si>
    <t>City Heights Community Development Corporation</t>
  </si>
  <si>
    <t>CA-2002-175</t>
  </si>
  <si>
    <t>Cypress Ridge</t>
  </si>
  <si>
    <t>2239 Meda Ave.</t>
  </si>
  <si>
    <t>Meda Cypress Ridge, L.P., a CA LP</t>
  </si>
  <si>
    <t>CA-2002-177</t>
  </si>
  <si>
    <t>Wilford Lane</t>
  </si>
  <si>
    <t>160 Wilford Lane</t>
  </si>
  <si>
    <t>Cotati</t>
  </si>
  <si>
    <t>94931</t>
  </si>
  <si>
    <t>Wilford Lane Village, LP</t>
  </si>
  <si>
    <t>CA-2002-189</t>
  </si>
  <si>
    <t>The Dudley</t>
  </si>
  <si>
    <t>172 - 6th Street</t>
  </si>
  <si>
    <t>Mercy Housing Calif XII, a CA Limited Partnership</t>
  </si>
  <si>
    <t>CA-2002-199</t>
  </si>
  <si>
    <t>Meta Street Apartments</t>
  </si>
  <si>
    <t>501-541 South Meta Street</t>
  </si>
  <si>
    <t>93033</t>
  </si>
  <si>
    <t>Meta Street Associates, L.P.</t>
  </si>
  <si>
    <t>Cabrillo Economic Development Corporation</t>
  </si>
  <si>
    <t>CA-2002-203</t>
  </si>
  <si>
    <t>Valle Verde Apartments</t>
  </si>
  <si>
    <t>750 Second Street</t>
  </si>
  <si>
    <t>Valle Verde of Orange Cove, L.P.</t>
  </si>
  <si>
    <t>CA-2002-204</t>
  </si>
  <si>
    <t>421 Turk Street Apartments</t>
  </si>
  <si>
    <t>421 Turk Street</t>
  </si>
  <si>
    <t>421 Turk Street Associates, L.P.</t>
  </si>
  <si>
    <t>CA-2002-212</t>
  </si>
  <si>
    <t>Sherwood Point  Apartments</t>
  </si>
  <si>
    <t>338 Sherwood Way</t>
  </si>
  <si>
    <t>Sherwood Pointe AGP, LLC</t>
  </si>
  <si>
    <t>Hearthstone CA Properties II, LLC (Hearthstone Man</t>
  </si>
  <si>
    <t>CA-2002-215</t>
  </si>
  <si>
    <t>Park View Village</t>
  </si>
  <si>
    <t>550 West Springville Avenue</t>
  </si>
  <si>
    <t>Park View Village, L.P., a CA LP</t>
  </si>
  <si>
    <t>WCH Affordable LXI, LLC</t>
  </si>
  <si>
    <t>CA-2002-219</t>
  </si>
  <si>
    <t>Cambridge Heights Senior Apartments</t>
  </si>
  <si>
    <t>7541 Wyoming Street</t>
  </si>
  <si>
    <t>Cambridge Heights, L.P.</t>
  </si>
  <si>
    <t>CA-2002-223</t>
  </si>
  <si>
    <t>Mandela Gateway</t>
  </si>
  <si>
    <t>1350 7th Street</t>
  </si>
  <si>
    <t>Mandela Gateway Associates, a California L.P.</t>
  </si>
  <si>
    <t>2111 Williams Street</t>
  </si>
  <si>
    <t>CA-2002-229</t>
  </si>
  <si>
    <t>Tierra Encantada Apartments</t>
  </si>
  <si>
    <t>1918 Alum Rock Avenue</t>
  </si>
  <si>
    <t>Tierra Encantada L.P., a California LP</t>
  </si>
  <si>
    <t>Community Housing Developers, Inc.</t>
  </si>
  <si>
    <t>CA-2002-231</t>
  </si>
  <si>
    <t>Red Bluff Meadows</t>
  </si>
  <si>
    <t>850 Kimball Road</t>
  </si>
  <si>
    <t>Kimball Square, a California Limited Partnership</t>
  </si>
  <si>
    <t>CA-2002-238</t>
  </si>
  <si>
    <t>Desert Gardens</t>
  </si>
  <si>
    <t>11250 Lee Avenue</t>
  </si>
  <si>
    <t>Adelanto</t>
  </si>
  <si>
    <t>92301</t>
  </si>
  <si>
    <t>Adelanto Springs Village, LP</t>
  </si>
  <si>
    <t>Foundation for Affrodable Housing V, Inc.</t>
  </si>
  <si>
    <t>CA-2002-239</t>
  </si>
  <si>
    <t>Saybrook Apartments</t>
  </si>
  <si>
    <t>4390 East 47th Avenue</t>
  </si>
  <si>
    <t>Preservation Southpointe, L.P., a CA LP</t>
  </si>
  <si>
    <t>CA-2002-244</t>
  </si>
  <si>
    <t>Hotel Stockton</t>
  </si>
  <si>
    <t>133 E. Weber Avenue</t>
  </si>
  <si>
    <t>Hotel Stockton Investors, a CA LP</t>
  </si>
  <si>
    <t>CA-2002-246</t>
  </si>
  <si>
    <t>Porterville Family Apartments</t>
  </si>
  <si>
    <t>93 East Date Avenue</t>
  </si>
  <si>
    <t>148 Date Avenue, L.P.</t>
  </si>
  <si>
    <t>CA-2002-250</t>
  </si>
  <si>
    <t>Broadway Vistas</t>
  </si>
  <si>
    <t>9800 - 9814 South Broadway</t>
  </si>
  <si>
    <t>Broadway Vistas, a California Limited Partnership</t>
  </si>
  <si>
    <t>CA-2002-252</t>
  </si>
  <si>
    <t>Casa Velasco</t>
  </si>
  <si>
    <t>3430 Foothill Blvd.</t>
  </si>
  <si>
    <t>Casa Velasco Associates, L.P., a CA LP</t>
  </si>
  <si>
    <t>CA-2002-253</t>
  </si>
  <si>
    <t>Broadway Village I Apartments</t>
  </si>
  <si>
    <t>254 W. 78th Street</t>
  </si>
  <si>
    <t>Broadway Village I Apartments, L.P.</t>
  </si>
  <si>
    <t>CA-2002-800</t>
  </si>
  <si>
    <t>Harvard Glenmary</t>
  </si>
  <si>
    <t>8711 S. Harbard Blvd. / 4733 N. Figueroa Street</t>
  </si>
  <si>
    <t>90047</t>
  </si>
  <si>
    <t>Fairfield Harvard Yard Glenmary LP</t>
  </si>
  <si>
    <t>CA-2002-801</t>
  </si>
  <si>
    <t>Betty Anne Gardens</t>
  </si>
  <si>
    <t>945 Lundy Ave</t>
  </si>
  <si>
    <t>Betty Anne Gardens, LP</t>
  </si>
  <si>
    <t>CA-2002-802</t>
  </si>
  <si>
    <t>El Paseo Studios</t>
  </si>
  <si>
    <t>4980 Hamilton Ave.</t>
  </si>
  <si>
    <t>El Paseo, L.P., a CA LP</t>
  </si>
  <si>
    <t>CA-2002-803</t>
  </si>
  <si>
    <t>Lassen Apartments</t>
  </si>
  <si>
    <t>441 Ellis Street</t>
  </si>
  <si>
    <t>Lassen Associates</t>
  </si>
  <si>
    <t>CA-2002-805</t>
  </si>
  <si>
    <t>Carmel Street Apartments</t>
  </si>
  <si>
    <t>1312 Caramel Street</t>
  </si>
  <si>
    <t>Carmel Street Associates, a CALP</t>
  </si>
  <si>
    <t>CA-2002-806</t>
  </si>
  <si>
    <t>The Greenbriar aka "The Kensington"</t>
  </si>
  <si>
    <t>1490 - 1670 East Gate Way</t>
  </si>
  <si>
    <t>CA-2002-807</t>
  </si>
  <si>
    <t>Far East Building</t>
  </si>
  <si>
    <t>349 East First Street</t>
  </si>
  <si>
    <t>Far East Building, L.P., a CA LP</t>
  </si>
  <si>
    <t>CA-2002-809</t>
  </si>
  <si>
    <t>Valley Palms Apartments</t>
  </si>
  <si>
    <t>2155 Lanai Avenue</t>
  </si>
  <si>
    <t>KDF Valley Palms, L.P., a CA LP</t>
  </si>
  <si>
    <t>CA-2002-810</t>
  </si>
  <si>
    <t>Villa Serena at Stanford Ranch</t>
  </si>
  <si>
    <t>101 Villa Serena Circle</t>
  </si>
  <si>
    <t>Villa Serena at Stanford Ranch, a CALP</t>
  </si>
  <si>
    <t>CA-2002-811</t>
  </si>
  <si>
    <t>Woodcreek Apartments</t>
  </si>
  <si>
    <t>1550 Pleasant Grove Blvd.</t>
  </si>
  <si>
    <t>95678</t>
  </si>
  <si>
    <t>Woodcreek-Roseville, Ltd., a CALP</t>
  </si>
  <si>
    <t>CA-2002-812</t>
  </si>
  <si>
    <t>Parkway Village Apartments</t>
  </si>
  <si>
    <t>455 Joiner Parkway at Fifth Street</t>
  </si>
  <si>
    <t>Lincoln</t>
  </si>
  <si>
    <t>95648</t>
  </si>
  <si>
    <t>Parkway Village, Ltd., CA LP</t>
  </si>
  <si>
    <t>CA-2002-814</t>
  </si>
  <si>
    <t>Canyon Run Apartments</t>
  </si>
  <si>
    <t>1689 Canyon Run</t>
  </si>
  <si>
    <t>Healdsburg Family Apartments Investors, L.P.</t>
  </si>
  <si>
    <t>CA-2002-815</t>
  </si>
  <si>
    <t>Chesapeake Bay Apartments</t>
  </si>
  <si>
    <t>3941 W. Lowell Avenue</t>
  </si>
  <si>
    <t>Tracy</t>
  </si>
  <si>
    <t>95376</t>
  </si>
  <si>
    <t>Tracy Chesapeake Bay Limited</t>
  </si>
  <si>
    <t>CA-2002-816</t>
  </si>
  <si>
    <t>2898 Villa Monterey</t>
  </si>
  <si>
    <t>Villa Monterey Properties, L.P., a California LP</t>
  </si>
  <si>
    <t>CA-2002-817</t>
  </si>
  <si>
    <t>Phoenix Terrace Apartments</t>
  </si>
  <si>
    <t>6930 Phoenix Avenue</t>
  </si>
  <si>
    <t>Phoenix Terrace Limited Partnership</t>
  </si>
  <si>
    <t>Terrace Management LLC</t>
  </si>
  <si>
    <t>CA-2002-820</t>
  </si>
  <si>
    <t>Coronel Village</t>
  </si>
  <si>
    <t>935 S. Boyle Avenue</t>
  </si>
  <si>
    <t>Maple Tree Village Partners, L.P., a CA LP</t>
  </si>
  <si>
    <t>Maple Tree Managers, LLC</t>
  </si>
  <si>
    <t>CA-2002-822</t>
  </si>
  <si>
    <t>Bryte Gardens Apartments</t>
  </si>
  <si>
    <t>815 Bryte Avenue</t>
  </si>
  <si>
    <t>Bryte Avenue Associates, LP</t>
  </si>
  <si>
    <t>CA-2002-823</t>
  </si>
  <si>
    <t>Detroit Street Family Housing</t>
  </si>
  <si>
    <t>1155 North  Detroit Street</t>
  </si>
  <si>
    <t>Detroit Lexington Limited Partnership</t>
  </si>
  <si>
    <t>CA-2002-826</t>
  </si>
  <si>
    <t>The Oaks on Florence</t>
  </si>
  <si>
    <t>4224 Florence Avenue</t>
  </si>
  <si>
    <t>Bell Housing Partners, L.P. (SCHDC)</t>
  </si>
  <si>
    <t>CA-2002-827</t>
  </si>
  <si>
    <t>Saratoga Senior Apartments Phase II</t>
  </si>
  <si>
    <t>1151 Burton Drive</t>
  </si>
  <si>
    <t>Saratoga II L.P.</t>
  </si>
  <si>
    <t>CA-2002-828</t>
  </si>
  <si>
    <t>Village at Beechwood</t>
  </si>
  <si>
    <t>44063 Beech Avenue</t>
  </si>
  <si>
    <t>LINC Beechwood Limited Partnership, a CA LP</t>
  </si>
  <si>
    <t>CA-2002-830</t>
  </si>
  <si>
    <t>Winter Creek Village aka Windsor Road Apt</t>
  </si>
  <si>
    <t>9177 Windsor Road</t>
  </si>
  <si>
    <t>Winter Creek Limited Partnership, a CA LP</t>
  </si>
  <si>
    <t>CA-2002-831</t>
  </si>
  <si>
    <t>Singing Wood Senior Housing</t>
  </si>
  <si>
    <t>10100  Valley Blvd.</t>
  </si>
  <si>
    <t>Singing Wood Senior Housing, a CA LP</t>
  </si>
  <si>
    <t>CA-2002-832</t>
  </si>
  <si>
    <t>Villa Glen Apartments</t>
  </si>
  <si>
    <t>6984 Torrey Santa Fe Road</t>
  </si>
  <si>
    <t>CIC Villas II, L.P.</t>
  </si>
  <si>
    <t>CA-2002-833</t>
  </si>
  <si>
    <t>Villa Andalucia Apartments</t>
  </si>
  <si>
    <t>6591 Rancho Del Sol Way</t>
  </si>
  <si>
    <t>CIC Villas, LP</t>
  </si>
  <si>
    <t>CA-2002-834</t>
  </si>
  <si>
    <t>Natomas Park Apartments</t>
  </si>
  <si>
    <t>1850 Club Center Drive</t>
  </si>
  <si>
    <t>95835</t>
  </si>
  <si>
    <t>CA-2002-835</t>
  </si>
  <si>
    <t>Monarch Village Apartments</t>
  </si>
  <si>
    <t>1280 Shaffer Road</t>
  </si>
  <si>
    <t>Santa Cruz Shaffer Road Investors L.P., a CA LP</t>
  </si>
  <si>
    <t>CA-2002-836</t>
  </si>
  <si>
    <t>1010 Pacific Avenue Apartments</t>
  </si>
  <si>
    <t>1010 Pacific Avenue</t>
  </si>
  <si>
    <t>1010 Pacific Investors, L.P., a California LP</t>
  </si>
  <si>
    <t>CA-2002-837</t>
  </si>
  <si>
    <t>Story Plaza Apartments</t>
  </si>
  <si>
    <t>1150 McLaughlin Avenue</t>
  </si>
  <si>
    <t>Story Plaza Apartments, L.P.</t>
  </si>
  <si>
    <t>Midtown Homes, Inc.</t>
  </si>
  <si>
    <t>CA-2002-838</t>
  </si>
  <si>
    <t>Carrillo Place</t>
  </si>
  <si>
    <t>200 Cranbrook Way</t>
  </si>
  <si>
    <t>Carrillo Place Limited Partnership, a CA LP</t>
  </si>
  <si>
    <t>CA-2002-839</t>
  </si>
  <si>
    <t>Talega Jamboree Apt Ph. IIMendocino at Talega II</t>
  </si>
  <si>
    <t>Jamboree-Tal Housing II, LP</t>
  </si>
  <si>
    <t>CA-2002-840</t>
  </si>
  <si>
    <t>Little Lake Village Apartments</t>
  </si>
  <si>
    <t>10902 Fulton Wells Avenue</t>
  </si>
  <si>
    <t>Santa Fe Springs</t>
  </si>
  <si>
    <t>90670</t>
  </si>
  <si>
    <t>Santa Fe Springs Housing Partners, L.P., a CA LP</t>
  </si>
  <si>
    <t>CA-2002-841</t>
  </si>
  <si>
    <t>Spring Valley Apartments</t>
  </si>
  <si>
    <t>8885 Orville Street</t>
  </si>
  <si>
    <t>San diego</t>
  </si>
  <si>
    <t>Spring Valley Housing Partners, Lp,a CA lp</t>
  </si>
  <si>
    <t>CA-2002-842</t>
  </si>
  <si>
    <t>Canyon Country Senior Apartments</t>
  </si>
  <si>
    <t>18701 Flying Tiger Drive</t>
  </si>
  <si>
    <t>Santa Clarita</t>
  </si>
  <si>
    <t>91387</t>
  </si>
  <si>
    <t>Canyon Country Communities, L.P., a CA LP</t>
  </si>
  <si>
    <t>Santa Clarita Valley Committee on Aging Group</t>
  </si>
  <si>
    <t>CA-2002-843</t>
  </si>
  <si>
    <t>West Angeles Villas</t>
  </si>
  <si>
    <t>6030 South Crenshaw Blvd.</t>
  </si>
  <si>
    <t>West Angeles Villas, L.P.</t>
  </si>
  <si>
    <t>CA-2002-844</t>
  </si>
  <si>
    <t>Windwood Village Apartments</t>
  </si>
  <si>
    <t>12730 Briarcrest Place</t>
  </si>
  <si>
    <t>CIC PHR, L.P., a CA LP</t>
  </si>
  <si>
    <t>CA-2002-845</t>
  </si>
  <si>
    <t>Vintage Willow Creek Senior Apartments</t>
  </si>
  <si>
    <t>1701 Creekside Drive</t>
  </si>
  <si>
    <t>Folsom</t>
  </si>
  <si>
    <t>95630</t>
  </si>
  <si>
    <t>Vintage Willow Creek, L.P.</t>
  </si>
  <si>
    <t>CA-2002-847</t>
  </si>
  <si>
    <t>Amistad Plaza Apartments</t>
  </si>
  <si>
    <t>6050 South Western Avenue</t>
  </si>
  <si>
    <t>Amistad Plaza Partners Limited Partnership</t>
  </si>
  <si>
    <t>Baldwin RHF Housing, Inc.</t>
  </si>
  <si>
    <t>CA-2002-850</t>
  </si>
  <si>
    <t>Community Arms Apartments</t>
  </si>
  <si>
    <t>169 East Orange Grove Blvd.</t>
  </si>
  <si>
    <t>Community Arms, L.P., a CA LP</t>
  </si>
  <si>
    <t>Community Bible Community Development Corporation</t>
  </si>
  <si>
    <t>CA-2002-851</t>
  </si>
  <si>
    <t>Sunset Square Apartments</t>
  </si>
  <si>
    <t>2080 Alum Rock Avenue</t>
  </si>
  <si>
    <t>Sunset Square L.P.</t>
  </si>
  <si>
    <t>Sunset Charities Housing</t>
  </si>
  <si>
    <t>CA-2002-852</t>
  </si>
  <si>
    <t>Quail Run Apartments</t>
  </si>
  <si>
    <t>1511  163rd  Avenue</t>
  </si>
  <si>
    <t>Quail Run Apartments, L.P., a CA LP</t>
  </si>
  <si>
    <t>CA-2002-853</t>
  </si>
  <si>
    <t>Villa Ramona</t>
  </si>
  <si>
    <t>13030 Ramona Blvd.</t>
  </si>
  <si>
    <t>Baldwin Park</t>
  </si>
  <si>
    <t>91706</t>
  </si>
  <si>
    <t>Baldwin Park Family Housing Limited Partnership</t>
  </si>
  <si>
    <t>CA-2002-854</t>
  </si>
  <si>
    <t>Cedar Park Apartments</t>
  </si>
  <si>
    <t>210 Sutton Way</t>
  </si>
  <si>
    <t>Oregon Investors VIII Limited Partnership, a OR LP</t>
  </si>
  <si>
    <t>CA-2002-855</t>
  </si>
  <si>
    <t>Monte Vista Gardens Senior Housing II</t>
  </si>
  <si>
    <t>2600 Nuestra Castillo Court</t>
  </si>
  <si>
    <t>CA-2002-856</t>
  </si>
  <si>
    <t>Oak Park Apartments</t>
  </si>
  <si>
    <t>2618 East 16th Street</t>
  </si>
  <si>
    <t>26th Avenue Housing Associates, L.P.</t>
  </si>
  <si>
    <t>CA-2002-857</t>
  </si>
  <si>
    <t>Glen Haven Apartments</t>
  </si>
  <si>
    <t>4262 Central Avenue</t>
  </si>
  <si>
    <t>KDF Glen Haven, L.P., a CA LP</t>
  </si>
  <si>
    <t>CA-2002-858</t>
  </si>
  <si>
    <t>Rich Sorro Commons</t>
  </si>
  <si>
    <t>150 Berry Street</t>
  </si>
  <si>
    <t>Mission Bay Affordable Housing Limited Partnership</t>
  </si>
  <si>
    <t>CA-2002-860</t>
  </si>
  <si>
    <t>Burbank Senior Artist Colony</t>
  </si>
  <si>
    <t>240 E. Verdugo Avenue</t>
  </si>
  <si>
    <t>Burbank Senior Artists Colony, L.P.</t>
  </si>
  <si>
    <t>CA-2002-861</t>
  </si>
  <si>
    <t>Seminole Gardens Apartments</t>
  </si>
  <si>
    <t>2607 S. Linden Way</t>
  </si>
  <si>
    <t>92264</t>
  </si>
  <si>
    <t>Seminole Preservation Limited Partnership, a CA LP</t>
  </si>
  <si>
    <t>CA-2002-862</t>
  </si>
  <si>
    <t>Grandon Village Apartments</t>
  </si>
  <si>
    <t>1605 Grandon Avenue</t>
  </si>
  <si>
    <t>1996 Maple Avenue, L.P.</t>
  </si>
  <si>
    <t>AOF GRANDON, LLC</t>
  </si>
  <si>
    <t>CA-2002-866</t>
  </si>
  <si>
    <t>Victoria Green</t>
  </si>
  <si>
    <t>163 Paradise Drive</t>
  </si>
  <si>
    <t>Eden Investments Limited Partnership, a CA LP</t>
  </si>
  <si>
    <t>CA-2002-868</t>
  </si>
  <si>
    <t>El Centro Loretto Apartments</t>
  </si>
  <si>
    <t>1021 North Hoover Street</t>
  </si>
  <si>
    <t>El Centro Loretto LP</t>
  </si>
  <si>
    <t>CA-2002-869</t>
  </si>
  <si>
    <t>Carter Terrace</t>
  </si>
  <si>
    <t>530 Carter Street</t>
  </si>
  <si>
    <t>Mercy Housing California XXIV, a CA LP</t>
  </si>
  <si>
    <t>CA-2002-870</t>
  </si>
  <si>
    <t>Olen Jones Senior Apartments</t>
  </si>
  <si>
    <t>7125 Amethyst Avenue</t>
  </si>
  <si>
    <t>Olen Jones Senior Apartment Community LP</t>
  </si>
  <si>
    <t>Northtown Housing Development Corporation</t>
  </si>
  <si>
    <t>CA-2002-871</t>
  </si>
  <si>
    <t>Derek Silva Community</t>
  </si>
  <si>
    <t>20 Franklin Street</t>
  </si>
  <si>
    <t>Mercy Housing California XVII</t>
  </si>
  <si>
    <t>CA-2002-872</t>
  </si>
  <si>
    <t>Leland Polk Senior Community</t>
  </si>
  <si>
    <t>1315 Polk Street</t>
  </si>
  <si>
    <t>Mercy Housing California XVII, a CA L.P.</t>
  </si>
  <si>
    <t>CA-2002-873</t>
  </si>
  <si>
    <t>Villas del Paraiso</t>
  </si>
  <si>
    <t>340A Paraiso Drive</t>
  </si>
  <si>
    <t>MP New Communities Associates, a CA LP</t>
  </si>
  <si>
    <t>Mid-Peninsula Scotts Valley Inc.</t>
  </si>
  <si>
    <t>CA-2002-876</t>
  </si>
  <si>
    <t>Walden Glen  Apartments</t>
  </si>
  <si>
    <t>6570-6680 Knott Avenue</t>
  </si>
  <si>
    <t>Walden Glen L.P.</t>
  </si>
  <si>
    <t>CA-2002-879</t>
  </si>
  <si>
    <t>Heritage Park at Glendale</t>
  </si>
  <si>
    <t>420 East Harvard Street</t>
  </si>
  <si>
    <t>Glendale Heritage Park, L.P., a CA LP</t>
  </si>
  <si>
    <t>CA-2002-880</t>
  </si>
  <si>
    <t>Belvedere Place Apartments</t>
  </si>
  <si>
    <t>162 and 172 Belvedere Street</t>
  </si>
  <si>
    <t>Canal Housing Associates, a CA LP</t>
  </si>
  <si>
    <t>CA-2002-881</t>
  </si>
  <si>
    <t>Plaza del Sol Apartments</t>
  </si>
  <si>
    <t>4231 Alamo Street</t>
  </si>
  <si>
    <t>93063</t>
  </si>
  <si>
    <t>Alamo &amp; Fairbanks Associates</t>
  </si>
  <si>
    <t>CA-2002-882</t>
  </si>
  <si>
    <t>4075 Prospect Avenue</t>
  </si>
  <si>
    <t>Yorba Linda</t>
  </si>
  <si>
    <t>92885</t>
  </si>
  <si>
    <t>AHP-Parkwood, L.P.</t>
  </si>
  <si>
    <t>AOF/Pacific Affordable Housing Corp.</t>
  </si>
  <si>
    <t>CA-2002-884</t>
  </si>
  <si>
    <t>Folsom/Dore Apartments</t>
  </si>
  <si>
    <t>75 Dore Street</t>
  </si>
  <si>
    <t>Folsom/Dore Associates, a CA LP</t>
  </si>
  <si>
    <t>CA-2002-885</t>
  </si>
  <si>
    <t>Atrium Court Apartments</t>
  </si>
  <si>
    <t>3801 Duckhorn Drive</t>
  </si>
  <si>
    <t>3801 Duckhorn Drive, L.P.</t>
  </si>
  <si>
    <t>CA-2002-886</t>
  </si>
  <si>
    <t>Terracina Park Meadows</t>
  </si>
  <si>
    <t>8875 Lewis Stein Road</t>
  </si>
  <si>
    <t>Terracina Park Meadows, L.P., a CA LP</t>
  </si>
  <si>
    <t>CA-2002-888</t>
  </si>
  <si>
    <t>North Park Apartments</t>
  </si>
  <si>
    <t>1655 North Crawford Avenue</t>
  </si>
  <si>
    <t>North Park Apartments, a CA LP</t>
  </si>
  <si>
    <t>CA-2002-889</t>
  </si>
  <si>
    <t>White Rock Village</t>
  </si>
  <si>
    <t>2200 Valley View Parkway</t>
  </si>
  <si>
    <t>El Dorado Hills</t>
  </si>
  <si>
    <t>95762</t>
  </si>
  <si>
    <t>Mercy Housing California XXI, a CA LP</t>
  </si>
  <si>
    <t>CA-2002-890</t>
  </si>
  <si>
    <t>Hacienda Villa Creek Senior Apartments</t>
  </si>
  <si>
    <t>399 East Court</t>
  </si>
  <si>
    <t>Hacienda Villa Creek Senior Apartments, L.P.</t>
  </si>
  <si>
    <t>Foundation for Affordable Housing II Inc.</t>
  </si>
  <si>
    <t>CA-2002-892</t>
  </si>
  <si>
    <t>Highland Creek Apartments</t>
  </si>
  <si>
    <t>800 Gibson Drive</t>
  </si>
  <si>
    <t>Highland Creek Associates, a CA LP</t>
  </si>
  <si>
    <t>CA-2002-893</t>
  </si>
  <si>
    <t>Villas at Hamilton Senior Apts.</t>
  </si>
  <si>
    <t>410 South Palm Drive</t>
  </si>
  <si>
    <t>Novato Senior Village, L.P.</t>
  </si>
  <si>
    <t>CA-2002-894</t>
  </si>
  <si>
    <t>Las Ventanas Apartments</t>
  </si>
  <si>
    <t>1800 Evans Lane</t>
  </si>
  <si>
    <t>Evans Lane Apartments LP</t>
  </si>
  <si>
    <t>CA-2002-896</t>
  </si>
  <si>
    <t>McBride Apartments</t>
  </si>
  <si>
    <t>2350 McBride Lane</t>
  </si>
  <si>
    <t>SR McBride Associates, L.P.</t>
  </si>
  <si>
    <t>CA-2002-897</t>
  </si>
  <si>
    <t>The Lofts</t>
  </si>
  <si>
    <t>3351 Duckhorn Drive</t>
  </si>
  <si>
    <t>The Lofts Apartments, L.P.</t>
  </si>
  <si>
    <t>Rainbow-Lofts, LLC</t>
  </si>
  <si>
    <t>CA-2002-900</t>
  </si>
  <si>
    <t>The Savannah at Southport</t>
  </si>
  <si>
    <t>3401 Savannah Lane</t>
  </si>
  <si>
    <t>95691</t>
  </si>
  <si>
    <t>CA-2002-901</t>
  </si>
  <si>
    <t>Dover Woods Senior Apartments</t>
  </si>
  <si>
    <t>2801 Dover Avenue</t>
  </si>
  <si>
    <t>Dover Woods Venture L.P.</t>
  </si>
  <si>
    <t>FFAH II Dover Woods LLC</t>
  </si>
  <si>
    <t>CA-2002-902</t>
  </si>
  <si>
    <t>Dove Canyon Apartments</t>
  </si>
  <si>
    <t>16507 Dove Canyon Road</t>
  </si>
  <si>
    <t>92127</t>
  </si>
  <si>
    <t>White Dove Canyon Housing Associates, LP, a CA LP</t>
  </si>
  <si>
    <t>CA-2002-903</t>
  </si>
  <si>
    <t>Solara Court</t>
  </si>
  <si>
    <t>3335 West Lincoln Avenue</t>
  </si>
  <si>
    <t>West Lincoln Housing Partners, L. P.,a Del. LP</t>
  </si>
  <si>
    <t>CA-2002-904</t>
  </si>
  <si>
    <t>Canyon Springs Apartments</t>
  </si>
  <si>
    <t>6185 North Figarden Drive</t>
  </si>
  <si>
    <t>CS Canyon Springs 1031, LLC</t>
  </si>
  <si>
    <t>Ethika Foundation</t>
  </si>
  <si>
    <t>CA-2002-905</t>
  </si>
  <si>
    <t>Coventry Place Apartments</t>
  </si>
  <si>
    <t>190 N. Coventry Ave.</t>
  </si>
  <si>
    <t>Clovis Coventry Place, L.P., a CA LP</t>
  </si>
  <si>
    <t>CA-2002-906</t>
  </si>
  <si>
    <t>Security Building Lofts</t>
  </si>
  <si>
    <t>510 South Spring Street</t>
  </si>
  <si>
    <t>Security Building Loft Partners, LP</t>
  </si>
  <si>
    <t>SHS Historic G.P., LLC</t>
  </si>
  <si>
    <t>CA-2002-907</t>
  </si>
  <si>
    <t>Imperial Highway Apartments</t>
  </si>
  <si>
    <t>1651 E.  Imperial Highway</t>
  </si>
  <si>
    <t>Imperial Highway Apt, LP/Beyond Shelter Housing</t>
  </si>
  <si>
    <t>CA-2002-908</t>
  </si>
  <si>
    <t>Vintage Point Senior Apartments Phase II</t>
  </si>
  <si>
    <t>1923 Bush Street</t>
  </si>
  <si>
    <t>Bush Street Senior Apartments, L.P., a CA LP</t>
  </si>
  <si>
    <t>CA-2002-909</t>
  </si>
  <si>
    <t>Creekside at Meadow Park</t>
  </si>
  <si>
    <t>46 Tinker Way</t>
  </si>
  <si>
    <t>Creekside at Meadow Park, L.P., a CA LP</t>
  </si>
  <si>
    <t>CA-2002-910</t>
  </si>
  <si>
    <t>Orchard Village</t>
  </si>
  <si>
    <t>548 Ford Street</t>
  </si>
  <si>
    <t>Orchard River Associates, L.P.,  a CA L.P.</t>
  </si>
  <si>
    <t>Pine Gardens I, Inc</t>
  </si>
  <si>
    <t>CA-2002-911</t>
  </si>
  <si>
    <t>Vintage Paseo Senior Apartments</t>
  </si>
  <si>
    <t>2970 Tapo Canyon Road</t>
  </si>
  <si>
    <t>Paseo Simi Senior Apartments, L.P., a CA LP</t>
  </si>
  <si>
    <t>CA-2002-912</t>
  </si>
  <si>
    <t>Oak Creek Senior Villas</t>
  </si>
  <si>
    <t>367 E. Thousand Oaks Boulevard</t>
  </si>
  <si>
    <t>91360</t>
  </si>
  <si>
    <t>Oak Creek Housing Investors LP</t>
  </si>
  <si>
    <t>CA-2002-913</t>
  </si>
  <si>
    <t>1155 San Pablo Avenue</t>
  </si>
  <si>
    <t>Albany</t>
  </si>
  <si>
    <t>94706</t>
  </si>
  <si>
    <t>Albany Creekside Apartments, L.P.</t>
  </si>
  <si>
    <t>CA-2002-914</t>
  </si>
  <si>
    <t>River Gardens Apartments</t>
  </si>
  <si>
    <t>421 South Street</t>
  </si>
  <si>
    <t>Fort Bragg</t>
  </si>
  <si>
    <t>95437</t>
  </si>
  <si>
    <t>Orchard River Associates, L.P., a CA L.P.</t>
  </si>
  <si>
    <t>CA-2002-915</t>
  </si>
  <si>
    <t>Orchard Manor Apartments</t>
  </si>
  <si>
    <t>610 Orchard Avenue</t>
  </si>
  <si>
    <t>Orchard River Associates L.P., a CA L.P.</t>
  </si>
  <si>
    <t>CA-2002-916</t>
  </si>
  <si>
    <t>The Arc Apartments</t>
  </si>
  <si>
    <t>416 Bay Street</t>
  </si>
  <si>
    <t>ARC Apartments, LP</t>
  </si>
  <si>
    <t>CA-2002-917</t>
  </si>
  <si>
    <t>El Mirage Apartments</t>
  </si>
  <si>
    <t>1900 Poplar Avenue</t>
  </si>
  <si>
    <t>El Mirage, L.P., a CA LP</t>
  </si>
  <si>
    <t>Wasco Affordable Housing, Inc.</t>
  </si>
  <si>
    <t>CA-2002-918</t>
  </si>
  <si>
    <t>The Grove Apartments</t>
  </si>
  <si>
    <t>340 South Parsons Avenue</t>
  </si>
  <si>
    <t>Merced 204 Owner, LP</t>
  </si>
  <si>
    <t>CA-2002-919</t>
  </si>
  <si>
    <t>Vintage Crest Senior Apartments</t>
  </si>
  <si>
    <t>4700 Park Lane</t>
  </si>
  <si>
    <t>Moorpark</t>
  </si>
  <si>
    <t>93021</t>
  </si>
  <si>
    <t>Vintage Crest Senior Apartments, LP</t>
  </si>
  <si>
    <t>CA-2002-920</t>
  </si>
  <si>
    <t>Lincoln Terrace Apartments</t>
  </si>
  <si>
    <t>450 Joiner Parkway</t>
  </si>
  <si>
    <t>Lincoln Terrace, a California LP</t>
  </si>
  <si>
    <t>CA-2002-921</t>
  </si>
  <si>
    <t>Heritage Park at Cathedral City</t>
  </si>
  <si>
    <t>69-100 McCallum Way</t>
  </si>
  <si>
    <t>Cathedral City Heritage Park, L.P., a CA LP</t>
  </si>
  <si>
    <t>CA-2002-923</t>
  </si>
  <si>
    <t>Grisham Community Housing</t>
  </si>
  <si>
    <t>11-71 West 49th St; 4901-4951 Ruth Ave; 20-80 Peace St; 4902-4952 Grisham Ave.</t>
  </si>
  <si>
    <t>Grisham Community Housing Limited Partnership</t>
  </si>
  <si>
    <t>CA-2002-924</t>
  </si>
  <si>
    <t>Heritage Park at Monrovia</t>
  </si>
  <si>
    <t>630 West Duarte Road</t>
  </si>
  <si>
    <t>Monrovia</t>
  </si>
  <si>
    <t>91016</t>
  </si>
  <si>
    <t>Monrovia Heritage Park, LP</t>
  </si>
  <si>
    <t>CA-2002-926</t>
  </si>
  <si>
    <t>River Run Senior Apartments</t>
  </si>
  <si>
    <t>863 River Road</t>
  </si>
  <si>
    <t>92880</t>
  </si>
  <si>
    <t>Avanath River Run, LP, a Delaware limited partners</t>
  </si>
  <si>
    <t>CA-2002-927</t>
  </si>
  <si>
    <t>Victor Clothing Apartments</t>
  </si>
  <si>
    <t>242-246 South Broadway</t>
  </si>
  <si>
    <t>Victor Clothing Apartments, L.P.</t>
  </si>
  <si>
    <t>CA-2002-928</t>
  </si>
  <si>
    <t>Summer Breeze Apts aka Fallen Leaves Apts</t>
  </si>
  <si>
    <t>200 Lewis Rd</t>
  </si>
  <si>
    <t>Fallen Leaves Apartments, L.P., a California LP</t>
  </si>
  <si>
    <t>CA-2002-929</t>
  </si>
  <si>
    <t>Palm Terrace Apartments</t>
  </si>
  <si>
    <t>1040 Red Hawk Lane</t>
  </si>
  <si>
    <t>Eden Palm Terrace LLC</t>
  </si>
  <si>
    <t>CA-2002-930</t>
  </si>
  <si>
    <t>Colonia Corona Apartments</t>
  </si>
  <si>
    <t>13036 Sherman Way</t>
  </si>
  <si>
    <t>Colonia Corona L.P.</t>
  </si>
  <si>
    <t>Hermandad - Los Angeles Economic &amp; Community Devel</t>
  </si>
  <si>
    <t>CA-2002-931</t>
  </si>
  <si>
    <t>Murphy Ranch I Townhomes</t>
  </si>
  <si>
    <t>310 East Dunne Avenue</t>
  </si>
  <si>
    <t>Murphy Ranch LP, a CA LP</t>
  </si>
  <si>
    <t>CA-2002-932</t>
  </si>
  <si>
    <t>Center Pointe Villas</t>
  </si>
  <si>
    <t>11856 Orange Street</t>
  </si>
  <si>
    <t>Norwalk Housing Investors, LP</t>
  </si>
  <si>
    <t>CA-2002-933</t>
  </si>
  <si>
    <t>Bay Street Apartments</t>
  </si>
  <si>
    <t>5684 Bay Street</t>
  </si>
  <si>
    <t>Windsor at Metropolitan  LP</t>
  </si>
  <si>
    <t>CA-2002-934</t>
  </si>
  <si>
    <t>Salinas Bay Apartments</t>
  </si>
  <si>
    <t>920 Larkin Street</t>
  </si>
  <si>
    <t>Salinas Bay Limited</t>
  </si>
  <si>
    <t>CA-2002-935</t>
  </si>
  <si>
    <t>The Crossing</t>
  </si>
  <si>
    <t>853 East Commodore Drive</t>
  </si>
  <si>
    <t>San Bruno</t>
  </si>
  <si>
    <t>94066</t>
  </si>
  <si>
    <t>ASN Tanforan Crossing I LLC</t>
  </si>
  <si>
    <t>Archstone Smith Operating Trust</t>
  </si>
  <si>
    <t>CA-2002-936</t>
  </si>
  <si>
    <t>Laguna Canyon Apartments</t>
  </si>
  <si>
    <t>400 Limestone Way</t>
  </si>
  <si>
    <t>92618</t>
  </si>
  <si>
    <t>Laguna Canyon Housing Associates, a California LP</t>
  </si>
  <si>
    <t>CA-2003-001</t>
  </si>
  <si>
    <t>Lakeside Apartments</t>
  </si>
  <si>
    <t>Pacifica</t>
  </si>
  <si>
    <t>94044</t>
  </si>
  <si>
    <t>CA-2003-002</t>
  </si>
  <si>
    <t>Geel Place</t>
  </si>
  <si>
    <t>3990 Reynolds Road</t>
  </si>
  <si>
    <t>Western Riverside Housing Associates, L.P.</t>
  </si>
  <si>
    <t>CA-2003-003</t>
  </si>
  <si>
    <t>Las Brisas Community Housing</t>
  </si>
  <si>
    <t>2399 California Street</t>
  </si>
  <si>
    <t>Signal Hill</t>
  </si>
  <si>
    <t>90755</t>
  </si>
  <si>
    <t>Las Brisas Community Housing LP</t>
  </si>
  <si>
    <t>CA-2003-004</t>
  </si>
  <si>
    <t>Glenneyre Apartments</t>
  </si>
  <si>
    <t>450 Glenneyre Street</t>
  </si>
  <si>
    <t>Laguna Beach</t>
  </si>
  <si>
    <t>92651</t>
  </si>
  <si>
    <t>Laguna Housing Partners, L.P., a CA LP</t>
  </si>
  <si>
    <t>CA-2003-006</t>
  </si>
  <si>
    <t>Casa Alegre</t>
  </si>
  <si>
    <t>2761 West Ball Road</t>
  </si>
  <si>
    <t>Mercy Housing California XXV, a CA L.P.</t>
  </si>
  <si>
    <t>CA-2003-008</t>
  </si>
  <si>
    <t>Witmer/Columbia Place</t>
  </si>
  <si>
    <t>1304 West 7th Street</t>
  </si>
  <si>
    <t>Witmer/Columbia Place, a CA LP</t>
  </si>
  <si>
    <t>CA-2003-009</t>
  </si>
  <si>
    <t>Vermont City Lights</t>
  </si>
  <si>
    <t>4215 - 4225 South Vermont Avenue &amp; 1011 West 42nd Place</t>
  </si>
  <si>
    <t>Vermont City Lights, L.P., a CA LP</t>
  </si>
  <si>
    <t>CA-2003-010</t>
  </si>
  <si>
    <t>The Village at Victorville</t>
  </si>
  <si>
    <t>16711 Chalon Road</t>
  </si>
  <si>
    <t>The Village at Victorville, LP, a CA LP</t>
  </si>
  <si>
    <t>CA-2003-011</t>
  </si>
  <si>
    <t>DeAnza Gardens</t>
  </si>
  <si>
    <t>205 Pueblo Avenue</t>
  </si>
  <si>
    <t>DeAnza Gardens, L.P.</t>
  </si>
  <si>
    <t>DeAnza Gardens Corp</t>
  </si>
  <si>
    <t>CA-2003-017</t>
  </si>
  <si>
    <t>Cottonwood Place II</t>
  </si>
  <si>
    <t>24115 Cottonwood Avenue</t>
  </si>
  <si>
    <t>Moreno Valley</t>
  </si>
  <si>
    <t>92552</t>
  </si>
  <si>
    <t>Heacock Cottonwood II LP, a CA LP</t>
  </si>
  <si>
    <t>CA-2003-018</t>
  </si>
  <si>
    <t>Rolling Hills Village</t>
  </si>
  <si>
    <t>2110 Prince Road</t>
  </si>
  <si>
    <t>Rolling Hills Partners, a CA LP</t>
  </si>
  <si>
    <t>SHE_CEF1, Inc.</t>
  </si>
  <si>
    <t>CA-2003-019</t>
  </si>
  <si>
    <t>Lakeview Terrace Apartments</t>
  </si>
  <si>
    <t>7055 Old Highway 53</t>
  </si>
  <si>
    <t>Lake Terrace Associates, a CA LP</t>
  </si>
  <si>
    <t>CA-2003-021</t>
  </si>
  <si>
    <t>New Terminal Hotel</t>
  </si>
  <si>
    <t>901 East 7th Street</t>
  </si>
  <si>
    <t>New Terminal Hotel, L.P.</t>
  </si>
  <si>
    <t>CA-2003-026</t>
  </si>
  <si>
    <t>Tyrol Plaza Senior Apartments</t>
  </si>
  <si>
    <t>891 S. State College Blvd.</t>
  </si>
  <si>
    <t>92806</t>
  </si>
  <si>
    <t>Tyrol Plaza, L.P.</t>
  </si>
  <si>
    <t>Anaheim Supportive Housing, Inc</t>
  </si>
  <si>
    <t>CA-2003-028</t>
  </si>
  <si>
    <t>Rancho de Soto Apartments</t>
  </si>
  <si>
    <t>1003 Newport Ave.</t>
  </si>
  <si>
    <t>Orland</t>
  </si>
  <si>
    <t>Glenn</t>
  </si>
  <si>
    <t>95963</t>
  </si>
  <si>
    <t>Orland Housing Associates, L.P., a CA LP</t>
  </si>
  <si>
    <t>Kathy Court Housing Corporation</t>
  </si>
  <si>
    <t>CA-2003-029</t>
  </si>
  <si>
    <t>Jasmine Square Apartments</t>
  </si>
  <si>
    <t>16500, 16530 &amp; 16560 Monterey Road</t>
  </si>
  <si>
    <t>90537</t>
  </si>
  <si>
    <t>Church &amp; Monterey Road Associates</t>
  </si>
  <si>
    <t>Jasmine Square LLC</t>
  </si>
  <si>
    <t>CA-2003-032</t>
  </si>
  <si>
    <t>San Mateo Rotary Floritas</t>
  </si>
  <si>
    <t>99 27th Ave.</t>
  </si>
  <si>
    <t>94403</t>
  </si>
  <si>
    <t>San Mateo Rotary Floritas, L.P., a CA LP</t>
  </si>
  <si>
    <t>Rotary Floritas, LLC</t>
  </si>
  <si>
    <t>CA-2003-033</t>
  </si>
  <si>
    <t>The Leah Residence 9th &amp; F Street Apartments</t>
  </si>
  <si>
    <t>798 9th Ave.</t>
  </si>
  <si>
    <t>Catholic Charities 9th &amp; F Street Apartments, L.P.</t>
  </si>
  <si>
    <t>CA-2003-036</t>
  </si>
  <si>
    <t>Copper Creek Apartments</t>
  </si>
  <si>
    <t>1730 Elfin Forest Road</t>
  </si>
  <si>
    <t>Copper Creek 9% Housing Associates, L.P., a CA LP</t>
  </si>
  <si>
    <t>CA-2003-038</t>
  </si>
  <si>
    <t>Court Street Apartments</t>
  </si>
  <si>
    <t>1301 W. Court Street</t>
  </si>
  <si>
    <t>Court Street Apartments, L.P.</t>
  </si>
  <si>
    <t>CA-2003-040</t>
  </si>
  <si>
    <t>Jean C. McKinney Manor</t>
  </si>
  <si>
    <t>5641 Imperial Avenue</t>
  </si>
  <si>
    <t>92114</t>
  </si>
  <si>
    <t>St. Stephens Housing Partners, L.P., a CA LP</t>
  </si>
  <si>
    <t>CA-2003-042</t>
  </si>
  <si>
    <t>Elderberry at Bethel</t>
  </si>
  <si>
    <t>2505 Fifth Street</t>
  </si>
  <si>
    <t>Sanger</t>
  </si>
  <si>
    <t>93657</t>
  </si>
  <si>
    <t>Sanger Seniors Limited Partnership, a CA L.P.</t>
  </si>
  <si>
    <t>CA-2003-043</t>
  </si>
  <si>
    <t>Alegria Apartments</t>
  </si>
  <si>
    <t>801 West 23rd Street</t>
  </si>
  <si>
    <t>Alegria Apartments, L.P.</t>
  </si>
  <si>
    <t>CA-2003-046</t>
  </si>
  <si>
    <t>Curran House</t>
  </si>
  <si>
    <t>145 Taylor Street</t>
  </si>
  <si>
    <t>Curran House Limited Partnership, a CA LP</t>
  </si>
  <si>
    <t>Ellis St. Inc.</t>
  </si>
  <si>
    <t>CA-2003-049</t>
  </si>
  <si>
    <t>The Village at Kings Canyon</t>
  </si>
  <si>
    <t>962 South Pierce Avenue</t>
  </si>
  <si>
    <t>The Village at Kings Canyon, L.P., a CA LP</t>
  </si>
  <si>
    <t>Dublin Transit EAH, Inc.</t>
  </si>
  <si>
    <t>CA-2003-050</t>
  </si>
  <si>
    <t>Casa de Rosa Apartments</t>
  </si>
  <si>
    <t>654 Lozano Street</t>
  </si>
  <si>
    <t>81 Casa de Rosa Apartments, L.P., a CA LP</t>
  </si>
  <si>
    <t>CA-2003-051</t>
  </si>
  <si>
    <t>Easter Hill Apartments, Phase IA</t>
  </si>
  <si>
    <t>700 South 26th Street</t>
  </si>
  <si>
    <t>94804</t>
  </si>
  <si>
    <t>Easter Hill Development, L.P.</t>
  </si>
  <si>
    <t>RHA Housing Corporation</t>
  </si>
  <si>
    <t>CA-2003-054</t>
  </si>
  <si>
    <t>Tuolumne Village Apartments</t>
  </si>
  <si>
    <t>13850 Tuolumne Street</t>
  </si>
  <si>
    <t>Tuolumne Village Apartments, L.P.</t>
  </si>
  <si>
    <t>CA-2003-057</t>
  </si>
  <si>
    <t>Sunnyside Apartments</t>
  </si>
  <si>
    <t>988 D Street</t>
  </si>
  <si>
    <t>Sunnyside of Merced, L.P.</t>
  </si>
  <si>
    <t>CA-2003-065</t>
  </si>
  <si>
    <t>Oak Street Terrace</t>
  </si>
  <si>
    <t>1109 Oak Street</t>
  </si>
  <si>
    <t>Oak Street Housing, L.P., a CA LP</t>
  </si>
  <si>
    <t>CA-2003-066</t>
  </si>
  <si>
    <t>University Neighborhood Apartments</t>
  </si>
  <si>
    <t>1719-1725 University Avenue</t>
  </si>
  <si>
    <t>UNA Associates, L.P.</t>
  </si>
  <si>
    <t>UNA Housing LLC</t>
  </si>
  <si>
    <t>CA-2003-075</t>
  </si>
  <si>
    <t>Richmond Townhouses</t>
  </si>
  <si>
    <t>2889 Pullman Ave</t>
  </si>
  <si>
    <t>Contra Costa County</t>
  </si>
  <si>
    <t>Carlson Boulevard, L.P.</t>
  </si>
  <si>
    <t>CA-2003-079</t>
  </si>
  <si>
    <t>Hearthstone Village</t>
  </si>
  <si>
    <t>1217 South 7th Street</t>
  </si>
  <si>
    <t>Hearthstone Village, L.P.</t>
  </si>
  <si>
    <t>CA-2003-080</t>
  </si>
  <si>
    <t>Villa Rose Apartments</t>
  </si>
  <si>
    <t>2651 Whitson Street</t>
  </si>
  <si>
    <t>Selma Housing Investors, L.P.</t>
  </si>
  <si>
    <t>CA-2003-083</t>
  </si>
  <si>
    <t>La Amistad</t>
  </si>
  <si>
    <t>1001 Walnut Drive</t>
  </si>
  <si>
    <t>Schipper Street Investors, a California LP</t>
  </si>
  <si>
    <t>CA-2003-084</t>
  </si>
  <si>
    <t>Mecca III Apartments</t>
  </si>
  <si>
    <t>91900 66th Avenue</t>
  </si>
  <si>
    <t>Mecca Apartments III, a California LP</t>
  </si>
  <si>
    <t>CA-2003-088</t>
  </si>
  <si>
    <t>Casa Bella Apartments</t>
  </si>
  <si>
    <t>16980 Nisqualli Road</t>
  </si>
  <si>
    <t>92395</t>
  </si>
  <si>
    <t>AMCAL Casa Bella Fund, L.P., a CA LP</t>
  </si>
  <si>
    <t>CA-2003-089</t>
  </si>
  <si>
    <t>Portofino Villas</t>
  </si>
  <si>
    <t>121 W. Phillips Blvd.</t>
  </si>
  <si>
    <t>AMCAL Portofino Villas Fund, Inc.</t>
  </si>
  <si>
    <t>CA-2003-091</t>
  </si>
  <si>
    <t>Grand &amp; Venice Family Housing</t>
  </si>
  <si>
    <t>1500 S. Grand Avenue</t>
  </si>
  <si>
    <t>Mercy Housing California XIX, a California LP</t>
  </si>
  <si>
    <t>CA-2003-094</t>
  </si>
  <si>
    <t>Broadway City Lights</t>
  </si>
  <si>
    <t>8000-8022 South Broadway</t>
  </si>
  <si>
    <t>Broadway City Lights, a California LP</t>
  </si>
  <si>
    <t>CA-2003-095</t>
  </si>
  <si>
    <t>Westwood Vistas</t>
  </si>
  <si>
    <t>719-731 F Street</t>
  </si>
  <si>
    <t>Westwood Vistas, a California Limited Partnership</t>
  </si>
  <si>
    <t>CA-2003-098</t>
  </si>
  <si>
    <t>Mutual Housing at Lemon Hill</t>
  </si>
  <si>
    <t>6000 Lemon Hill Avenue</t>
  </si>
  <si>
    <t>Lemon Hill Housing Associates, L.P.</t>
  </si>
  <si>
    <t>Evergreen Mutual Housing Association</t>
  </si>
  <si>
    <t>CA-2003-103</t>
  </si>
  <si>
    <t>Parlier Family Apartment</t>
  </si>
  <si>
    <t>13600 E. Parlier Avenue</t>
  </si>
  <si>
    <t>13600 E. Parlier Ave., L.P.</t>
  </si>
  <si>
    <t>CA-2003-107</t>
  </si>
  <si>
    <t>The Fountains at Sierra</t>
  </si>
  <si>
    <t>16946 Ceres Avenue</t>
  </si>
  <si>
    <t>Fontana II Housing Partners, L.P., a CA LP</t>
  </si>
  <si>
    <t>CA-2003-110</t>
  </si>
  <si>
    <t>Diamond Cove II Apartments</t>
  </si>
  <si>
    <t>5506 Tam O'Shanter Drive</t>
  </si>
  <si>
    <t>Diamond Cove II Associates, LP</t>
  </si>
  <si>
    <t>CA-2003-113</t>
  </si>
  <si>
    <t>Renaissance at North Park Senior Apts.</t>
  </si>
  <si>
    <t>4330 30th Street</t>
  </si>
  <si>
    <t>92104</t>
  </si>
  <si>
    <t>Renaissance Senior Housing Partners, L.P.</t>
  </si>
  <si>
    <t>North Park Interfaith Housing Corporation</t>
  </si>
  <si>
    <t>CA-2003-117</t>
  </si>
  <si>
    <t>Santos Plaza Apartments</t>
  </si>
  <si>
    <t>3837 S. Western Avenue/1608 West 38th Place</t>
  </si>
  <si>
    <t>Santos Plaza, L.P.</t>
  </si>
  <si>
    <t>CA-2003-118</t>
  </si>
  <si>
    <t>Gateways SRO Housing</t>
  </si>
  <si>
    <t>444 N. Hoover Street</t>
  </si>
  <si>
    <t>Gateways Housing, L.P.</t>
  </si>
  <si>
    <t>CA-2003-120</t>
  </si>
  <si>
    <t>St Anne's Transition Housing &amp; Child Care Develop.</t>
  </si>
  <si>
    <t>155 N. Occidental Boulevard</t>
  </si>
  <si>
    <t>St. Anne's Transitional Housing &amp; Childcare Center</t>
  </si>
  <si>
    <t>CA-2003-124</t>
  </si>
  <si>
    <t>Yankee Hotel</t>
  </si>
  <si>
    <t>501 - 507 East 7th Street</t>
  </si>
  <si>
    <t>Yankee Hotel, L.P.</t>
  </si>
  <si>
    <t>CA-2003-125</t>
  </si>
  <si>
    <t>Canyon Creek Apartments</t>
  </si>
  <si>
    <t>400 Oak Hill Road</t>
  </si>
  <si>
    <t>Canyon Creek Limited Partnership, LP</t>
  </si>
  <si>
    <t>CA-2003-133</t>
  </si>
  <si>
    <t>Windsor Court &amp; Stratford Place</t>
  </si>
  <si>
    <t>8140 - 8156 13th Street</t>
  </si>
  <si>
    <t>Westminster Housing Partners, L.P.</t>
  </si>
  <si>
    <t>CA-2003-139</t>
  </si>
  <si>
    <t>Park Creek Village</t>
  </si>
  <si>
    <t>398 West Walnut Avenue</t>
  </si>
  <si>
    <t>Farmersville Park Creek Associates, a CA LP</t>
  </si>
  <si>
    <t>CA-2003-143</t>
  </si>
  <si>
    <t>Palmer Heights Apartments</t>
  </si>
  <si>
    <t>35820 South Lassen Avenue</t>
  </si>
  <si>
    <t>Palmer Heights, L.P.</t>
  </si>
  <si>
    <t>CA-2003-145</t>
  </si>
  <si>
    <t>Tesoro Del Valle</t>
  </si>
  <si>
    <t>2301 North Humboldt Street</t>
  </si>
  <si>
    <t>AMCAL Tesoro Del Valle Fund, L.P.</t>
  </si>
  <si>
    <t>CA-2003-146</t>
  </si>
  <si>
    <t>Camino Al Oro</t>
  </si>
  <si>
    <t>330 N. Avenue 26</t>
  </si>
  <si>
    <t>Camino Al Oro Fund, LP</t>
  </si>
  <si>
    <t>Women Organizing Resources Knowledge and Services</t>
  </si>
  <si>
    <t>CA-2003-152</t>
  </si>
  <si>
    <t>Orchard View Apartments</t>
  </si>
  <si>
    <t>950 East 5th Street</t>
  </si>
  <si>
    <t>Holtville</t>
  </si>
  <si>
    <t>92250</t>
  </si>
  <si>
    <t>Orchard View Apartments, L.P.</t>
  </si>
  <si>
    <t>CA-2003-154</t>
  </si>
  <si>
    <t>Bridgeway East aka Rotary Bridgeway</t>
  </si>
  <si>
    <t>4145 Bay Street</t>
  </si>
  <si>
    <t>Allied 4145 Bay LLC</t>
  </si>
  <si>
    <t>Allied Housing, Inc.</t>
  </si>
  <si>
    <t>CA-2003-162</t>
  </si>
  <si>
    <t>Summercrest Apartments</t>
  </si>
  <si>
    <t>1160 East Church Avenue</t>
  </si>
  <si>
    <t>Fresno Family Housing Partners, L.P.</t>
  </si>
  <si>
    <t>CA-2003-163</t>
  </si>
  <si>
    <t>Sierra Village</t>
  </si>
  <si>
    <t>23 Nelson Avenue</t>
  </si>
  <si>
    <t>Sierra Village Project Partners, L.P.</t>
  </si>
  <si>
    <t>CA-2003-164</t>
  </si>
  <si>
    <t>Daybreak Apartments</t>
  </si>
  <si>
    <t>799 Fifth Street</t>
  </si>
  <si>
    <t>Daybreak Apartments Housing Investors, L.P.</t>
  </si>
  <si>
    <t>WCH Affordable LXII, LLC</t>
  </si>
  <si>
    <t>CA-2003-169</t>
  </si>
  <si>
    <t>Lindsay Family Apartments</t>
  </si>
  <si>
    <t>151 North Westwood Avenue</t>
  </si>
  <si>
    <t>Lindsay Family Housing Investors, L.P.</t>
  </si>
  <si>
    <t>CA-2003-172</t>
  </si>
  <si>
    <t>Maganda Park</t>
  </si>
  <si>
    <t>312 South Austin Street</t>
  </si>
  <si>
    <t>Maganda Park I, L.P.</t>
  </si>
  <si>
    <t>CA-2003-175</t>
  </si>
  <si>
    <t>Hood Street Family Apartments</t>
  </si>
  <si>
    <t>1400 Hood Street</t>
  </si>
  <si>
    <t>1400 Hood St., L.P.</t>
  </si>
  <si>
    <t>CA-2003-176</t>
  </si>
  <si>
    <t>P Street Family Apartments</t>
  </si>
  <si>
    <t>710 Brundage Ln</t>
  </si>
  <si>
    <t>22 P St., L.P.</t>
  </si>
  <si>
    <t>CA-2003-179</t>
  </si>
  <si>
    <t>Plaza Apartments</t>
  </si>
  <si>
    <t>988-992 Howard Street</t>
  </si>
  <si>
    <t>Plaza Apartments Associates, L.P.</t>
  </si>
  <si>
    <t>Plaza Apartments GP, LLC a California Limited Liab</t>
  </si>
  <si>
    <t>CA-2003-180</t>
  </si>
  <si>
    <t>Valle Del Sol Townhomes</t>
  </si>
  <si>
    <t>4701 East Farmington Road</t>
  </si>
  <si>
    <t>95215</t>
  </si>
  <si>
    <t>Valle Del Sol Associates, a CA LP</t>
  </si>
  <si>
    <t>ASOCIACION CAMPESINA LAZARO CARDENAS</t>
  </si>
  <si>
    <t>CA-2003-182</t>
  </si>
  <si>
    <t>Wicklow Square Apartments aka Dublin Sr. Housing</t>
  </si>
  <si>
    <t>7606 Amador Valley Boulevard</t>
  </si>
  <si>
    <t>Dublin Senior Limited Partnership, a CA LP</t>
  </si>
  <si>
    <t>Dublin Senior LLC</t>
  </si>
  <si>
    <t>CA-2003-185</t>
  </si>
  <si>
    <t>Jackson Cornerstone</t>
  </si>
  <si>
    <t>1029 North Main Street</t>
  </si>
  <si>
    <t>Jackson</t>
  </si>
  <si>
    <t>Amador</t>
  </si>
  <si>
    <t>95642</t>
  </si>
  <si>
    <t>Jackson-Cornerstone, a California Limited Partners</t>
  </si>
  <si>
    <t>CA-2003-187</t>
  </si>
  <si>
    <t>River Crest</t>
  </si>
  <si>
    <t>2809 Della Drive</t>
  </si>
  <si>
    <t>CA-2003-188</t>
  </si>
  <si>
    <t>Phoenix Park I</t>
  </si>
  <si>
    <t>Abiding Pl &amp; Creeks Edge Way &amp; Franklin Blvd &amp; Phoenix Park Dr &amp;</t>
  </si>
  <si>
    <t>Phoenix Park I L.P.</t>
  </si>
  <si>
    <t>Norwood Avenue Housing Corporation</t>
  </si>
  <si>
    <t>CA-2003-190</t>
  </si>
  <si>
    <t>Alameda Terrace</t>
  </si>
  <si>
    <t>11917 - 11933 South Figueroa Street</t>
  </si>
  <si>
    <t>11919 Figueroa LP, a California LP</t>
  </si>
  <si>
    <t>CA-2003-191</t>
  </si>
  <si>
    <t>Main Street Vistas</t>
  </si>
  <si>
    <t>5950-5978 South Main Street</t>
  </si>
  <si>
    <t>5950 Main LP, a CA LP</t>
  </si>
  <si>
    <t>CA-2003-192</t>
  </si>
  <si>
    <t>Tehachapi Senior I and Shafter Senior Manor</t>
  </si>
  <si>
    <t>544 West E Street</t>
  </si>
  <si>
    <t>Tehachapi</t>
  </si>
  <si>
    <t>93561</t>
  </si>
  <si>
    <t>Kern Senior Housing, a California LP</t>
  </si>
  <si>
    <t>CA-2003-195</t>
  </si>
  <si>
    <t>Monte Vista Apartments</t>
  </si>
  <si>
    <t>24740 Jefferson Avenue</t>
  </si>
  <si>
    <t>Murrieta</t>
  </si>
  <si>
    <t>92562</t>
  </si>
  <si>
    <t>Murrieta Family Housing Partners, L.P.</t>
  </si>
  <si>
    <t>CA-2003-196</t>
  </si>
  <si>
    <t>Figueroa Place</t>
  </si>
  <si>
    <t>1320-1328 West Sunset Boulevard</t>
  </si>
  <si>
    <t>1320 SUNSET LP, a California Limited Partnership</t>
  </si>
  <si>
    <t>CA-2003-199</t>
  </si>
  <si>
    <t>Pinewood Court Apartments</t>
  </si>
  <si>
    <t>700 Pinewood Court</t>
  </si>
  <si>
    <t>Pinewood Court Apartments, L.P., a CA LP</t>
  </si>
  <si>
    <t>CA-2003-202</t>
  </si>
  <si>
    <t>Mariposa Gardens</t>
  </si>
  <si>
    <t>2445 Mariposa Street</t>
  </si>
  <si>
    <t>64110</t>
  </si>
  <si>
    <t>Mariposa Gardens Associates LP</t>
  </si>
  <si>
    <t>Maria Alicia, Inc.</t>
  </si>
  <si>
    <t>CA-2003-800</t>
  </si>
  <si>
    <t>Kennedy Meadows Apartments</t>
  </si>
  <si>
    <t>701 New York Ranch Road</t>
  </si>
  <si>
    <t>Oregon Investors IV Limited Partnership</t>
  </si>
  <si>
    <t>CA-2003-801</t>
  </si>
  <si>
    <t>Glenbrook Apartments</t>
  </si>
  <si>
    <t>265 Sutton Way</t>
  </si>
  <si>
    <t>Oregon Investors VII Limited Partnership</t>
  </si>
  <si>
    <t>CA-2003-802</t>
  </si>
  <si>
    <t>Walnut Grove Senior Apartments</t>
  </si>
  <si>
    <t>3155 Smith Lane</t>
  </si>
  <si>
    <t>Walnut Grove Partners, LP</t>
  </si>
  <si>
    <t>CA-2003-803</t>
  </si>
  <si>
    <t>101 San Fernando Apartments</t>
  </si>
  <si>
    <t>101 E. San Fernando Street</t>
  </si>
  <si>
    <t>Essex San Fernando L.P.</t>
  </si>
  <si>
    <t>Essex SPE, LLC</t>
  </si>
  <si>
    <t>CA-2003-804</t>
  </si>
  <si>
    <t>Villa Solera Apartment Homes</t>
  </si>
  <si>
    <t>1385 Lucretia Avenue</t>
  </si>
  <si>
    <t>Lucretia Avenue Partners, L.P., a California L.P.</t>
  </si>
  <si>
    <t>CA-2003-805</t>
  </si>
  <si>
    <t>Los Arcos Apartments</t>
  </si>
  <si>
    <t>12740 Gateway Park Rd.</t>
  </si>
  <si>
    <t>Los Arcos Limited Partnership</t>
  </si>
  <si>
    <t>CA-2003-808</t>
  </si>
  <si>
    <t>Town Center Apartments</t>
  </si>
  <si>
    <t>3594 Mt. Diablo Blvd.</t>
  </si>
  <si>
    <t>Lafayette</t>
  </si>
  <si>
    <t>94549</t>
  </si>
  <si>
    <t>Bay Glen Limited Partnership, a CA LP</t>
  </si>
  <si>
    <t>Park Place Ventures, LLC</t>
  </si>
  <si>
    <t>CA-2003-809</t>
  </si>
  <si>
    <t>Dolores Frances Apartments f.k.a. Pico Union</t>
  </si>
  <si>
    <t>1038 West Venice Boulevard</t>
  </si>
  <si>
    <t>Dolores-Frances Affordable Housing, L.P., a CA LP</t>
  </si>
  <si>
    <t>Dolores Frances Affordable Housing, Inc.</t>
  </si>
  <si>
    <t>CA-2003-813</t>
  </si>
  <si>
    <t>Brisa Del Mar Village Apartments</t>
  </si>
  <si>
    <t>1689 Broadway</t>
  </si>
  <si>
    <t>Main Plaza, L.P., a CA LP</t>
  </si>
  <si>
    <t>CA-2003-815</t>
  </si>
  <si>
    <t>Central City Family Housing</t>
  </si>
  <si>
    <t>1810 W. 12th St., 746 S. Lake St., 1315 W. James M. Wood Blvd.</t>
  </si>
  <si>
    <t>Central City Apartments, L.P.</t>
  </si>
  <si>
    <t>CA-2003-816</t>
  </si>
  <si>
    <t>68-200 33rd Avenue</t>
  </si>
  <si>
    <t>Cathedral/Creekside, L.P.</t>
  </si>
  <si>
    <t>CA-2003-818</t>
  </si>
  <si>
    <t>Metropolitan Lofts</t>
  </si>
  <si>
    <t>1050 South Flower Street</t>
  </si>
  <si>
    <t>BIR Met Lofts, L.P.</t>
  </si>
  <si>
    <t>Hearthstone CA Properties I, LLC</t>
  </si>
  <si>
    <t>CA-2003-819</t>
  </si>
  <si>
    <t>Heritage Park at Arcadia</t>
  </si>
  <si>
    <t>150 West Las Tunas Drive</t>
  </si>
  <si>
    <t>Arcadia</t>
  </si>
  <si>
    <t>91007</t>
  </si>
  <si>
    <t>Arcadia Heritage Park, L.P., a CA LP</t>
  </si>
  <si>
    <t>CA-2003-820</t>
  </si>
  <si>
    <t>La Costa Paloma</t>
  </si>
  <si>
    <t>1953 Dove Lane</t>
  </si>
  <si>
    <t>Dove Family Housing Associates, L.P.</t>
  </si>
  <si>
    <t>CA-2003-821</t>
  </si>
  <si>
    <t>Gateway Santa Clara</t>
  </si>
  <si>
    <t>1000 El Camino Real</t>
  </si>
  <si>
    <t>EAH-GATEWAY SANTA CLARA, LP</t>
  </si>
  <si>
    <t>CA-2003-822</t>
  </si>
  <si>
    <t>Branham Lane Apartments</t>
  </si>
  <si>
    <t>100 Branham Lane East</t>
  </si>
  <si>
    <t>Branham Lane Apartment Associates, L.P.</t>
  </si>
  <si>
    <t>CA-2003-823</t>
  </si>
  <si>
    <t>Corralitos Creek Apartments</t>
  </si>
  <si>
    <t>125 Pajaro Circle</t>
  </si>
  <si>
    <t>Corralitos Creek Associates</t>
  </si>
  <si>
    <t>Corralitos Creek Apartments LLC</t>
  </si>
  <si>
    <t>CA-2003-824</t>
  </si>
  <si>
    <t>Fremont Oak Gardens</t>
  </si>
  <si>
    <t>2681 Driscoll Road</t>
  </si>
  <si>
    <t>Fremont Oak Gardens Limited Partnership, a CA LP</t>
  </si>
  <si>
    <t>Deaf Senior Retirement Corporation</t>
  </si>
  <si>
    <t>CA-2003-825</t>
  </si>
  <si>
    <t>Skyline Village</t>
  </si>
  <si>
    <t>444 Lucas Avenue</t>
  </si>
  <si>
    <t>Skyline Village L.P., a California LP</t>
  </si>
  <si>
    <t>CA-2003-826</t>
  </si>
  <si>
    <t>CA-2003-827</t>
  </si>
  <si>
    <t>Havenhurst Apartments</t>
  </si>
  <si>
    <t>1435 Havenhurst Drive</t>
  </si>
  <si>
    <t>Havenhurst Limited Partnership</t>
  </si>
  <si>
    <t>CA-2003-829</t>
  </si>
  <si>
    <t>Tyrella Gardens</t>
  </si>
  <si>
    <t>449 Tyrella Avenue</t>
  </si>
  <si>
    <t>MP Tyrella Associates, A CA LP</t>
  </si>
  <si>
    <t>CA-2003-830</t>
  </si>
  <si>
    <t>Pujol Street Senior Apartments</t>
  </si>
  <si>
    <t>28500 Pujol Street</t>
  </si>
  <si>
    <t>Temecula</t>
  </si>
  <si>
    <t>92590</t>
  </si>
  <si>
    <t>28500 Pujol Street, L.P.</t>
  </si>
  <si>
    <t>CA-2003-831</t>
  </si>
  <si>
    <t>Salinas Pointe Apts. aka Los Padres Apts.</t>
  </si>
  <si>
    <t>1260 John Street</t>
  </si>
  <si>
    <t>KDF Los Padres L.P., a California LP</t>
  </si>
  <si>
    <t>CA-2003-832</t>
  </si>
  <si>
    <t>Potrero Senior Housing</t>
  </si>
  <si>
    <t>1301 Potrero Grande Drive</t>
  </si>
  <si>
    <t>So. San Gabriel</t>
  </si>
  <si>
    <t>91770</t>
  </si>
  <si>
    <t>Potrero Partners L.P., a CA LP</t>
  </si>
  <si>
    <t>CA-2003-834</t>
  </si>
  <si>
    <t>The Surf Apartments</t>
  </si>
  <si>
    <t>15320 Tropic Court</t>
  </si>
  <si>
    <t>94579</t>
  </si>
  <si>
    <t>Eden Surf Associates</t>
  </si>
  <si>
    <t>Eden Surf LLC</t>
  </si>
  <si>
    <t>CA-2003-835</t>
  </si>
  <si>
    <t>Asbury Apartments</t>
  </si>
  <si>
    <t>2500-2505 West Sixth Street</t>
  </si>
  <si>
    <t>Asbury Tower, LP</t>
  </si>
  <si>
    <t>Los Angeles Housing Partnership</t>
  </si>
  <si>
    <t>CA-2003-836</t>
  </si>
  <si>
    <t>Pacific Towers Senior Apartments</t>
  </si>
  <si>
    <t>10450 Valley Blvd.</t>
  </si>
  <si>
    <t>TDF LP, a California Limited Partnership</t>
  </si>
  <si>
    <t>CARE Housing Services GP LLC</t>
  </si>
  <si>
    <t>CA-2003-837</t>
  </si>
  <si>
    <t>Benicia Point aka Burgess Point</t>
  </si>
  <si>
    <t>91 Riverview Terrace</t>
  </si>
  <si>
    <t>Benicia</t>
  </si>
  <si>
    <t>94510</t>
  </si>
  <si>
    <t>Benicia Housing Partners I, Lp, a CA LP</t>
  </si>
  <si>
    <t>CA-2003-838</t>
  </si>
  <si>
    <t>Castaic Lake Senior Apartments</t>
  </si>
  <si>
    <t>31978-31990 Castaic Road</t>
  </si>
  <si>
    <t>Castaic</t>
  </si>
  <si>
    <t>91384</t>
  </si>
  <si>
    <t>Castaic Senior Communities, L.P., A CA L.P.</t>
  </si>
  <si>
    <t>Santa Clarita Valley Committee on Aging Corporatio</t>
  </si>
  <si>
    <t>CA-2003-839</t>
  </si>
  <si>
    <t>Camino Del Sol Senior Apartments</t>
  </si>
  <si>
    <t>1910 Camino Del Sol</t>
  </si>
  <si>
    <t>Camino Del Sol Senior Apartments, a CA LP</t>
  </si>
  <si>
    <t>AHA Ventura MGP, LLC</t>
  </si>
  <si>
    <t>CA-2003-840</t>
  </si>
  <si>
    <t>Westgate Courtyards</t>
  </si>
  <si>
    <t>1240 W. Bethel Lane</t>
  </si>
  <si>
    <t>Westgate Courtyards, L.P., a California LP</t>
  </si>
  <si>
    <t>Wakeland Housing and Development Corporation</t>
  </si>
  <si>
    <t>CA-2003-841</t>
  </si>
  <si>
    <t>Turnleaf Apartments</t>
  </si>
  <si>
    <t>3201 Loma Verde Drive</t>
  </si>
  <si>
    <t>95117</t>
  </si>
  <si>
    <t>Fairfield Turnleaf L.P. a CA LP</t>
  </si>
  <si>
    <t>CA-2003-842</t>
  </si>
  <si>
    <t>Muirlands at Windemere Apartments</t>
  </si>
  <si>
    <t>1108 Crestfield Drive</t>
  </si>
  <si>
    <t>San Ramon</t>
  </si>
  <si>
    <t>94582</t>
  </si>
  <si>
    <t>Fairfield Creekview LP</t>
  </si>
  <si>
    <t>CA-2003-843</t>
  </si>
  <si>
    <t>Herald Hotel</t>
  </si>
  <si>
    <t>308 Eddy Street</t>
  </si>
  <si>
    <t>Herald Apartments, L.P. a CA LP</t>
  </si>
  <si>
    <t>AOF Herald, LLC</t>
  </si>
  <si>
    <t>CA-2003-844</t>
  </si>
  <si>
    <t>Vista Montana Apartments</t>
  </si>
  <si>
    <t>790 Vista Montana Drive</t>
  </si>
  <si>
    <t>Watsonville Vista Montana Associates, L.P., a CA L</t>
  </si>
  <si>
    <t>Watsonville Vista Montana LLC</t>
  </si>
  <si>
    <t>CA-2003-845</t>
  </si>
  <si>
    <t>Cinnabar Commons</t>
  </si>
  <si>
    <t>875 Cinnabar Street</t>
  </si>
  <si>
    <t>Cinnabar Commons II, L.P.</t>
  </si>
  <si>
    <t>MHDC CA MGP, LLP</t>
  </si>
  <si>
    <t>CA-2003-846</t>
  </si>
  <si>
    <t>Mission Gateway</t>
  </si>
  <si>
    <t>33155 Mission Blvd.</t>
  </si>
  <si>
    <t>MP Mission Associates, a CA LP</t>
  </si>
  <si>
    <t>CA-2003-848</t>
  </si>
  <si>
    <t>Broadway Village II</t>
  </si>
  <si>
    <t>5101 S. Broadway</t>
  </si>
  <si>
    <t>BS Broadway Village II, L.P., a California LP</t>
  </si>
  <si>
    <t>CA-2003-849</t>
  </si>
  <si>
    <t>Westmorland Family Apartments</t>
  </si>
  <si>
    <t>181 G Street</t>
  </si>
  <si>
    <t>Westmorland</t>
  </si>
  <si>
    <t>WFA, L.P.</t>
  </si>
  <si>
    <t>CA-2003-850</t>
  </si>
  <si>
    <t>Countryside Apartments</t>
  </si>
  <si>
    <t>1751 Adams Avenue</t>
  </si>
  <si>
    <t>CIC Countryside, L.P.</t>
  </si>
  <si>
    <t>CA-2003-853</t>
  </si>
  <si>
    <t>Ping Yuen Center</t>
  </si>
  <si>
    <t>420 "I" Street</t>
  </si>
  <si>
    <t>Ping Yuen Associates, LP</t>
  </si>
  <si>
    <t>39 Nelson Avenue</t>
  </si>
  <si>
    <t>Hearthstone CA Properties II, LLC</t>
  </si>
  <si>
    <t>Willow Oaks Apartments</t>
  </si>
  <si>
    <t>1201 West Wood Street</t>
  </si>
  <si>
    <t>Willows</t>
  </si>
  <si>
    <t>95988</t>
  </si>
  <si>
    <t>CA-2003-857</t>
  </si>
  <si>
    <t>Hacienda de Feliz</t>
  </si>
  <si>
    <t>2096 East Los Feliz Drive</t>
  </si>
  <si>
    <t>Hacienda de Feliz, L.P.</t>
  </si>
  <si>
    <t>CA-2003-859</t>
  </si>
  <si>
    <t>Del Rio Terrace Apartments</t>
  </si>
  <si>
    <t>2005 Johnson Avenue</t>
  </si>
  <si>
    <t>Johnson DRT Associates, L.P., a CA LP</t>
  </si>
  <si>
    <t>CA-2003-860</t>
  </si>
  <si>
    <t>L.A. Colorado Terrace</t>
  </si>
  <si>
    <t>2455 Colorado Blvd.</t>
  </si>
  <si>
    <t>90041</t>
  </si>
  <si>
    <t>L.A. Colorado Terrace L.P., a CA LP</t>
  </si>
  <si>
    <t>COALITION FOR BETTER LIVING</t>
  </si>
  <si>
    <t>CA-2003-861</t>
  </si>
  <si>
    <t>The Oaks at Almaden</t>
  </si>
  <si>
    <t>5050 Russo Drive</t>
  </si>
  <si>
    <t>The Oaks of Almaden, L.P.</t>
  </si>
  <si>
    <t>CA-2003-862</t>
  </si>
  <si>
    <t>Oak Court Apartments</t>
  </si>
  <si>
    <t>845 Ramona Street</t>
  </si>
  <si>
    <t>Oak Court Apartments, L.P.</t>
  </si>
  <si>
    <t>CA-2003-863</t>
  </si>
  <si>
    <t>Holtville Gardens Apartments</t>
  </si>
  <si>
    <t>950 Holt Avenue</t>
  </si>
  <si>
    <t>Holtville Gardens, L.P.</t>
  </si>
  <si>
    <t>CA-2003-864</t>
  </si>
  <si>
    <t>City Towers</t>
  </si>
  <si>
    <t>1065 8th Street</t>
  </si>
  <si>
    <t>City Towers Affordable, LP, a CA LP</t>
  </si>
  <si>
    <t>CA-2003-865</t>
  </si>
  <si>
    <t>Anise Turina Apartments</t>
  </si>
  <si>
    <t>10 La Brea Way</t>
  </si>
  <si>
    <t>Turina Associates, L.P., a California L.P.</t>
  </si>
  <si>
    <t>Palm Court Senior Homes, Inc.</t>
  </si>
  <si>
    <t>CA-2003-866</t>
  </si>
  <si>
    <t>Imperial Gardens Apartments</t>
  </si>
  <si>
    <t>2375 Myrtle Road</t>
  </si>
  <si>
    <t>IGA, L.P.</t>
  </si>
  <si>
    <t>CA-2003-868</t>
  </si>
  <si>
    <t>Riviera Apartments</t>
  </si>
  <si>
    <t>455 Canal Street</t>
  </si>
  <si>
    <t>Riviera-San Rafael Associates, LP, a CA LP</t>
  </si>
  <si>
    <t>CA-2003-870</t>
  </si>
  <si>
    <t>Tierra del Sol</t>
  </si>
  <si>
    <t>7500 Alabama Avenue</t>
  </si>
  <si>
    <t>New Tierra Del Sol, L.P.</t>
  </si>
  <si>
    <t>CA-2003-871</t>
  </si>
  <si>
    <t>Villa Madera</t>
  </si>
  <si>
    <t>1051 N. A Street</t>
  </si>
  <si>
    <t>Mercy Housing California XVI</t>
  </si>
  <si>
    <t>CA-2003-872</t>
  </si>
  <si>
    <t>Downtown River Apartments</t>
  </si>
  <si>
    <t>35 East Washington Street</t>
  </si>
  <si>
    <t>Downtown River Associates, L.P., a CA LP</t>
  </si>
  <si>
    <t>Downtown River LLC</t>
  </si>
  <si>
    <t>CA-2003-873</t>
  </si>
  <si>
    <t>Baywood Apartments</t>
  </si>
  <si>
    <t>225  41st Street</t>
  </si>
  <si>
    <t>94611</t>
  </si>
  <si>
    <t>PC CA Baywood, LP</t>
  </si>
  <si>
    <t>AHA Sacramento II MGP, LLC</t>
  </si>
  <si>
    <t>CA-2003-874</t>
  </si>
  <si>
    <t>Mission Creek Senior Community</t>
  </si>
  <si>
    <t>225 Berry Street</t>
  </si>
  <si>
    <t>94158</t>
  </si>
  <si>
    <t>Mercy Housing California XX, a CA LP</t>
  </si>
  <si>
    <t>CA-2003-875</t>
  </si>
  <si>
    <t>Point Reyes Affordable Homes</t>
  </si>
  <si>
    <t>12 Giacomini Road</t>
  </si>
  <si>
    <t>Pt. Reyes Station</t>
  </si>
  <si>
    <t>94956</t>
  </si>
  <si>
    <t>Point Reyes Affordable Homes, L.P., a CA LP</t>
  </si>
  <si>
    <t>Point Reyes EAH, Inc.</t>
  </si>
  <si>
    <t>CA-2003-876</t>
  </si>
  <si>
    <t>The Gardens at Ironwood Senior Apartments</t>
  </si>
  <si>
    <t>3431 Cornerstone Court</t>
  </si>
  <si>
    <t>Busch Garden Investors, a CA LP</t>
  </si>
  <si>
    <t>CA-2003-877</t>
  </si>
  <si>
    <t>Tremont Green</t>
  </si>
  <si>
    <t>5663 Marden Street</t>
  </si>
  <si>
    <t>YMHA Tremont Green Associates, a CA LP</t>
  </si>
  <si>
    <t>CA-2003-878</t>
  </si>
  <si>
    <t>Parkside Village Apartments</t>
  </si>
  <si>
    <t>1151 N. Villa Avenue</t>
  </si>
  <si>
    <t>Dinuba Parkside Village, LP, a California LP</t>
  </si>
  <si>
    <t>CA-2003-879</t>
  </si>
  <si>
    <t>865 West Gettysburg</t>
  </si>
  <si>
    <t>The Willows Clovis LP</t>
  </si>
  <si>
    <t>CA-2003-881</t>
  </si>
  <si>
    <t>Montecito Vista Apartment Homes</t>
  </si>
  <si>
    <t>4000 El Camino Real</t>
  </si>
  <si>
    <t>92602</t>
  </si>
  <si>
    <t>JHC-Culver, LP</t>
  </si>
  <si>
    <t>CA-2003-882</t>
  </si>
  <si>
    <t>Windrow Apartments</t>
  </si>
  <si>
    <t>5300 Trabuco Road</t>
  </si>
  <si>
    <t>92620</t>
  </si>
  <si>
    <t>Northwood Housing Associates, L.P., a CA L.P.</t>
  </si>
  <si>
    <t>CA-2003-883</t>
  </si>
  <si>
    <t>SEASONS at Los Robles</t>
  </si>
  <si>
    <t>2780 Ventura Street</t>
  </si>
  <si>
    <t>Los Robles Senior Housing, L.P.</t>
  </si>
  <si>
    <t>Agave at Elk Grove</t>
  </si>
  <si>
    <t>10070 Willard Parkway</t>
  </si>
  <si>
    <t>Sunnyslope Apartments</t>
  </si>
  <si>
    <t>6620 Sunnyslope Drive</t>
  </si>
  <si>
    <t>Community Revitalization &amp; Development Corporation</t>
  </si>
  <si>
    <t>CA-2003-887</t>
  </si>
  <si>
    <t>Moore Village</t>
  </si>
  <si>
    <t>2444 Moore Blvd.</t>
  </si>
  <si>
    <t>YMHA Moore Village Associates, a CA L.P.</t>
  </si>
  <si>
    <t>CA-2003-888</t>
  </si>
  <si>
    <t>Sacramento Senior Homes</t>
  </si>
  <si>
    <t>2517 Sacramento Street</t>
  </si>
  <si>
    <t>94702</t>
  </si>
  <si>
    <t>Sacramento Senior Homes, L.P.</t>
  </si>
  <si>
    <t>CA-2003-889</t>
  </si>
  <si>
    <t>Arbor Ridge Apartments</t>
  </si>
  <si>
    <t>2400 Shady Willow Lane</t>
  </si>
  <si>
    <t>Brentwood Arbor Ridge, L.P., a CA LP</t>
  </si>
  <si>
    <t>Central Valley Coalition for Afforable Housing</t>
  </si>
  <si>
    <t>CA-2003-890</t>
  </si>
  <si>
    <t>Views at 270</t>
  </si>
  <si>
    <t>1516 North Western Avenue</t>
  </si>
  <si>
    <t>Views @270, LP</t>
  </si>
  <si>
    <t>CA-2003-891</t>
  </si>
  <si>
    <t>Azure Park Apartments</t>
  </si>
  <si>
    <t>5545 Sky Parkway</t>
  </si>
  <si>
    <t>Lotus Landings-BC, L.P.</t>
  </si>
  <si>
    <t>CA-2003-892</t>
  </si>
  <si>
    <t>Casa Colina Del Sol</t>
  </si>
  <si>
    <t>5207 52nd Place</t>
  </si>
  <si>
    <t>Casa Colina, L.P., a CA LP</t>
  </si>
  <si>
    <t>CA-2003-893</t>
  </si>
  <si>
    <t>Market Street Townhomes</t>
  </si>
  <si>
    <t>110 Market Street</t>
  </si>
  <si>
    <t>Market Street Townhomes, L.P.</t>
  </si>
  <si>
    <t>CA-2003-894</t>
  </si>
  <si>
    <t>Canyon Creek Townhomes</t>
  </si>
  <si>
    <t>1834 Chablis Way</t>
  </si>
  <si>
    <t>Gonzales</t>
  </si>
  <si>
    <t>Canyon Creek Townhomes, L.P., a CA LP</t>
  </si>
  <si>
    <t>CA-2003-895</t>
  </si>
  <si>
    <t>Rancho del Norte Apartments</t>
  </si>
  <si>
    <t>16775 Saintsbury Glen</t>
  </si>
  <si>
    <t>Santaluz Family Apartments, L.P.</t>
  </si>
  <si>
    <t>CA-2003-896</t>
  </si>
  <si>
    <t>Heritage Village Apartments</t>
  </si>
  <si>
    <t>1156 San Luis Street</t>
  </si>
  <si>
    <t>Los Banos Heritage Village, LP, a CA LP</t>
  </si>
  <si>
    <t>CA-2003-898</t>
  </si>
  <si>
    <t>Coyote Run II Apartments</t>
  </si>
  <si>
    <t>3401 North Sunrise Way</t>
  </si>
  <si>
    <t>Hacienda Sunset Affordable Housing Associates, a C</t>
  </si>
  <si>
    <t>CA-2003-899</t>
  </si>
  <si>
    <t>Lorenzo Creek Apartments</t>
  </si>
  <si>
    <t>22198 Center Street</t>
  </si>
  <si>
    <t>Housing Alliance, L.P., a California L.P.</t>
  </si>
  <si>
    <t>CA-2003-900</t>
  </si>
  <si>
    <t>Knolls at Green Valley Apartments</t>
  </si>
  <si>
    <t>3301 Cimmarron Road</t>
  </si>
  <si>
    <t>Cimmarron/Cambridge, a CA LP</t>
  </si>
  <si>
    <t>CA-2003-901</t>
  </si>
  <si>
    <t>Westminster Senior Apartments</t>
  </si>
  <si>
    <t>7632  21st Street</t>
  </si>
  <si>
    <t>7632  21st St., L.P.</t>
  </si>
  <si>
    <t>CA-2003-902</t>
  </si>
  <si>
    <t>Saticoy Gardens aka Cecil Younger Gardens</t>
  </si>
  <si>
    <t>14649 Saticoy Street</t>
  </si>
  <si>
    <t>14649 Saticoy Partners, L.P., a CA LP</t>
  </si>
  <si>
    <t>CA-2003-903</t>
  </si>
  <si>
    <t>The Salvation Army SF Silvercrest Residence</t>
  </si>
  <si>
    <t>133 Shipley Street</t>
  </si>
  <si>
    <t>The Salvation Army San Francisco Silvercrest, L.P.</t>
  </si>
  <si>
    <t>The Salvation Army San Francisco Silvercrest, Inc.</t>
  </si>
  <si>
    <t>CA-2003-905</t>
  </si>
  <si>
    <t>Chesley Mutual Housing</t>
  </si>
  <si>
    <t>802 Chesley Ave</t>
  </si>
  <si>
    <t>94801</t>
  </si>
  <si>
    <t>Chesley Avenue Limited Partnership</t>
  </si>
  <si>
    <t>Chesley Avenue LLC</t>
  </si>
  <si>
    <t>CA-2003-906</t>
  </si>
  <si>
    <t>Copper Creek 4% Housing Associates, L.P., a CA LP</t>
  </si>
  <si>
    <t>CA-2003-907</t>
  </si>
  <si>
    <t>Via Roble Apartments</t>
  </si>
  <si>
    <t>1553 S. Escondido Blvd., Suite 100 and 1611 Orange Place</t>
  </si>
  <si>
    <t>Trinity Escondido I, L.P.</t>
  </si>
  <si>
    <t>CA-2003-908</t>
  </si>
  <si>
    <t>Bella Monte Apartments</t>
  </si>
  <si>
    <t>2420 Willow Pass Road</t>
  </si>
  <si>
    <t>Bella Monte Apartments, L.P.</t>
  </si>
  <si>
    <t>CA-2003-909</t>
  </si>
  <si>
    <t>Vista Monterey</t>
  </si>
  <si>
    <t>4651 Huntington Drive North</t>
  </si>
  <si>
    <t>4651 Huntington, L.P.</t>
  </si>
  <si>
    <t>CA-2003-911</t>
  </si>
  <si>
    <t>Maidu Village Phase III</t>
  </si>
  <si>
    <t>109 Sterling Court</t>
  </si>
  <si>
    <t>Maidu Village Phase III, a CA. LP</t>
  </si>
  <si>
    <t>CA-2003-912</t>
  </si>
  <si>
    <t>Casitas Del Rio Apartments</t>
  </si>
  <si>
    <t>250 St. Joseph Street</t>
  </si>
  <si>
    <t>Rio Vista</t>
  </si>
  <si>
    <t>94571</t>
  </si>
  <si>
    <t>CDR Investors, a California Limited Partnership</t>
  </si>
  <si>
    <t>CA-2003-913</t>
  </si>
  <si>
    <t>Lorena Terrace Apartments</t>
  </si>
  <si>
    <t>611-619 South Lorena Street</t>
  </si>
  <si>
    <t>Lorena Terrace Limited Partnership, L.P.</t>
  </si>
  <si>
    <t>CA-2003-915</t>
  </si>
  <si>
    <t>Hermosa Vista Apartments</t>
  </si>
  <si>
    <t>15353 &amp; 15425 Goldenwest Street</t>
  </si>
  <si>
    <t>92647</t>
  </si>
  <si>
    <t>KDF Hermosa, LP, a CA LP</t>
  </si>
  <si>
    <t>AOF / Pacific Affordable Housing Corp</t>
  </si>
  <si>
    <t>CA-2003-916</t>
  </si>
  <si>
    <t>Northpointe Park Apartments</t>
  </si>
  <si>
    <t>5801 Zurlo Way</t>
  </si>
  <si>
    <t>Northpointe Park Apartments, a CA LP</t>
  </si>
  <si>
    <t>CA-2003-917</t>
  </si>
  <si>
    <t>Dublin Ranch Senior Apartments</t>
  </si>
  <si>
    <t>3115 Finnian Way</t>
  </si>
  <si>
    <t>Dublin Ranch Senior Apartments, L.P.</t>
  </si>
  <si>
    <t>Pacific Housing Inc</t>
  </si>
  <si>
    <t>CA-2003-918</t>
  </si>
  <si>
    <t>Fairway Family Apartments</t>
  </si>
  <si>
    <t>4161 Keegan Street</t>
  </si>
  <si>
    <t>Fairway Family Community, L.P., a CA LP</t>
  </si>
  <si>
    <t>CA-2003-919</t>
  </si>
  <si>
    <t>Vintage at Laguna</t>
  </si>
  <si>
    <t>9210 Big Horn Boulevard</t>
  </si>
  <si>
    <t>Laguna Senior Apartments, L.P., a CA LP</t>
  </si>
  <si>
    <t>CA-2003-920</t>
  </si>
  <si>
    <t>Beachview Villa</t>
  </si>
  <si>
    <t>8102 Ellis Avenue</t>
  </si>
  <si>
    <t>PC Beachview LP</t>
  </si>
  <si>
    <t>AHA Orange III MGP, LLC</t>
  </si>
  <si>
    <t>CA-2003-921</t>
  </si>
  <si>
    <t>Ocean View Garden Apartments</t>
  </si>
  <si>
    <t>1715-1735 5th St., 1726-1732 &amp; 1816-1832 6th St., 813-815 Hearst St.</t>
  </si>
  <si>
    <t>94710</t>
  </si>
  <si>
    <t>Ocean View Gardens, LLC</t>
  </si>
  <si>
    <t>CA-2003-922</t>
  </si>
  <si>
    <t>Second Street Senior Apartments</t>
  </si>
  <si>
    <t>211 East D Street</t>
  </si>
  <si>
    <t>Dixon</t>
  </si>
  <si>
    <t>95620</t>
  </si>
  <si>
    <t>Dixon Housing Investors, LP</t>
  </si>
  <si>
    <t>CA-2003-923</t>
  </si>
  <si>
    <t>Almaden Family Apartments</t>
  </si>
  <si>
    <t>1501 Almaden Expressway</t>
  </si>
  <si>
    <t>Almaden Family Housing Partners, LP</t>
  </si>
  <si>
    <t>CA-2003-926</t>
  </si>
  <si>
    <t>Villa Cesar Chavez</t>
  </si>
  <si>
    <t>381 E. Hueneme Rd.</t>
  </si>
  <si>
    <t>Villa Cesar Chavez Associates, L.P.</t>
  </si>
  <si>
    <t>CA-2003-927</t>
  </si>
  <si>
    <t>Beverly Towers</t>
  </si>
  <si>
    <t>1315 West Beverly Blvd.</t>
  </si>
  <si>
    <t>Montebello</t>
  </si>
  <si>
    <t>90640</t>
  </si>
  <si>
    <t>Montebello Senior Housing, L.P., a CA LP</t>
  </si>
  <si>
    <t>CA-2003-929</t>
  </si>
  <si>
    <t>Lincoln Creek Apartments</t>
  </si>
  <si>
    <t>1395 North Lincoln Street</t>
  </si>
  <si>
    <t>Avanath Lincoln Creek, LP</t>
  </si>
  <si>
    <t>COR F3 FNMA, LLC</t>
  </si>
  <si>
    <t>CA-2003-930</t>
  </si>
  <si>
    <t>The St. Anton Building</t>
  </si>
  <si>
    <t>2110 L Street</t>
  </si>
  <si>
    <t>St. Anton Building, L.P., a CA LP</t>
  </si>
  <si>
    <t>CA-2003-933</t>
  </si>
  <si>
    <t>Northwest Gateway Apartments</t>
  </si>
  <si>
    <t>1304 W. 2nd Street</t>
  </si>
  <si>
    <t>Belmont Affordable Partners, L.P., a CA LP</t>
  </si>
  <si>
    <t>CA-2003-934</t>
  </si>
  <si>
    <t>The Breakers at Bayport</t>
  </si>
  <si>
    <t>421 Neptune Gardens</t>
  </si>
  <si>
    <t>The Breakers at Bayport, L.P.</t>
  </si>
  <si>
    <t>CA-2003-935</t>
  </si>
  <si>
    <t>Cottonwood Village aka Camellia Village Apartments</t>
  </si>
  <si>
    <t>1331 Cottonwood Road</t>
  </si>
  <si>
    <t>1130 Cottonwood Rd., L.P.</t>
  </si>
  <si>
    <t>CA-2003-936</t>
  </si>
  <si>
    <t>Moulton Plaza</t>
  </si>
  <si>
    <t>New Homestead Associates, a CA LP</t>
  </si>
  <si>
    <t>CA-2003-939</t>
  </si>
  <si>
    <t>Breezewood Village Apartments</t>
  </si>
  <si>
    <t>1359 Worley Road</t>
  </si>
  <si>
    <t>Suisun City</t>
  </si>
  <si>
    <t>94585</t>
  </si>
  <si>
    <t>Suisun City/Breezewood, L.P.</t>
  </si>
  <si>
    <t>CA-2003-941</t>
  </si>
  <si>
    <t>Sunset Villa Apartments</t>
  </si>
  <si>
    <t>1950 Palm Avenue</t>
  </si>
  <si>
    <t>Sunset Villa Associates, L.P.</t>
  </si>
  <si>
    <t>CA-2003-942</t>
  </si>
  <si>
    <t>Brierwood Court</t>
  </si>
  <si>
    <t>4402 W. Avalon Avenue</t>
  </si>
  <si>
    <t>E.P. Investors, a California Limited Partnership</t>
  </si>
  <si>
    <t>CA-2004-001</t>
  </si>
  <si>
    <t>Easter Hill Apartments, Phase IB</t>
  </si>
  <si>
    <t>CA-2004-003</t>
  </si>
  <si>
    <t>The Courtyard at Bay Road</t>
  </si>
  <si>
    <t>1730-1740 Bay Road</t>
  </si>
  <si>
    <t>Bay Road Housing, L.P.</t>
  </si>
  <si>
    <t>Sands Drive Inc.</t>
  </si>
  <si>
    <t>CA-2004-004</t>
  </si>
  <si>
    <t>Rainbow Apartments</t>
  </si>
  <si>
    <t>643 South San Pedro Street</t>
  </si>
  <si>
    <t>Rainbow Apartments, L.P.</t>
  </si>
  <si>
    <t>CA-2004-005</t>
  </si>
  <si>
    <t>Lillian Place</t>
  </si>
  <si>
    <t>1437 J Street</t>
  </si>
  <si>
    <t>Lillian Place, L.P., a California L.P.</t>
  </si>
  <si>
    <t>CA-2004-006</t>
  </si>
  <si>
    <t>26th &amp; Santa Monica Family Housing</t>
  </si>
  <si>
    <t>1349 26th Street</t>
  </si>
  <si>
    <t>26th &amp; Santa Monica Family Housing Limited P'ship</t>
  </si>
  <si>
    <t>CA-2004-007</t>
  </si>
  <si>
    <t>Samara Terrace</t>
  </si>
  <si>
    <t>102 Civic Drive</t>
  </si>
  <si>
    <t>Eden-Sycamore, L.P., a California LP</t>
  </si>
  <si>
    <t>Eden-Sycamore LLC</t>
  </si>
  <si>
    <t>CA-2004-009</t>
  </si>
  <si>
    <t>Villa Del Rey</t>
  </si>
  <si>
    <t>10563 E. Jefferson Ave.</t>
  </si>
  <si>
    <t>Del Rey</t>
  </si>
  <si>
    <t>93616</t>
  </si>
  <si>
    <t>Villa Del Rey Partners</t>
  </si>
  <si>
    <t>CA-2004-010</t>
  </si>
  <si>
    <t>1424 Broadway Apartments</t>
  </si>
  <si>
    <t>1424 Broadway</t>
  </si>
  <si>
    <t>1424 Broadway Apartments Limited Partnership</t>
  </si>
  <si>
    <t>CA-2004-012</t>
  </si>
  <si>
    <t>Willow Point Apartments</t>
  </si>
  <si>
    <t>6050 Venhaus Way</t>
  </si>
  <si>
    <t>Riverbank</t>
  </si>
  <si>
    <t>95367</t>
  </si>
  <si>
    <t>Willow Pointe Apartments of Riverbank, LP</t>
  </si>
  <si>
    <t>Cordes Housing California, Inc.</t>
  </si>
  <si>
    <t>CA-2004-013</t>
  </si>
  <si>
    <t>Talmadge Senior Village</t>
  </si>
  <si>
    <t>5252 El Cajon Boulevard</t>
  </si>
  <si>
    <t>92115</t>
  </si>
  <si>
    <t>Ken-Tal Senior Partners, L.P.</t>
  </si>
  <si>
    <t>CA-2004-014</t>
  </si>
  <si>
    <t>Palomar Apartments</t>
  </si>
  <si>
    <t>5473 Santa Monica Boulevard</t>
  </si>
  <si>
    <t>Palomar Apartments, LP</t>
  </si>
  <si>
    <t>CA-2004-015</t>
  </si>
  <si>
    <t>Easter Hill Apartments, Phase II</t>
  </si>
  <si>
    <t>Easter Hill Phase II, L.P.</t>
  </si>
  <si>
    <t>CA-2004-016</t>
  </si>
  <si>
    <t>Pisgah Village</t>
  </si>
  <si>
    <t>6000 Echo Street, 213 Avenue 60 , 6051 Hayes Avenue</t>
  </si>
  <si>
    <t>Pisgah Village, L.P., a CA LP</t>
  </si>
  <si>
    <t>CA-2004-017</t>
  </si>
  <si>
    <t>Orange Grove Gardens</t>
  </si>
  <si>
    <t>252-284 East Orange Grove Blvd.</t>
  </si>
  <si>
    <t>Orange Grove Gardens, L.P.</t>
  </si>
  <si>
    <t>CA-2004-021</t>
  </si>
  <si>
    <t>Arroyo de Paz I Apartments</t>
  </si>
  <si>
    <t>66765 Two Bunch Palms Trail</t>
  </si>
  <si>
    <t>Desert Hot Springs</t>
  </si>
  <si>
    <t>92240</t>
  </si>
  <si>
    <t>Verbena Housing Associates, L.P., a CA L.P.</t>
  </si>
  <si>
    <t>CA-2004-023</t>
  </si>
  <si>
    <t>Riverview Apartments</t>
  </si>
  <si>
    <t>200 N. Yucca Avenue</t>
  </si>
  <si>
    <t>Riverview Apartments, L.P.</t>
  </si>
  <si>
    <t>CA-2004-026</t>
  </si>
  <si>
    <t>Zaninovich Village Senior Apartments</t>
  </si>
  <si>
    <t>560 Adams Avenue</t>
  </si>
  <si>
    <t>Citrus Grove Senior Apartments, L.P.</t>
  </si>
  <si>
    <t>CA-2004-029</t>
  </si>
  <si>
    <t>Shasta Courtyards</t>
  </si>
  <si>
    <t>400 N. Foothill Drive</t>
  </si>
  <si>
    <t>Yreka</t>
  </si>
  <si>
    <t>96097</t>
  </si>
  <si>
    <t>Yreka Family Housing Partners, L.P.</t>
  </si>
  <si>
    <t>CA-2004-031</t>
  </si>
  <si>
    <t>Summerset Apartment Homes</t>
  </si>
  <si>
    <t>668 S. Comanche Dr.</t>
  </si>
  <si>
    <t>Arvin Family Housing Partners, L.P.</t>
  </si>
  <si>
    <t>CA-2004-033</t>
  </si>
  <si>
    <t>Serna Village</t>
  </si>
  <si>
    <t>5836 Dudley Blvd.</t>
  </si>
  <si>
    <t>McClellan</t>
  </si>
  <si>
    <t>95652</t>
  </si>
  <si>
    <t>Mercy Housing California XXVII, a CA  LP</t>
  </si>
  <si>
    <t>CA-2004-042</t>
  </si>
  <si>
    <t>Sonterra Apartments</t>
  </si>
  <si>
    <t>250 S. Eastern Ave.</t>
  </si>
  <si>
    <t>Sonterra Housing Investors, L.P.</t>
  </si>
  <si>
    <t>CA-2004-045</t>
  </si>
  <si>
    <t>Casa Bella 1B</t>
  </si>
  <si>
    <t>AMCAL Casa Bella Fund, L.P.</t>
  </si>
  <si>
    <t>CA-2004-046</t>
  </si>
  <si>
    <t>Casa La Paz</t>
  </si>
  <si>
    <t>84-471 Avenue 51</t>
  </si>
  <si>
    <t>Casa La Paz Apartments, LP</t>
  </si>
  <si>
    <t>CA-2004-049</t>
  </si>
  <si>
    <t>Las Brisas Apartments</t>
  </si>
  <si>
    <t>115 E. 88th Street &amp; 8760 S. Main Street</t>
  </si>
  <si>
    <t>AMCAL Las Brisas Fund, L.P.</t>
  </si>
  <si>
    <t>CA-2004-050</t>
  </si>
  <si>
    <t>Los Abuelitos Senior Apartments</t>
  </si>
  <si>
    <t>528 East Market Street</t>
  </si>
  <si>
    <t>Los Abuelitos, L.P.</t>
  </si>
  <si>
    <t>CA-2004-053</t>
  </si>
  <si>
    <t>Hamilton Transitional Housing, Phase 2</t>
  </si>
  <si>
    <t>1455 N Hamiltion Parkway</t>
  </si>
  <si>
    <t>Hamilton Continuum Partners II, L.P., a CA LP</t>
  </si>
  <si>
    <t>CA-2004-057</t>
  </si>
  <si>
    <t>Yorba Linda Palms Apartments</t>
  </si>
  <si>
    <t>18542 Yorba Linda Blvd</t>
  </si>
  <si>
    <t>92886</t>
  </si>
  <si>
    <t>Avanath YL Palms, LP</t>
  </si>
  <si>
    <t>CA-2004-058</t>
  </si>
  <si>
    <t>Cortina d' Arroyo</t>
  </si>
  <si>
    <t>241 North Courtland Avenue</t>
  </si>
  <si>
    <t>Courtland-Arroyo Grande, L.P.</t>
  </si>
  <si>
    <t>CA-2004-059</t>
  </si>
  <si>
    <t>Arbor Grove</t>
  </si>
  <si>
    <t>855 W. Jackman Street</t>
  </si>
  <si>
    <t>Downtown Renual, L.P., a CA LP</t>
  </si>
  <si>
    <t>CA-2004-061</t>
  </si>
  <si>
    <t>Harvard Heights Apartment Homes</t>
  </si>
  <si>
    <t>950 South Harvard Boulevard</t>
  </si>
  <si>
    <t>Harvard Heights Partners, L.P.</t>
  </si>
  <si>
    <t>RHF Holdings Group, Inc.</t>
  </si>
  <si>
    <t>CA-2004-066</t>
  </si>
  <si>
    <t>Casa Loma Family Apartments</t>
  </si>
  <si>
    <t>1525 Lotus Lane</t>
  </si>
  <si>
    <t>CL Investors, a California Limited Partnership</t>
  </si>
  <si>
    <t>CA-2004-068</t>
  </si>
  <si>
    <t>Pacific City Lights</t>
  </si>
  <si>
    <t>1643 Pacific Avenue</t>
  </si>
  <si>
    <t>90813</t>
  </si>
  <si>
    <t>1643 PACIFIC LP, a California Limited Partnership</t>
  </si>
  <si>
    <t>CA-2004-070</t>
  </si>
  <si>
    <t>1200 Park Avenue Apartments</t>
  </si>
  <si>
    <t>1200 Park Avenue</t>
  </si>
  <si>
    <t>1200 Park Avenue, L.P., CA Limited Partnership</t>
  </si>
  <si>
    <t>CA-2004-071</t>
  </si>
  <si>
    <t>Los Arboles Family Apartments</t>
  </si>
  <si>
    <t>1535 Park Boulevard</t>
  </si>
  <si>
    <t>Los Arboles Family Apartments, LP</t>
  </si>
  <si>
    <t>CA-2004-073</t>
  </si>
  <si>
    <t>Dorado Senior Apartments</t>
  </si>
  <si>
    <t>8622 Stanton Avenue</t>
  </si>
  <si>
    <t>90620</t>
  </si>
  <si>
    <t>Dorado Senior Apartments, L.P.</t>
  </si>
  <si>
    <t>CA-2004-077</t>
  </si>
  <si>
    <t>Crane Terrace Apartments</t>
  </si>
  <si>
    <t>1318 East Canal Drive</t>
  </si>
  <si>
    <t>Turlock Crane Terrace, L.P., a CA LP</t>
  </si>
  <si>
    <t>CA-2004-078</t>
  </si>
  <si>
    <t>Klimm Apartments</t>
  </si>
  <si>
    <t>460 Ellis Street</t>
  </si>
  <si>
    <t>Klimm Apartments, L.P., a CA LP</t>
  </si>
  <si>
    <t>TNDC-GP, LLC</t>
  </si>
  <si>
    <t>CA-2004-081</t>
  </si>
  <si>
    <t>Govea Gardens</t>
  </si>
  <si>
    <t>1054 Washington Street</t>
  </si>
  <si>
    <t>Communidad Housing Development, L.P.</t>
  </si>
  <si>
    <t>CA-2004-083</t>
  </si>
  <si>
    <t>Sara Conner Court</t>
  </si>
  <si>
    <t>32520 Pulaski Drive</t>
  </si>
  <si>
    <t>Hayward</t>
  </si>
  <si>
    <t>94544</t>
  </si>
  <si>
    <t>Sara Conner Court, L.P.</t>
  </si>
  <si>
    <t>Sara Conner Court LLC</t>
  </si>
  <si>
    <t>CA-2004-084</t>
  </si>
  <si>
    <t>New Dana Strand Phase 1 Garden Apartments</t>
  </si>
  <si>
    <t>326 &amp; 327 N. King Avenue</t>
  </si>
  <si>
    <t>New Dana Strand Partners I, L.P.</t>
  </si>
  <si>
    <t>CA-2004-085</t>
  </si>
  <si>
    <t>Temple Villas</t>
  </si>
  <si>
    <t>1421 W Temple Street</t>
  </si>
  <si>
    <t>Temple Villas, L.P., a CA LP</t>
  </si>
  <si>
    <t>CA-2004-086</t>
  </si>
  <si>
    <t>Emerald Terrace Apartments</t>
  </si>
  <si>
    <t>1345 W. Emerald Drive</t>
  </si>
  <si>
    <t>Emerald Terrace Housing Partners, LP</t>
  </si>
  <si>
    <t>Century Affordable Housing</t>
  </si>
  <si>
    <t>CA-2004-090</t>
  </si>
  <si>
    <t>Kings Manor</t>
  </si>
  <si>
    <t>1420 North Avenue</t>
  </si>
  <si>
    <t>Corcoran Kings Manor, L.P.</t>
  </si>
  <si>
    <t>CA-2004-091</t>
  </si>
  <si>
    <t>Vista Ridge Apartments</t>
  </si>
  <si>
    <t>1755 Southridge Drive</t>
  </si>
  <si>
    <t>Red Bluff Vista Ridge Associates, a CA LP</t>
  </si>
  <si>
    <t>CA-2004-092</t>
  </si>
  <si>
    <t>Bella Castello at Kelley Park</t>
  </si>
  <si>
    <t>570 Keyes Street</t>
  </si>
  <si>
    <t>Bella Castello Family Apartments, LP</t>
  </si>
  <si>
    <t>CA-2004-093</t>
  </si>
  <si>
    <t>Creekside Trails</t>
  </si>
  <si>
    <t>2129 Coronado Avenue</t>
  </si>
  <si>
    <t>Affirmed Family Housing Partners - Creekside, LLC</t>
  </si>
  <si>
    <t>CA-2004-094</t>
  </si>
  <si>
    <t>Cottonwood Terrace aka Camellia Terrace Apartments</t>
  </si>
  <si>
    <t>1119 Cottonwood Road</t>
  </si>
  <si>
    <t>1100 Cottonwood Rd., L.P.</t>
  </si>
  <si>
    <t>CA-2004-096</t>
  </si>
  <si>
    <t>Kern Villa Apartments</t>
  </si>
  <si>
    <t>200-202 North Kern Avenue</t>
  </si>
  <si>
    <t>90022</t>
  </si>
  <si>
    <t>Camino de Los Arbolitos Limited Partnership</t>
  </si>
  <si>
    <t>CA-2004-102</t>
  </si>
  <si>
    <t>Cottonwood Place III</t>
  </si>
  <si>
    <t>92553</t>
  </si>
  <si>
    <t>Heacock Cottonwood III Limited Partnership, a CA L</t>
  </si>
  <si>
    <t>CA-2004-103</t>
  </si>
  <si>
    <t>Summerview Apartment Homes</t>
  </si>
  <si>
    <t>225 Meyer Street</t>
  </si>
  <si>
    <t>Arvin II Family Housing Partners, L.P.</t>
  </si>
  <si>
    <t>CA-2004-110</t>
  </si>
  <si>
    <t>North Avenue Family Apartments</t>
  </si>
  <si>
    <t>999 North Avenue</t>
  </si>
  <si>
    <t>North Avenue Apartments, LP</t>
  </si>
  <si>
    <t>CA-2004-112</t>
  </si>
  <si>
    <t>Seniors on Broadway</t>
  </si>
  <si>
    <t>845 Broadway</t>
  </si>
  <si>
    <t>Seniors on Broadway Limited Partnership</t>
  </si>
  <si>
    <t>CA-2004-113</t>
  </si>
  <si>
    <t>San Jose Art Ark Housing</t>
  </si>
  <si>
    <t>1058 South Fifth Street &amp; 1055 South Sixth Street</t>
  </si>
  <si>
    <t>San Jose Artist Housing, L.P., a CA LP</t>
  </si>
  <si>
    <t>AOF/Pacific Affordable Housing</t>
  </si>
  <si>
    <t>CA-2004-117</t>
  </si>
  <si>
    <t>The Village at Chowchilla</t>
  </si>
  <si>
    <t>297 Myer Drive</t>
  </si>
  <si>
    <t>The Village at Chowchilla, L.P.</t>
  </si>
  <si>
    <t>CA-2004-121</t>
  </si>
  <si>
    <t>Flores Del Valle Apartments</t>
  </si>
  <si>
    <t>225 North Avenue 25</t>
  </si>
  <si>
    <t>AMCAL Flores Del Valle Fund, L.P.</t>
  </si>
  <si>
    <t>CA-2004-130</t>
  </si>
  <si>
    <t>Mansi Town Homes</t>
  </si>
  <si>
    <t>4520 South Figueroa Street</t>
  </si>
  <si>
    <t>Mansi Town Homes, a CA LP</t>
  </si>
  <si>
    <t>CA-2004-134</t>
  </si>
  <si>
    <t>Trinity Avenue Apartments</t>
  </si>
  <si>
    <t>1988 Trinity Avenue</t>
  </si>
  <si>
    <t>Trinity Avenue Apartments LP, a CA LP</t>
  </si>
  <si>
    <t>Trinity Avenue Apartments LLC</t>
  </si>
  <si>
    <t>CA-2004-135</t>
  </si>
  <si>
    <t>La Amistad at Mendota</t>
  </si>
  <si>
    <t>300 Rios Street</t>
  </si>
  <si>
    <t>Mendota Lozano Street Investors, a CA LP</t>
  </si>
  <si>
    <t>CA-2004-136</t>
  </si>
  <si>
    <t>Geneva Village</t>
  </si>
  <si>
    <t>1550 East Church Avenue</t>
  </si>
  <si>
    <t>JK - Geneva Village LP, a CA LP</t>
  </si>
  <si>
    <t>CA-2004-137</t>
  </si>
  <si>
    <t>Metropolitan City Lights</t>
  </si>
  <si>
    <t>1760 Gardena Avenue</t>
  </si>
  <si>
    <t>91204</t>
  </si>
  <si>
    <t>1760 Gardena LP, a CA LP</t>
  </si>
  <si>
    <t>CA-2004-139</t>
  </si>
  <si>
    <t>Valley View Apartments</t>
  </si>
  <si>
    <t>9015 North Orion Avenue</t>
  </si>
  <si>
    <t>9015 ORION LP, a California Limited Partnership</t>
  </si>
  <si>
    <t>CA-2004-800</t>
  </si>
  <si>
    <t>Sierra Creek Apartments fka Antelope Senior Apts</t>
  </si>
  <si>
    <t>4500 Elverta Road</t>
  </si>
  <si>
    <t>Avanath Sierra Creek, LP</t>
  </si>
  <si>
    <t>CA-2004-803</t>
  </si>
  <si>
    <t>Fremont Mews</t>
  </si>
  <si>
    <t>1400 P Street &amp; 1431 Q Street</t>
  </si>
  <si>
    <t>15th &amp; Q Limited Partnership</t>
  </si>
  <si>
    <t>Fremont Mews LLC</t>
  </si>
  <si>
    <t>CA-2004-804</t>
  </si>
  <si>
    <t>Trestles Apartments</t>
  </si>
  <si>
    <t>1566 Scott Street</t>
  </si>
  <si>
    <t>Fairfield Trestles, L.P.</t>
  </si>
  <si>
    <t>CA-2004-805</t>
  </si>
  <si>
    <t>Oak Village Apartments</t>
  </si>
  <si>
    <t>801 14th Street</t>
  </si>
  <si>
    <t>Oak Village Preservation, L.P.</t>
  </si>
  <si>
    <t>CA-2004-806</t>
  </si>
  <si>
    <t>Bayview Landing</t>
  </si>
  <si>
    <t>1121 Back Bay Drive</t>
  </si>
  <si>
    <t>Newport Housing Partners, L.P.</t>
  </si>
  <si>
    <t>CA-2004-807</t>
  </si>
  <si>
    <t>The Gardens at Sierra</t>
  </si>
  <si>
    <t>16838 Ceres Avenue</t>
  </si>
  <si>
    <t>Fontana III Housing Partners, L.P.</t>
  </si>
  <si>
    <t>CA-2004-808</t>
  </si>
  <si>
    <t>Wilshire Vermont Station</t>
  </si>
  <si>
    <t>3183 Wilshire Blvd.</t>
  </si>
  <si>
    <t>90010</t>
  </si>
  <si>
    <t>DWF V Wilshire Vermont, LP</t>
  </si>
  <si>
    <t>CA-2004-812</t>
  </si>
  <si>
    <t>Kearney Palms Senior Apartments</t>
  </si>
  <si>
    <t>14608 W. Kearney Street</t>
  </si>
  <si>
    <t>Kerman</t>
  </si>
  <si>
    <t>93630</t>
  </si>
  <si>
    <t>WP Kearney Palms Senior Apartments, L.P., a CA LP</t>
  </si>
  <si>
    <t>Housing Assistance Corporation</t>
  </si>
  <si>
    <t>CA-2004-813</t>
  </si>
  <si>
    <t>Geneva Pointe Apartments</t>
  </si>
  <si>
    <t>8280 Geneva Pointe Drive</t>
  </si>
  <si>
    <t>95624</t>
  </si>
  <si>
    <t>Avanath Geneva Pointe, LP</t>
  </si>
  <si>
    <t>CA-2004-815</t>
  </si>
  <si>
    <t>Opportunity Center of the Midpeninsula</t>
  </si>
  <si>
    <t>33 Encina Avenue</t>
  </si>
  <si>
    <t>Opportunity Center Associates L.P.</t>
  </si>
  <si>
    <t>Opportunity Center HDC, Inc.</t>
  </si>
  <si>
    <t>CA-2004-816</t>
  </si>
  <si>
    <t>Plymouth West Apartments</t>
  </si>
  <si>
    <t>240 Chesnut Ave</t>
  </si>
  <si>
    <t>Plymouth West</t>
  </si>
  <si>
    <t>90802</t>
  </si>
  <si>
    <t>Plymouth West, LP</t>
  </si>
  <si>
    <t>CA-2004-817</t>
  </si>
  <si>
    <t>Villa San Joaquin</t>
  </si>
  <si>
    <t>1165-1195 D Street; 160-280 North 19th Street; 1190 Cypress Lane</t>
  </si>
  <si>
    <t>HSV Investors, LP (a CA L.P.)</t>
  </si>
  <si>
    <t>CA-2004-818</t>
  </si>
  <si>
    <t>Hanford Senior Villas</t>
  </si>
  <si>
    <t>116 Campus Drive</t>
  </si>
  <si>
    <t>HSV Investors, LP</t>
  </si>
  <si>
    <t>CA-2004-819</t>
  </si>
  <si>
    <t>Pico/Gramercy Family Apartments</t>
  </si>
  <si>
    <t>3201 W. Pico Boulevard</t>
  </si>
  <si>
    <t>P G Housing Partners, L. P., a California LP</t>
  </si>
  <si>
    <t>CA-2004-820</t>
  </si>
  <si>
    <t>Cottonwood Court Apartments</t>
  </si>
  <si>
    <t>1741 Cheatham Ave.</t>
  </si>
  <si>
    <t>1140 Cottonwood Rd., L.P.</t>
  </si>
  <si>
    <t>CA-2004-821</t>
  </si>
  <si>
    <t>Vintage Tower Apartments</t>
  </si>
  <si>
    <t>235 East Santa Clara Street</t>
  </si>
  <si>
    <t>95113</t>
  </si>
  <si>
    <t>Avanath Vintage Tower, LP</t>
  </si>
  <si>
    <t>CA-2004-822</t>
  </si>
  <si>
    <t>Via del Mar</t>
  </si>
  <si>
    <t>124 W. Beach Street</t>
  </si>
  <si>
    <t>MP Transit Center Associates, a CA LP</t>
  </si>
  <si>
    <t>Mid-Peninsula The Farm</t>
  </si>
  <si>
    <t>CA-2004-823</t>
  </si>
  <si>
    <t>Brawley Elks Senior Apartments</t>
  </si>
  <si>
    <t>995 Willard Avenue</t>
  </si>
  <si>
    <t>BESA, L.P.</t>
  </si>
  <si>
    <t>CA-2004-824</t>
  </si>
  <si>
    <t>Brawley Gardens Apartments</t>
  </si>
  <si>
    <t>221 Best Road</t>
  </si>
  <si>
    <t>Brawley Gardens, L.P.</t>
  </si>
  <si>
    <t>CA-2004-825</t>
  </si>
  <si>
    <t>Heber Family Apartments</t>
  </si>
  <si>
    <t>1137 Dogwood Road</t>
  </si>
  <si>
    <t>Heber</t>
  </si>
  <si>
    <t>92249</t>
  </si>
  <si>
    <t>Heber Family, L.P.</t>
  </si>
  <si>
    <t>CA-2004-826</t>
  </si>
  <si>
    <t>Murphy Ranch II</t>
  </si>
  <si>
    <t>Murphy Ranch II, L.P., a CA LP</t>
  </si>
  <si>
    <t>CA-2004-829</t>
  </si>
  <si>
    <t>Valencia Gardens HOPE VI Development</t>
  </si>
  <si>
    <t>340 - 370 Valencia Street</t>
  </si>
  <si>
    <t>Valencia Gardens Housing Limited Partnership</t>
  </si>
  <si>
    <t>Mission Housing Limited Partnership</t>
  </si>
  <si>
    <t>CA-2004-830</t>
  </si>
  <si>
    <t>St. Vincent's Garden</t>
  </si>
  <si>
    <t>4200 Calle Real</t>
  </si>
  <si>
    <t>Mercy Housing California XXIII, a California Limit</t>
  </si>
  <si>
    <t>St. Vincent's Institution</t>
  </si>
  <si>
    <t>CA-2004-831</t>
  </si>
  <si>
    <t>201 East Alaska Avenue</t>
  </si>
  <si>
    <t>Laurel Garden Partners, L.P</t>
  </si>
  <si>
    <t>CA-2004-832</t>
  </si>
  <si>
    <t>1897 Oakmead Drive</t>
  </si>
  <si>
    <t>Lakeside Apartments, L.P.</t>
  </si>
  <si>
    <t>CA-2004-833</t>
  </si>
  <si>
    <t>San Antonio Place</t>
  </si>
  <si>
    <t>210 San Antonio Circle</t>
  </si>
  <si>
    <t>San Antonio Place, L.P.</t>
  </si>
  <si>
    <t>CA-2004-834</t>
  </si>
  <si>
    <t>Mission Pointe at Riverside</t>
  </si>
  <si>
    <t>2750 Topaz Drive</t>
  </si>
  <si>
    <t>Riverside Housing Partners, L.P., a CA LP</t>
  </si>
  <si>
    <t>CA-2004-835</t>
  </si>
  <si>
    <t>Lion Creek Crossings fka Coliseum Gardens Phase I</t>
  </si>
  <si>
    <t>6814, 6830, 6846 &amp; 6873 Hawley St., 881 &amp; 915 69th St., 6818 Lion Way</t>
  </si>
  <si>
    <t>Oakland Coliseum Housing Partners, L.P.</t>
  </si>
  <si>
    <t>Lion Creek I, LLC</t>
  </si>
  <si>
    <t>CA-2004-836</t>
  </si>
  <si>
    <t>Springs Village</t>
  </si>
  <si>
    <t>200 Fuente Lane</t>
  </si>
  <si>
    <t>Springs Village, L.P.</t>
  </si>
  <si>
    <t>CA-2004-837</t>
  </si>
  <si>
    <t>Beyer Courtyard Apartments</t>
  </si>
  <si>
    <t>3412-3466 Beyer Boulevard</t>
  </si>
  <si>
    <t>92173</t>
  </si>
  <si>
    <t>Beyer Boulevard Apartments, L.P.</t>
  </si>
  <si>
    <t>CA-2004-838</t>
  </si>
  <si>
    <t>Pacific Grove Senior Apartments</t>
  </si>
  <si>
    <t>650 Jewell Avenue</t>
  </si>
  <si>
    <t>Pacific Grove</t>
  </si>
  <si>
    <t>93950</t>
  </si>
  <si>
    <t>Jewell Avenue Associates, a CA LP</t>
  </si>
  <si>
    <t>Vista Point LLC</t>
  </si>
  <si>
    <t>CA-2004-839</t>
  </si>
  <si>
    <t>Magnolia Park Townhomes &amp; Apartments</t>
  </si>
  <si>
    <t>2000 Imola Avenue</t>
  </si>
  <si>
    <t>Napa Magnolia Park, LP</t>
  </si>
  <si>
    <t>CA-2004-840</t>
  </si>
  <si>
    <t>Lincoln Corner Apartments</t>
  </si>
  <si>
    <t>130 Scoggins Court</t>
  </si>
  <si>
    <t>Vacaville Depot Limited</t>
  </si>
  <si>
    <t>CA-2004-841</t>
  </si>
  <si>
    <t>Bay Vista at Meadow Park</t>
  </si>
  <si>
    <t>5 Hutchins Way</t>
  </si>
  <si>
    <t>Bay Vista at Meadow Park, L.P., a CA LP</t>
  </si>
  <si>
    <t>CA-2004-842</t>
  </si>
  <si>
    <t>Acacia Meadows</t>
  </si>
  <si>
    <t>7735 Stockton Blvd.</t>
  </si>
  <si>
    <t>Acacia Meadows Limited Partnership</t>
  </si>
  <si>
    <t>CA-2004-844</t>
  </si>
  <si>
    <t>Rancho Niguel Apartments</t>
  </si>
  <si>
    <t>25952 Via Lomas</t>
  </si>
  <si>
    <t>Laguna Hills</t>
  </si>
  <si>
    <t>92653</t>
  </si>
  <si>
    <t>Rancho Niguel Partners, L.P.</t>
  </si>
  <si>
    <t>Riverside Charitable Corporation</t>
  </si>
  <si>
    <t>CA-2004-845</t>
  </si>
  <si>
    <t>Casa Shalom</t>
  </si>
  <si>
    <t>1308 S. New Hampshire Avenue</t>
  </si>
  <si>
    <t>Pico New Hampshire United Methodist Housing, L.P.</t>
  </si>
  <si>
    <t>CA-2004-846</t>
  </si>
  <si>
    <t>Barbizon Hotel Apartments</t>
  </si>
  <si>
    <t>1927 - 1931 West 6th Street</t>
  </si>
  <si>
    <t>Barbizon Hotel Apartments, L.P.</t>
  </si>
  <si>
    <t>CA-2004-847</t>
  </si>
  <si>
    <t>Woodbridge Manor</t>
  </si>
  <si>
    <t>27 Lake Road</t>
  </si>
  <si>
    <t>92604</t>
  </si>
  <si>
    <t>Woodbridge Manor, LP, a CA LP</t>
  </si>
  <si>
    <t>Innovative Housing Opportunities, Inc</t>
  </si>
  <si>
    <t>CA-2004-849</t>
  </si>
  <si>
    <t>Harmony Creek</t>
  </si>
  <si>
    <t>15554 Gale Avenue</t>
  </si>
  <si>
    <t>91745</t>
  </si>
  <si>
    <t>Hacienda Senior Partners, L.P., a CA L.P.</t>
  </si>
  <si>
    <t>CA-2004-850</t>
  </si>
  <si>
    <t>2640 La Crescenta Drive</t>
  </si>
  <si>
    <t>Cameron Park Green Valley, L.P., a CA LP</t>
  </si>
  <si>
    <t>CA-2004-853</t>
  </si>
  <si>
    <t>Colusa Avenue Apartments</t>
  </si>
  <si>
    <t>455 Colusa Avenue</t>
  </si>
  <si>
    <t>Colusa Avenue Apartments, a California L.P.</t>
  </si>
  <si>
    <t>CA-2004-854</t>
  </si>
  <si>
    <t>Union Square II</t>
  </si>
  <si>
    <t>608, 614, 620, 626, 631 &amp; 637 Kennedy Court</t>
  </si>
  <si>
    <t>Union Square II Fairfield, L.P., a CA LP</t>
  </si>
  <si>
    <t>CA-2004-856</t>
  </si>
  <si>
    <t>Rancho Santa Fe Village</t>
  </si>
  <si>
    <t>500 S. Rancho Santa Fe Road</t>
  </si>
  <si>
    <t>RSF Village Partners, L.P.</t>
  </si>
  <si>
    <t>Assisted Living Foundation of America</t>
  </si>
  <si>
    <t>CA-2004-857</t>
  </si>
  <si>
    <t>Ingram Preservation</t>
  </si>
  <si>
    <t>234 N. Lake St.; 2120 Second Ave.; 1935 La Salle Ave.; 1525 S. St Andrews</t>
  </si>
  <si>
    <t>Ingram Preservation, L.P.</t>
  </si>
  <si>
    <t>CA-2004-858</t>
  </si>
  <si>
    <t>Bristol Apartments</t>
  </si>
  <si>
    <t>1550 Valley Glen Drive</t>
  </si>
  <si>
    <t>Fairfield Bristol, L.P., a California L.P.</t>
  </si>
  <si>
    <t>CA-2004-859</t>
  </si>
  <si>
    <t>Baycliff Apartments</t>
  </si>
  <si>
    <t>2300 Lancaster Drive</t>
  </si>
  <si>
    <t>FF Hills LP, a CA LP</t>
  </si>
  <si>
    <t>CA-2004-860</t>
  </si>
  <si>
    <t>Witmer Manor Preservation Project</t>
  </si>
  <si>
    <t>1501 Miramar Street</t>
  </si>
  <si>
    <t>Witmer Manor Partners, L.P.</t>
  </si>
  <si>
    <t>CA-2004-862</t>
  </si>
  <si>
    <t>Pilgrim Tower North Apartments</t>
  </si>
  <si>
    <t>560 East Villa Street</t>
  </si>
  <si>
    <t>Villa RHF Partners, LP</t>
  </si>
  <si>
    <t>Pilgrim Tower North</t>
  </si>
  <si>
    <t>CA-2004-863</t>
  </si>
  <si>
    <t>Maple Square Apartment Homes</t>
  </si>
  <si>
    <t>4163 Baine Avenue</t>
  </si>
  <si>
    <t>94537</t>
  </si>
  <si>
    <t>Fremont Family Housing Partners, L.P.</t>
  </si>
  <si>
    <t>CA-2004-864</t>
  </si>
  <si>
    <t>Avian Glen</t>
  </si>
  <si>
    <t>301 Avian Drive</t>
  </si>
  <si>
    <t>Vallejo Family Housing Partners, L.P.</t>
  </si>
  <si>
    <t>CA-2004-866</t>
  </si>
  <si>
    <t>Harvard Place Apartments</t>
  </si>
  <si>
    <t>316-320 West Harvard Boulevard</t>
  </si>
  <si>
    <t>Harvard Place Apartments, L.P., a CA LP</t>
  </si>
  <si>
    <t>Housing Authority of The City of Santa Paula</t>
  </si>
  <si>
    <t>CA-2004-867</t>
  </si>
  <si>
    <t>Lincoln Court Senior Housing</t>
  </si>
  <si>
    <t>2400 MacArthur Blvd.</t>
  </si>
  <si>
    <t>94602</t>
  </si>
  <si>
    <t>Lincoln Court Associates, a CA L.P.</t>
  </si>
  <si>
    <t>Self-Help for the Elderly</t>
  </si>
  <si>
    <t>CA-2004-869</t>
  </si>
  <si>
    <t>Delmas Park Apartments</t>
  </si>
  <si>
    <t>350 Bird Avenue</t>
  </si>
  <si>
    <t>Delmas Park Associates, L.P.</t>
  </si>
  <si>
    <t>CA-2004-870</t>
  </si>
  <si>
    <t>Timothy Commons</t>
  </si>
  <si>
    <t>419 Timothy Road</t>
  </si>
  <si>
    <t>Timothy Commons, L.P.</t>
  </si>
  <si>
    <t>CA-2004-871</t>
  </si>
  <si>
    <t>Olive Grove</t>
  </si>
  <si>
    <t>1945 Zinfandel Avenue</t>
  </si>
  <si>
    <t>Olive Grove Apartments, L.P.</t>
  </si>
  <si>
    <t>CA-2004-873</t>
  </si>
  <si>
    <t>Harriet Tubman Terrace Apartments</t>
  </si>
  <si>
    <t>2870 Adeline Street</t>
  </si>
  <si>
    <t>Harriet Tubman Associates, LP</t>
  </si>
  <si>
    <t>Renewal Housing, Inc, a Maryland nonprofit corpora</t>
  </si>
  <si>
    <t>CA-2004-874</t>
  </si>
  <si>
    <t>Chapel Lane Senior Apartments</t>
  </si>
  <si>
    <t>11122 Snapdragon Street</t>
  </si>
  <si>
    <t>Chapel Lane, L.P.</t>
  </si>
  <si>
    <t>Homecomings, Inc.</t>
  </si>
  <si>
    <t>CA-2004-875</t>
  </si>
  <si>
    <t>Casitas Del Valle</t>
  </si>
  <si>
    <t>12318 Lamos Place</t>
  </si>
  <si>
    <t>92557</t>
  </si>
  <si>
    <t>Casitas Del Valle Housing Associates, L.P.</t>
  </si>
  <si>
    <t>CA-2004-876</t>
  </si>
  <si>
    <t>Poplar Village</t>
  </si>
  <si>
    <t>1750 Poplar Avenue</t>
  </si>
  <si>
    <t>1775 Poplar Avenue, L.P.</t>
  </si>
  <si>
    <t>95966</t>
  </si>
  <si>
    <t>Douglas Park Apartments</t>
  </si>
  <si>
    <t>CA-2004-880</t>
  </si>
  <si>
    <t>70 Esperanza Avenue</t>
  </si>
  <si>
    <t>91024</t>
  </si>
  <si>
    <t>Sierra Vista Senior Apartments LP</t>
  </si>
  <si>
    <t>FFAH II Sierra Vista Senior LLC</t>
  </si>
  <si>
    <t>CA-2004-881</t>
  </si>
  <si>
    <t>Sobrato Transitional Apartments</t>
  </si>
  <si>
    <t>9369 Monterey Road</t>
  </si>
  <si>
    <t>Gilroy Transitional Hsg Center Associates, a CA LP</t>
  </si>
  <si>
    <t>Sobrato Transitional LLC</t>
  </si>
  <si>
    <t>CA-2004-882</t>
  </si>
  <si>
    <t>Phoenix Park II</t>
  </si>
  <si>
    <t>4400 Shining Star Drive</t>
  </si>
  <si>
    <t>New Phoenix Park II LLC</t>
  </si>
  <si>
    <t>CA-2004-884</t>
  </si>
  <si>
    <t>49 Goldmine Drive</t>
  </si>
  <si>
    <t>94131</t>
  </si>
  <si>
    <t>Vista Del Monte Housing, L.P.</t>
  </si>
  <si>
    <t>Vista Del Monte Affordable Housing, Inc</t>
  </si>
  <si>
    <t>CA-2004-886</t>
  </si>
  <si>
    <t>Broadway Family Apartments</t>
  </si>
  <si>
    <t>810 Battery Street</t>
  </si>
  <si>
    <t>94108</t>
  </si>
  <si>
    <t>Broadway Family Apartments, L.P.</t>
  </si>
  <si>
    <t>Broadway Family Apartments LLC</t>
  </si>
  <si>
    <t>CA-2004-889</t>
  </si>
  <si>
    <t>Melrose Villas fka University Commons</t>
  </si>
  <si>
    <t>1820 Melrose Drive</t>
  </si>
  <si>
    <t>UC Housing Partners, L.P.</t>
  </si>
  <si>
    <t>CA-2004-891</t>
  </si>
  <si>
    <t>Greenwood Village Apartments</t>
  </si>
  <si>
    <t>420 Greenley Road</t>
  </si>
  <si>
    <t>Sonora Greenwood Village, LP, a CA LP</t>
  </si>
  <si>
    <t>CA-2004-892</t>
  </si>
  <si>
    <t>Puerto Del Sol Apartments</t>
  </si>
  <si>
    <t>745 W. 3rd Street</t>
  </si>
  <si>
    <t>Jamboree West Gateway, LP</t>
  </si>
  <si>
    <t>JHC-West Gateway, LLC</t>
  </si>
  <si>
    <t>CA-2004-893</t>
  </si>
  <si>
    <t>Kerman Sunset Apartments</t>
  </si>
  <si>
    <t>430 S. Sixth Street</t>
  </si>
  <si>
    <t>Keman</t>
  </si>
  <si>
    <t>Kerman Sunset Apartments, A CA LP</t>
  </si>
  <si>
    <t>CA-2004-894</t>
  </si>
  <si>
    <t>Lado Del Rio Apartments</t>
  </si>
  <si>
    <t>900 &amp; 901 Del Rio Road</t>
  </si>
  <si>
    <t>Lado Del Rio Apartments, a CA LP</t>
  </si>
  <si>
    <t>CA-2004-895</t>
  </si>
  <si>
    <t>Lutheran Gardens Apartments</t>
  </si>
  <si>
    <t>2431 El Segundo Boulevard</t>
  </si>
  <si>
    <t>Lutheran Gardens, L.P., a CA L.P.</t>
  </si>
  <si>
    <t>Lutheran Gardens Corp., a California nonprofit pub</t>
  </si>
  <si>
    <t>CA-2004-896</t>
  </si>
  <si>
    <t>Tuolumne Village, AKA Quail Run</t>
  </si>
  <si>
    <t>13500 Tuolumne Street</t>
  </si>
  <si>
    <t>13500 Tuolumne St., L.P.</t>
  </si>
  <si>
    <t>CA-2004-897</t>
  </si>
  <si>
    <t>Triangle Square Apartments</t>
  </si>
  <si>
    <t>1602 N. Ivar Avenue</t>
  </si>
  <si>
    <t>Encore Hall Senior Housing, L.P.</t>
  </si>
  <si>
    <t>GLEH Los Angeles Corporation</t>
  </si>
  <si>
    <t>CA-2004-898</t>
  </si>
  <si>
    <t>College View Apartments</t>
  </si>
  <si>
    <t>2357 N. Beale Road</t>
  </si>
  <si>
    <t>DHI College View Associates, LP</t>
  </si>
  <si>
    <t>CA-2004-899</t>
  </si>
  <si>
    <t>Wyndover Apartments</t>
  </si>
  <si>
    <t>809 Diablo Avenue</t>
  </si>
  <si>
    <t>94947</t>
  </si>
  <si>
    <t>Fairfield Wyndover L.P., a California LP</t>
  </si>
  <si>
    <t>CA-2004-900</t>
  </si>
  <si>
    <t>The Crossings at Madera</t>
  </si>
  <si>
    <t>120 W. Adell Street</t>
  </si>
  <si>
    <t>UHC MADERA, L.P., a CA LP</t>
  </si>
  <si>
    <t>CA-2004-901</t>
  </si>
  <si>
    <t>San Fernando Senior Housing</t>
  </si>
  <si>
    <t>499 &amp; 333 Kalisher St; 101 Park Ave</t>
  </si>
  <si>
    <t>San Fernando</t>
  </si>
  <si>
    <t>91340</t>
  </si>
  <si>
    <t>San Fernando Senior Housing, L.P.</t>
  </si>
  <si>
    <t>Brookmore Apartment Corp</t>
  </si>
  <si>
    <t>CA-2004-902</t>
  </si>
  <si>
    <t>Glenview Apartments</t>
  </si>
  <si>
    <t>4400 Central Avenue</t>
  </si>
  <si>
    <t>KDF Glenview, L.P.</t>
  </si>
  <si>
    <t>AHA East Bay, MGP LLC</t>
  </si>
  <si>
    <t>CA-2004-903</t>
  </si>
  <si>
    <t>Prototypes Pomona Apartments</t>
  </si>
  <si>
    <t>837 East Arrow Highway</t>
  </si>
  <si>
    <t>Prototypes Pomona Apartments, L.P.</t>
  </si>
  <si>
    <t>Prototypes, A Center for Innovation in Health, Men</t>
  </si>
  <si>
    <t>CA-2004-904</t>
  </si>
  <si>
    <t>The Crossings</t>
  </si>
  <si>
    <t>13533 Zinnia Hills Place</t>
  </si>
  <si>
    <t>CIC Crossings, L.P.</t>
  </si>
  <si>
    <t>CA-2004-905</t>
  </si>
  <si>
    <t>Tara Village Apartments</t>
  </si>
  <si>
    <t>5201 Lincoln Avenue</t>
  </si>
  <si>
    <t>Cypress</t>
  </si>
  <si>
    <t>90630</t>
  </si>
  <si>
    <t>Cypress - Tara Village, LP, a CA LP</t>
  </si>
  <si>
    <t>AHA ORANGE II MGP, LLC</t>
  </si>
  <si>
    <t>CA-2004-906</t>
  </si>
  <si>
    <t>Camellia Place</t>
  </si>
  <si>
    <t>5450 DeMarcus Boulevard</t>
  </si>
  <si>
    <t>Dublin Transit Site A2, L.P., a CA LP</t>
  </si>
  <si>
    <t>Dublin &amp; DeMarcus, LLC</t>
  </si>
  <si>
    <t>CA-2004-907</t>
  </si>
  <si>
    <t>Las Flores Village</t>
  </si>
  <si>
    <t>1411 N. Las Flores Drive</t>
  </si>
  <si>
    <t>Las Flores Village Partners, L.P.</t>
  </si>
  <si>
    <t>CA-2004-909</t>
  </si>
  <si>
    <t>Central Plaza Apartments</t>
  </si>
  <si>
    <t>200 North McClelland Street</t>
  </si>
  <si>
    <t>Central Plaza Housing Partners, L.P.</t>
  </si>
  <si>
    <t>Surf Development Company</t>
  </si>
  <si>
    <t>CA-2004-910</t>
  </si>
  <si>
    <t>Hastings Park Apartments</t>
  </si>
  <si>
    <t>4635 Antelope Road</t>
  </si>
  <si>
    <t>Hastings at Antelope LP</t>
  </si>
  <si>
    <t>JHC-Hastings Park, LLC</t>
  </si>
  <si>
    <t>CA-2004-912</t>
  </si>
  <si>
    <t>Vista Terraza Apartments</t>
  </si>
  <si>
    <t>7735 Via Solare &amp; 7790 Via Toscana</t>
  </si>
  <si>
    <t>Vista Terraza Housing Partners, L.P.</t>
  </si>
  <si>
    <t>CA-2004-913</t>
  </si>
  <si>
    <t>Noble Creek Apartments</t>
  </si>
  <si>
    <t>755 Xenia Avenue</t>
  </si>
  <si>
    <t>Beaumont</t>
  </si>
  <si>
    <t>92223</t>
  </si>
  <si>
    <t>HPD Noble Creek LP</t>
  </si>
  <si>
    <t>CA-2004-914</t>
  </si>
  <si>
    <t>Lord Tennyson Apartments</t>
  </si>
  <si>
    <t>2191 W. Tennyson Road</t>
  </si>
  <si>
    <t>94545</t>
  </si>
  <si>
    <t>Lord Tennyson VOA Affordable Housing, L.P.</t>
  </si>
  <si>
    <t>Lord Tennyson VOA Affordable Housing Inc.</t>
  </si>
  <si>
    <t>CA-2004-915</t>
  </si>
  <si>
    <t>Afton Place Apartments</t>
  </si>
  <si>
    <t>6230 - 6231 Afton Place</t>
  </si>
  <si>
    <t>Afton Place Senior Apartments, L.P.</t>
  </si>
  <si>
    <t>CA-2004-916</t>
  </si>
  <si>
    <t>Pacific Court</t>
  </si>
  <si>
    <t>2209 Main Street</t>
  </si>
  <si>
    <t>Pacific Court Limited Partnership</t>
  </si>
  <si>
    <t>CA-2004-917</t>
  </si>
  <si>
    <t>Courtyards at Cypress Grove</t>
  </si>
  <si>
    <t>2000 Rubens Way</t>
  </si>
  <si>
    <t>Oakley Cypress Associates, a CA LP</t>
  </si>
  <si>
    <t>CA-2004-920</t>
  </si>
  <si>
    <t>Park View Terrace Senior Apartments</t>
  </si>
  <si>
    <t>6722-6728, 6730 Clara Street</t>
  </si>
  <si>
    <t>Bell Garden</t>
  </si>
  <si>
    <t>Bell Gardens Housing Partners, L.p., a CA LP</t>
  </si>
  <si>
    <t>CA-2004-922</t>
  </si>
  <si>
    <t>Clearlake Apartments</t>
  </si>
  <si>
    <t>7145 Old Highway 53</t>
  </si>
  <si>
    <t>HPD Clearlake  L.P.</t>
  </si>
  <si>
    <t>CA-2004-923</t>
  </si>
  <si>
    <t>Heritage Oaks Apartments</t>
  </si>
  <si>
    <t>186 Muir Street</t>
  </si>
  <si>
    <t>Heritage Oaks, WCC LP</t>
  </si>
  <si>
    <t>AHA Heritage Oaks, LLC</t>
  </si>
  <si>
    <t>CA-2005-001</t>
  </si>
  <si>
    <t>Willow Apartments</t>
  </si>
  <si>
    <t>12612 S. Wilmington Avenue</t>
  </si>
  <si>
    <t>Willowbrook Place, L.P.</t>
  </si>
  <si>
    <t>CA-2005-002</t>
  </si>
  <si>
    <t>Sand Creek</t>
  </si>
  <si>
    <t>41020 Road 124</t>
  </si>
  <si>
    <t>Sand Creek Partners, a CA LP</t>
  </si>
  <si>
    <t>CA-2005-003</t>
  </si>
  <si>
    <t>Village at Hesperia Phase III</t>
  </si>
  <si>
    <t>9901 9th Avenue</t>
  </si>
  <si>
    <t>Hesperia at 9th Phase III LP</t>
  </si>
  <si>
    <t>CA-2005-006</t>
  </si>
  <si>
    <t>El Carrillo Apartments</t>
  </si>
  <si>
    <t>315 W. Carrillo Street</t>
  </si>
  <si>
    <t>CA-2005-007</t>
  </si>
  <si>
    <t>Washington Plaza</t>
  </si>
  <si>
    <t>170 North Church Road</t>
  </si>
  <si>
    <t>Washington Plaza Partners, a CA LP</t>
  </si>
  <si>
    <t>CA-2005-010</t>
  </si>
  <si>
    <t>Las Brisas II</t>
  </si>
  <si>
    <t>2400, 2440 &amp; 2480 California Avenue</t>
  </si>
  <si>
    <t>Las Brisas Community Housing II, L.P.</t>
  </si>
  <si>
    <t>CA-2005-011</t>
  </si>
  <si>
    <t>Garden Grove Senior Apartments</t>
  </si>
  <si>
    <t>12721 Garden Grove Blvd.</t>
  </si>
  <si>
    <t>Avanath Grove, LP</t>
  </si>
  <si>
    <t>CA-2005-013</t>
  </si>
  <si>
    <t>Cottonwood Place IV</t>
  </si>
  <si>
    <t>Heacock Cottonwood IV Limited Partnership</t>
  </si>
  <si>
    <t>CA-2005-015</t>
  </si>
  <si>
    <t>Helios Corner aka University Avenue Senior Housing</t>
  </si>
  <si>
    <t>1531 University Avenue</t>
  </si>
  <si>
    <t>University Avenue Senior Housing, L.P.</t>
  </si>
  <si>
    <t>University Avenue Senior Housing, LLC</t>
  </si>
  <si>
    <t>CA-2005-016</t>
  </si>
  <si>
    <t>Twin Palms Apartments</t>
  </si>
  <si>
    <t>1105 E. Avenue Q4</t>
  </si>
  <si>
    <t>Palmdale Housing Investors, L.P., a CA LP</t>
  </si>
  <si>
    <t>WCH Affordable XXXVII, LLC</t>
  </si>
  <si>
    <t>CA-2005-017</t>
  </si>
  <si>
    <t>Mountain View II Senior Apartments</t>
  </si>
  <si>
    <t>511 N. Palmetto</t>
  </si>
  <si>
    <t>Ontario Housing Investors II, L.P.</t>
  </si>
  <si>
    <t>CA-2005-018</t>
  </si>
  <si>
    <t>Oasis Village</t>
  </si>
  <si>
    <t>11350 Lee Avenue</t>
  </si>
  <si>
    <t>Oasis Village, L.P.</t>
  </si>
  <si>
    <t>CA-2005-019</t>
  </si>
  <si>
    <t>Altenheim Senior Housing</t>
  </si>
  <si>
    <t>1720 MacArthur Boulevard</t>
  </si>
  <si>
    <t>Historic Altenheim Partners, L.P., a CA LP</t>
  </si>
  <si>
    <t>Eden Altenheim I LLC</t>
  </si>
  <si>
    <t>CA-2005-021</t>
  </si>
  <si>
    <t>Emerald Pointe Apartment Homes</t>
  </si>
  <si>
    <t>450 N. Foothill Drive</t>
  </si>
  <si>
    <t>Yreka Senior Housing Partners, L.P.</t>
  </si>
  <si>
    <t>CA-2005-022</t>
  </si>
  <si>
    <t>Rosewood Villas Apartment Homes</t>
  </si>
  <si>
    <t>40606-40662 Road 128</t>
  </si>
  <si>
    <t>Cutler</t>
  </si>
  <si>
    <t>93615</t>
  </si>
  <si>
    <t>Cutler Family Housing Partners, L.P.</t>
  </si>
  <si>
    <t>CA-2005-024</t>
  </si>
  <si>
    <t>Walnut Place Townhomes</t>
  </si>
  <si>
    <t>500 12th Street</t>
  </si>
  <si>
    <t>Walnut Place Townhomes, L.P.</t>
  </si>
  <si>
    <t>CA-2005-027</t>
  </si>
  <si>
    <t>Sunny View Apartments</t>
  </si>
  <si>
    <t>1108 D Street</t>
  </si>
  <si>
    <t>95341</t>
  </si>
  <si>
    <t>Sunny View of Merced, L.P.</t>
  </si>
  <si>
    <t>CA-2005-030</t>
  </si>
  <si>
    <t>Brentwood Senior Commons</t>
  </si>
  <si>
    <t>750 Larkspur Lane</t>
  </si>
  <si>
    <t>CA-2005-033</t>
  </si>
  <si>
    <t>Gateway I Family Apartments</t>
  </si>
  <si>
    <t>1605 Logan Avenue</t>
  </si>
  <si>
    <t>Gateway I Housing Investors, L.P.</t>
  </si>
  <si>
    <t>CA-2005-034</t>
  </si>
  <si>
    <t>Belmont Meadows Apartments</t>
  </si>
  <si>
    <t>150 Belmont Street</t>
  </si>
  <si>
    <t>Belmont Meadows of Delano, L.P.</t>
  </si>
  <si>
    <t>CA-2005-038</t>
  </si>
  <si>
    <t>Maywood Villas</t>
  </si>
  <si>
    <t>5601 Atlantic Blvd.</t>
  </si>
  <si>
    <t>Maywood</t>
  </si>
  <si>
    <t>90270</t>
  </si>
  <si>
    <t>AMCAL Maywood Villas Fund, L.P., a CA LP</t>
  </si>
  <si>
    <t>CA-2005-039</t>
  </si>
  <si>
    <t>Cassia Heights Apartments</t>
  </si>
  <si>
    <t>2029 Cassia Road</t>
  </si>
  <si>
    <t>El Camino Family Housing Partners, LLC</t>
  </si>
  <si>
    <t>CA-2005-042</t>
  </si>
  <si>
    <t>Lincoln Family Apartments</t>
  </si>
  <si>
    <t>91050 7th Street</t>
  </si>
  <si>
    <t>ML Lincoln Apartments, L.P., a CA LP</t>
  </si>
  <si>
    <t>CA-2005-044</t>
  </si>
  <si>
    <t>Adagio Apartments</t>
  </si>
  <si>
    <t>15117  Olympic Drive</t>
  </si>
  <si>
    <t>Adagio Investors, a California Limited Partnership</t>
  </si>
  <si>
    <t>CA-2005-046</t>
  </si>
  <si>
    <t>Globe Mills</t>
  </si>
  <si>
    <t>1131 C Street</t>
  </si>
  <si>
    <t>GMA Investors, a California Limited Partnership</t>
  </si>
  <si>
    <t>CA-2005-050</t>
  </si>
  <si>
    <t>Yale Terrace Apartments</t>
  </si>
  <si>
    <t>716 Yale Street</t>
  </si>
  <si>
    <t>716 YALE TERRACE LP, a California Limited Partners</t>
  </si>
  <si>
    <t>CA-2005-053</t>
  </si>
  <si>
    <t>Magnolia on Lake</t>
  </si>
  <si>
    <t>Magnolia on Lake Partners, L.P.</t>
  </si>
  <si>
    <t>CA-2005-054</t>
  </si>
  <si>
    <t>Lozano Vista Family Apartments</t>
  </si>
  <si>
    <t>800 Garcia Street</t>
  </si>
  <si>
    <t>Casitas De  Mendota Investors, a CA LP</t>
  </si>
  <si>
    <t>CA-2005-057</t>
  </si>
  <si>
    <t>Mission Palms II</t>
  </si>
  <si>
    <t>3702 La Rue Street</t>
  </si>
  <si>
    <t>Mission LaRue II Limited Partnership</t>
  </si>
  <si>
    <t>CA-2005-058</t>
  </si>
  <si>
    <t>Santa Monica/Berkeley</t>
  </si>
  <si>
    <t>3031 Santa Monica Blvd.</t>
  </si>
  <si>
    <t>Berkeley Place, L.P., a CA LP</t>
  </si>
  <si>
    <t>CA-2005-060</t>
  </si>
  <si>
    <t>Pascual Reyes Townhomes</t>
  </si>
  <si>
    <t>1413 West Connecticut Street</t>
  </si>
  <si>
    <t>Pascual Reyes Apartments, L.P.</t>
  </si>
  <si>
    <t>CA-2005-062</t>
  </si>
  <si>
    <t>Hart Village</t>
  </si>
  <si>
    <t>6941 Owensmouth Avenue</t>
  </si>
  <si>
    <t>Hart Village, LP</t>
  </si>
  <si>
    <t>CA-2005-064</t>
  </si>
  <si>
    <t>SOLARA</t>
  </si>
  <si>
    <t>13414 Community Road</t>
  </si>
  <si>
    <t>Community Road Housing Associates, L.P.</t>
  </si>
  <si>
    <t>CA-2005-065</t>
  </si>
  <si>
    <t>Jeffrey-Lynne Neighborhood Revitalization, Phase 3</t>
  </si>
  <si>
    <t>1515 S. Calle Del Mar</t>
  </si>
  <si>
    <t>92802</t>
  </si>
  <si>
    <t>Anaheim Revitalization III Partners, L.P., a CA LP</t>
  </si>
  <si>
    <t>CA-2005-067</t>
  </si>
  <si>
    <t>Royal Court Apartments</t>
  </si>
  <si>
    <t>17915 Monterey Road</t>
  </si>
  <si>
    <t>Royal Court Associate, a CA LP</t>
  </si>
  <si>
    <t>CA-2005-068</t>
  </si>
  <si>
    <t>Cypress Springs Apartments</t>
  </si>
  <si>
    <t>7850 Cypress Avenue</t>
  </si>
  <si>
    <t>Arlanza Rose, LP</t>
  </si>
  <si>
    <t>Riverside Housing Development Corporation</t>
  </si>
  <si>
    <t>CA-2005-070</t>
  </si>
  <si>
    <t>Plummer Village Apartments</t>
  </si>
  <si>
    <t>15450 Plummer Street</t>
  </si>
  <si>
    <t>Plummer Village Preservation, L.P., a CA LP</t>
  </si>
  <si>
    <t>CA-2005-072</t>
  </si>
  <si>
    <t>Woodbury Walk Apartments</t>
  </si>
  <si>
    <t>99 Talisman</t>
  </si>
  <si>
    <t>Woodbury Partners, a CA LP</t>
  </si>
  <si>
    <t>BRIDGE SC, LLC</t>
  </si>
  <si>
    <t>CA-2005-073</t>
  </si>
  <si>
    <t>San Antonio Vista Apartments</t>
  </si>
  <si>
    <t>10410, 10425, 10430, 10450 Pradera Street</t>
  </si>
  <si>
    <t>Montclair</t>
  </si>
  <si>
    <t>91763</t>
  </si>
  <si>
    <t>Montclair Family Housing Partners, L.P.</t>
  </si>
  <si>
    <t>CA-2005-075</t>
  </si>
  <si>
    <t>Montecito Townhomes</t>
  </si>
  <si>
    <t>1339 Kingsley Avenue</t>
  </si>
  <si>
    <t>Villa Montecito Associates, LP</t>
  </si>
  <si>
    <t>VILLA MONTECITO APARTMENTS, LLC</t>
  </si>
  <si>
    <t>CA-2005-079</t>
  </si>
  <si>
    <t>Valley Oaks Apartment Homes</t>
  </si>
  <si>
    <t>351 North West Street</t>
  </si>
  <si>
    <t>Tulare Family Housing Partners, L.P.</t>
  </si>
  <si>
    <t>CA-2005-080</t>
  </si>
  <si>
    <t>Harvard Court Apartment Homes</t>
  </si>
  <si>
    <t>328 S. Harvard Ave.</t>
  </si>
  <si>
    <t>Lindsay Family Housing Partners, L.P.</t>
  </si>
  <si>
    <t>CA-2005-082</t>
  </si>
  <si>
    <t>City Heights Senior Housing</t>
  </si>
  <si>
    <t>4065 43rd Street</t>
  </si>
  <si>
    <t>City Heights Square, L.P., a CA LP</t>
  </si>
  <si>
    <t>City Heights Senior Housing Corporation</t>
  </si>
  <si>
    <t>CA-2005-087</t>
  </si>
  <si>
    <t>El Paseo Family Apartments</t>
  </si>
  <si>
    <t>1150 Brookside Drive</t>
  </si>
  <si>
    <t>El Paseo Housing Investors, L.P.</t>
  </si>
  <si>
    <t>CA-2005-088</t>
  </si>
  <si>
    <t>Union Point Apartments</t>
  </si>
  <si>
    <t>420 S. Union Drive</t>
  </si>
  <si>
    <t>Union Point Apartments, LP</t>
  </si>
  <si>
    <t>Western Community Housing, Inc</t>
  </si>
  <si>
    <t>CA-2005-090</t>
  </si>
  <si>
    <t>Sommerset Place</t>
  </si>
  <si>
    <t>6100 48th Avenue</t>
  </si>
  <si>
    <t>Sommerset Place, Limited Partnership</t>
  </si>
  <si>
    <t>CA-2005-091</t>
  </si>
  <si>
    <t>Villa Escondido</t>
  </si>
  <si>
    <t>1555 Tangerine Drive</t>
  </si>
  <si>
    <t>AMCAL Villa Escondido Fund, L.P., a CA LP</t>
  </si>
  <si>
    <t>CA-2005-092</t>
  </si>
  <si>
    <t>Coronita Family Apartments</t>
  </si>
  <si>
    <t>204 Lucas Avenue</t>
  </si>
  <si>
    <t>Coronitas Partners, L.P.</t>
  </si>
  <si>
    <t>CA-2005-093</t>
  </si>
  <si>
    <t>Auburn Park Apartments</t>
  </si>
  <si>
    <t>5135 University Avenue</t>
  </si>
  <si>
    <t>Auburn Park Family Housing Partners, LLC</t>
  </si>
  <si>
    <t>CA-2005-094</t>
  </si>
  <si>
    <t>Arroyo de Paz II Apartments</t>
  </si>
  <si>
    <t>Arroyo Housing Associates, L.P., a CA LP</t>
  </si>
  <si>
    <t>CA-2005-095</t>
  </si>
  <si>
    <t>Casa Bella 2</t>
  </si>
  <si>
    <t>CA-2005-096</t>
  </si>
  <si>
    <t>Martin Luther King Square</t>
  </si>
  <si>
    <t>816 East Florence Avenue</t>
  </si>
  <si>
    <t>Martin Luther King Square LLC</t>
  </si>
  <si>
    <t>CA-2005-097</t>
  </si>
  <si>
    <t>Parkview Terrace Senior Housing</t>
  </si>
  <si>
    <t>871 Turk Street</t>
  </si>
  <si>
    <t>Parkview Terrace Partners, LP</t>
  </si>
  <si>
    <t>Parkview Terrace LLC</t>
  </si>
  <si>
    <t>CA-2005-099</t>
  </si>
  <si>
    <t>Cottonwood Gardens</t>
  </si>
  <si>
    <t>1750 Cheatham Avenue</t>
  </si>
  <si>
    <t>1110 Cottonwood Rd., L.P.</t>
  </si>
  <si>
    <t>CA-2005-101</t>
  </si>
  <si>
    <t>Desert Senior Living</t>
  </si>
  <si>
    <t>38780 Orchid View Place</t>
  </si>
  <si>
    <t>Desert Senior Associates, a California LP</t>
  </si>
  <si>
    <t>CA-2005-104</t>
  </si>
  <si>
    <t>Cider Village Family Apartments</t>
  </si>
  <si>
    <t>765 Bristlecone Lane</t>
  </si>
  <si>
    <t>Nipomo</t>
  </si>
  <si>
    <t>93444</t>
  </si>
  <si>
    <t>Cider Village Associates, a California LP</t>
  </si>
  <si>
    <t>CA-2005-106</t>
  </si>
  <si>
    <t>Anaheim Family Housing</t>
  </si>
  <si>
    <t>325-425 South Vine Street</t>
  </si>
  <si>
    <t>92805</t>
  </si>
  <si>
    <t>Mercy Housing California XXVIII, a CA LP</t>
  </si>
  <si>
    <t>CA-2005-107</t>
  </si>
  <si>
    <t>Creekview Manor</t>
  </si>
  <si>
    <t>1720 Creekside Drive</t>
  </si>
  <si>
    <t>Mercy Housing California XXXII, a CA LP</t>
  </si>
  <si>
    <t>CA-2005-110</t>
  </si>
  <si>
    <t>Witmer Heights Apartment Homes</t>
  </si>
  <si>
    <t>116 South Witmer Street</t>
  </si>
  <si>
    <t>Witmer Heights Partners, L.P.</t>
  </si>
  <si>
    <t>CA-2005-111</t>
  </si>
  <si>
    <t>Runnymede Springs</t>
  </si>
  <si>
    <t>20422 Cohasset Street</t>
  </si>
  <si>
    <t>VH RUNNYMEDE LP</t>
  </si>
  <si>
    <t>CA-2005-112</t>
  </si>
  <si>
    <t>Cortez City Lights</t>
  </si>
  <si>
    <t>1612 - 1620 West Cortez Street</t>
  </si>
  <si>
    <t>VH COrtez LP</t>
  </si>
  <si>
    <t>CA-2005-113</t>
  </si>
  <si>
    <t>Kimball Crossing</t>
  </si>
  <si>
    <t>820 Kimball Crossing</t>
  </si>
  <si>
    <t>Kimball Crossing, a California LP</t>
  </si>
  <si>
    <t>CA-2005-114</t>
  </si>
  <si>
    <t>Terry Manor Apartments</t>
  </si>
  <si>
    <t>3100 South Vermont Avenue</t>
  </si>
  <si>
    <t>Terry Manor Preservation, L.P., a CA LP</t>
  </si>
  <si>
    <t>CA-2005-115</t>
  </si>
  <si>
    <t>South Bay Villa Apartments</t>
  </si>
  <si>
    <t>13111 South San Pedro Street</t>
  </si>
  <si>
    <t>South Bay Villa Preservation, L.P., a CA LP</t>
  </si>
  <si>
    <t>CA-2005-116</t>
  </si>
  <si>
    <t>United Seniors Housing at the Eastmont Town Center</t>
  </si>
  <si>
    <t>2520 Church Street</t>
  </si>
  <si>
    <t>94605</t>
  </si>
  <si>
    <t>Eastmont Senior Community, A California Limited Pa</t>
  </si>
  <si>
    <t>CA-2005-118</t>
  </si>
  <si>
    <t>Sunny View Family Apartments</t>
  </si>
  <si>
    <t>445 18th Avenue</t>
  </si>
  <si>
    <t>Sunny View Investors, a California LP</t>
  </si>
  <si>
    <t>CA-2005-121</t>
  </si>
  <si>
    <t>Bay Family Apartments</t>
  </si>
  <si>
    <t>22717 Bay Family</t>
  </si>
  <si>
    <t>Bay Family Estates LP</t>
  </si>
  <si>
    <t>CA-2005-122</t>
  </si>
  <si>
    <t>Park Palace Apartments</t>
  </si>
  <si>
    <t>16193 H Street</t>
  </si>
  <si>
    <t>Mojave</t>
  </si>
  <si>
    <t>93501</t>
  </si>
  <si>
    <t>Holt Street Partners, a California LP</t>
  </si>
  <si>
    <t>CA-2005-123</t>
  </si>
  <si>
    <t>Poso Place</t>
  </si>
  <si>
    <t>830 Almond Court</t>
  </si>
  <si>
    <t>F &amp; Poso Street Investors, a California LP</t>
  </si>
  <si>
    <t>CA-2005-800</t>
  </si>
  <si>
    <t>James Wood Apartments</t>
  </si>
  <si>
    <t>1405 &amp; 1328 James M. Wood Blvd.</t>
  </si>
  <si>
    <t>JW Apartments, L.P.</t>
  </si>
  <si>
    <t>CA-2005-801</t>
  </si>
  <si>
    <t>Winslow Village Apartments</t>
  </si>
  <si>
    <t>5926 Village Green Drive</t>
  </si>
  <si>
    <t>95210-4625</t>
  </si>
  <si>
    <t>Winslow Village Partners, L.P.</t>
  </si>
  <si>
    <t>CA-2005-802</t>
  </si>
  <si>
    <t>Villa Victoria</t>
  </si>
  <si>
    <t>3730 Gum Tree Street #510</t>
  </si>
  <si>
    <t>93036</t>
  </si>
  <si>
    <t>Villa Victoria Associates, L.P.</t>
  </si>
  <si>
    <t>CA-2005-803</t>
  </si>
  <si>
    <t>The Crossing Phase I</t>
  </si>
  <si>
    <t>1101 National Avenue</t>
  </si>
  <si>
    <t>The Crossings Phase I, L.P.</t>
  </si>
  <si>
    <t>CA-2005-804</t>
  </si>
  <si>
    <t>Casas del Valle</t>
  </si>
  <si>
    <t>312 S. Austin Street</t>
  </si>
  <si>
    <t>Casas del Valle, L.P., a California LP</t>
  </si>
  <si>
    <t>CA-2005-805</t>
  </si>
  <si>
    <t>The Crossings at Elk Grove</t>
  </si>
  <si>
    <t>8575 Elk Grove Florin Road</t>
  </si>
  <si>
    <t>UHC ELK GROVE, L.P., a CA LP</t>
  </si>
  <si>
    <t>CA-2005-806</t>
  </si>
  <si>
    <t>Valley Terrace Apartments</t>
  </si>
  <si>
    <t>982 Toomes Avenue</t>
  </si>
  <si>
    <t>Valley Terrace Apartments, L.P.</t>
  </si>
  <si>
    <t>CA-2005-807</t>
  </si>
  <si>
    <t>Arbor at Palmdale aka Palmdale East Q Apartments</t>
  </si>
  <si>
    <t>1000 East Avenue Q</t>
  </si>
  <si>
    <t>Danstrull, L.P., a CA LP</t>
  </si>
  <si>
    <t>CA-2005-808</t>
  </si>
  <si>
    <t>Fairfield Heights Apartments</t>
  </si>
  <si>
    <t>1917 Grande Circle</t>
  </si>
  <si>
    <t>Grande Garden Housing Investors, L.P.</t>
  </si>
  <si>
    <t>CA-2005-809</t>
  </si>
  <si>
    <t>Unity Estates Apartments</t>
  </si>
  <si>
    <t>1410 J Street</t>
  </si>
  <si>
    <t>DHI Unity Estates Associates, LP</t>
  </si>
  <si>
    <t>CA-2005-810</t>
  </si>
  <si>
    <t>Corde Terra Family Apartments</t>
  </si>
  <si>
    <t>2600 Corde Terra Cir</t>
  </si>
  <si>
    <t>Fairgrounds Luxury Family Apartments, L.P.</t>
  </si>
  <si>
    <t>Pinmore HDC, Inc</t>
  </si>
  <si>
    <t>CA-2005-812</t>
  </si>
  <si>
    <t>Seacliff Highlands Apartments</t>
  </si>
  <si>
    <t>151 Canterbury Drive</t>
  </si>
  <si>
    <t>Aptos</t>
  </si>
  <si>
    <t>Seacliff Highlands Associates, a CA LP</t>
  </si>
  <si>
    <t>Seacliff Highlands Apartments LLC</t>
  </si>
  <si>
    <t>CA-2005-813</t>
  </si>
  <si>
    <t>The Crossing, Phase 2</t>
  </si>
  <si>
    <t>The Crossings Phase II, L.P.</t>
  </si>
  <si>
    <t>CA-2005-814</t>
  </si>
  <si>
    <t>Flower Park Plaza</t>
  </si>
  <si>
    <t>901 West First Street</t>
  </si>
  <si>
    <t>CCHNC Flower Park Associates, L.P.</t>
  </si>
  <si>
    <t>CCHNC Flower Park Plaza, LLC</t>
  </si>
  <si>
    <t>CA-2005-815</t>
  </si>
  <si>
    <t>Belmont Apartments</t>
  </si>
  <si>
    <t>1010 Power Avenue</t>
  </si>
  <si>
    <t>Fairfield Belmont, L.P., a CA LP</t>
  </si>
  <si>
    <t>CA-2005-817</t>
  </si>
  <si>
    <t>Silverado Creek Family Apartments</t>
  </si>
  <si>
    <t>8501 Bruceville Road</t>
  </si>
  <si>
    <t>Silverado Family Apartments, L.P.</t>
  </si>
  <si>
    <t>CA-2005-818</t>
  </si>
  <si>
    <t>Lexington Apartments LA Preservation III</t>
  </si>
  <si>
    <t>Los Angeles/Montebello</t>
  </si>
  <si>
    <t>Lexington Partners, L.P.</t>
  </si>
  <si>
    <t>CA-2005-819</t>
  </si>
  <si>
    <t>Leeward Apartments</t>
  </si>
  <si>
    <t>Scattered Site</t>
  </si>
  <si>
    <t>Los Angeles / Gardena</t>
  </si>
  <si>
    <t>Leeward Partners, L.P.</t>
  </si>
  <si>
    <t>CA-2005-820</t>
  </si>
  <si>
    <t>Hayward Village Senior Apartments</t>
  </si>
  <si>
    <t>22084 Arbor Avenue</t>
  </si>
  <si>
    <t>94541</t>
  </si>
  <si>
    <t>Hayward Senior Apartments, LP</t>
  </si>
  <si>
    <t>CA-2005-828</t>
  </si>
  <si>
    <t>Las Serenas Apartments</t>
  </si>
  <si>
    <t>4352-4368 and 4316-4322 Delta Street</t>
  </si>
  <si>
    <t>Delta Village Housing Associates, L.P.</t>
  </si>
  <si>
    <t>CA-2005-829</t>
  </si>
  <si>
    <t>Eleanor Roosevelt Circle</t>
  </si>
  <si>
    <t>675 Cantrill Drive</t>
  </si>
  <si>
    <t>95618</t>
  </si>
  <si>
    <t>NP Eleanor Associates, L.P.</t>
  </si>
  <si>
    <t>Davis Senior Housing Communities, Inc</t>
  </si>
  <si>
    <t>CA-2005-830</t>
  </si>
  <si>
    <t>The Arbors Apartments</t>
  </si>
  <si>
    <t>480 City Hall Drive</t>
  </si>
  <si>
    <t>94927</t>
  </si>
  <si>
    <t>Arbors Rohnert Park Apartments, L.P., a CA LP</t>
  </si>
  <si>
    <t>CA-2005-831</t>
  </si>
  <si>
    <t>Oak Center Towers</t>
  </si>
  <si>
    <t>1515 Market Street</t>
  </si>
  <si>
    <t>Oak Centers, L.P.</t>
  </si>
  <si>
    <t>CA-2005-832</t>
  </si>
  <si>
    <t>Vista Sunrise Apartments</t>
  </si>
  <si>
    <t>1313 E. Vista Chino</t>
  </si>
  <si>
    <t>92263</t>
  </si>
  <si>
    <t>Vista Sunrise Apartments, L.P.</t>
  </si>
  <si>
    <t>Vista Sunrise, Inc.</t>
  </si>
  <si>
    <t>CA-2005-833</t>
  </si>
  <si>
    <t>Raintree Apartments</t>
  </si>
  <si>
    <t>1058 South Winchester Blvd.</t>
  </si>
  <si>
    <t>1058 S. Winchester Blvd., L.P.</t>
  </si>
  <si>
    <t>CA-2005-834</t>
  </si>
  <si>
    <t>Silverado Creek Family Apartments, Phase II</t>
  </si>
  <si>
    <t>CA-2005-835</t>
  </si>
  <si>
    <t>Heritage Estates Senior Apartments</t>
  </si>
  <si>
    <t>800 E. Stanley Blvd.</t>
  </si>
  <si>
    <t>Murriet Seniors Associates, LP</t>
  </si>
  <si>
    <t>Livermore Independent Living Associates, LLC</t>
  </si>
  <si>
    <t>CA-2005-836</t>
  </si>
  <si>
    <t>Fairbanks Ridge at Del Sur</t>
  </si>
  <si>
    <t>16016 Babcock Street</t>
  </si>
  <si>
    <t>CIC Fairbanks, L.P.</t>
  </si>
  <si>
    <t>CA-2005-837</t>
  </si>
  <si>
    <t>Giant Road Family Apartments</t>
  </si>
  <si>
    <t>907 Lake Street</t>
  </si>
  <si>
    <t>Giant Development, L.P., a CA LP</t>
  </si>
  <si>
    <t>Whistle Station, LLC</t>
  </si>
  <si>
    <t>CA-2005-838</t>
  </si>
  <si>
    <t>Timberwood Apartments</t>
  </si>
  <si>
    <t>3903 Seven Trees Blvd.</t>
  </si>
  <si>
    <t>MP Timberwood Associates, A California Limited Par</t>
  </si>
  <si>
    <t>CA-2005-839</t>
  </si>
  <si>
    <t>Monte Vista Terrace</t>
  </si>
  <si>
    <t>1101 Grant Road</t>
  </si>
  <si>
    <t>MP Monte Vista Associates, A California Limited Pa</t>
  </si>
  <si>
    <t>CA-2005-840</t>
  </si>
  <si>
    <t>Larkfield Oaks</t>
  </si>
  <si>
    <t>524 Airport Blvd.</t>
  </si>
  <si>
    <t>Larkfield Oaks, LP</t>
  </si>
  <si>
    <t>CA-2005-841</t>
  </si>
  <si>
    <t>Nuevo Amanecer Apartments</t>
  </si>
  <si>
    <t>15  Salinas Road</t>
  </si>
  <si>
    <t>Pajaro</t>
  </si>
  <si>
    <t>Salinas Road Associates, a CA L.P.</t>
  </si>
  <si>
    <t>Nuevo Amanecer LLC</t>
  </si>
  <si>
    <t>CA-2005-842</t>
  </si>
  <si>
    <t>Divine Senior Apartments</t>
  </si>
  <si>
    <t>133-139 &amp; 141 Healdsburg Avenue</t>
  </si>
  <si>
    <t>Cloverdale</t>
  </si>
  <si>
    <t>95425</t>
  </si>
  <si>
    <t>Divine Senior Apartments Associates, a CA LP</t>
  </si>
  <si>
    <t>CA-2005-843</t>
  </si>
  <si>
    <t>New Dana Strand Town Homes</t>
  </si>
  <si>
    <t>450 N. King Avenue</t>
  </si>
  <si>
    <t>New Dana Strand Town Homes, a CA LP</t>
  </si>
  <si>
    <t>CA-2005-844</t>
  </si>
  <si>
    <t>Martin Luther King, Jr. Village</t>
  </si>
  <si>
    <t>3900 47th Avenue</t>
  </si>
  <si>
    <t>Mercy Housing California XXVI, a CA LP</t>
  </si>
  <si>
    <t>CA-2005-845</t>
  </si>
  <si>
    <t>Laguna Senior Apartments</t>
  </si>
  <si>
    <t>4201 West Sunset Blvd.</t>
  </si>
  <si>
    <t>Sunset Myra, L.P., a CA LP</t>
  </si>
  <si>
    <t>CA-2005-846</t>
  </si>
  <si>
    <t>Tracy Village Apartments</t>
  </si>
  <si>
    <t>435 East 6th Street</t>
  </si>
  <si>
    <t>DHI Tracy Village Associates, LP</t>
  </si>
  <si>
    <t>CA-2005-847</t>
  </si>
  <si>
    <t>Whitley Gardens I &amp; II</t>
  </si>
  <si>
    <t>2400 Whitley Avenue</t>
  </si>
  <si>
    <t>Kings Community Partners, L.P., a CA LP</t>
  </si>
  <si>
    <t>Community Revitalization and Development Corp</t>
  </si>
  <si>
    <t>CA-2005-849</t>
  </si>
  <si>
    <t>Vista Hermosa</t>
  </si>
  <si>
    <t>100-106 E. Santa Anna Street</t>
  </si>
  <si>
    <t>Vista Hermosa, L.P.</t>
  </si>
  <si>
    <t>CA-2005-850</t>
  </si>
  <si>
    <t>Willow Tree Apartments</t>
  </si>
  <si>
    <t>4300 Norwood Avenue</t>
  </si>
  <si>
    <t>DHI Willow Tree Associates, LP</t>
  </si>
  <si>
    <t>CA-2005-851</t>
  </si>
  <si>
    <t>Rosswood Manor Apartments</t>
  </si>
  <si>
    <t>9400 North Kiefer Boulevard</t>
  </si>
  <si>
    <t>95826</t>
  </si>
  <si>
    <t>DHI Rosswood Manor Associates, LP</t>
  </si>
  <si>
    <t>CA-2005-852</t>
  </si>
  <si>
    <t>Las Flores Apartments</t>
  </si>
  <si>
    <t>1074 South Rowan Avenue, 1063 - 1075 South Eastman Avenue</t>
  </si>
  <si>
    <t>Camino De Las Flores Limited Partnership</t>
  </si>
  <si>
    <t>CA-2005-853</t>
  </si>
  <si>
    <t>Marina Tower</t>
  </si>
  <si>
    <t>601 Sacramento Street</t>
  </si>
  <si>
    <t>Marina Tower Associates, L.P.</t>
  </si>
  <si>
    <t>BRIDGE Tower, LLC</t>
  </si>
  <si>
    <t>CA-2005-854</t>
  </si>
  <si>
    <t>Ceatrice Polite Apartments</t>
  </si>
  <si>
    <t>321 Clementina Street</t>
  </si>
  <si>
    <t>Ceatrice Polite Limited Partnership</t>
  </si>
  <si>
    <t>CA-2005-855</t>
  </si>
  <si>
    <t>Martin Luther Tower</t>
  </si>
  <si>
    <t>1001 Franklin Street</t>
  </si>
  <si>
    <t>Martin Luther Tower, LP a CA LP</t>
  </si>
  <si>
    <t>Martin Luther Tower, Inc.</t>
  </si>
  <si>
    <t>CA-2005-856</t>
  </si>
  <si>
    <t>Villa Amador Apartments</t>
  </si>
  <si>
    <t>2101 Sand Creek Road</t>
  </si>
  <si>
    <t>Mercy Housing California XII, a CA LP</t>
  </si>
  <si>
    <t>CA-2005-857</t>
  </si>
  <si>
    <t>Parkview Senior Apartments</t>
  </si>
  <si>
    <t>512 Main St</t>
  </si>
  <si>
    <t>Fillmore</t>
  </si>
  <si>
    <t>93015</t>
  </si>
  <si>
    <t>Fillmore Parkview Seniors, L.P.</t>
  </si>
  <si>
    <t>CA-2005-858</t>
  </si>
  <si>
    <t>Block N5 - Mission Bay aka Crescent Cove</t>
  </si>
  <si>
    <t>420 Berry Street</t>
  </si>
  <si>
    <t>Mission Bay Housing Partners, L.P.</t>
  </si>
  <si>
    <t>CA-2005-859</t>
  </si>
  <si>
    <t>Yuba Gardens Apartments</t>
  </si>
  <si>
    <t>1804 Hammonton Road</t>
  </si>
  <si>
    <t>DHI Yuba Gardens Associates, LP</t>
  </si>
  <si>
    <t>CA-2005-860</t>
  </si>
  <si>
    <t>Sage Canyon Apartments</t>
  </si>
  <si>
    <t>1020 Stephanie Court</t>
  </si>
  <si>
    <t>Area F1 Housing Associates, L.P.</t>
  </si>
  <si>
    <t>CA-2005-861</t>
  </si>
  <si>
    <t>Cypress Sunrise Apartments</t>
  </si>
  <si>
    <t>9151 Grindlay Street</t>
  </si>
  <si>
    <t>Cypress Sunrise Village Apartments LP</t>
  </si>
  <si>
    <t>National Church Residences of Cypress Sunrise Apar</t>
  </si>
  <si>
    <t>CA-2005-862</t>
  </si>
  <si>
    <t>Clara Park Commons</t>
  </si>
  <si>
    <t>4805 Clara Street</t>
  </si>
  <si>
    <t>Clara Park Village Apartments LP</t>
  </si>
  <si>
    <t>CA-2005-863</t>
  </si>
  <si>
    <t>Wysong Village Apartments</t>
  </si>
  <si>
    <t>111 North Chapel Avenue</t>
  </si>
  <si>
    <t>Wysong Village Apartments LP</t>
  </si>
  <si>
    <t>CA-2005-865</t>
  </si>
  <si>
    <t>Monte Vista</t>
  </si>
  <si>
    <t>1080 Jennings Ave.</t>
  </si>
  <si>
    <t>Monte Vista Community, L.P., a CA LP</t>
  </si>
  <si>
    <t>CA-2005-866</t>
  </si>
  <si>
    <t>Sagewood Apartments</t>
  </si>
  <si>
    <t>16217 Stonebridge Parkway</t>
  </si>
  <si>
    <t>92131</t>
  </si>
  <si>
    <t>16217 Stonebridge Parkway, L.P.</t>
  </si>
  <si>
    <t>CA-2005-868</t>
  </si>
  <si>
    <t>Casa Maria Apartments/Coachella Valley II</t>
  </si>
  <si>
    <t>51950 Tyler St./51250 Mecca Ave.</t>
  </si>
  <si>
    <t>Riverside Community Partners, L.P.</t>
  </si>
  <si>
    <t>CA-2005-869</t>
  </si>
  <si>
    <t>Coliseum Gardens Phase II aka Lion Creek Crossings</t>
  </si>
  <si>
    <t>6615, 6625, 6735, 6745, 6755, 6865 Leona Creek Dr</t>
  </si>
  <si>
    <t>Lion Way Housing Partners, L.P.</t>
  </si>
  <si>
    <t>Lion Creek II, LLC</t>
  </si>
  <si>
    <t>CA-2005-870</t>
  </si>
  <si>
    <t>Tracy Senior Apartments</t>
  </si>
  <si>
    <t>902 West 12th Street</t>
  </si>
  <si>
    <t>Tracy Place Associates, a California LP</t>
  </si>
  <si>
    <t>CA-2005-871</t>
  </si>
  <si>
    <t>Creekside Village Senior Apartments</t>
  </si>
  <si>
    <t>6465 Village Center Drive</t>
  </si>
  <si>
    <t>Creekside Village Senior Apartments, L.P., a CA LP</t>
  </si>
  <si>
    <t>CA-2005-872</t>
  </si>
  <si>
    <t>Villa Montgomery</t>
  </si>
  <si>
    <t>1500 El Camino Real</t>
  </si>
  <si>
    <t>Redwood City</t>
  </si>
  <si>
    <t>94063</t>
  </si>
  <si>
    <t>Villa Montgomery, L.P.</t>
  </si>
  <si>
    <t>CA-2005-873</t>
  </si>
  <si>
    <t>Gish Apartments</t>
  </si>
  <si>
    <t>35 E. Gish Road</t>
  </si>
  <si>
    <t>Gish Apartments, L.P.</t>
  </si>
  <si>
    <t>CA-2005-874</t>
  </si>
  <si>
    <t>Arroyo Point Apartments</t>
  </si>
  <si>
    <t>1090 Jennings Avenue</t>
  </si>
  <si>
    <t>Jennings Avenue Associates, a CA LP</t>
  </si>
  <si>
    <t>BRIDGE Tower, LLC.</t>
  </si>
  <si>
    <t>CA-2005-875</t>
  </si>
  <si>
    <t>Santa Paula Farmworker Apartments</t>
  </si>
  <si>
    <t>622 E. Main Street</t>
  </si>
  <si>
    <t>622 E. Main St., L.P.</t>
  </si>
  <si>
    <t>CA-2005-876</t>
  </si>
  <si>
    <t>Aurora Village II</t>
  </si>
  <si>
    <t>43945 12th Street West</t>
  </si>
  <si>
    <t>Aurora 12th, L.P., a CA LP</t>
  </si>
  <si>
    <t>CA-2005-878</t>
  </si>
  <si>
    <t>Grand Oak Apartments</t>
  </si>
  <si>
    <t>99 Oak Avenue</t>
  </si>
  <si>
    <t>Grand Oak Associates, a CA LP</t>
  </si>
  <si>
    <t>CA-2005-879</t>
  </si>
  <si>
    <t>Linden Apartments</t>
  </si>
  <si>
    <t>2795 West Street</t>
  </si>
  <si>
    <t>Linden Housing, L.P.</t>
  </si>
  <si>
    <t>Queen Ann Housing Corporation</t>
  </si>
  <si>
    <t>CA-2005-880</t>
  </si>
  <si>
    <t>Macarthur Apartments</t>
  </si>
  <si>
    <t>1130 F Street</t>
  </si>
  <si>
    <t>CA-2005-881</t>
  </si>
  <si>
    <t>Vineyard Crossings</t>
  </si>
  <si>
    <t>202 Tapestry Lane</t>
  </si>
  <si>
    <t>American Canyon</t>
  </si>
  <si>
    <t>94503</t>
  </si>
  <si>
    <t>MP Vineyard Crossings, a CA LP</t>
  </si>
  <si>
    <t>CA-2005-882</t>
  </si>
  <si>
    <t>Parlier Plaza Apartments / Garden Valley Homes II</t>
  </si>
  <si>
    <t>640 Zediker Avenue / 22701 Davidson Drive</t>
  </si>
  <si>
    <t>Parlier / San Joaquin</t>
  </si>
  <si>
    <t>Fresno Community Partners, L.P., a CA LP</t>
  </si>
  <si>
    <t>Parlier Plaza Partners, LLC</t>
  </si>
  <si>
    <t>CA-2005-883</t>
  </si>
  <si>
    <t>Murphy Commons</t>
  </si>
  <si>
    <t>1290 Notre Dame Blvd.</t>
  </si>
  <si>
    <t>Murphy Commons Limited Partnership</t>
  </si>
  <si>
    <t>Ellison II Housing Corporation</t>
  </si>
  <si>
    <t>CA-2005-884</t>
  </si>
  <si>
    <t>Sunset Heights Apartments</t>
  </si>
  <si>
    <t>6230 Haven Avenue</t>
  </si>
  <si>
    <t>91737</t>
  </si>
  <si>
    <t>HB Housing Partners, L.P.</t>
  </si>
  <si>
    <t>CA-2005-885</t>
  </si>
  <si>
    <t>Grizzly Hollow Phase III</t>
  </si>
  <si>
    <t>805 Elk Hills Drive</t>
  </si>
  <si>
    <t>Mercy Housing California XXIX, a CA LP</t>
  </si>
  <si>
    <t>CA-2005-888</t>
  </si>
  <si>
    <t>North Park Apartments II</t>
  </si>
  <si>
    <t>1435 North Crawford Avenue</t>
  </si>
  <si>
    <t>North Park Apartments II, a California LP</t>
  </si>
  <si>
    <t>CA-2005-889</t>
  </si>
  <si>
    <t>Oakwood Apartments</t>
  </si>
  <si>
    <t>15170 Perris Blvd</t>
  </si>
  <si>
    <t>92551</t>
  </si>
  <si>
    <t>One Moreno Valley 240, L.P.</t>
  </si>
  <si>
    <t>Housing Alternatives, Inc., a California Non Profi</t>
  </si>
  <si>
    <t>CA-2005-890</t>
  </si>
  <si>
    <t>Laurel Crest Apartments</t>
  </si>
  <si>
    <t>45114 Beech Avenue</t>
  </si>
  <si>
    <t>Laurel Crest, L.P.</t>
  </si>
  <si>
    <t>JHC-Laurel Crest, LLC</t>
  </si>
  <si>
    <t>CA-2005-891</t>
  </si>
  <si>
    <t>Jackie Robinson Apartments</t>
  </si>
  <si>
    <t>1340 Hudson Avenue</t>
  </si>
  <si>
    <t>94124-2455</t>
  </si>
  <si>
    <t>1340 Hudson Avenue, L.P.</t>
  </si>
  <si>
    <t>Robinson Affordable Housing, Inc.</t>
  </si>
  <si>
    <t>CA-2005-892</t>
  </si>
  <si>
    <t>4275 Bay Street</t>
  </si>
  <si>
    <t>Eden Baywood Apartments, L.P., a CA L.P.</t>
  </si>
  <si>
    <t>CA-2005-893</t>
  </si>
  <si>
    <t>Whispering Palms Apartments</t>
  </si>
  <si>
    <t>38250 9th Street East</t>
  </si>
  <si>
    <t>Courson Senior Partners, L.P., a California L.P.</t>
  </si>
  <si>
    <t>CA-2005-894</t>
  </si>
  <si>
    <t>Irvington Family Apartments</t>
  </si>
  <si>
    <t>4109 Broadmoor Common</t>
  </si>
  <si>
    <t>Irvington Development Group, L.P.</t>
  </si>
  <si>
    <t>CA-2005-895</t>
  </si>
  <si>
    <t>Josephine Lum Lodge</t>
  </si>
  <si>
    <t>2747 Oliver Drive</t>
  </si>
  <si>
    <t>Josephine Lum Lodge, L.P., a CA LP</t>
  </si>
  <si>
    <t>CA-2005-896</t>
  </si>
  <si>
    <t>The Cascades</t>
  </si>
  <si>
    <t>9838 Lincoln Village Drive</t>
  </si>
  <si>
    <t>95827</t>
  </si>
  <si>
    <t>The Cascades at Sacramento, L.P.</t>
  </si>
  <si>
    <t>Affordable Housing Alliance II, Inc.</t>
  </si>
  <si>
    <t>CA-2005-897</t>
  </si>
  <si>
    <t>Banneker Homes</t>
  </si>
  <si>
    <t>765 Fulton Street</t>
  </si>
  <si>
    <t>Banneker Homes Partners, L.P.</t>
  </si>
  <si>
    <t>Banneker Homes LLC</t>
  </si>
  <si>
    <t>CA-2005-898</t>
  </si>
  <si>
    <t>Greenbriar Apartments</t>
  </si>
  <si>
    <t>Greenbriar VOA Affordable Housing, L.P.</t>
  </si>
  <si>
    <t>CA-2005-899</t>
  </si>
  <si>
    <t>Woodland Terrace</t>
  </si>
  <si>
    <t>15532 W. Nordhoff Street</t>
  </si>
  <si>
    <t>Woodland Terrace L.P.</t>
  </si>
  <si>
    <t>CA-2005-900</t>
  </si>
  <si>
    <t>Briarwood Manor Apartments</t>
  </si>
  <si>
    <t>9656 Exeter Ave</t>
  </si>
  <si>
    <t>Briarwood Housing Partners, LP, a CA LP</t>
  </si>
  <si>
    <t>CA-2005-901</t>
  </si>
  <si>
    <t>Casa De Vallejo Apartments</t>
  </si>
  <si>
    <t>1825 Sonoma Blvd.</t>
  </si>
  <si>
    <t>Legacy at Somona Associates, L.P., a CA LP</t>
  </si>
  <si>
    <t>CA-2005-902</t>
  </si>
  <si>
    <t>Deer View Park Apartments</t>
  </si>
  <si>
    <t>2880 Schnell School Rd.</t>
  </si>
  <si>
    <t>Placerville Deer View Park, LP</t>
  </si>
  <si>
    <t>CA-2005-903</t>
  </si>
  <si>
    <t>Orland Apartments</t>
  </si>
  <si>
    <t>817-819 Newport Avenue</t>
  </si>
  <si>
    <t>Orland Apartments, LP</t>
  </si>
  <si>
    <t>JHC-Orland, LLC</t>
  </si>
  <si>
    <t>CA-2005-905</t>
  </si>
  <si>
    <t>Villa del Sol Apartments</t>
  </si>
  <si>
    <t>11971 Allegheny Street</t>
  </si>
  <si>
    <t>FFAH Villa Del Sol, LLC</t>
  </si>
  <si>
    <t>FFAH V Villa Del Sol LLC,</t>
  </si>
  <si>
    <t>CA-2005-906</t>
  </si>
  <si>
    <t>Greenfield Homes</t>
  </si>
  <si>
    <t>403 Boomerang Drive</t>
  </si>
  <si>
    <t>Greenfield Housing, L.P.</t>
  </si>
  <si>
    <t>CA-2005-907</t>
  </si>
  <si>
    <t>G &amp; College Family Apartments</t>
  </si>
  <si>
    <t>608-698 North G Street</t>
  </si>
  <si>
    <t>College Park Housing Associates, LP</t>
  </si>
  <si>
    <t>PSHHC - College Park LLC</t>
  </si>
  <si>
    <t>CA-2005-908</t>
  </si>
  <si>
    <t>Casa del Sol &amp; Casa West Apartments</t>
  </si>
  <si>
    <t>66555 Fourth St. &amp; 66600 Second Desert St. &amp; 11550 Cholla Dr.</t>
  </si>
  <si>
    <t>HPD Desert Hot Springs, L.P.</t>
  </si>
  <si>
    <t>CA-2005-909</t>
  </si>
  <si>
    <t>San Clemente Family Housing</t>
  </si>
  <si>
    <t>33, 35, 37, 39 San Clemente Drive</t>
  </si>
  <si>
    <t>Corte Madera</t>
  </si>
  <si>
    <t>94925</t>
  </si>
  <si>
    <t>San Clemente Housing Partners LP</t>
  </si>
  <si>
    <t>EAH Bay Area Community, LLC</t>
  </si>
  <si>
    <t>CA-2005-910</t>
  </si>
  <si>
    <t>Ashby Lofts</t>
  </si>
  <si>
    <t>2919 9th Street</t>
  </si>
  <si>
    <t>Ashby Lofts Associates, L.P.</t>
  </si>
  <si>
    <t>CA-2005-911</t>
  </si>
  <si>
    <t>Rancho Buena Vista Apartments</t>
  </si>
  <si>
    <t>2155 Corte Vista</t>
  </si>
  <si>
    <t>91915</t>
  </si>
  <si>
    <t>CIC Eastlake L.P., a California LP</t>
  </si>
  <si>
    <t>CA-2005-913</t>
  </si>
  <si>
    <t>Duncan Place Apartments</t>
  </si>
  <si>
    <t>301 Cypress Street</t>
  </si>
  <si>
    <t>Fort Bragg Duncan Place, LP</t>
  </si>
  <si>
    <t>CA-2005-914</t>
  </si>
  <si>
    <t>1030 Post Street Apartments</t>
  </si>
  <si>
    <t>1030 Post Street</t>
  </si>
  <si>
    <t>KDF Post Street, L.P.</t>
  </si>
  <si>
    <t>Asian Inc.</t>
  </si>
  <si>
    <t>CA-2005-915</t>
  </si>
  <si>
    <t>Paseo Senter I</t>
  </si>
  <si>
    <t>1898 Senter Road</t>
  </si>
  <si>
    <t>Paseo Senter, L.P., a California LP</t>
  </si>
  <si>
    <t>CA-2005-916</t>
  </si>
  <si>
    <t>Paseo Senter II</t>
  </si>
  <si>
    <t>1908 Senter Road</t>
  </si>
  <si>
    <t>Paseo Senter II, L.P.</t>
  </si>
  <si>
    <t>CA-2005-917</t>
  </si>
  <si>
    <t>Sterling Village</t>
  </si>
  <si>
    <t>7360 Sterling Avenue</t>
  </si>
  <si>
    <t>PC CA Sterling Village, LP</t>
  </si>
  <si>
    <t>CA-2005-918</t>
  </si>
  <si>
    <t>Hemet Estates</t>
  </si>
  <si>
    <t>1101 East Menlo Avenue</t>
  </si>
  <si>
    <t>Hemet</t>
  </si>
  <si>
    <t>92543</t>
  </si>
  <si>
    <t>PC CA Hemet Estates, LP</t>
  </si>
  <si>
    <t>AHA Riverside West MGP, LLC</t>
  </si>
  <si>
    <t>CA-2005-919</t>
  </si>
  <si>
    <t>Blue Mountain Senior Villas</t>
  </si>
  <si>
    <t>22627 Grand Terrace Road</t>
  </si>
  <si>
    <t>Grand Terrace</t>
  </si>
  <si>
    <t>92313</t>
  </si>
  <si>
    <t>22645 Grand Terrace Rd., L.P., a CA LP</t>
  </si>
  <si>
    <t>CA-2005-920</t>
  </si>
  <si>
    <t>Archstone San Bruno II</t>
  </si>
  <si>
    <t>1099 Admiral Court</t>
  </si>
  <si>
    <t>ASN Tanforan Crossing II LLC</t>
  </si>
  <si>
    <t>TMG-Regis Apartments Associates II, LLC</t>
  </si>
  <si>
    <t>CA-2005-922</t>
  </si>
  <si>
    <t>Mendota Gardens Apartments</t>
  </si>
  <si>
    <t>202 I Street</t>
  </si>
  <si>
    <t>CA-2005-924</t>
  </si>
  <si>
    <t>Summerfield Village Apartments</t>
  </si>
  <si>
    <t>2624 Traction Avenue and 521 Wilson Avenue</t>
  </si>
  <si>
    <t>95815</t>
  </si>
  <si>
    <t>Summerfield Village Apartments Limited Partnership</t>
  </si>
  <si>
    <t>CA-2005-925</t>
  </si>
  <si>
    <t>Fortuna Family Apartments</t>
  </si>
  <si>
    <t>2040, 2041, 2043, 2044 &amp; 2045 Stockton Court</t>
  </si>
  <si>
    <t>Fortuna</t>
  </si>
  <si>
    <t>95540</t>
  </si>
  <si>
    <t>Fortuna Family Associates, a California L.P.</t>
  </si>
  <si>
    <t>CA-2005-926</t>
  </si>
  <si>
    <t>The Courtyards at Arcata II</t>
  </si>
  <si>
    <t>3110, 3120, and 3130 Boyd Road</t>
  </si>
  <si>
    <t>Arcata Humboldt Associates II, a California L.P.</t>
  </si>
  <si>
    <t>CA-2005-927</t>
  </si>
  <si>
    <t>Willow Creek Apartments</t>
  </si>
  <si>
    <t>51 Brannan Mountain Road</t>
  </si>
  <si>
    <t>Willow Creek</t>
  </si>
  <si>
    <t>95573</t>
  </si>
  <si>
    <t>Willow Creek Family Associates, a California L.P.</t>
  </si>
  <si>
    <t>CA-2005-930</t>
  </si>
  <si>
    <t>Madison Apartments</t>
  </si>
  <si>
    <t>160 14th Street</t>
  </si>
  <si>
    <t>Madison Street Lofts, L.P.</t>
  </si>
  <si>
    <t>CA-2005-932</t>
  </si>
  <si>
    <t>Casa Real Apartments</t>
  </si>
  <si>
    <t>2580 Fontaine Road</t>
  </si>
  <si>
    <t>2580 Casa Real LP</t>
  </si>
  <si>
    <t>CA-2006-004</t>
  </si>
  <si>
    <t>El Dorado Family Apartments</t>
  </si>
  <si>
    <t>12129 El Dorado Avenue</t>
  </si>
  <si>
    <t>12129 El Dorado Avenue, L.P., a California LP</t>
  </si>
  <si>
    <t>CA-2006-005</t>
  </si>
  <si>
    <t>Villas at Higuera</t>
  </si>
  <si>
    <t>3085 South Higuera Street</t>
  </si>
  <si>
    <t>Villas at Higuera Limited Partnership</t>
  </si>
  <si>
    <t>CA-2006-006</t>
  </si>
  <si>
    <t>Plaza City Apartments</t>
  </si>
  <si>
    <t>1535 E. Plaza Blvd.</t>
  </si>
  <si>
    <t>Plaza City Apartments, L.P.</t>
  </si>
  <si>
    <t>CA-2006-009</t>
  </si>
  <si>
    <t>Mountain View Apartment Homes Weed Family Apts</t>
  </si>
  <si>
    <t>272 East Lake Street</t>
  </si>
  <si>
    <t>Weed</t>
  </si>
  <si>
    <t>96094</t>
  </si>
  <si>
    <t>Mountain View Apt Homes LLC</t>
  </si>
  <si>
    <t>CA-2006-011</t>
  </si>
  <si>
    <t>Sequoia Village at River's Edge</t>
  </si>
  <si>
    <t>424 South E. Street</t>
  </si>
  <si>
    <t>Porterville Pacific Associates, a California LP</t>
  </si>
  <si>
    <t>CA-2006-013</t>
  </si>
  <si>
    <t>Blue Oak Court Apartments</t>
  </si>
  <si>
    <t>2300 Highway 273</t>
  </si>
  <si>
    <t>Anderson Pacific Associates, a California LP</t>
  </si>
  <si>
    <t>CA-2006-015</t>
  </si>
  <si>
    <t>Elwood Family Apartments</t>
  </si>
  <si>
    <t>635 S. Elwood Ave.</t>
  </si>
  <si>
    <t>Glendora</t>
  </si>
  <si>
    <t>91740</t>
  </si>
  <si>
    <t>Glendora Housing Investors, L.P.</t>
  </si>
  <si>
    <t>CA-2006-016</t>
  </si>
  <si>
    <t>Mimmim Town Homes</t>
  </si>
  <si>
    <t>5417 South Figueroa Street</t>
  </si>
  <si>
    <t>Mimmim Town Homes, a California LP</t>
  </si>
  <si>
    <t>CA-2006-019</t>
  </si>
  <si>
    <t>Liberty Family Apartments</t>
  </si>
  <si>
    <t>548 East Honolulu Street</t>
  </si>
  <si>
    <t>Liberty Family Associates, a California LP</t>
  </si>
  <si>
    <t>CA-2006-022</t>
  </si>
  <si>
    <t>Lyndon Hotel</t>
  </si>
  <si>
    <t>413 E. 7th Street</t>
  </si>
  <si>
    <t>Lyndon Hotel, L.P.</t>
  </si>
  <si>
    <t>CA-2006-027</t>
  </si>
  <si>
    <t>Sierra Sunrise Senior Apartments II</t>
  </si>
  <si>
    <t>4525 Manzanita Avenue</t>
  </si>
  <si>
    <t>Carmichael</t>
  </si>
  <si>
    <t>95608</t>
  </si>
  <si>
    <t>Sierra Sunrise Senior Apartments II, L.P., a CA LP</t>
  </si>
  <si>
    <t>CA-2006-028</t>
  </si>
  <si>
    <t>Terracina at Santa Rosa</t>
  </si>
  <si>
    <t>471 West College Avenue</t>
  </si>
  <si>
    <t>West College Avenue Apartments, L.P.</t>
  </si>
  <si>
    <t>CA-2006-029</t>
  </si>
  <si>
    <t>Polk &amp; Geary Senior Housing</t>
  </si>
  <si>
    <t>990 Polk Street</t>
  </si>
  <si>
    <t>Polk Senior Housing Associates, L.P.</t>
  </si>
  <si>
    <t>Polk Senior Housing LLC</t>
  </si>
  <si>
    <t>CA-2006-031</t>
  </si>
  <si>
    <t>500 Alpine St.</t>
  </si>
  <si>
    <t>AMCAL Villa Esperanza Fund, L.P.</t>
  </si>
  <si>
    <t>CA-2006-033</t>
  </si>
  <si>
    <t>Sherwood Village</t>
  </si>
  <si>
    <t>808 North Main Street</t>
  </si>
  <si>
    <t>Sherwood Village, L.P.</t>
  </si>
  <si>
    <t>CA-2006-035</t>
  </si>
  <si>
    <t>Valle del Sol Apartments</t>
  </si>
  <si>
    <t>1605-1623 East C Street</t>
  </si>
  <si>
    <t>VDS Valle Del Sol LP</t>
  </si>
  <si>
    <t>FFAH V Valle Del Sol, LLC</t>
  </si>
  <si>
    <t>CA-2006-036</t>
  </si>
  <si>
    <t>Rivertown Place</t>
  </si>
  <si>
    <t>712 I Street</t>
  </si>
  <si>
    <t>94531</t>
  </si>
  <si>
    <t>Antioch Eden Rivertown, L.P., a CA LP</t>
  </si>
  <si>
    <t>Antioch Eden Rivertown LLC</t>
  </si>
  <si>
    <t>CA-2006-037</t>
  </si>
  <si>
    <t>Carondelet Court Apartment Homes</t>
  </si>
  <si>
    <t>816 South Carondelet Street</t>
  </si>
  <si>
    <t>Carondelet Court Partners, L.P.</t>
  </si>
  <si>
    <t>CA-2006-038</t>
  </si>
  <si>
    <t>Casa De Angeles</t>
  </si>
  <si>
    <t>4900 South Figueroa Street</t>
  </si>
  <si>
    <t>AMCAL Casa De Angeles Fund, L.P.</t>
  </si>
  <si>
    <t>Woman Organizing Resources, Knowledge &amp; Services</t>
  </si>
  <si>
    <t>CA-2006-039</t>
  </si>
  <si>
    <t>MHA Garden Street Apartments</t>
  </si>
  <si>
    <t>617 Garden Street</t>
  </si>
  <si>
    <t>Building Hope, LLC</t>
  </si>
  <si>
    <t>CA-2006-043</t>
  </si>
  <si>
    <t>Aspen Apartments</t>
  </si>
  <si>
    <t>81 Mihalakis Street, Unit 102</t>
  </si>
  <si>
    <t>MIL Aspen Associates, a California LP</t>
  </si>
  <si>
    <t>CA-2006-045</t>
  </si>
  <si>
    <t>Broadway Village</t>
  </si>
  <si>
    <t>1245 E. Broadway</t>
  </si>
  <si>
    <t>Broadway Village Investors, a California LP</t>
  </si>
  <si>
    <t>CA-2006-047</t>
  </si>
  <si>
    <t>Avalon Family Apartments</t>
  </si>
  <si>
    <t>2502 Hanna Avenue</t>
  </si>
  <si>
    <t>Avalon Family Apartments, a California LP</t>
  </si>
  <si>
    <t>CA-2006-049</t>
  </si>
  <si>
    <t>Bronson Courts</t>
  </si>
  <si>
    <t>1227-1235 North Bronson Avenue</t>
  </si>
  <si>
    <t>Bronson Court Apartments, L.P.</t>
  </si>
  <si>
    <t>CA-2006-050</t>
  </si>
  <si>
    <t>Gabilan Family Apartments</t>
  </si>
  <si>
    <t>730 San Pedro Way</t>
  </si>
  <si>
    <t>Orchard Gabilan Associates, a California LP</t>
  </si>
  <si>
    <t>CA-2006-052</t>
  </si>
  <si>
    <t>Creekside Village</t>
  </si>
  <si>
    <t>319 S. Jackson Street</t>
  </si>
  <si>
    <t>Red Bluff Housing Investors, L.P.</t>
  </si>
  <si>
    <t>CA-2006-054</t>
  </si>
  <si>
    <t>The Family Commons at Cabrillo, L.P.</t>
  </si>
  <si>
    <t>CA-2006-055</t>
  </si>
  <si>
    <t>11917-11933 South Figueroa Street</t>
  </si>
  <si>
    <t>Alameda Terrace, a California Limited Partnership</t>
  </si>
  <si>
    <t>Advanced Development &amp; Investment, Inc.</t>
  </si>
  <si>
    <t>CA-2006-056</t>
  </si>
  <si>
    <t>Colonia San Martin</t>
  </si>
  <si>
    <t>7271 Florin Mall Drive</t>
  </si>
  <si>
    <t>Colonia San Martin Associates, L.P., a California</t>
  </si>
  <si>
    <t>CA-2006-058</t>
  </si>
  <si>
    <t>The Haven at Tapo Street</t>
  </si>
  <si>
    <t>2245 Tapo Street</t>
  </si>
  <si>
    <t>Haven at Tapo Street, L.P.</t>
  </si>
  <si>
    <t>CA-2006-060</t>
  </si>
  <si>
    <t>The Orchards on Foothill</t>
  </si>
  <si>
    <t>2719 Foothill Boulevard</t>
  </si>
  <si>
    <t>2719 Foothill L.P., a California LP</t>
  </si>
  <si>
    <t>CA-2006-061</t>
  </si>
  <si>
    <t>Hayward Senior Housing</t>
  </si>
  <si>
    <t>568 C Street</t>
  </si>
  <si>
    <t>Grand/C Limited Partnership, a CA LP</t>
  </si>
  <si>
    <t>CA-2006-063</t>
  </si>
  <si>
    <t>New Central Park Senior Apartments</t>
  </si>
  <si>
    <t>111 Montebello Avenue</t>
  </si>
  <si>
    <t>MP Central Park Associates, L.P.</t>
  </si>
  <si>
    <t>CA-2006-067</t>
  </si>
  <si>
    <t>San Jacinto Villas</t>
  </si>
  <si>
    <t>1692 South Santa Fe Avenue</t>
  </si>
  <si>
    <t>San Jacinto</t>
  </si>
  <si>
    <t>92583</t>
  </si>
  <si>
    <t>San Jacinto Santa Fe Limited Partnership</t>
  </si>
  <si>
    <t>CA-2006-069</t>
  </si>
  <si>
    <t>Ted Zenich Gardens</t>
  </si>
  <si>
    <t>1034 E. Chapel Street</t>
  </si>
  <si>
    <t>Ted Zenich Gardens LP, a California LP</t>
  </si>
  <si>
    <t>CA-2006-072</t>
  </si>
  <si>
    <t>Elm Street Commons</t>
  </si>
  <si>
    <t>111 West Elm Street</t>
  </si>
  <si>
    <t>Elm Street Commons, a California LP</t>
  </si>
  <si>
    <t>CA-2006-073</t>
  </si>
  <si>
    <t>Villas Las Americas</t>
  </si>
  <si>
    <t>9618 North Van Nuys</t>
  </si>
  <si>
    <t>AMCAL Villas las Americas Fund, LP</t>
  </si>
  <si>
    <t>Women Organizing Resources, Knowledge &amp; Services</t>
  </si>
  <si>
    <t>CA-2006-074</t>
  </si>
  <si>
    <t>Marquis Place Apartments</t>
  </si>
  <si>
    <t>5315 Carrington Circle</t>
  </si>
  <si>
    <t>Marquis Place Apartments Associates, LP</t>
  </si>
  <si>
    <t>MARQUIS PLACE APARTMENTS, LLC.</t>
  </si>
  <si>
    <t>CA-2006-075</t>
  </si>
  <si>
    <t>Casa Verde</t>
  </si>
  <si>
    <t>2398 East 14th Street</t>
  </si>
  <si>
    <t>94577</t>
  </si>
  <si>
    <t>Mercy Housing California XXXIII, a California LP</t>
  </si>
  <si>
    <t>CA-2006-076</t>
  </si>
  <si>
    <t>Serenity Hills</t>
  </si>
  <si>
    <t>112 Brewer Street</t>
  </si>
  <si>
    <t>93465</t>
  </si>
  <si>
    <t>TSHA Associates, a California LP</t>
  </si>
  <si>
    <t>CA-2006-077</t>
  </si>
  <si>
    <t>Olympic Village</t>
  </si>
  <si>
    <t>15097 Olympic Drive</t>
  </si>
  <si>
    <t>O Village Investors, a California LP</t>
  </si>
  <si>
    <t>CA-2006-082</t>
  </si>
  <si>
    <t>The Meridian Apartments</t>
  </si>
  <si>
    <t>6201 Fowler Avenue</t>
  </si>
  <si>
    <t>FS Meridian Apartments, a California LP</t>
  </si>
  <si>
    <t>CA-2006-086</t>
  </si>
  <si>
    <t>Vineyard Family Apartments</t>
  </si>
  <si>
    <t>5553 Alicia Ave.</t>
  </si>
  <si>
    <t>5553 Vineyard Family Associates, a California LP</t>
  </si>
  <si>
    <t>CA-2006-091</t>
  </si>
  <si>
    <t>Colusa del Rey</t>
  </si>
  <si>
    <t>195 E. Carson Street</t>
  </si>
  <si>
    <t>95932</t>
  </si>
  <si>
    <t>Colusa del Rey Investors, a California LP</t>
  </si>
  <si>
    <t>CA-2006-092</t>
  </si>
  <si>
    <t>Courtyard Apartments</t>
  </si>
  <si>
    <t>350 Westpark Court</t>
  </si>
  <si>
    <t>93012</t>
  </si>
  <si>
    <t>Camarillo Courtyards Investors, a California LP</t>
  </si>
  <si>
    <t>CA-2006-094</t>
  </si>
  <si>
    <t>Perris Isle Senior Housing</t>
  </si>
  <si>
    <t>12960 Perris Boulevard</t>
  </si>
  <si>
    <t>Perris Isle Limited Partnership, a CA LP</t>
  </si>
  <si>
    <t>CA-2006-096</t>
  </si>
  <si>
    <t>King Square Family Apartments</t>
  </si>
  <si>
    <t>1601 Lotus Lane</t>
  </si>
  <si>
    <t>KSA Partners, a California LP</t>
  </si>
  <si>
    <t>CA-2006-103</t>
  </si>
  <si>
    <t>The Hobart</t>
  </si>
  <si>
    <t>924 South Hobart Boulevard</t>
  </si>
  <si>
    <t>Hobart Heights Partners, L.P., a CA L.P.</t>
  </si>
  <si>
    <t>CA-2006-104</t>
  </si>
  <si>
    <t>Imani Fe East &amp; West</t>
  </si>
  <si>
    <t>10424 S. Central Avenue East/10345 S. Central Avenue West</t>
  </si>
  <si>
    <t>Imani Fe, L.P.</t>
  </si>
  <si>
    <t>Grant Housing and Economic Development Corporation</t>
  </si>
  <si>
    <t>CA-2006-106</t>
  </si>
  <si>
    <t>Metro Loma</t>
  </si>
  <si>
    <t>328 Mira Loma Avenue</t>
  </si>
  <si>
    <t>Metro Loma, a California LP</t>
  </si>
  <si>
    <t>CA-2006-107</t>
  </si>
  <si>
    <t>Bricker</t>
  </si>
  <si>
    <t>1671 N. Western Avenue</t>
  </si>
  <si>
    <t>Briker, LP</t>
  </si>
  <si>
    <t>CA-2006-110</t>
  </si>
  <si>
    <t>Harvard Court Apartments</t>
  </si>
  <si>
    <t>236 West Harvard Boulevard</t>
  </si>
  <si>
    <t>Courtyard at Harvard Associates, L.P.</t>
  </si>
  <si>
    <t>Harvard Associates LLC</t>
  </si>
  <si>
    <t>CA-2006-112</t>
  </si>
  <si>
    <t>Arbor Terrace</t>
  </si>
  <si>
    <t>3693-3741 Florida Street</t>
  </si>
  <si>
    <t>Arbor Terrace, a California LP</t>
  </si>
  <si>
    <t>CA-2006-113</t>
  </si>
  <si>
    <t>Edison Village</t>
  </si>
  <si>
    <t>2903 Pioneer Drive</t>
  </si>
  <si>
    <t>2901 Center St., L.P.</t>
  </si>
  <si>
    <t>CA-2006-114</t>
  </si>
  <si>
    <t>Manitou Vistas</t>
  </si>
  <si>
    <t>3414 - 3430 East Manitou Avenue</t>
  </si>
  <si>
    <t>Manitou Vistas, a California LP</t>
  </si>
  <si>
    <t>CA-2006-119</t>
  </si>
  <si>
    <t>Calle La Roda Family Apartments</t>
  </si>
  <si>
    <t>610 La Roda Drive</t>
  </si>
  <si>
    <t>93011</t>
  </si>
  <si>
    <t>Camarillo 13, L.P., a CA LP</t>
  </si>
  <si>
    <t>CA-2006-120</t>
  </si>
  <si>
    <t>Sandstone Family Apartments</t>
  </si>
  <si>
    <t>1515 E. Jensen Avenue</t>
  </si>
  <si>
    <t>AMCAL Sandstone Fund, L.P.</t>
  </si>
  <si>
    <t>Foundation for Affordable Housing</t>
  </si>
  <si>
    <t>CA-2006-121</t>
  </si>
  <si>
    <t>Villas Del Lago</t>
  </si>
  <si>
    <t>456 South Lake Street</t>
  </si>
  <si>
    <t>456 South Lake, L.P., a California L.P.</t>
  </si>
  <si>
    <t>CA-2006-122</t>
  </si>
  <si>
    <t>Las Ventanas Village</t>
  </si>
  <si>
    <t>250 W. 15th Ave</t>
  </si>
  <si>
    <t>Las Ventanas Village Partners, L.P.</t>
  </si>
  <si>
    <t>CA-2006-127</t>
  </si>
  <si>
    <t>Cielo Azul</t>
  </si>
  <si>
    <t>38040 27th Street East</t>
  </si>
  <si>
    <t>AMCAL Cielo Azul Fund, L.P.</t>
  </si>
  <si>
    <t>Women Organizing Resources, Knowledge &amp; Services (</t>
  </si>
  <si>
    <t>CA-2006-130</t>
  </si>
  <si>
    <t>Step Up on Fifth Apartments</t>
  </si>
  <si>
    <t>1548 5th Street</t>
  </si>
  <si>
    <t>Step Up on Fifth, L.P.</t>
  </si>
  <si>
    <t>CA-2006-131</t>
  </si>
  <si>
    <t>Second Avenue Apartments</t>
  </si>
  <si>
    <t>1309 Second Avenue</t>
  </si>
  <si>
    <t>Second Avenue Preservation Limited Partnership</t>
  </si>
  <si>
    <t>Second Avenue Preservation Partners LLC</t>
  </si>
  <si>
    <t>CA-2006-135</t>
  </si>
  <si>
    <t>Clinton Family Apartments</t>
  </si>
  <si>
    <t>2114 Clinton Street</t>
  </si>
  <si>
    <t>Clinton 2114, L.P.</t>
  </si>
  <si>
    <t>CA-2006-136</t>
  </si>
  <si>
    <t>Pomona Intergenerational Housing</t>
  </si>
  <si>
    <t>1737 &amp; 1753 West Holt Avenue</t>
  </si>
  <si>
    <t>Shield of Faith of Faith Economic Development Corp</t>
  </si>
  <si>
    <t>CA-2006-140</t>
  </si>
  <si>
    <t>Monarch Pointe Apartment Homes</t>
  </si>
  <si>
    <t>1860 West Crescent Street</t>
  </si>
  <si>
    <t>Monarch Pointe LP</t>
  </si>
  <si>
    <t>JHC-Monarch Pointe LLC</t>
  </si>
  <si>
    <t>CA-2006-143</t>
  </si>
  <si>
    <t>Elm Avenue Apartments</t>
  </si>
  <si>
    <t>530 Elm Avenue</t>
  </si>
  <si>
    <t>Elm Avenue Apartments, L.P.</t>
  </si>
  <si>
    <t>Clifford Beers Housing Inc.</t>
  </si>
  <si>
    <t>CA-2006-144</t>
  </si>
  <si>
    <t>Sichel Family Apartments</t>
  </si>
  <si>
    <t>1805 Sichel Street</t>
  </si>
  <si>
    <t>Sichel 1805, L.P.</t>
  </si>
  <si>
    <t>CA-2006-146</t>
  </si>
  <si>
    <t>Larkspur Village</t>
  </si>
  <si>
    <t>340 South Downs Street</t>
  </si>
  <si>
    <t>Ridgecrest Housing Investors, a California L.P.</t>
  </si>
  <si>
    <t>CA-2006-800</t>
  </si>
  <si>
    <t>Northland Village Apartments</t>
  </si>
  <si>
    <t>3730 Modell Way</t>
  </si>
  <si>
    <t>Northland Village Associates, a California LP</t>
  </si>
  <si>
    <t>CA-2006-802</t>
  </si>
  <si>
    <t>Casa Amelia Cadena Apartments</t>
  </si>
  <si>
    <t>455 E Ash Ave</t>
  </si>
  <si>
    <t>Shafter</t>
  </si>
  <si>
    <t>93263</t>
  </si>
  <si>
    <t>Shafter Housing Development, L.P.</t>
  </si>
  <si>
    <t>CA-2006-803</t>
  </si>
  <si>
    <t>Orchard Glen Apartments</t>
  </si>
  <si>
    <t>3975 Seven Trees Blvd.</t>
  </si>
  <si>
    <t>KDF SJC, L.P.</t>
  </si>
  <si>
    <t>CA-2006-804</t>
  </si>
  <si>
    <t>Casa de la Villa Apartments</t>
  </si>
  <si>
    <t>320 Grand Boulevard</t>
  </si>
  <si>
    <t>92882</t>
  </si>
  <si>
    <t>KDF Corona, L.P., a California Limited Partnership</t>
  </si>
  <si>
    <t>CA-2006-805</t>
  </si>
  <si>
    <t>The Alexandria</t>
  </si>
  <si>
    <t>501 South Spring Street</t>
  </si>
  <si>
    <t>Alexandria Housing Partners, L.P.</t>
  </si>
  <si>
    <t>Step Forward Communities</t>
  </si>
  <si>
    <t>CA-2006-806</t>
  </si>
  <si>
    <t>The Gateway</t>
  </si>
  <si>
    <t>125 East 10th Street</t>
  </si>
  <si>
    <t>Gateway Mixed Use Development, a CA LP</t>
  </si>
  <si>
    <t>Spectrum GP LLC</t>
  </si>
  <si>
    <t>CA-2006-807</t>
  </si>
  <si>
    <t>Mira Vista Senior Apartments</t>
  </si>
  <si>
    <t>2700 East Ponderosa Drive</t>
  </si>
  <si>
    <t>Ponderosa Drive, LP, a CA LP</t>
  </si>
  <si>
    <t>CA-2006-808</t>
  </si>
  <si>
    <t>Decro Long Beach Portfolio</t>
  </si>
  <si>
    <t>745 Alamitos Ave. main site</t>
  </si>
  <si>
    <t>Decro Long Beach, L.P., a CA LP</t>
  </si>
  <si>
    <t>Canopy Communities Corporation</t>
  </si>
  <si>
    <t>CA-2006-809</t>
  </si>
  <si>
    <t>Rippling River Apartments</t>
  </si>
  <si>
    <t>53 E. Carmel Valley Road</t>
  </si>
  <si>
    <t>Carmel Valley Village</t>
  </si>
  <si>
    <t>Rippling River Affordable Housing Limited P'ship</t>
  </si>
  <si>
    <t>CA-2006-810</t>
  </si>
  <si>
    <t>Sunrise Terrace I Apartments</t>
  </si>
  <si>
    <t>16599 Muscatel Street</t>
  </si>
  <si>
    <t>KDF Hesperia, L.P.</t>
  </si>
  <si>
    <t>CA-2006-811</t>
  </si>
  <si>
    <t>Ross &amp; Durant Apartments</t>
  </si>
  <si>
    <t>1411 N. Durant Street &amp; 1501 N. Ross Street</t>
  </si>
  <si>
    <t>Ross &amp; Durant, LP</t>
  </si>
  <si>
    <t>CA-2006-812</t>
  </si>
  <si>
    <t>Poppyfield Estates</t>
  </si>
  <si>
    <t>530 W Jackman Ave.</t>
  </si>
  <si>
    <t>Leaps and Bounds, L.P., a CA LP</t>
  </si>
  <si>
    <t>Mental Health of America</t>
  </si>
  <si>
    <t>CA-2006-813</t>
  </si>
  <si>
    <t>Cesar Chavez Plaza</t>
  </si>
  <si>
    <t>1220 Olive Drive</t>
  </si>
  <si>
    <t>NP Cesar Associates, L.P.</t>
  </si>
  <si>
    <t>New Hope Community Development, Inc</t>
  </si>
  <si>
    <t>CA-2006-814</t>
  </si>
  <si>
    <t>Sutter Hill Place Apartments</t>
  </si>
  <si>
    <t>451 Sutter Hill Road</t>
  </si>
  <si>
    <t>Sutter Creek</t>
  </si>
  <si>
    <t>95685</t>
  </si>
  <si>
    <t>Sutter Creek Sutter Hill Place, LP, a CA LP</t>
  </si>
  <si>
    <t>CA-2006-815</t>
  </si>
  <si>
    <t>2nd &amp; Central Mixed-Use</t>
  </si>
  <si>
    <t>375 E. 2nd Street</t>
  </si>
  <si>
    <t>EQR - Hikari Landlord LP</t>
  </si>
  <si>
    <t>EQR-Hikari GP, LLC</t>
  </si>
  <si>
    <t>CA-2006-816</t>
  </si>
  <si>
    <t>Hunters Pointe Apartments</t>
  </si>
  <si>
    <t>7270 Calle Plata</t>
  </si>
  <si>
    <t>CIC La Costa, L.P.</t>
  </si>
  <si>
    <t>CA-2006-820</t>
  </si>
  <si>
    <t>The Salvation Army Railton Place</t>
  </si>
  <si>
    <t>230-242 Turk Street</t>
  </si>
  <si>
    <t>The Salvation Army Turk Street, LP</t>
  </si>
  <si>
    <t>The Salvation Army Turk Street, Inc</t>
  </si>
  <si>
    <t>CA-2006-821</t>
  </si>
  <si>
    <t>Seven Directions</t>
  </si>
  <si>
    <t>2946 International Boulevard</t>
  </si>
  <si>
    <t>Seven Directions Housing Limited Partnership</t>
  </si>
  <si>
    <t>CA-2006-822</t>
  </si>
  <si>
    <t>Rodeo Drive Apartments</t>
  </si>
  <si>
    <t>14200 Rodeo Drive</t>
  </si>
  <si>
    <t>Rodeo Village, LP, a California LP</t>
  </si>
  <si>
    <t>Housing &amp; Community Synergy, Inc., a California no</t>
  </si>
  <si>
    <t>CA-2006-823</t>
  </si>
  <si>
    <t>La Mision Village Apartments</t>
  </si>
  <si>
    <t>3232 Mission Avenue</t>
  </si>
  <si>
    <t>Oceanside Housing Partners, L.P.</t>
  </si>
  <si>
    <t>CA-2006-824</t>
  </si>
  <si>
    <t>Abbey Apartments</t>
  </si>
  <si>
    <t>605-633 S. San Pedro St.</t>
  </si>
  <si>
    <t>Abbey Apartments, L.P.</t>
  </si>
  <si>
    <t>CA-2006-825</t>
  </si>
  <si>
    <t>Windward Apartments</t>
  </si>
  <si>
    <t>Windward Partners, L.P.</t>
  </si>
  <si>
    <t>CA-2006-826</t>
  </si>
  <si>
    <t>Hojas de Plata Apartments</t>
  </si>
  <si>
    <t>1515 N. Orange Avenue</t>
  </si>
  <si>
    <t>La Puente</t>
  </si>
  <si>
    <t>91744</t>
  </si>
  <si>
    <t>Hojas de Plata, L.P.</t>
  </si>
  <si>
    <t>CA-2006-827</t>
  </si>
  <si>
    <t>1045 E. Condor Street</t>
  </si>
  <si>
    <t>Crescent City</t>
  </si>
  <si>
    <t>Del Norte</t>
  </si>
  <si>
    <t>95531</t>
  </si>
  <si>
    <t>CC Seabreeze, L.P.</t>
  </si>
  <si>
    <t>CA-2006-828</t>
  </si>
  <si>
    <t>Totem Villa Apartments</t>
  </si>
  <si>
    <t>1085 Highway 101 North</t>
  </si>
  <si>
    <t>CC Seabreeze, LLC</t>
  </si>
  <si>
    <t>CA-2006-829</t>
  </si>
  <si>
    <t>Palm Springs Senior</t>
  </si>
  <si>
    <t>3200 East Baristo Road</t>
  </si>
  <si>
    <t>PC CA Palm Springs Pointe, LP</t>
  </si>
  <si>
    <t>AHA Coachella MGP, LLC</t>
  </si>
  <si>
    <t>CA-2006-830</t>
  </si>
  <si>
    <t>Indio Gardens</t>
  </si>
  <si>
    <t>82490 Requa</t>
  </si>
  <si>
    <t>PC CA Indio Gardens, LP</t>
  </si>
  <si>
    <t>CA-2006-832</t>
  </si>
  <si>
    <t>Casa de los Amigos</t>
  </si>
  <si>
    <t>123 S. Catalina Avenue</t>
  </si>
  <si>
    <t>Redondo Beach</t>
  </si>
  <si>
    <t>90277</t>
  </si>
  <si>
    <t>Casa de los Amigos, LP</t>
  </si>
  <si>
    <t>Creative Housing &amp; Services, LLC</t>
  </si>
  <si>
    <t>CA-2006-833</t>
  </si>
  <si>
    <t>Benito Street Farm Labor Center</t>
  </si>
  <si>
    <t>439 Benito Street</t>
  </si>
  <si>
    <t>Benito FLC, L.P.</t>
  </si>
  <si>
    <t>Monterey County Housing Authority Development Corp</t>
  </si>
  <si>
    <t>CA-2006-834</t>
  </si>
  <si>
    <t>Allston House</t>
  </si>
  <si>
    <t>2121 7th Street</t>
  </si>
  <si>
    <t>Allston House Associates, L.P.</t>
  </si>
  <si>
    <t>CA-2006-835</t>
  </si>
  <si>
    <t>Willows/Winchester Neighborhood Revit. Project</t>
  </si>
  <si>
    <t>1432 Willow Avenue</t>
  </si>
  <si>
    <t>Inland Valley Housing Partners, L.P.</t>
  </si>
  <si>
    <t>CA-2006-836</t>
  </si>
  <si>
    <t>Biola Village</t>
  </si>
  <si>
    <t>4962 N. Third Street</t>
  </si>
  <si>
    <t>Biola</t>
  </si>
  <si>
    <t>93606</t>
  </si>
  <si>
    <t>Biola Village Partners, a CA LP</t>
  </si>
  <si>
    <t>CA-2006-837</t>
  </si>
  <si>
    <t>Lincoln Plaza</t>
  </si>
  <si>
    <t>804 S. Harris Street</t>
  </si>
  <si>
    <t>Lincoln Plaza, a CA LP</t>
  </si>
  <si>
    <t>CA-2006-838</t>
  </si>
  <si>
    <t>Parkside Court</t>
  </si>
  <si>
    <t>351, 355, 363 &amp; 381 Danielle Way</t>
  </si>
  <si>
    <t>Woodlake Pacific Associates, a California LP</t>
  </si>
  <si>
    <t>CA-2006-839</t>
  </si>
  <si>
    <t>Terracina at Springlake Family Apartments</t>
  </si>
  <si>
    <t>1620 Miekle Avenue</t>
  </si>
  <si>
    <t>Springlake Family Apartments, L.P.</t>
  </si>
  <si>
    <t>CA-2006-840</t>
  </si>
  <si>
    <t>Devries Place Senior Apartments</t>
  </si>
  <si>
    <t>163 North Main Street</t>
  </si>
  <si>
    <t>MP Milpitas Affordable Housing Associates, a CA LP</t>
  </si>
  <si>
    <t>MP Milpitas Affordable Housing Associates, LLC</t>
  </si>
  <si>
    <t>CA-2006-841</t>
  </si>
  <si>
    <t>Parkhurst Terrace</t>
  </si>
  <si>
    <t>100 Parkhurst Circle</t>
  </si>
  <si>
    <t>MP Parkhurst Associates, a CA LP</t>
  </si>
  <si>
    <t>Mid-Peninsula The Farm, Inc. (ChDo)</t>
  </si>
  <si>
    <t>CA-2006-842</t>
  </si>
  <si>
    <t>The Tahiti</t>
  </si>
  <si>
    <t>2411 &amp; 2423 Centinela Avenue</t>
  </si>
  <si>
    <t>The Tahiti, L.P.</t>
  </si>
  <si>
    <t>CA-2006-843</t>
  </si>
  <si>
    <t>Casas Las Granadas</t>
  </si>
  <si>
    <t>21 East Anapamu Street</t>
  </si>
  <si>
    <t>Casas Las Granadas Limited Partnership</t>
  </si>
  <si>
    <t>Peoples' Self Help Housing Corporation</t>
  </si>
  <si>
    <t>CA-2006-844</t>
  </si>
  <si>
    <t>Copeland Creek Apartments</t>
  </si>
  <si>
    <t>101 Enterprise Drive</t>
  </si>
  <si>
    <t>TRG-Copeland Creek, LP, a CA LP</t>
  </si>
  <si>
    <t>Rainbow- Copeland Creek, LLC</t>
  </si>
  <si>
    <t>CA-2006-845</t>
  </si>
  <si>
    <t>Spring Villa Apartments</t>
  </si>
  <si>
    <t>8768 Jamacha Road</t>
  </si>
  <si>
    <t>8760 Jamacha Road (CA) Owner LP</t>
  </si>
  <si>
    <t>CA-2006-846</t>
  </si>
  <si>
    <t>Lion Creek Crossings Phase III</t>
  </si>
  <si>
    <t>928-988 66th Avenue</t>
  </si>
  <si>
    <t>Creekside Housing Partners, L.P.</t>
  </si>
  <si>
    <t>CA-2006-847</t>
  </si>
  <si>
    <t>Regency Apartments</t>
  </si>
  <si>
    <t>1315-1405 Eden Avenue</t>
  </si>
  <si>
    <t>KDF Regency, L.P.</t>
  </si>
  <si>
    <t>CA-2006-848</t>
  </si>
  <si>
    <t>The Village at Hesperia Apartments Phase I</t>
  </si>
  <si>
    <t>Hesperia at 9th Phase I</t>
  </si>
  <si>
    <t>CA-2006-849</t>
  </si>
  <si>
    <t>Westview Ranch Apartments</t>
  </si>
  <si>
    <t>500 Bankside Way</t>
  </si>
  <si>
    <t>Westview Sacramento, L.P.</t>
  </si>
  <si>
    <t>CA-2006-851</t>
  </si>
  <si>
    <t>Winters II Apartments Winters Village</t>
  </si>
  <si>
    <t>110 East Baker Street</t>
  </si>
  <si>
    <t>Winters</t>
  </si>
  <si>
    <t>95694</t>
  </si>
  <si>
    <t>Bruhn Orchards Housing Associates L.P.</t>
  </si>
  <si>
    <t>CA-2006-852</t>
  </si>
  <si>
    <t>San Luis Bay Apartments</t>
  </si>
  <si>
    <t>206 Blume Street</t>
  </si>
  <si>
    <t>Nipomo San Luis Bay Limited</t>
  </si>
  <si>
    <t>CA-2006-853</t>
  </si>
  <si>
    <t>Edgewater Place II</t>
  </si>
  <si>
    <t>10 - 47 Edgewater Place</t>
  </si>
  <si>
    <t>Larkspur</t>
  </si>
  <si>
    <t>94939</t>
  </si>
  <si>
    <t>EAH Larkspur Creekside Associates II, L.P.</t>
  </si>
  <si>
    <t>EAH-Creekside</t>
  </si>
  <si>
    <t>CA-2006-854</t>
  </si>
  <si>
    <t>Vintage at Natomas</t>
  </si>
  <si>
    <t>4000 Alan Shepard Street</t>
  </si>
  <si>
    <t>Natomas Field Senior Apartments, L.P.</t>
  </si>
  <si>
    <t>CA-2006-855</t>
  </si>
  <si>
    <t>Hurley Creek Senior Apartments</t>
  </si>
  <si>
    <t>4275 El Centro Road</t>
  </si>
  <si>
    <t>Avanath Hurley, LP</t>
  </si>
  <si>
    <t>CA-2006-856</t>
  </si>
  <si>
    <t>Del Sol Apartments</t>
  </si>
  <si>
    <t>3606-3690 Del Sol Blvd.</t>
  </si>
  <si>
    <t>Del Sol Apartments, L.P.</t>
  </si>
  <si>
    <t>Wakeland Del Sol, LLC</t>
  </si>
  <si>
    <t>CA-2006-857</t>
  </si>
  <si>
    <t>Pepperwood Apartments</t>
  </si>
  <si>
    <t>9055 Foothill Boulevard</t>
  </si>
  <si>
    <t>LINC - Pepperwood Housing Investors, LP</t>
  </si>
  <si>
    <t>CA-2006-858</t>
  </si>
  <si>
    <t>Alabama Street Senior Housing</t>
  </si>
  <si>
    <t>655 Alabama Street</t>
  </si>
  <si>
    <t>Alabama Street Senior Housing Associates, a CA LP</t>
  </si>
  <si>
    <t>CA-2006-859</t>
  </si>
  <si>
    <t>The Jeffreys</t>
  </si>
  <si>
    <t>312 Lupin St., 3477 Main St., 44 Manzanita Rd.</t>
  </si>
  <si>
    <t>Mamomth Lakes</t>
  </si>
  <si>
    <t>Mammoth Lakes Family Associates II, a CA LP</t>
  </si>
  <si>
    <t>CA-2006-860</t>
  </si>
  <si>
    <t>Alabama Street Family Housing</t>
  </si>
  <si>
    <t>2949 18th Street</t>
  </si>
  <si>
    <t>Alabama Street Housing Associates, a CA LP</t>
  </si>
  <si>
    <t>CA-2006-861</t>
  </si>
  <si>
    <t>Seagull Villa Apartments</t>
  </si>
  <si>
    <t>655 Pacific Avenue</t>
  </si>
  <si>
    <t>CC Seagull Villa, L.P.</t>
  </si>
  <si>
    <t>CA-2006-862</t>
  </si>
  <si>
    <t>Lexington Apartments</t>
  </si>
  <si>
    <t>1350-1380 Lexington Avenue</t>
  </si>
  <si>
    <t>KDF Lexington, L.P.</t>
  </si>
  <si>
    <t>CA-2006-863</t>
  </si>
  <si>
    <t>Concord Apartments</t>
  </si>
  <si>
    <t>Scattered Site - 1348 Ingraham Street, 522 South Union Avenue, 743 South Carondelet, 1801 North Alex</t>
  </si>
  <si>
    <t>3030 Concord Partners, L.P.</t>
  </si>
  <si>
    <t>CA-2006-864</t>
  </si>
  <si>
    <t>Osborne Gardens Apartments</t>
  </si>
  <si>
    <t>12360 W. Osborne St.</t>
  </si>
  <si>
    <t>91331</t>
  </si>
  <si>
    <t>Decro Osborne Apartments, L.P.</t>
  </si>
  <si>
    <t>Decro Osborne, L.L.C.</t>
  </si>
  <si>
    <t>CA-2006-865</t>
  </si>
  <si>
    <t>Central Village Apartments</t>
  </si>
  <si>
    <t>1315 E. 21st Street</t>
  </si>
  <si>
    <t>Central Village Apartments, LP</t>
  </si>
  <si>
    <t>CA-2006-866</t>
  </si>
  <si>
    <t>Sunrise Terrace II Apartments</t>
  </si>
  <si>
    <t>8632 "C" Avenue</t>
  </si>
  <si>
    <t>KDF Hesperia II, L.P.</t>
  </si>
  <si>
    <t>CA-2006-867</t>
  </si>
  <si>
    <t>Kings Garden Apartments</t>
  </si>
  <si>
    <t>1224 A Fernot Way</t>
  </si>
  <si>
    <t>FH Kings Garden LP</t>
  </si>
  <si>
    <t>Kings Garden MGP LLC</t>
  </si>
  <si>
    <t>CA-2006-868</t>
  </si>
  <si>
    <t>Villa Vasconcellos</t>
  </si>
  <si>
    <t>1515 Geary Road</t>
  </si>
  <si>
    <t>94597</t>
  </si>
  <si>
    <t>Villa Vasconcellos, L.P.</t>
  </si>
  <si>
    <t>CA-2006-870</t>
  </si>
  <si>
    <t>The Shenandoah</t>
  </si>
  <si>
    <t>6205 Riverside Blvd.</t>
  </si>
  <si>
    <t>95831</t>
  </si>
  <si>
    <t>The Shenandoah, L.P.</t>
  </si>
  <si>
    <t>CA-2006-871</t>
  </si>
  <si>
    <t>Carmen Avenue Apartments</t>
  </si>
  <si>
    <t>2891 Carmen Avenue</t>
  </si>
  <si>
    <t>2891 Carmen Avenue, L.P., a CA LP</t>
  </si>
  <si>
    <t>CA-2006-873</t>
  </si>
  <si>
    <t>Anderson Portfolio Reapp 87-014, 88-024, 89-050</t>
  </si>
  <si>
    <t>2600 Red Bud Lane/2425 Shady Lane/1565 Fair Oaks Drive</t>
  </si>
  <si>
    <t>Anderson Shasta Community Partners, L.P., a CA LP</t>
  </si>
  <si>
    <t>AHDF-Anderson Court G/P, LLC</t>
  </si>
  <si>
    <t>CA-2006-874</t>
  </si>
  <si>
    <t>Siena Pointe Apartments</t>
  </si>
  <si>
    <t>22842 Vermont Street</t>
  </si>
  <si>
    <t>DHI Park Hill Associates, L.P.</t>
  </si>
  <si>
    <t>CA-2006-875</t>
  </si>
  <si>
    <t>Imperial Rd Portfolio Cottonwood Creek &amp; Redondo</t>
  </si>
  <si>
    <t>410 W. Date St./201 and 301 North G St.</t>
  </si>
  <si>
    <t>Calipatria/Westmorland</t>
  </si>
  <si>
    <t>Imperial County Housing Partners, L.P.</t>
  </si>
  <si>
    <t>CA-2006-876</t>
  </si>
  <si>
    <t>Villa del Este Apartments</t>
  </si>
  <si>
    <t>1100 Avenida de Oro</t>
  </si>
  <si>
    <t>HPD Villa del Este LP</t>
  </si>
  <si>
    <t>CA-2006-877</t>
  </si>
  <si>
    <t>Oxford Plaza</t>
  </si>
  <si>
    <t>2175 Kittredge St</t>
  </si>
  <si>
    <t>Oxford Plaza, L.P.</t>
  </si>
  <si>
    <t>CA-2006-878</t>
  </si>
  <si>
    <t>Studio 15</t>
  </si>
  <si>
    <t>1475 Imperial Ave</t>
  </si>
  <si>
    <t>Studio 15 Housing Partners, LP</t>
  </si>
  <si>
    <t>Housing Development Partners of San Diego</t>
  </si>
  <si>
    <t>CA-2006-879</t>
  </si>
  <si>
    <t>The Crossings at Santa Rosa</t>
  </si>
  <si>
    <t>820 Jennings Avenue</t>
  </si>
  <si>
    <t>UHC Santa Rosa, L.P.</t>
  </si>
  <si>
    <t>CA-2006-880</t>
  </si>
  <si>
    <t>Vineyard Point Apartments</t>
  </si>
  <si>
    <t>7585 Diamond Ranch Drive</t>
  </si>
  <si>
    <t>Vineyard Sacramento, L.P.</t>
  </si>
  <si>
    <t>CA-2006-881</t>
  </si>
  <si>
    <t>Valencia Point Apartments</t>
  </si>
  <si>
    <t>4500 Natomas Central Drive</t>
  </si>
  <si>
    <t>Valencia Sacramento L.P.</t>
  </si>
  <si>
    <t>CA-2006-882</t>
  </si>
  <si>
    <t>Coronado Senior Housing</t>
  </si>
  <si>
    <t>578 Orange Avenue</t>
  </si>
  <si>
    <t>Coronado</t>
  </si>
  <si>
    <t>92118</t>
  </si>
  <si>
    <t>Coronado Senior Housing Partners, L.P.</t>
  </si>
  <si>
    <t>Coronado Interfaith Housing Corporation</t>
  </si>
  <si>
    <t>CA-2006-884</t>
  </si>
  <si>
    <t>Cottonwood Creek Apartments</t>
  </si>
  <si>
    <t>202 Railroad Avenue</t>
  </si>
  <si>
    <t>Cottonwood Creek Housing Associates, LP</t>
  </si>
  <si>
    <t>CA-2006-885</t>
  </si>
  <si>
    <t>Rose of Sharon Homes</t>
  </si>
  <si>
    <t>1600 Lakeshore Avenue</t>
  </si>
  <si>
    <t>Rose of Sharon Partners, LP</t>
  </si>
  <si>
    <t>Rose of Sharon Senior Homes, Inc.</t>
  </si>
  <si>
    <t>CA-2006-886</t>
  </si>
  <si>
    <t>Kent Garden Senior Housing</t>
  </si>
  <si>
    <t>16450 Kent Avenue</t>
  </si>
  <si>
    <t>San Lorenzo</t>
  </si>
  <si>
    <t>94580</t>
  </si>
  <si>
    <t>Mercy Housing California XXXVI, a California LP</t>
  </si>
  <si>
    <t>CA-2006-887</t>
  </si>
  <si>
    <t>Hotel Essex</t>
  </si>
  <si>
    <t>684 Ellis Street</t>
  </si>
  <si>
    <t>Hotel Essex, L.P.</t>
  </si>
  <si>
    <t>CHP Essex,LLC</t>
  </si>
  <si>
    <t>CA-2006-889</t>
  </si>
  <si>
    <t>Willow Plaza</t>
  </si>
  <si>
    <t>324 Willow Street</t>
  </si>
  <si>
    <t>Bishop</t>
  </si>
  <si>
    <t>Inyo</t>
  </si>
  <si>
    <t>93514</t>
  </si>
  <si>
    <t>Bishop Pacific Associates, a California LP</t>
  </si>
  <si>
    <t>CA-2006-890</t>
  </si>
  <si>
    <t>Chico Courtyards</t>
  </si>
  <si>
    <t>2333 Pillsbury Road</t>
  </si>
  <si>
    <t>Chico Pacific Associates, a California LP</t>
  </si>
  <si>
    <t>CA-2006-892</t>
  </si>
  <si>
    <t>Stevenson Manor</t>
  </si>
  <si>
    <t>1230 Cole Avenue</t>
  </si>
  <si>
    <t>1230 Cole Avenue, L.P., a CA LP</t>
  </si>
  <si>
    <t>CA-2006-893</t>
  </si>
  <si>
    <t>St. Johns Manor</t>
  </si>
  <si>
    <t>2031 Orange Avenue</t>
  </si>
  <si>
    <t>Costa Mesa</t>
  </si>
  <si>
    <t>92627</t>
  </si>
  <si>
    <t>Avanath StJohns Manor, LP</t>
  </si>
  <si>
    <t>CA-2006-894</t>
  </si>
  <si>
    <t>Ashford Heights Apartments</t>
  </si>
  <si>
    <t>7473 Holworthy Way</t>
  </si>
  <si>
    <t>Ashford Heights, L.P.</t>
  </si>
  <si>
    <t>JHC-Ashford Heights, LLC</t>
  </si>
  <si>
    <t>CA-2006-895</t>
  </si>
  <si>
    <t>Summerwood Apartments</t>
  </si>
  <si>
    <t>51251 Mecca Ave.</t>
  </si>
  <si>
    <t>HPD Riverside LP</t>
  </si>
  <si>
    <t>National Housing Corporation</t>
  </si>
  <si>
    <t>CA-2006-897</t>
  </si>
  <si>
    <t>Sunrise &amp; Sunset West Apartments</t>
  </si>
  <si>
    <t>381 N. Eucalyptus and 200 N. Lovekin Bl.</t>
  </si>
  <si>
    <t>CA-2006-898</t>
  </si>
  <si>
    <t>Villa Paloma fka Heber Family Apartments II</t>
  </si>
  <si>
    <t>15 West Hawk Street</t>
  </si>
  <si>
    <t>Heber Family II, L.P.</t>
  </si>
  <si>
    <t>CA-2006-899</t>
  </si>
  <si>
    <t>Villa Dorado</t>
  </si>
  <si>
    <t>1081 Meadows Drive</t>
  </si>
  <si>
    <t>Calexico II, L.P.</t>
  </si>
  <si>
    <t>CA-2006-900</t>
  </si>
  <si>
    <t>Wilshire Court Apartments</t>
  </si>
  <si>
    <t>1050 Wilshire Boulevard</t>
  </si>
  <si>
    <t>EQR- Glo Apartments LP</t>
  </si>
  <si>
    <t>Pacific Housing, Inc</t>
  </si>
  <si>
    <t>CA-2006-901</t>
  </si>
  <si>
    <t>Sycamore Senior Village</t>
  </si>
  <si>
    <t>333 North "F" Street</t>
  </si>
  <si>
    <t>Sycamore Senior Apartments, L.P., a CA LP</t>
  </si>
  <si>
    <t>CA-2006-902</t>
  </si>
  <si>
    <t>St. John Manor</t>
  </si>
  <si>
    <t>900 4th Street</t>
  </si>
  <si>
    <t>St. John Village, L.P., a CA LP</t>
  </si>
  <si>
    <t>St. John Manor Housing Corp., a California nonprof</t>
  </si>
  <si>
    <t>CA-2006-903</t>
  </si>
  <si>
    <t>Bayview Apartments</t>
  </si>
  <si>
    <t>5 Commer Court</t>
  </si>
  <si>
    <t>Bayview Preservation, L.P.</t>
  </si>
  <si>
    <t>FFAH V Bayview, LLC</t>
  </si>
  <si>
    <t>CA-2006-904</t>
  </si>
  <si>
    <t>All Hallows Gardens Apartments</t>
  </si>
  <si>
    <t>65 Navy Road</t>
  </si>
  <si>
    <t>All Hallows Preservation, L.P.</t>
  </si>
  <si>
    <t>FFAH V AllHallows, LLC</t>
  </si>
  <si>
    <t>CA-2006-905</t>
  </si>
  <si>
    <t>3929 East First Street</t>
  </si>
  <si>
    <t>AMCAL Serena Fund, L.P.</t>
  </si>
  <si>
    <t>CA-2006-906</t>
  </si>
  <si>
    <t>Monte Alban Apartments</t>
  </si>
  <si>
    <t>1324 Santee Drive</t>
  </si>
  <si>
    <t>Monte Alban Partners, LP, a CA LP</t>
  </si>
  <si>
    <t>PacH San Jose Holdings, LLC</t>
  </si>
  <si>
    <t>CA-2006-907</t>
  </si>
  <si>
    <t>Stoneridge at Elk Grove</t>
  </si>
  <si>
    <t>8515 Elk Grove Florin Road</t>
  </si>
  <si>
    <t>UHC Elk Brown, L.P., a CA LP</t>
  </si>
  <si>
    <t>CA-2006-908</t>
  </si>
  <si>
    <t>Saklan Family Housing</t>
  </si>
  <si>
    <t>1401, 1409, 1417, 1425, 1433, 1441, 1449, 1457, 1465 &amp; 1473 North Ln</t>
  </si>
  <si>
    <t>Saklan Avenue Limited Partnership</t>
  </si>
  <si>
    <t>Saklan Avenue LLC</t>
  </si>
  <si>
    <t>CA-2006-910</t>
  </si>
  <si>
    <t>Oakley Apartments</t>
  </si>
  <si>
    <t>53 &amp; 59 Carol Lane</t>
  </si>
  <si>
    <t>59 Carol Ln., LP</t>
  </si>
  <si>
    <t>CA-2006-911</t>
  </si>
  <si>
    <t>Central Avenue Villa</t>
  </si>
  <si>
    <t>4051 South Central Avenue</t>
  </si>
  <si>
    <t>1010 Central Avenue Villa, L.P.</t>
  </si>
  <si>
    <t>1010 CAV, LLC</t>
  </si>
  <si>
    <t>CA-2006-912</t>
  </si>
  <si>
    <t>Arbor Court I</t>
  </si>
  <si>
    <t>44958 &amp; 44910 N. 10th Street West</t>
  </si>
  <si>
    <t>Ain't That a Peach, LP</t>
  </si>
  <si>
    <t>CA-2006-913</t>
  </si>
  <si>
    <t>Waterman Square</t>
  </si>
  <si>
    <t>9160 Waterman Road</t>
  </si>
  <si>
    <t>La Amistad Elk Grove Investors, a CA LP</t>
  </si>
  <si>
    <t>CA-2006-914</t>
  </si>
  <si>
    <t>Central Avenue Senior Apartments</t>
  </si>
  <si>
    <t>300 Central Avenue</t>
  </si>
  <si>
    <t>Central Avenue Seniors, L.P.</t>
  </si>
  <si>
    <t>CA-2006-915</t>
  </si>
  <si>
    <t>Alabama Manor Apartments</t>
  </si>
  <si>
    <t>3836 Alabama Street</t>
  </si>
  <si>
    <t>Alabama Manor Housing Associates, a CA LP</t>
  </si>
  <si>
    <t>CA-2006-916</t>
  </si>
  <si>
    <t>Martinelli House</t>
  </si>
  <si>
    <t>1327 Lincoln Avenue</t>
  </si>
  <si>
    <t>Mercy Housing California XXXI, a CA LP</t>
  </si>
  <si>
    <t>CA-2006-917</t>
  </si>
  <si>
    <t>Dos Palos Apts./Meredith Manor Apts.</t>
  </si>
  <si>
    <t>21100 State Highway 33/385 Meredith Avenue</t>
  </si>
  <si>
    <t>Dos Palos/Gustine</t>
  </si>
  <si>
    <t>93620</t>
  </si>
  <si>
    <t>Merced Community Partners, L.P.</t>
  </si>
  <si>
    <t>CA-2006-918</t>
  </si>
  <si>
    <t>Fireside Apartments</t>
  </si>
  <si>
    <t>115 Shoreline Highway</t>
  </si>
  <si>
    <t>Mill Valley</t>
  </si>
  <si>
    <t>94941</t>
  </si>
  <si>
    <t>Fireside Affordable Housing Associates, a CA LP</t>
  </si>
  <si>
    <t>CA-2006-921</t>
  </si>
  <si>
    <t>Desert Springs Apartments</t>
  </si>
  <si>
    <t>14779 Seneca Road</t>
  </si>
  <si>
    <t>Victorville/Desert Springs, L.P.</t>
  </si>
  <si>
    <t>CA-2006-923</t>
  </si>
  <si>
    <t>16th and Market Apartments</t>
  </si>
  <si>
    <t>1550 Market St &amp; 640 16th St.</t>
  </si>
  <si>
    <t>16th and Market, L.P.</t>
  </si>
  <si>
    <t>CA-2006-924</t>
  </si>
  <si>
    <t>Foxdale Apartments</t>
  </si>
  <si>
    <t>1250 Foxdale Loop</t>
  </si>
  <si>
    <t>KDF Foxdale, L.P.</t>
  </si>
  <si>
    <t>CA-2006-925</t>
  </si>
  <si>
    <t>Harbor Park Apartments</t>
  </si>
  <si>
    <t>3429 Evergreen Circle</t>
  </si>
  <si>
    <t>Evergreen Circle Investors, a California L.P.</t>
  </si>
  <si>
    <t>CA-2006-926</t>
  </si>
  <si>
    <t>La Salle Apartments</t>
  </si>
  <si>
    <t>30 Whitfield Court</t>
  </si>
  <si>
    <t>La Salle Preservation, L.P.</t>
  </si>
  <si>
    <t>FFAH V LaSalle, LLC</t>
  </si>
  <si>
    <t>CA-2006-927</t>
  </si>
  <si>
    <t>Shoreview Apartments</t>
  </si>
  <si>
    <t>35 Lillian Street</t>
  </si>
  <si>
    <t>Shoreview Preservation, L.P.</t>
  </si>
  <si>
    <t>FFAH V Shoreview, LLC</t>
  </si>
  <si>
    <t>CA-2007-005</t>
  </si>
  <si>
    <t>Essex Apartments</t>
  </si>
  <si>
    <t>44916 N 10th Street West</t>
  </si>
  <si>
    <t>How Bout Them Apples, L.P., a California L.P.</t>
  </si>
  <si>
    <t>CA-2007-008</t>
  </si>
  <si>
    <t>506 S San Julian Street</t>
  </si>
  <si>
    <t>James M. Wood Apartments, L.P.</t>
  </si>
  <si>
    <t>CA-2007-009</t>
  </si>
  <si>
    <t>Rosa Parks Villas</t>
  </si>
  <si>
    <t>2507 S. Bronson Ave.</t>
  </si>
  <si>
    <t>Rosa Parks Villas, LP</t>
  </si>
  <si>
    <t>WEDC</t>
  </si>
  <si>
    <t>CA-2007-011</t>
  </si>
  <si>
    <t>Rayen Apartments</t>
  </si>
  <si>
    <t>15320 Rayen Street</t>
  </si>
  <si>
    <t>Rayen Apartments, L.P.</t>
  </si>
  <si>
    <t>CA-2007-019</t>
  </si>
  <si>
    <t>The Ardmore</t>
  </si>
  <si>
    <t>959 South Ardmore Avenue</t>
  </si>
  <si>
    <t>Ardmore 959 Partners, L.P., a California L.P.</t>
  </si>
  <si>
    <t>CA-2007-023</t>
  </si>
  <si>
    <t>Wysteria</t>
  </si>
  <si>
    <t>1921 Pock Lane</t>
  </si>
  <si>
    <t>95205</t>
  </si>
  <si>
    <t>Wysteria Development. LP</t>
  </si>
  <si>
    <t>WYSTERIA HOUSING COMPANY, LLC</t>
  </si>
  <si>
    <t>CA-2007-025</t>
  </si>
  <si>
    <t>8500 Bella Vista Street</t>
  </si>
  <si>
    <t>PBV Partners, a California LP</t>
  </si>
  <si>
    <t>CA-2007-026</t>
  </si>
  <si>
    <t>Washington Square III and Sherwood Court Apartment</t>
  </si>
  <si>
    <t>410 10th Street and 1218 D Street</t>
  </si>
  <si>
    <t>Washington Sherwood II L.P. A CA LP</t>
  </si>
  <si>
    <t>Washington Sherwood LLC</t>
  </si>
  <si>
    <t>CA-2007-028</t>
  </si>
  <si>
    <t>Mirage Vista Family Apartments</t>
  </si>
  <si>
    <t>875 E. Terra Bella Avenue</t>
  </si>
  <si>
    <t>Pixley</t>
  </si>
  <si>
    <t>93256</t>
  </si>
  <si>
    <t>Pixley Apartment Investors, a California LP</t>
  </si>
  <si>
    <t>CA-2007-033</t>
  </si>
  <si>
    <t>Roosevelt Family Apartments</t>
  </si>
  <si>
    <t>750 Grande Street</t>
  </si>
  <si>
    <t>750 Grande Associates, a California LP</t>
  </si>
  <si>
    <t>CA-2007-038</t>
  </si>
  <si>
    <t>91098 7th Street</t>
  </si>
  <si>
    <t>MCFA Partners, a CA LP</t>
  </si>
  <si>
    <t>CA-2007-040</t>
  </si>
  <si>
    <t>La Entrada Family Housing</t>
  </si>
  <si>
    <t>1755 Logan Ave</t>
  </si>
  <si>
    <t>La Entrada Housing Investors, L.P., a CA LP</t>
  </si>
  <si>
    <t>CA-2007-043</t>
  </si>
  <si>
    <t>The Fairways at San Antonio Ct.</t>
  </si>
  <si>
    <t>305 San Antonio Court</t>
  </si>
  <si>
    <t>San Jose Family Housing Partners, L.P.</t>
  </si>
  <si>
    <t>CA-2007-046</t>
  </si>
  <si>
    <t>Manitou Vistas II</t>
  </si>
  <si>
    <t>3414 East Manitou Avenue</t>
  </si>
  <si>
    <t>Manitou Vistas II, a California Limited Partnershi</t>
  </si>
  <si>
    <t>CA-2007-049</t>
  </si>
  <si>
    <t>Orion Gardens Apartments</t>
  </si>
  <si>
    <t>8955 North Orion Avenue</t>
  </si>
  <si>
    <t>Decro Orion Apartments, L.P., a California L.P.</t>
  </si>
  <si>
    <t>Decro Orion, L.L.C.</t>
  </si>
  <si>
    <t>CA-2007-050</t>
  </si>
  <si>
    <t>Tanager Springs II</t>
  </si>
  <si>
    <t>2147 S. Maple St.</t>
  </si>
  <si>
    <t>93725</t>
  </si>
  <si>
    <t>JK - TANAGER SPRINGS 2, LP, a California Limited P</t>
  </si>
  <si>
    <t>CA-2007-051</t>
  </si>
  <si>
    <t>Jeffrey Lynne Neighborhood Revitalization Phase IV</t>
  </si>
  <si>
    <t>1607, 1613 Calle Del Mar, 1309, 1217 W. Lynne Ave., 1619 S. Hampstead</t>
  </si>
  <si>
    <t>Anaheim Revitalization IV Partners, L.P.</t>
  </si>
  <si>
    <t>CA-2007-056</t>
  </si>
  <si>
    <t>Alicante Apartments</t>
  </si>
  <si>
    <t>36400 Giffen Drive</t>
  </si>
  <si>
    <t>Huron Pacific Associates, a CA LP</t>
  </si>
  <si>
    <t>CA-2007-064</t>
  </si>
  <si>
    <t>Richmond MacDonald Senior Apartments</t>
  </si>
  <si>
    <t>350 &amp; 410 MacDonald Avenue</t>
  </si>
  <si>
    <t>CA-2007-068</t>
  </si>
  <si>
    <t>Oak Place Senior Villas</t>
  </si>
  <si>
    <t>65 Carol Lane</t>
  </si>
  <si>
    <t>54 Carol Ln., L.P., a CA LP</t>
  </si>
  <si>
    <t>CA-2007-073</t>
  </si>
  <si>
    <t>Sierra Vista Apartment Homes</t>
  </si>
  <si>
    <t>1830 S. Dairy Avenue</t>
  </si>
  <si>
    <t>Corcoran Family Housing Partners, L.P.</t>
  </si>
  <si>
    <t>CA-2007-074</t>
  </si>
  <si>
    <t>Harvard Court Apartment Homes Phase II</t>
  </si>
  <si>
    <t>328 S. Harvard Avenue</t>
  </si>
  <si>
    <t>Lindsay II Family Housing Partners, L.P.</t>
  </si>
  <si>
    <t>CA-2007-075</t>
  </si>
  <si>
    <t>Cantabria Senior Apartments</t>
  </si>
  <si>
    <t>9640 Van Nuys Blvd.</t>
  </si>
  <si>
    <t>Cantabria Senior Apartments, L.P.</t>
  </si>
  <si>
    <t>CA-2007-076</t>
  </si>
  <si>
    <t>Petaluma Avenue Homes</t>
  </si>
  <si>
    <t>565-577 Petaluma Avenue</t>
  </si>
  <si>
    <t>Petaluma Avenue Homes, L.P.</t>
  </si>
  <si>
    <t>CA-2007-078</t>
  </si>
  <si>
    <t>Cornerstone Apartment Homes</t>
  </si>
  <si>
    <t>9541 W. Ball Road</t>
  </si>
  <si>
    <t>Anaheim Family Housing Partners, L.P.</t>
  </si>
  <si>
    <t>CA-2007-082</t>
  </si>
  <si>
    <t>Vista Dunes Courtyard Homes</t>
  </si>
  <si>
    <t>44-950 Vista Dunes Lane</t>
  </si>
  <si>
    <t>Vista Dunes Housing Partners, L.P.</t>
  </si>
  <si>
    <t>Vista Dunes GP LLC</t>
  </si>
  <si>
    <t>CA-2007-083</t>
  </si>
  <si>
    <t>Monterey Street Apartments</t>
  </si>
  <si>
    <t>1333 Monterey Street</t>
  </si>
  <si>
    <t>Monterey Affordable Housing, L.P.</t>
  </si>
  <si>
    <t>Housing Authority Limited Liability Company</t>
  </si>
  <si>
    <t>CA-2007-084</t>
  </si>
  <si>
    <t>Hillview Ridge Apartments</t>
  </si>
  <si>
    <t>2750 Gilmore Lane, Buildings A-H</t>
  </si>
  <si>
    <t>Oroville Pacific Associates, a CA LP</t>
  </si>
  <si>
    <t>CA-2007-087</t>
  </si>
  <si>
    <t>Panorama View Apartments</t>
  </si>
  <si>
    <t>9222, 9228, 9248 Van Nuys Blvd.</t>
  </si>
  <si>
    <t>Panorama Preservation Limited Partnership</t>
  </si>
  <si>
    <t>CA-2007-088</t>
  </si>
  <si>
    <t>St. Andrews Arms Apartments</t>
  </si>
  <si>
    <t>1511 South St. Andrews Pl</t>
  </si>
  <si>
    <t>St. Andrews Preservation Limited Partnership</t>
  </si>
  <si>
    <t>CA-2007-093</t>
  </si>
  <si>
    <t>Rancho Lindo</t>
  </si>
  <si>
    <t>9023 Camino La Jolla</t>
  </si>
  <si>
    <t>Rancho Lindo Partners, a CA LP</t>
  </si>
  <si>
    <t>CA-2007-095</t>
  </si>
  <si>
    <t>Village Park Senior Apartments</t>
  </si>
  <si>
    <t>2300 R Street</t>
  </si>
  <si>
    <t>Village Park Senior Apartments LP</t>
  </si>
  <si>
    <t>CA-2007-098</t>
  </si>
  <si>
    <t>WAV Working Artists Ventura</t>
  </si>
  <si>
    <t>170 S. Garden St.; 36 W. Thompson Blvd.; 65 W. Thompson Blvd.; 175 S. Ventura Ave.</t>
  </si>
  <si>
    <t>93001</t>
  </si>
  <si>
    <t>WAV Apartments Partners, L.P., a CA LP</t>
  </si>
  <si>
    <t>CA-2007-107</t>
  </si>
  <si>
    <t>Fanoe Road Apartments</t>
  </si>
  <si>
    <t>550 Fanoe Road</t>
  </si>
  <si>
    <t>Fanoe Vista, L.P.</t>
  </si>
  <si>
    <t>CA-2007-111</t>
  </si>
  <si>
    <t>Rittenhouse Square</t>
  </si>
  <si>
    <t>1100 E. 33rd St</t>
  </si>
  <si>
    <t>Rittenhouse Limited Partnership</t>
  </si>
  <si>
    <t>CA-2007-114</t>
  </si>
  <si>
    <t>Los Vecinos Apartments</t>
  </si>
  <si>
    <t>1501 Broadway</t>
  </si>
  <si>
    <t>Los Vecinos, L.P.</t>
  </si>
  <si>
    <t>Wakeland Los Vecinos, LLC</t>
  </si>
  <si>
    <t>CA-2007-116</t>
  </si>
  <si>
    <t>Civic Center Residence</t>
  </si>
  <si>
    <t>44 McAllister Street</t>
  </si>
  <si>
    <t>44 McAllister Associates, L.P.</t>
  </si>
  <si>
    <t>44 McAllister GP LP</t>
  </si>
  <si>
    <t>CA-2007-117</t>
  </si>
  <si>
    <t>Panorama Park Apartments</t>
  </si>
  <si>
    <t>CA-2007-120</t>
  </si>
  <si>
    <t>Jack London Gateway Senior Housing</t>
  </si>
  <si>
    <t>989 Brush Street</t>
  </si>
  <si>
    <t>JLG Senior Housing, L.P., a CA LP</t>
  </si>
  <si>
    <t>JLG Senior Housing, LLC</t>
  </si>
  <si>
    <t>CA-2007-121</t>
  </si>
  <si>
    <t>San Remo Apartments</t>
  </si>
  <si>
    <t>9055 Santa Fe Avenue East</t>
  </si>
  <si>
    <t>San Remo Hesperia Limited Partnership, a CA LP</t>
  </si>
  <si>
    <t>CA-2007-123</t>
  </si>
  <si>
    <t>Marymead Park Apartments</t>
  </si>
  <si>
    <t>612 E. 17th Street</t>
  </si>
  <si>
    <t>Marymead Affordable Housing, LP, a CA LP</t>
  </si>
  <si>
    <t>Marymead Affordable Housing, LLC</t>
  </si>
  <si>
    <t>CA-2007-127</t>
  </si>
  <si>
    <t>Monterey Family Village</t>
  </si>
  <si>
    <t>2774 Monterey Highway</t>
  </si>
  <si>
    <t>Monterey Family Apartments, a CA LP</t>
  </si>
  <si>
    <t>CA-2007-129</t>
  </si>
  <si>
    <t>Summer Lane (north of Washington Blvd.)</t>
  </si>
  <si>
    <t>Hidden Creek Apartment Investors, L.P.</t>
  </si>
  <si>
    <t>CA-2007-133</t>
  </si>
  <si>
    <t>Imperial Gardens Family Apartments</t>
  </si>
  <si>
    <t>1798 W. Euclid Avenue</t>
  </si>
  <si>
    <t>Imperial Garden Family Associates, a California LP</t>
  </si>
  <si>
    <t>WCH Affordable XXXVIII, LLC</t>
  </si>
  <si>
    <t>CA-2007-148</t>
  </si>
  <si>
    <t>Glendale City Lights</t>
  </si>
  <si>
    <t>3673 San Fernando Road</t>
  </si>
  <si>
    <t>3673 SAN FERNANDO LP, a California Limited Partner</t>
  </si>
  <si>
    <t>CA-2007-149</t>
  </si>
  <si>
    <t>Tanager Springs I</t>
  </si>
  <si>
    <t>2187 S. Maple Avenue</t>
  </si>
  <si>
    <t>JK - TANAGER SPRINGS 1, LP, a California Limited P</t>
  </si>
  <si>
    <t>CA-2007-150</t>
  </si>
  <si>
    <t>Harvard Circle</t>
  </si>
  <si>
    <t>952 N. Harvard Blvd.</t>
  </si>
  <si>
    <t>952 HARVARD LP, a California Limited Partnership</t>
  </si>
  <si>
    <t>CA-2007-153</t>
  </si>
  <si>
    <t>The Mediterranean</t>
  </si>
  <si>
    <t>1800-1812 W. Temple Street</t>
  </si>
  <si>
    <t>1800 TEMPLE LP, a California Limited Partnership</t>
  </si>
  <si>
    <t>CA-2007-161</t>
  </si>
  <si>
    <t>Homebase on G</t>
  </si>
  <si>
    <t>513 - 519 North G Street</t>
  </si>
  <si>
    <t>513 North G, L.P.</t>
  </si>
  <si>
    <t>Housing Authority of the County of Santa Barbara</t>
  </si>
  <si>
    <t>CA-2007-163</t>
  </si>
  <si>
    <t>Villa Plumosa</t>
  </si>
  <si>
    <t>4672 Plumosa Drive</t>
  </si>
  <si>
    <t>Yorba Linda Housing Partners, L.P.</t>
  </si>
  <si>
    <t>CA-2007-168</t>
  </si>
  <si>
    <t>Citron Court fka Broadway Mixed Use</t>
  </si>
  <si>
    <t>7385 Broadway</t>
  </si>
  <si>
    <t>Lemon Grove</t>
  </si>
  <si>
    <t>91945</t>
  </si>
  <si>
    <t>Oregon Investors XI Limited Partnership</t>
  </si>
  <si>
    <t>CA-2007-173</t>
  </si>
  <si>
    <t>Manzanilla Terrace</t>
  </si>
  <si>
    <t>1586 I Street</t>
  </si>
  <si>
    <t>Brawley Housing Investors, L.P., a CA LP</t>
  </si>
  <si>
    <t>CA-2007-174</t>
  </si>
  <si>
    <t>Oakhurst Apartments</t>
  </si>
  <si>
    <t>1567 7th Avenue</t>
  </si>
  <si>
    <t>Olivehurst</t>
  </si>
  <si>
    <t>95961</t>
  </si>
  <si>
    <t>Olivehurst Housing Investors, L.P.</t>
  </si>
  <si>
    <t>CA-2007-175</t>
  </si>
  <si>
    <t>Summer Terrace</t>
  </si>
  <si>
    <t>38530 Tierra Subida Avenue</t>
  </si>
  <si>
    <t>93551</t>
  </si>
  <si>
    <t>Palmdale Senior Housing Partners, L.P.</t>
  </si>
  <si>
    <t>CA-2007-176</t>
  </si>
  <si>
    <t>Brookfield Place Apartments</t>
  </si>
  <si>
    <t>555 98th Avenue</t>
  </si>
  <si>
    <t>94603</t>
  </si>
  <si>
    <t>AMCAL Brookfield Place Fund, L.P.</t>
  </si>
  <si>
    <t>CA-2007-179</t>
  </si>
  <si>
    <t>Los Vientos</t>
  </si>
  <si>
    <t>1629 &amp; 1668 National Avenue</t>
  </si>
  <si>
    <t>AMCAL Los Vientos Fund, L.P.</t>
  </si>
  <si>
    <t>CA-2007-181</t>
  </si>
  <si>
    <t>Rosewood Gardens Apartments</t>
  </si>
  <si>
    <t>504 North Berendo Street</t>
  </si>
  <si>
    <t>Rosewood Gardens Apartments, L.P.</t>
  </si>
  <si>
    <t>CA-2007-184</t>
  </si>
  <si>
    <t>Seasons II Senior Apartments</t>
  </si>
  <si>
    <t>27271 Paseo Espada</t>
  </si>
  <si>
    <t>Seasons Senior Apartments II, L.P.</t>
  </si>
  <si>
    <t>CA-2007-185</t>
  </si>
  <si>
    <t>Oak Grove Terrace</t>
  </si>
  <si>
    <t>67 Carol Lane</t>
  </si>
  <si>
    <t>52 Carol Ln., L.P., a CA LP</t>
  </si>
  <si>
    <t>CA-2007-186</t>
  </si>
  <si>
    <t>Seven Maples</t>
  </si>
  <si>
    <t>2618 West 7th Street</t>
  </si>
  <si>
    <t>Seven Maples, L.P.</t>
  </si>
  <si>
    <t>CA-2007-188</t>
  </si>
  <si>
    <t>Woodlake Family Apartments</t>
  </si>
  <si>
    <t>702 W. Sierra Avenue</t>
  </si>
  <si>
    <t>700 W. Sierra Ave., L.P.</t>
  </si>
  <si>
    <t>CA-2007-191</t>
  </si>
  <si>
    <t>Asturias Senior Apartments</t>
  </si>
  <si>
    <t>9628 Van Nuys Blvd.</t>
  </si>
  <si>
    <t>Asturias Senior Apartments, LP</t>
  </si>
  <si>
    <t>CA-2007-192</t>
  </si>
  <si>
    <t>200 N. Stevens Avenue</t>
  </si>
  <si>
    <t>Farmersville Gateway Associates, a CA LP</t>
  </si>
  <si>
    <t>CA-2007-197</t>
  </si>
  <si>
    <t>Rosamond Gateway Village Apartments</t>
  </si>
  <si>
    <t>1332 Rosamond Blvd.</t>
  </si>
  <si>
    <t>Rosamond</t>
  </si>
  <si>
    <t>93560</t>
  </si>
  <si>
    <t>1264 W. Rosamond Blvd., L.P.</t>
  </si>
  <si>
    <t>CA-2007-198</t>
  </si>
  <si>
    <t>Two Worlds Apartments</t>
  </si>
  <si>
    <t>Two Worlds Preservation Limited Partnership</t>
  </si>
  <si>
    <t>CA-2007-800</t>
  </si>
  <si>
    <t>Edith Witt Senior Community</t>
  </si>
  <si>
    <t>66 Ninth Street</t>
  </si>
  <si>
    <t>Mercy Housing California XXXIV, a CA LP</t>
  </si>
  <si>
    <t>CA-2007-801</t>
  </si>
  <si>
    <t>10th and Mission Family Housing</t>
  </si>
  <si>
    <t>1390 Mission Street</t>
  </si>
  <si>
    <t>Mercy Housing California XIV, a CA LP</t>
  </si>
  <si>
    <t>CA-2007-802</t>
  </si>
  <si>
    <t>Morgan Place</t>
  </si>
  <si>
    <t>7301 S. Crenshaw Blvd.</t>
  </si>
  <si>
    <t>Morgan Place, L.P.</t>
  </si>
  <si>
    <t>CA-2007-803</t>
  </si>
  <si>
    <t>Arnett Watson Apartments</t>
  </si>
  <si>
    <t>650 Eddy Street</t>
  </si>
  <si>
    <t>650 Eddy LP</t>
  </si>
  <si>
    <t>CHP Eddy,LLC</t>
  </si>
  <si>
    <t>CA-2007-805</t>
  </si>
  <si>
    <t>Queen Apartments</t>
  </si>
  <si>
    <t>2620 South Orchard Ave., 5217 West Marathon St., 445 South Lucas Ave., 451 South Lucas Ave., 516 Sou</t>
  </si>
  <si>
    <t>Queen Properties of LA, L.P.</t>
  </si>
  <si>
    <t>CA-2007-806</t>
  </si>
  <si>
    <t>The Rivers Senior Apartments</t>
  </si>
  <si>
    <t>750 Dorothy Adamo Lane</t>
  </si>
  <si>
    <t>Rivers West Sacramento L.P., a CA LP</t>
  </si>
  <si>
    <t>CA-2007-807</t>
  </si>
  <si>
    <t>Mariposa Place Apartments</t>
  </si>
  <si>
    <t>1050 N. Mariposa Avenue</t>
  </si>
  <si>
    <t>Mariposa Apartments, LP</t>
  </si>
  <si>
    <t>CA-2007-808</t>
  </si>
  <si>
    <t>San Pedro Apartments</t>
  </si>
  <si>
    <t>235 S. San Pedro Street</t>
  </si>
  <si>
    <t>EQR-Sakura Landlord LP</t>
  </si>
  <si>
    <t>EQR-Sakura GP, LLC</t>
  </si>
  <si>
    <t>CA-2007-809</t>
  </si>
  <si>
    <t>Point Natomas Apartments</t>
  </si>
  <si>
    <t>801 San Juan Road</t>
  </si>
  <si>
    <t>Point Natomas Apartments, LP</t>
  </si>
  <si>
    <t>Rainbow Housing Assistance Corporation</t>
  </si>
  <si>
    <t>CA-2007-810</t>
  </si>
  <si>
    <t>Uptown Apartments</t>
  </si>
  <si>
    <t>500, 600 &amp; 601 William Street</t>
  </si>
  <si>
    <t>Uptown Housing Partners, LP</t>
  </si>
  <si>
    <t>CA-2007-812</t>
  </si>
  <si>
    <t>Cape Cod Senior Villas</t>
  </si>
  <si>
    <t>1710 Maxson Street</t>
  </si>
  <si>
    <t>Oceanside Senior Housing Partners, L.P.</t>
  </si>
  <si>
    <t>CA-2007-813</t>
  </si>
  <si>
    <t>Lexington Green Apartments</t>
  </si>
  <si>
    <t>1415 E. Lexington Ave.</t>
  </si>
  <si>
    <t>92019</t>
  </si>
  <si>
    <t>Lexington Green Apartments, LP</t>
  </si>
  <si>
    <t>CA-2007-814</t>
  </si>
  <si>
    <t>The Shadows Apartments</t>
  </si>
  <si>
    <t>1949 Los Feliz Drive</t>
  </si>
  <si>
    <t>Shadows TC Investors, LP</t>
  </si>
  <si>
    <t>Area Housing of County of Ventura</t>
  </si>
  <si>
    <t>CA-2007-815</t>
  </si>
  <si>
    <t>3101 Coventry Drive</t>
  </si>
  <si>
    <t>Casa Major Inc</t>
  </si>
  <si>
    <t>CA-2007-816</t>
  </si>
  <si>
    <t>Wilshire &amp; Minnie Apartments</t>
  </si>
  <si>
    <t>1201-1233 E. Wilshire Avenue &amp; 1401-1439 S. Minnie Street</t>
  </si>
  <si>
    <t>Wilshire &amp; Minnie, L.P.</t>
  </si>
  <si>
    <t>CA-2007-817</t>
  </si>
  <si>
    <t>Citrus Manor Apartments</t>
  </si>
  <si>
    <t>500 Limoneria Avenue</t>
  </si>
  <si>
    <t>Susanville</t>
  </si>
  <si>
    <t>96130</t>
  </si>
  <si>
    <t>Susanville Citrus Manor, LP</t>
  </si>
  <si>
    <t>CA-2007-819</t>
  </si>
  <si>
    <t>Colgan Meadows</t>
  </si>
  <si>
    <t>2701 Creek Park Lane</t>
  </si>
  <si>
    <t>Colgan Meadows, LP</t>
  </si>
  <si>
    <t>CA-2007-820</t>
  </si>
  <si>
    <t>Vida Nueva</t>
  </si>
  <si>
    <t>705 Rohnert Park Expressway West</t>
  </si>
  <si>
    <t>Vida Nueva Partners, L.P.</t>
  </si>
  <si>
    <t>CA-2007-821</t>
  </si>
  <si>
    <t>Eureka Family Housing</t>
  </si>
  <si>
    <t>615 W. Hawthorne Street, 1112 E Street, 735 P Street</t>
  </si>
  <si>
    <t>Eureka Family Housing, L.P.</t>
  </si>
  <si>
    <t>Eureka Family Housing, LLC</t>
  </si>
  <si>
    <t>CA-2007-822</t>
  </si>
  <si>
    <t>Granite Court</t>
  </si>
  <si>
    <t>2853 Kelvin Avenue</t>
  </si>
  <si>
    <t>92614</t>
  </si>
  <si>
    <t>JHC-Granite, LP</t>
  </si>
  <si>
    <t>JHC-Granite, LLC</t>
  </si>
  <si>
    <t>CA-2007-823</t>
  </si>
  <si>
    <t>Santa Paulan Apartments</t>
  </si>
  <si>
    <t>115 N. 4th Street</t>
  </si>
  <si>
    <t>Santa Paulan Associates, L.P., A CA LP</t>
  </si>
  <si>
    <t>Santa Paulan Apartments LLC</t>
  </si>
  <si>
    <t>CA-2007-824</t>
  </si>
  <si>
    <t>Ukiah Terrace I Apartments</t>
  </si>
  <si>
    <t>1164 Mulberry Street</t>
  </si>
  <si>
    <t>Star - Ukiah Terrace Limited Partnership</t>
  </si>
  <si>
    <t>AHDF-Ukiah Terrace G/P, LLC</t>
  </si>
  <si>
    <t>CA-2007-825</t>
  </si>
  <si>
    <t>The Highlands Apartments</t>
  </si>
  <si>
    <t>202 Table Mountain Road</t>
  </si>
  <si>
    <t>Star - Highlands of Oroville Limited Partnership</t>
  </si>
  <si>
    <t>AHDF-Highlands of Oroville G/P, LLC</t>
  </si>
  <si>
    <t>CA-2007-826</t>
  </si>
  <si>
    <t>Crescent Park Apartments</t>
  </si>
  <si>
    <t>5004 Hartnett Ave.</t>
  </si>
  <si>
    <t>Crescent Park EAH L.P</t>
  </si>
  <si>
    <t>CA-2007-827</t>
  </si>
  <si>
    <t>Casa Feliz Studios</t>
  </si>
  <si>
    <t>525 South Ninth Street</t>
  </si>
  <si>
    <t>Casa Feliz Studios, L.P.</t>
  </si>
  <si>
    <t>CA-2007-828</t>
  </si>
  <si>
    <t>Fresno 2007 Portfolio</t>
  </si>
  <si>
    <t>21424 South Marks/1391 East Sumner/2026 Barbara Drive/2543 Nelson Blvd.</t>
  </si>
  <si>
    <t>Riverdale/Fowler/Selma</t>
  </si>
  <si>
    <t>93656</t>
  </si>
  <si>
    <t>Fresno 2007 Community Partners, L.P.</t>
  </si>
  <si>
    <t>The Beneficial Housing Foundation</t>
  </si>
  <si>
    <t>CA-2007-829</t>
  </si>
  <si>
    <t>Tulare Group</t>
  </si>
  <si>
    <t>45 &amp; 65 N. Salisbury; 1101 S. Irwin; 551 Cypress</t>
  </si>
  <si>
    <t>Porterville; Tulare; Wood</t>
  </si>
  <si>
    <t>AETW Group, a CA LP</t>
  </si>
  <si>
    <t>AETW-Michaels (PAM) LLC</t>
  </si>
  <si>
    <t>CA-2007-832</t>
  </si>
  <si>
    <t>Breckenridge Village Apartments</t>
  </si>
  <si>
    <t>7326 Stockton Blvd.</t>
  </si>
  <si>
    <t>Breckenridge Village, L.P.</t>
  </si>
  <si>
    <t>JHC-Breckenridge, LLC</t>
  </si>
  <si>
    <t>CA-2007-833</t>
  </si>
  <si>
    <t>Fox Courts</t>
  </si>
  <si>
    <t>555 19th Street</t>
  </si>
  <si>
    <t>Fox Courts, L.P.</t>
  </si>
  <si>
    <t>Fox Courts LLC</t>
  </si>
  <si>
    <t>CA-2007-834</t>
  </si>
  <si>
    <t>Oak Park Senior Villas</t>
  </si>
  <si>
    <t>2597 S. Richelle Avenue</t>
  </si>
  <si>
    <t>OPS Villas, L.P., a CA LP</t>
  </si>
  <si>
    <t>CA-2007-835</t>
  </si>
  <si>
    <t>Tannery Artist Lofts</t>
  </si>
  <si>
    <t>1030 River Street</t>
  </si>
  <si>
    <t>Tannery Artist Lofts Limited Partnership</t>
  </si>
  <si>
    <t>CA-2007-836</t>
  </si>
  <si>
    <t>Riverstone Apartments</t>
  </si>
  <si>
    <t>2200 Sycamore Drive</t>
  </si>
  <si>
    <t>Riverstone Apartments, L.P., a CA LP</t>
  </si>
  <si>
    <t>CA-2007-837</t>
  </si>
  <si>
    <t>Lachen Tara Apartments</t>
  </si>
  <si>
    <t>240 Ocean Oaks Drive</t>
  </si>
  <si>
    <t>Avila Beach</t>
  </si>
  <si>
    <t>93424</t>
  </si>
  <si>
    <t>Lachen Tara Limited Partnership</t>
  </si>
  <si>
    <t>CA-2007-838</t>
  </si>
  <si>
    <t>Paseo Del Rio Apartments</t>
  </si>
  <si>
    <t>281-287 Riverpark Blvd</t>
  </si>
  <si>
    <t>Paseo Del Rio Associates, L.P.</t>
  </si>
  <si>
    <t>CEDC Paseo Del Rio LLC</t>
  </si>
  <si>
    <t>CA-2007-839</t>
  </si>
  <si>
    <t>Paseo Santa Clara Apartments</t>
  </si>
  <si>
    <t>289-295 River Park Blvd</t>
  </si>
  <si>
    <t>Paseo Santa Clara Associates, L.P.</t>
  </si>
  <si>
    <t>CEDC Paseo Santa Clara LLC</t>
  </si>
  <si>
    <t>CA-2007-840</t>
  </si>
  <si>
    <t>Ardenaire Apartments</t>
  </si>
  <si>
    <t>1960-1972 Ethan Way</t>
  </si>
  <si>
    <t>Mercy Housing California XXXV, L.P.</t>
  </si>
  <si>
    <t>CA-2007-841</t>
  </si>
  <si>
    <t>HDR I &amp; II Portfolio</t>
  </si>
  <si>
    <t>1040-1042 W. 43rd St.; 1733 W. 58th St., 90062; 2375 Scarff St.,90007; 2747 Newell, 90039</t>
  </si>
  <si>
    <t>LA Property Group, L.P., a Caliornia L.P.</t>
  </si>
  <si>
    <t>National Homes Trust XII, Inc</t>
  </si>
  <si>
    <t>CA-2007-842</t>
  </si>
  <si>
    <t>Casa Grande Senior Apartments</t>
  </si>
  <si>
    <t>400 Casa Grande Road</t>
  </si>
  <si>
    <t>Casa Grande Senior Apartments, L.P.</t>
  </si>
  <si>
    <t>PEP Housing</t>
  </si>
  <si>
    <t>CA-2007-844</t>
  </si>
  <si>
    <t>2665 Clark Avenue</t>
  </si>
  <si>
    <t>Norco</t>
  </si>
  <si>
    <t>92860</t>
  </si>
  <si>
    <t>Heritage Park Apartments, LP</t>
  </si>
  <si>
    <t>CA-2007-847</t>
  </si>
  <si>
    <t>Westminster Park Plaza</t>
  </si>
  <si>
    <t>9300 Maie Avenue</t>
  </si>
  <si>
    <t>Westminster Plaza II, L.P., a CA LP</t>
  </si>
  <si>
    <t>Housing &amp; Community Synergy, Incorporated</t>
  </si>
  <si>
    <t>CA-2007-849</t>
  </si>
  <si>
    <t>Ironhorse at Central Station</t>
  </si>
  <si>
    <t>1801 14th Street</t>
  </si>
  <si>
    <t>14th Street Associates, LP</t>
  </si>
  <si>
    <t>CA-2007-850</t>
  </si>
  <si>
    <t>Yosemite Manor</t>
  </si>
  <si>
    <t>108 P Street</t>
  </si>
  <si>
    <t>MORES Yosemite Manor, L.P.</t>
  </si>
  <si>
    <t>CA-2007-852</t>
  </si>
  <si>
    <t>Asbury Place</t>
  </si>
  <si>
    <t>1520 Morse Avenue</t>
  </si>
  <si>
    <t>95864</t>
  </si>
  <si>
    <t>Asbury Place, L.P.</t>
  </si>
  <si>
    <t>JHC-Asbury, LLC</t>
  </si>
  <si>
    <t>CA-2007-853</t>
  </si>
  <si>
    <t>Oak Ridge Senior Apartments</t>
  </si>
  <si>
    <t>18800 Beatrice Drive</t>
  </si>
  <si>
    <t>Oak Ridge Apartments Associates, L.P., a CA LP</t>
  </si>
  <si>
    <t>CA-2007-854</t>
  </si>
  <si>
    <t>Redwood Villa</t>
  </si>
  <si>
    <t>3060 53rd Street</t>
  </si>
  <si>
    <t>Redwood Villa Senior Housing Partners, L.P.</t>
  </si>
  <si>
    <t>Redwood Villa Interfaith Housing Corporation</t>
  </si>
  <si>
    <t>CA-2007-855</t>
  </si>
  <si>
    <t>Frishman Hollow</t>
  </si>
  <si>
    <t>11008-11188 Rue Ivy</t>
  </si>
  <si>
    <t>Alder Pacific Associates, a CA LP</t>
  </si>
  <si>
    <t>CA-2007-856</t>
  </si>
  <si>
    <t>Salado Orchard Apartments</t>
  </si>
  <si>
    <t>250 Toomes Avenue</t>
  </si>
  <si>
    <t>96201</t>
  </si>
  <si>
    <t>Corning Pacific Associates, a CA LP</t>
  </si>
  <si>
    <t>CA-2007-857</t>
  </si>
  <si>
    <t>Villa Nueva Apartments</t>
  </si>
  <si>
    <t>3604 Beyer Blvd.</t>
  </si>
  <si>
    <t>San Ysidro</t>
  </si>
  <si>
    <t>Steadfast Villa Nueva, L.P.</t>
  </si>
  <si>
    <t>Casa Familiar, Inc.</t>
  </si>
  <si>
    <t>CA-2007-858</t>
  </si>
  <si>
    <t>1531 &amp; 1611 Adalaide &amp; 1601-21 Pine Street</t>
  </si>
  <si>
    <t>Windsor Concord, L.P., a California L.P.</t>
  </si>
  <si>
    <t>Windsor Concord MGP LLC</t>
  </si>
  <si>
    <t>CA-2007-859</t>
  </si>
  <si>
    <t>Cherry Creek Apartments</t>
  </si>
  <si>
    <t>2020 Southwest Expressway</t>
  </si>
  <si>
    <t>Cherry Creek San Jose, L.P., a CA LP</t>
  </si>
  <si>
    <t>Cherry Creek San Jose MGP LLC</t>
  </si>
  <si>
    <t>CA-2007-860</t>
  </si>
  <si>
    <t>College Manor Apartments</t>
  </si>
  <si>
    <t>4201 Racetrack Road</t>
  </si>
  <si>
    <t>CAHA College Manor, L.P.</t>
  </si>
  <si>
    <t>CA-2007-861</t>
  </si>
  <si>
    <t>125 Mason Street</t>
  </si>
  <si>
    <t>CA-2007-862</t>
  </si>
  <si>
    <t>Logan Park Apartments</t>
  </si>
  <si>
    <t>4241 Palm Avenue</t>
  </si>
  <si>
    <t>Logan Park Apartments, LP, a CA LP</t>
  </si>
  <si>
    <t>CA-2007-863</t>
  </si>
  <si>
    <t>The Majestic</t>
  </si>
  <si>
    <t>951-959 Torrano Avenue</t>
  </si>
  <si>
    <t>94542</t>
  </si>
  <si>
    <t>Hayward Pacific Associates, a California LP</t>
  </si>
  <si>
    <t>Central Valley Coalition for Affordable Housing a</t>
  </si>
  <si>
    <t>CA-2007-864</t>
  </si>
  <si>
    <t>The Vizcaya Apartments</t>
  </si>
  <si>
    <t>1720 South Depot Street</t>
  </si>
  <si>
    <t>VBC Vizcaya LP</t>
  </si>
  <si>
    <t>CA-2007-865</t>
  </si>
  <si>
    <t>Horizons at Indio</t>
  </si>
  <si>
    <t>45405 Monroe Street</t>
  </si>
  <si>
    <t>UHC Indio, L.P.</t>
  </si>
  <si>
    <t>WCH Affordable I, LLC</t>
  </si>
  <si>
    <t>CA-2007-866</t>
  </si>
  <si>
    <t>Murray Apartments</t>
  </si>
  <si>
    <t>1423 Reasor Road</t>
  </si>
  <si>
    <t>Humboldt 2007 Community Partners, L.P.</t>
  </si>
  <si>
    <t>CA-2007-867</t>
  </si>
  <si>
    <t>Parkview</t>
  </si>
  <si>
    <t>7252 Munson Way</t>
  </si>
  <si>
    <t>PC CA Parkview, LP</t>
  </si>
  <si>
    <t>CA-2007-868</t>
  </si>
  <si>
    <t>The Rosslyn Lofts</t>
  </si>
  <si>
    <t>101 West 5th Street</t>
  </si>
  <si>
    <t>The Rosslyn Lofts Housing Partners, LP</t>
  </si>
  <si>
    <t>CA-2007-869</t>
  </si>
  <si>
    <t>Seasons</t>
  </si>
  <si>
    <t>7301 Bilby Road</t>
  </si>
  <si>
    <t>Seasons Apartments, L.P., a NV Lim P'ship</t>
  </si>
  <si>
    <t>Hearthstone/PWX JV, LLC</t>
  </si>
  <si>
    <t>CA-2007-870</t>
  </si>
  <si>
    <t>Huron Plaza</t>
  </si>
  <si>
    <t>16525 South 11th Street</t>
  </si>
  <si>
    <t>APD CA HUD 2007, L.P.</t>
  </si>
  <si>
    <t>CA-2007-871</t>
  </si>
  <si>
    <t>Wolff Waters Place Apartments</t>
  </si>
  <si>
    <t>47795 Dune Palms Road</t>
  </si>
  <si>
    <t>La Quinta Housing Associates, L.P.</t>
  </si>
  <si>
    <t>CA-2007-872</t>
  </si>
  <si>
    <t>Woodlake Manor Apartments Reapp 89-035 &amp; 07-830</t>
  </si>
  <si>
    <t>200 E. Sierra Avenue</t>
  </si>
  <si>
    <t>Star - Woodlake Manor Limited Partnership, a CA LP</t>
  </si>
  <si>
    <t>WHA-Woodlake Manor G/P, LLC</t>
  </si>
  <si>
    <t>CA-2007-873</t>
  </si>
  <si>
    <t>651 E. Bonita Place</t>
  </si>
  <si>
    <t>Calipatria Family Apts., L.P.</t>
  </si>
  <si>
    <t>CA-2007-875</t>
  </si>
  <si>
    <t>Los Banos Family Apartments aka Pacheco Village</t>
  </si>
  <si>
    <t>2235 - 2271 Gilbert Gonzales Jr. Drive</t>
  </si>
  <si>
    <t>Ward Road Apartments, L.P.</t>
  </si>
  <si>
    <t>CA-2007-876</t>
  </si>
  <si>
    <t>Drake's Way Apartments</t>
  </si>
  <si>
    <t>1-33 Drake's Way</t>
  </si>
  <si>
    <t>Drake's Way Housing Partners, L.P.</t>
  </si>
  <si>
    <t>Drake's Way EAH, Inc.</t>
  </si>
  <si>
    <t>CA-2007-877</t>
  </si>
  <si>
    <t>Tracy Garden Village Apartments</t>
  </si>
  <si>
    <t>662 East Street</t>
  </si>
  <si>
    <t>DHI Tracy Garden Associates, LP</t>
  </si>
  <si>
    <t>CA-2007-878</t>
  </si>
  <si>
    <t>Alturas Meadows Apartments</t>
  </si>
  <si>
    <t>506 East 12th Street</t>
  </si>
  <si>
    <t>Alturas</t>
  </si>
  <si>
    <t>Modoc</t>
  </si>
  <si>
    <t>96101</t>
  </si>
  <si>
    <t>HPD Alturas LP</t>
  </si>
  <si>
    <t>CA-2007-879</t>
  </si>
  <si>
    <t>Cedarwood Apartments</t>
  </si>
  <si>
    <t>24845 Fort Crook Avenue</t>
  </si>
  <si>
    <t>Fall River Mills</t>
  </si>
  <si>
    <t>96028</t>
  </si>
  <si>
    <t>HPD Cedarwood LP</t>
  </si>
  <si>
    <t>CA-2007-880</t>
  </si>
  <si>
    <t>Descanso Place</t>
  </si>
  <si>
    <t>850 Descanso Place</t>
  </si>
  <si>
    <t>850 Descanso Place, L.P.</t>
  </si>
  <si>
    <t>CA-2007-881</t>
  </si>
  <si>
    <t>Benito Street Affordable Housing Community</t>
  </si>
  <si>
    <t>Benito Street Affordable Housing, L.P.</t>
  </si>
  <si>
    <t>CA-2007-882</t>
  </si>
  <si>
    <t>Bishop Swing Community House</t>
  </si>
  <si>
    <t>275 10th Street</t>
  </si>
  <si>
    <t>275 10th Street Associates, L.P.</t>
  </si>
  <si>
    <t>CA-2007-883</t>
  </si>
  <si>
    <t>Imperial Park Apartments</t>
  </si>
  <si>
    <t>430 &amp; 350 W. Imperial Highway</t>
  </si>
  <si>
    <t>Brea Imperial Park, L.P.</t>
  </si>
  <si>
    <t>Brea Imperial Park MGP LLC</t>
  </si>
  <si>
    <t>CA-2007-884</t>
  </si>
  <si>
    <t>Mercy Village Folsom</t>
  </si>
  <si>
    <t>1100 to 1190 Duchow Way</t>
  </si>
  <si>
    <t>Mercy Housing California V, a CA L.P.</t>
  </si>
  <si>
    <t>CA-2007-886</t>
  </si>
  <si>
    <t>The Landings</t>
  </si>
  <si>
    <t>2122 Burdock Way</t>
  </si>
  <si>
    <t>CIC Landings, L.P.</t>
  </si>
  <si>
    <t>CA-2007-887</t>
  </si>
  <si>
    <t>Glen Ridge Apartments</t>
  </si>
  <si>
    <t>3555 Glen Ave</t>
  </si>
  <si>
    <t>CIC Glen Ridge, L.P.</t>
  </si>
  <si>
    <t>CA-2007-888</t>
  </si>
  <si>
    <t>Diamond Aisle Apartments</t>
  </si>
  <si>
    <t>1310 West Diamond Street</t>
  </si>
  <si>
    <t>Diamond Aisle LP</t>
  </si>
  <si>
    <t>JHC-Diamond Aisle, LLC</t>
  </si>
  <si>
    <t>CA-2007-889</t>
  </si>
  <si>
    <t>Parkview Apartments</t>
  </si>
  <si>
    <t>6682 &amp; 6688 Picasso Road</t>
  </si>
  <si>
    <t>Isla Vista</t>
  </si>
  <si>
    <t>Parkview Isla Vista, L.P., a CA L.P.</t>
  </si>
  <si>
    <t>CA-2007-890</t>
  </si>
  <si>
    <t>Colina Park North Apartments</t>
  </si>
  <si>
    <t>4333 Dawson Avenue</t>
  </si>
  <si>
    <t>Hamilton San Diego Apartments, LP</t>
  </si>
  <si>
    <t>CA-2007-891</t>
  </si>
  <si>
    <t>Twentynine Palms Apartments</t>
  </si>
  <si>
    <t>5862 Bagley Avenue</t>
  </si>
  <si>
    <t>Twentynine Palms</t>
  </si>
  <si>
    <t>92277</t>
  </si>
  <si>
    <t>HPD Twentynine Palms LP</t>
  </si>
  <si>
    <t>CA-2007-892</t>
  </si>
  <si>
    <t>J.E. Wall Victoria Manor</t>
  </si>
  <si>
    <t>4660 Victoria Avenue</t>
  </si>
  <si>
    <t>J.E. Wall Victoria Manor Preservation, L.P.</t>
  </si>
  <si>
    <t>J.E. Wall Victoria Manor Preservation Corporation</t>
  </si>
  <si>
    <t>CA-2007-893</t>
  </si>
  <si>
    <t>Curtner Studios</t>
  </si>
  <si>
    <t>701 Curtner Avenue</t>
  </si>
  <si>
    <t>Curtner Studios, L.P., a CA LP</t>
  </si>
  <si>
    <t>CA-2007-894</t>
  </si>
  <si>
    <t>Oxford Terrace Apartments</t>
  </si>
  <si>
    <t>555 Oxford Street</t>
  </si>
  <si>
    <t>Oxford Terrace Partners, LP</t>
  </si>
  <si>
    <t>ANAHEIM GARDENS CO</t>
  </si>
  <si>
    <t>CA-2007-895</t>
  </si>
  <si>
    <t>La Vista Apartments</t>
  </si>
  <si>
    <t>3838 Clayton Road</t>
  </si>
  <si>
    <t>La Vista Preservation, L.P., a CA LP</t>
  </si>
  <si>
    <t>La Vista Preservation MGP, LLC</t>
  </si>
  <si>
    <t>CA-2007-896</t>
  </si>
  <si>
    <t>Casa De Las Hermanitas</t>
  </si>
  <si>
    <t>2801 East 2nd Street</t>
  </si>
  <si>
    <t>PC CDLH, LP</t>
  </si>
  <si>
    <t>CA-2007-897</t>
  </si>
  <si>
    <t>Ridgewood/La Loma</t>
  </si>
  <si>
    <t>5412 47th Avenue/2088 West La Loma Drive</t>
  </si>
  <si>
    <t>PC CA Ridgewood, LP</t>
  </si>
  <si>
    <t>CA-2007-899</t>
  </si>
  <si>
    <t>Parkside</t>
  </si>
  <si>
    <t>515 13th Street</t>
  </si>
  <si>
    <t>Parkside Terrace, L.P.</t>
  </si>
  <si>
    <t>Wakeland Parkside Terrace, LLC</t>
  </si>
  <si>
    <t>CA-2007-900</t>
  </si>
  <si>
    <t>Shinsei Gardens</t>
  </si>
  <si>
    <t>401 Stargell Avenue</t>
  </si>
  <si>
    <t>Shinsei Gardens Apartments, L.P.</t>
  </si>
  <si>
    <t>112 Alves Lane Inc</t>
  </si>
  <si>
    <t>CA-2007-901</t>
  </si>
  <si>
    <t>525 Orange</t>
  </si>
  <si>
    <t>525 Orange Avenue</t>
  </si>
  <si>
    <t>525 Orange Avenue, L.P.</t>
  </si>
  <si>
    <t>CA-2007-902</t>
  </si>
  <si>
    <t>Boulevard Apartments</t>
  </si>
  <si>
    <t>3137 El Cajon Blvd</t>
  </si>
  <si>
    <t>3137 El Cajon Boulevard, L.P.</t>
  </si>
  <si>
    <t>CA-2007-903</t>
  </si>
  <si>
    <t>East Leland Court</t>
  </si>
  <si>
    <t>2555 East Leland Road</t>
  </si>
  <si>
    <t>Mercy Housing California XXXVIII, L.P.</t>
  </si>
  <si>
    <t>CA-2007-904</t>
  </si>
  <si>
    <t>East Rancho Verde Village</t>
  </si>
  <si>
    <t>8837 Grove Avenue</t>
  </si>
  <si>
    <t>East Rancho Verde Housing Partners, L.P.</t>
  </si>
  <si>
    <t>CA-2007-905</t>
  </si>
  <si>
    <t>Belage Manor Apartments</t>
  </si>
  <si>
    <t>1660 West  Broadway</t>
  </si>
  <si>
    <t>Belage Preservation Limited Partnership</t>
  </si>
  <si>
    <t>JHC-Belage GP LLC</t>
  </si>
  <si>
    <t>CA-2007-906</t>
  </si>
  <si>
    <t>1629 Lotus</t>
  </si>
  <si>
    <t>Bakersfield Pacific Associates, A California LP</t>
  </si>
  <si>
    <t>CA-2007-907</t>
  </si>
  <si>
    <t>MacArthur Park Towers</t>
  </si>
  <si>
    <t>450 S. Grand View Street</t>
  </si>
  <si>
    <t>Grand View RHF Partners, L.P.</t>
  </si>
  <si>
    <t>CA-2007-908</t>
  </si>
  <si>
    <t>Harbor Tower</t>
  </si>
  <si>
    <t>340 South Mesa Street</t>
  </si>
  <si>
    <t>Mesa RHF Partners, L.P.</t>
  </si>
  <si>
    <t>CA-2007-909</t>
  </si>
  <si>
    <t>1098 Woodcreek Oaks</t>
  </si>
  <si>
    <t>Heritage Park Apartments Roseville L.P.</t>
  </si>
  <si>
    <t>CA-2007-910</t>
  </si>
  <si>
    <t>4707 Kentfield Road</t>
  </si>
  <si>
    <t>Villa Monterey Development, L.P.</t>
  </si>
  <si>
    <t>VILLA MONTEREY HOUSING COMPANY, LLC</t>
  </si>
  <si>
    <t>CA-2007-912</t>
  </si>
  <si>
    <t>The Siena Apartments</t>
  </si>
  <si>
    <t>2501 Hayden Parkway</t>
  </si>
  <si>
    <t>Siena Roseville, L.P.</t>
  </si>
  <si>
    <t>CA-2007-913</t>
  </si>
  <si>
    <t>Sea Breeze Gardens Apartments</t>
  </si>
  <si>
    <t>4888 Logan Avenue</t>
  </si>
  <si>
    <t>Westview Garden Partners, LTD.</t>
  </si>
  <si>
    <t>CA-2007-914</t>
  </si>
  <si>
    <t>Rio Linda Apartments</t>
  </si>
  <si>
    <t>2671 Rio Linda Blvd</t>
  </si>
  <si>
    <t>HPD Rio Linda L.P.</t>
  </si>
  <si>
    <t>CA-2007-915</t>
  </si>
  <si>
    <t>Almaden 1930 Apartments</t>
  </si>
  <si>
    <t>1930 Almaden Road</t>
  </si>
  <si>
    <t>Almaden 1930, L.P.</t>
  </si>
  <si>
    <t>Almaden 1930 MGP LLC</t>
  </si>
  <si>
    <t>CA-2007-916</t>
  </si>
  <si>
    <t>David Avenue Apartments</t>
  </si>
  <si>
    <t>3040, 3068, 3080 David Avenue</t>
  </si>
  <si>
    <t>David Avenue SJC, L.P.</t>
  </si>
  <si>
    <t>David Avenue SJC MGP LLC</t>
  </si>
  <si>
    <t>CA-2007-917</t>
  </si>
  <si>
    <t>Atascadero Senior Apartments</t>
  </si>
  <si>
    <t>9705 El Camino Real</t>
  </si>
  <si>
    <t>93422</t>
  </si>
  <si>
    <t>Atascadero Senior Housing, a CA LP</t>
  </si>
  <si>
    <t>CA-2007-919</t>
  </si>
  <si>
    <t>Fairgrounds Senior Housing Apartments</t>
  </si>
  <si>
    <t>2555 Corde Terra Cir</t>
  </si>
  <si>
    <t>Fairgrounds Senior Housing, L.P.</t>
  </si>
  <si>
    <t>CA-2007-920</t>
  </si>
  <si>
    <t>Burns Manor</t>
  </si>
  <si>
    <t>8155 Foothill Blvd.</t>
  </si>
  <si>
    <t>Sunland</t>
  </si>
  <si>
    <t>91040</t>
  </si>
  <si>
    <t>Burns Manor VOA Affordable Housing L.P.</t>
  </si>
  <si>
    <t>Burns Manor VOA Affordable Housing Inc.</t>
  </si>
  <si>
    <t>CA-2007-921</t>
  </si>
  <si>
    <t>Village Grove Apartments</t>
  </si>
  <si>
    <t>675 South Farmersville Blvd.</t>
  </si>
  <si>
    <t>Farmersville Pacific Associates, a California LP</t>
  </si>
  <si>
    <t>CA-2007-922</t>
  </si>
  <si>
    <t>Arborelle Apartments</t>
  </si>
  <si>
    <t>8007 Sunrise Boulevard</t>
  </si>
  <si>
    <t>Arborelle Preservation LP</t>
  </si>
  <si>
    <t>CA-2007-923</t>
  </si>
  <si>
    <t>Aspen Village at Mammoth Creek</t>
  </si>
  <si>
    <t>1700 Old Mammoth Road</t>
  </si>
  <si>
    <t>Mammoth Lakes Family Associates, a CA LP</t>
  </si>
  <si>
    <t>CA-2008-007</t>
  </si>
  <si>
    <t>The Arbor at Woodbury</t>
  </si>
  <si>
    <t>300 Regal Avenue</t>
  </si>
  <si>
    <t>JHC-Woodbury L.P.</t>
  </si>
  <si>
    <t>JHC-Woodbury, LLC</t>
  </si>
  <si>
    <t>CA-2008-015</t>
  </si>
  <si>
    <t>Paseo de los Heroes II</t>
  </si>
  <si>
    <t>63950 Lincoln Street</t>
  </si>
  <si>
    <t>Paseo Housing Associates, L.P.</t>
  </si>
  <si>
    <t>CA-2008-020</t>
  </si>
  <si>
    <t>Renato Apartments</t>
  </si>
  <si>
    <t>531 South San Julian Street</t>
  </si>
  <si>
    <t>Renato Apartments, L.P.</t>
  </si>
  <si>
    <t>CA-2008-021</t>
  </si>
  <si>
    <t>San Remo II Apartments</t>
  </si>
  <si>
    <t>San Remo Hesperia II Limited Partnership</t>
  </si>
  <si>
    <t>CA-2008-045</t>
  </si>
  <si>
    <t>El Pedregal Apartments</t>
  </si>
  <si>
    <t>104 Averil Road</t>
  </si>
  <si>
    <t>SYEP Associates, a CA LP</t>
  </si>
  <si>
    <t>CA-2008-051</t>
  </si>
  <si>
    <t>Casa Dominguez</t>
  </si>
  <si>
    <t>1571, 15715, 15727 &amp; 15729 S. Atlantic Avenue</t>
  </si>
  <si>
    <t>East Rancho Dominguez</t>
  </si>
  <si>
    <t>Casa Dominguez, L.P.</t>
  </si>
  <si>
    <t>Casa Dominguez, GP, LLC</t>
  </si>
  <si>
    <t>CA-2008-053</t>
  </si>
  <si>
    <t>Gardens on Garfield</t>
  </si>
  <si>
    <t>303 E. Garfield Avenue</t>
  </si>
  <si>
    <t>Garfield Gardens, LP</t>
  </si>
  <si>
    <t>CA-2008-054</t>
  </si>
  <si>
    <t>Westbrook Plaza</t>
  </si>
  <si>
    <t>227-255 7th Street</t>
  </si>
  <si>
    <t>Mercy Housing California XLI, a CA LP</t>
  </si>
  <si>
    <t>CA-2008-056</t>
  </si>
  <si>
    <t>Dawson Avenue Senior Apartments</t>
  </si>
  <si>
    <t>4321 52nd Street</t>
  </si>
  <si>
    <t>Dawson Avenue Senior Apartments, L.P.</t>
  </si>
  <si>
    <t>CA-2008-057</t>
  </si>
  <si>
    <t>Palo Verde Apartments fka Regency Apartments</t>
  </si>
  <si>
    <t>38235 10th Street East</t>
  </si>
  <si>
    <t>AMCAL Regency Fund, LP</t>
  </si>
  <si>
    <t>CA-2008-058</t>
  </si>
  <si>
    <t>Gateway Village II</t>
  </si>
  <si>
    <t>200 N. Steven Avenue</t>
  </si>
  <si>
    <t>Farmersville Gateway Associates II, a CA LP</t>
  </si>
  <si>
    <t>CA-2008-059</t>
  </si>
  <si>
    <t>5127 - 5331 Creely Avenue</t>
  </si>
  <si>
    <t>Arbors Preservation, L.P.</t>
  </si>
  <si>
    <t>RCD Housing LLC</t>
  </si>
  <si>
    <t>CA-2008-063</t>
  </si>
  <si>
    <t>Hillsdale Townhouses</t>
  </si>
  <si>
    <t>1626 - 1656 Hillsdale Avenue</t>
  </si>
  <si>
    <t>95124</t>
  </si>
  <si>
    <t>MP Hillsdale Townhouses, L.P.</t>
  </si>
  <si>
    <t>Mid-Peninsula Tyrella Corporation, Inc.</t>
  </si>
  <si>
    <t>CA-2008-071</t>
  </si>
  <si>
    <t>The Carquinez</t>
  </si>
  <si>
    <t>400 Harbour Way</t>
  </si>
  <si>
    <t>Carquinez Associates, L.P.</t>
  </si>
  <si>
    <t>CA-2008-076</t>
  </si>
  <si>
    <t>Andalucia Senior Apartments</t>
  </si>
  <si>
    <t>8101 - 8107 N. Sepulveda Blvd.</t>
  </si>
  <si>
    <t>Andalucia Senior Apartments, L.P.</t>
  </si>
  <si>
    <t>CA-2008-079</t>
  </si>
  <si>
    <t>Montgomery Crossing</t>
  </si>
  <si>
    <t>1150 Tammy Lane</t>
  </si>
  <si>
    <t>Lemoore Pacific Associates, a CA LP</t>
  </si>
  <si>
    <t>CA-2008-080</t>
  </si>
  <si>
    <t>Miramar Village</t>
  </si>
  <si>
    <t>240 S. Westlake Avenue</t>
  </si>
  <si>
    <t>Miramar Village Partners, LP</t>
  </si>
  <si>
    <t>CA-2008-088</t>
  </si>
  <si>
    <t>831 W. 70th Street</t>
  </si>
  <si>
    <t>831 SEVENTIETH LP, a California Limited Partnershi</t>
  </si>
  <si>
    <t>CA-2008-092</t>
  </si>
  <si>
    <t>Parksdale Village</t>
  </si>
  <si>
    <t>13549 Wood St</t>
  </si>
  <si>
    <t>Parksdale Village Partners, a CA LP</t>
  </si>
  <si>
    <t>CA-2008-093</t>
  </si>
  <si>
    <t>Lincoln Anaheim Phase I</t>
  </si>
  <si>
    <t>125, 140, 150, 155 &amp; 160 North Citrus Rnach Rd.</t>
  </si>
  <si>
    <t>Lincoln Anaheim I Housing Partners, L.P.</t>
  </si>
  <si>
    <t>Lincoln Anaheim I Housing Partners, MGP, LLC</t>
  </si>
  <si>
    <t>CA-2008-095</t>
  </si>
  <si>
    <t>Ontario Senior Apartments</t>
  </si>
  <si>
    <t>280 N. Lemon Ave</t>
  </si>
  <si>
    <t>91764</t>
  </si>
  <si>
    <t>Ontario Senior Housing Partners, L.P.</t>
  </si>
  <si>
    <t>Related/Ontario Senior Development Co., LLC</t>
  </si>
  <si>
    <t>CA-2008-096</t>
  </si>
  <si>
    <t>The Plaza at Sierra fka Fontana IV Senior Apts</t>
  </si>
  <si>
    <t>16999 Orange Way</t>
  </si>
  <si>
    <t>Fontana IV Housing Partners, L.P.</t>
  </si>
  <si>
    <t>CA-2008-097</t>
  </si>
  <si>
    <t>Long Beach &amp; Burnett Apartments</t>
  </si>
  <si>
    <t>2355 Long Beach Boulevard</t>
  </si>
  <si>
    <t>90806</t>
  </si>
  <si>
    <t>Long Beach &amp; Burnett, L.P.</t>
  </si>
  <si>
    <t>CA-2008-100</t>
  </si>
  <si>
    <t>Vineyard Green Townhomes</t>
  </si>
  <si>
    <t>130 13th Street</t>
  </si>
  <si>
    <t>Vineyard Green Townhomes, L.P.</t>
  </si>
  <si>
    <t>CHISPA Vineyard GP, LLC</t>
  </si>
  <si>
    <t>CA-2008-108</t>
  </si>
  <si>
    <t>Autumn Terrace</t>
  </si>
  <si>
    <t>251, 261, 271, 281, 291 Autumn Drive</t>
  </si>
  <si>
    <t>Autumn Terrace Development Partners. L.P.</t>
  </si>
  <si>
    <t>CA-2008-115</t>
  </si>
  <si>
    <t>Foss Creek Court</t>
  </si>
  <si>
    <t>40-62 West Grant Street</t>
  </si>
  <si>
    <t>Healdsburg Family Limited Partnership</t>
  </si>
  <si>
    <t>Healdsburg Family LLC</t>
  </si>
  <si>
    <t>CA-2008-144</t>
  </si>
  <si>
    <t>Hollydale Senior Apartments</t>
  </si>
  <si>
    <t>12222 Garfield Avenue</t>
  </si>
  <si>
    <t>South Gate</t>
  </si>
  <si>
    <t>90280</t>
  </si>
  <si>
    <t>A&amp;S TC Investments, L.P.</t>
  </si>
  <si>
    <t>CA-2008-147</t>
  </si>
  <si>
    <t>Vassar City Lights</t>
  </si>
  <si>
    <t>1814 Vassar Street</t>
  </si>
  <si>
    <t>1814 VASSAR LP, a California Limited Partnership</t>
  </si>
  <si>
    <t>CA-2008-156</t>
  </si>
  <si>
    <t>Montgomery Oaks</t>
  </si>
  <si>
    <t>508 - 514 North Montgomery Street</t>
  </si>
  <si>
    <t>Ojai</t>
  </si>
  <si>
    <t>93023</t>
  </si>
  <si>
    <t>Montgomery Oaks Associates</t>
  </si>
  <si>
    <t>Montgomery Oaks LLC</t>
  </si>
  <si>
    <t>CA-2008-176</t>
  </si>
  <si>
    <t>Riverbank Family Apartments</t>
  </si>
  <si>
    <t>3952 Patterson Road</t>
  </si>
  <si>
    <t>Riverbank Pacific Associates, a CA LP</t>
  </si>
  <si>
    <t>CA-2008-177</t>
  </si>
  <si>
    <t>Kearney Palms, Phase II</t>
  </si>
  <si>
    <t>14606 W. Kearney Blvd.</t>
  </si>
  <si>
    <t>WP Kearney Palms Senior Apartments Phase II, L.P.</t>
  </si>
  <si>
    <t>Better Opportunities Builder, Inc.</t>
  </si>
  <si>
    <t>CA-2008-180</t>
  </si>
  <si>
    <t>Parkside at Sycamore</t>
  </si>
  <si>
    <t>2119 W. Capitol Avenue</t>
  </si>
  <si>
    <t>West Sacramento Pacific Associates, L.P.</t>
  </si>
  <si>
    <t>CA-2008-181</t>
  </si>
  <si>
    <t>Peninsula Station</t>
  </si>
  <si>
    <t>2901 S. El Camino Real</t>
  </si>
  <si>
    <t>MP San Mateo Transit Associates, LP, a CA LP</t>
  </si>
  <si>
    <t>CA-2008-183</t>
  </si>
  <si>
    <t>Di Giorgio Family Apartments FWHAP CA-2008-002</t>
  </si>
  <si>
    <t>7000 Di Giorgio Road</t>
  </si>
  <si>
    <t>7250 Di Giorgio Rd., L.P.</t>
  </si>
  <si>
    <t>CA-2008-189</t>
  </si>
  <si>
    <t>Andalucia Heights</t>
  </si>
  <si>
    <t>458 S. Hartford Avenue &amp; 433 S. Lucas Avenue</t>
  </si>
  <si>
    <t>AMCAL Andalucia Fund, L.P.</t>
  </si>
  <si>
    <t>LA Lucas MGP LLC</t>
  </si>
  <si>
    <t>CA-2008-800</t>
  </si>
  <si>
    <t>Montego Falls Apartments</t>
  </si>
  <si>
    <t>9950 Bruceville Road</t>
  </si>
  <si>
    <t>95757</t>
  </si>
  <si>
    <t>Montego Elk Grove, L.P.</t>
  </si>
  <si>
    <t>CA-2008-801</t>
  </si>
  <si>
    <t>Ten Fifty B, Phase II</t>
  </si>
  <si>
    <t>1050 B Street</t>
  </si>
  <si>
    <t>Ten Fifty B Street, L.P.</t>
  </si>
  <si>
    <t>CA-2008-802</t>
  </si>
  <si>
    <t>Patios de Castillo Apts. &amp; River Rose Apts.</t>
  </si>
  <si>
    <t>200, 500 &amp; 510 4th St., 511 &amp; 513 B St., 220 5th St.</t>
  </si>
  <si>
    <t>Patios/River Rose Associates, a CA LP</t>
  </si>
  <si>
    <t>CA-2008-803</t>
  </si>
  <si>
    <t>Fair Plaza Senior Apartments</t>
  </si>
  <si>
    <t>35 West Clover Street</t>
  </si>
  <si>
    <t>Fair Plaza Senior Apartments, L.P.</t>
  </si>
  <si>
    <t>CA-2008-804</t>
  </si>
  <si>
    <t>Ten Fifty B Apartments, Phase I</t>
  </si>
  <si>
    <t>Ten Fifty B Street Housing Partners, L.P.</t>
  </si>
  <si>
    <t>CA-2008-805</t>
  </si>
  <si>
    <t>Thunderbird/San Jacinto Vista Apartments</t>
  </si>
  <si>
    <t>91770 66th Mecca Avenue/90 East Jarvis Street</t>
  </si>
  <si>
    <t>Mecca/Perris</t>
  </si>
  <si>
    <t>Mecca Avenue 66 Community Partners, LP</t>
  </si>
  <si>
    <t>Community Revitilization &amp; Development Corp.</t>
  </si>
  <si>
    <t>CA-2008-807</t>
  </si>
  <si>
    <t>Villa Springs</t>
  </si>
  <si>
    <t>22328-22330 South Garden Avenue</t>
  </si>
  <si>
    <t>Villa Springs Apartments, L.P.</t>
  </si>
  <si>
    <t>Villa Springs LLC</t>
  </si>
  <si>
    <t>CA-2008-808</t>
  </si>
  <si>
    <t>Norden Terrace Apartments</t>
  </si>
  <si>
    <t>3685 Elkhorn Blvd.</t>
  </si>
  <si>
    <t>Norden Sacramento L.P.</t>
  </si>
  <si>
    <t>CA-2008-809</t>
  </si>
  <si>
    <t>Corsair Park Senior Apartments</t>
  </si>
  <si>
    <t>6920 Watt Avenue</t>
  </si>
  <si>
    <t>Corsair Sacramento L.P.</t>
  </si>
  <si>
    <t>CA-2008-810</t>
  </si>
  <si>
    <t>Garden Villas fka Garden Manor</t>
  </si>
  <si>
    <t>9914 99th Avenue Court</t>
  </si>
  <si>
    <t>LIH Oakland Apartments, LP</t>
  </si>
  <si>
    <t>CA-2008-812</t>
  </si>
  <si>
    <t>Mason Street Housing</t>
  </si>
  <si>
    <t>149 Mason Street</t>
  </si>
  <si>
    <t>Mason Street Housing Associates, L.P.</t>
  </si>
  <si>
    <t>Mason Street Housing, LLC</t>
  </si>
  <si>
    <t>CA-2008-813</t>
  </si>
  <si>
    <t>Palisades Apartments</t>
  </si>
  <si>
    <t>40 &amp; 42 Brannan St.</t>
  </si>
  <si>
    <t>Palisades Investors, L.P.</t>
  </si>
  <si>
    <t>Palisades Calistoga, LLC</t>
  </si>
  <si>
    <t>CA-2008-814</t>
  </si>
  <si>
    <t>Country Club Apartments</t>
  </si>
  <si>
    <t>201 Country Club Lane</t>
  </si>
  <si>
    <t>Country Club Apartments, L.P.</t>
  </si>
  <si>
    <t>Wakeland Country Club Apartments, LLC</t>
  </si>
  <si>
    <t>CA-2008-816</t>
  </si>
  <si>
    <t>18th &amp; L Street Apartments reapp from 02-925</t>
  </si>
  <si>
    <t>1801 L Street</t>
  </si>
  <si>
    <t>1801 L. Street Associates, L.P.</t>
  </si>
  <si>
    <t>PacH 1801 L Street Holdings, LLC</t>
  </si>
  <si>
    <t>CA-2008-817</t>
  </si>
  <si>
    <t>Charter Court Apartments</t>
  </si>
  <si>
    <t>1200 Ranchero Way</t>
  </si>
  <si>
    <t>Charter Court Properties LP</t>
  </si>
  <si>
    <t>Charter Court SJC MGP LLC</t>
  </si>
  <si>
    <t>CA-2008-818</t>
  </si>
  <si>
    <t>Sierra Bonita Apartments</t>
  </si>
  <si>
    <t>7530 Santa Monica Blvd. &amp; 1060 Sierra Bonita Ave.</t>
  </si>
  <si>
    <t>7530 Santa Monica, L.P.</t>
  </si>
  <si>
    <t>CA-2008-819</t>
  </si>
  <si>
    <t>Kelly Ridge</t>
  </si>
  <si>
    <t>1447 Herbert Ave.</t>
  </si>
  <si>
    <t>Tahoe Senior Housing II, L.P., a CA LP</t>
  </si>
  <si>
    <t>HumanGood Affordable Housing</t>
  </si>
  <si>
    <t>CA-2008-820</t>
  </si>
  <si>
    <t>Rowan Court</t>
  </si>
  <si>
    <t>2051 W. Steele Lane</t>
  </si>
  <si>
    <t>Rowan Court Partners, L.P.</t>
  </si>
  <si>
    <t>Rowan Ct., LLC</t>
  </si>
  <si>
    <t>CA-2008-821</t>
  </si>
  <si>
    <t>Turnagain fka Turnagain Arms Apartments</t>
  </si>
  <si>
    <t>920 East Mission Road</t>
  </si>
  <si>
    <t>Turnagain Renaissance Housing Associates, LP</t>
  </si>
  <si>
    <t>Fallbrook Renaissance LLC</t>
  </si>
  <si>
    <t>CA-2008-824</t>
  </si>
  <si>
    <t>Terracina Apartments</t>
  </si>
  <si>
    <t>1825 South Santa Fe Ave.</t>
  </si>
  <si>
    <t>LINC-Terracina Apartments Housing Investors, L.P.</t>
  </si>
  <si>
    <t>CA-2008-825</t>
  </si>
  <si>
    <t>Springbrook Grove</t>
  </si>
  <si>
    <t>435 Alturas Rd.</t>
  </si>
  <si>
    <t>435 ALTURAS LP, a California Limited Partnership</t>
  </si>
  <si>
    <t>CA-2008-826</t>
  </si>
  <si>
    <t>Kentfield Apartments</t>
  </si>
  <si>
    <t>4545 Kentfield Rd.</t>
  </si>
  <si>
    <t>Kentfield Associates, a California Limited Partner</t>
  </si>
  <si>
    <t>CA-2008-827</t>
  </si>
  <si>
    <t>Montclair Senior Housing Project</t>
  </si>
  <si>
    <t>10355 Mills Ave.</t>
  </si>
  <si>
    <t>Montclair Senior Housing Partners, L.P.</t>
  </si>
  <si>
    <t>San Antonio Gateway Housing Corporation</t>
  </si>
  <si>
    <t>CA-2008-828</t>
  </si>
  <si>
    <t>171 Palomar St.</t>
  </si>
  <si>
    <t>Palomar VOA Affordable Housing, L.P.</t>
  </si>
  <si>
    <t>Palomar VOA Affordable Housing Inc.</t>
  </si>
  <si>
    <t>CA-2008-829</t>
  </si>
  <si>
    <t>Ridge Lake Apartments</t>
  </si>
  <si>
    <t>3800 Old HWY 53/15160 Austin Dr.</t>
  </si>
  <si>
    <t>Star-Clearlake Commons Limited Partnership</t>
  </si>
  <si>
    <t>WHA-Clearlake Commons G/P, LLC</t>
  </si>
  <si>
    <t>CA-2008-830</t>
  </si>
  <si>
    <t>Yosemite Village</t>
  </si>
  <si>
    <t>811 W. California Ave.</t>
  </si>
  <si>
    <t>YEC Limited, a CA LP</t>
  </si>
  <si>
    <t>Silvercrest, INC</t>
  </si>
  <si>
    <t>CA-2008-831</t>
  </si>
  <si>
    <t>Reardon Heights</t>
  </si>
  <si>
    <t>8 Reardon Rd.</t>
  </si>
  <si>
    <t>Reardon Heights Associates, L.P.</t>
  </si>
  <si>
    <t>CA-2008-832</t>
  </si>
  <si>
    <t>Henness Flats  Reapp from 05-928</t>
  </si>
  <si>
    <t>11907-11956 Waters Way, 10683 Henness Way</t>
  </si>
  <si>
    <t>Truckee Pacific Associates, a CA LP</t>
  </si>
  <si>
    <t>CA-2008-834</t>
  </si>
  <si>
    <t>Charles Cobb Apartments</t>
  </si>
  <si>
    <t>521 S. San Pedro St.</t>
  </si>
  <si>
    <t>Charles Cobb Apartments, L.P.</t>
  </si>
  <si>
    <t>CA-2008-835</t>
  </si>
  <si>
    <t>Alexandria House Apartments</t>
  </si>
  <si>
    <t>510 S. Alexandria Ave.</t>
  </si>
  <si>
    <t>Alexandria House Apartments, LP</t>
  </si>
  <si>
    <t>Alexandria House Apartments, LLC</t>
  </si>
  <si>
    <t>CA-2008-838</t>
  </si>
  <si>
    <t>Adams and Central Mixed-Use Development</t>
  </si>
  <si>
    <t>1011 E. Adams Boulevard</t>
  </si>
  <si>
    <t>Adams 935, LP</t>
  </si>
  <si>
    <t>CA-2008-839</t>
  </si>
  <si>
    <t>Fillmore Central Station Town Home Apartments</t>
  </si>
  <si>
    <t>236-278 Main Street</t>
  </si>
  <si>
    <t>Central Station Associates, L.P.</t>
  </si>
  <si>
    <t>CA-2008-840</t>
  </si>
  <si>
    <t>Vintage Square at Westpark Senior Apartments</t>
  </si>
  <si>
    <t>2331 Wharton Lane</t>
  </si>
  <si>
    <t>Westpark Seniors, L.P.</t>
  </si>
  <si>
    <t>CA-2008-841</t>
  </si>
  <si>
    <t>Beachwind Court</t>
  </si>
  <si>
    <t>624 12th Street</t>
  </si>
  <si>
    <t>Imperial Beach</t>
  </si>
  <si>
    <t>91932</t>
  </si>
  <si>
    <t>Beachwind Court, L.P.</t>
  </si>
  <si>
    <t>CA-2008-843</t>
  </si>
  <si>
    <t>Broadway Senior Apartments</t>
  </si>
  <si>
    <t>5200 Broadway Ave</t>
  </si>
  <si>
    <t>95820</t>
  </si>
  <si>
    <t>DHI Broadway Associates, L.P.</t>
  </si>
  <si>
    <t>CA-2008-844</t>
  </si>
  <si>
    <t>Casa de Angelo Apartments</t>
  </si>
  <si>
    <t>3151 Notre Dame Drive</t>
  </si>
  <si>
    <t>DHI Casa de Angelo Associates, LP</t>
  </si>
  <si>
    <t>CA-2008-846</t>
  </si>
  <si>
    <t>The Altenheim Senior Housing, Phase 2</t>
  </si>
  <si>
    <t>1720 MacArthur Blvd.</t>
  </si>
  <si>
    <t>New Altenheim Partners, L.P.</t>
  </si>
  <si>
    <t>CA-2008-847</t>
  </si>
  <si>
    <t>Rohlffs Concordia Manor/Rohlffs Manor III</t>
  </si>
  <si>
    <t>2400 Fair Dr. and 2435 Sutherland Dr.</t>
  </si>
  <si>
    <t>EAH Rohlffs Concordia Manor, L.P., a CA LP</t>
  </si>
  <si>
    <t>Rohlffs Manor EAH, Inc.</t>
  </si>
  <si>
    <t>CA-2008-849</t>
  </si>
  <si>
    <t>Pacific Court Apartments</t>
  </si>
  <si>
    <t>2200 - 2224 Delaware St.</t>
  </si>
  <si>
    <t>Pacific Court Apartments, LP</t>
  </si>
  <si>
    <t>OHDC Delaware, LLC</t>
  </si>
  <si>
    <t>CA-2008-851</t>
  </si>
  <si>
    <t>Belovida Santa Clara Senior Apartments</t>
  </si>
  <si>
    <t>1820 Main St.</t>
  </si>
  <si>
    <t>Belovida Santa Clara, L.P., a CA LP</t>
  </si>
  <si>
    <t>Charities Belovida, LLC</t>
  </si>
  <si>
    <t>CA-2008-852</t>
  </si>
  <si>
    <t>Rincon Gardens - A Senior Housing Development</t>
  </si>
  <si>
    <t>400 West Rincon Avenue</t>
  </si>
  <si>
    <t>Rincon Garden Associates LP</t>
  </si>
  <si>
    <t>CA-2008-853</t>
  </si>
  <si>
    <t>Mission Village Senior Apartments</t>
  </si>
  <si>
    <t>8989 Mission Blvd.</t>
  </si>
  <si>
    <t>Mission Village Senior Housing Partners, L.P.</t>
  </si>
  <si>
    <t>CA-2008-858</t>
  </si>
  <si>
    <t>Trestle Glen</t>
  </si>
  <si>
    <t>370 F Street</t>
  </si>
  <si>
    <t>Trestle Glen Associates, a California LP</t>
  </si>
  <si>
    <t>MCB Family Housing, Inc.</t>
  </si>
  <si>
    <t>CA-2008-859</t>
  </si>
  <si>
    <t>The Coronet</t>
  </si>
  <si>
    <t>3595 Geary Blvd.</t>
  </si>
  <si>
    <t>94118</t>
  </si>
  <si>
    <t>Geary Housing Partners, L.P.</t>
  </si>
  <si>
    <t>CA-2008-860</t>
  </si>
  <si>
    <t>Armstrong Place Senior Housing</t>
  </si>
  <si>
    <t>5600 Third St.</t>
  </si>
  <si>
    <t>Armstrong Place Associates, a CA LP</t>
  </si>
  <si>
    <t>Site K, Inc.</t>
  </si>
  <si>
    <t>CA-2008-862</t>
  </si>
  <si>
    <t>Calexico Village/Heber II Village 89-026, 89-027</t>
  </si>
  <si>
    <t>1020 Kloke Ave./1140 Heber Ave.</t>
  </si>
  <si>
    <t>Calexico/Heber</t>
  </si>
  <si>
    <t>APD CA RD 2008, LP</t>
  </si>
  <si>
    <t>CA-2008-863</t>
  </si>
  <si>
    <t>Lamont Family Apartments</t>
  </si>
  <si>
    <t>7022 Di Giorgio Road</t>
  </si>
  <si>
    <t>7200 Di Giorgio Rd., L.P.</t>
  </si>
  <si>
    <t>CA-2008-864</t>
  </si>
  <si>
    <t>Springhill Gardens Apartments</t>
  </si>
  <si>
    <t>200 and 244 Dorsey Dr.</t>
  </si>
  <si>
    <t>Springhill Gardens Associates, L.P.</t>
  </si>
  <si>
    <t>CA-2008-865</t>
  </si>
  <si>
    <t>Sunset Street Apartments</t>
  </si>
  <si>
    <t>3655 Sunset Blvd.</t>
  </si>
  <si>
    <t>Sunset Street Housing Partners, L.P.</t>
  </si>
  <si>
    <t>CA-2008-866</t>
  </si>
  <si>
    <t>The Zygmunt Arendt House</t>
  </si>
  <si>
    <t>850 Broderick St.</t>
  </si>
  <si>
    <t>Arendt House, L.P.</t>
  </si>
  <si>
    <t>CHP Arendt,LLC</t>
  </si>
  <si>
    <t>CA-2008-867</t>
  </si>
  <si>
    <t>Duane Hill Terrace</t>
  </si>
  <si>
    <t>600-606 North Orchard Ave.</t>
  </si>
  <si>
    <t>Clara Court, L.P.</t>
  </si>
  <si>
    <t>CA-2008-868</t>
  </si>
  <si>
    <t>Angelus Plaza North</t>
  </si>
  <si>
    <t>200 South Olive Street</t>
  </si>
  <si>
    <t>Olive RHF Housing Partners, L.P.</t>
  </si>
  <si>
    <t>Olive RHF Housing LLC</t>
  </si>
  <si>
    <t>CA-2008-869</t>
  </si>
  <si>
    <t>The Angelus Plaza</t>
  </si>
  <si>
    <t>255 South Hill Street.</t>
  </si>
  <si>
    <t>Hill RHF Housing Partners L.P.</t>
  </si>
  <si>
    <t>Hill RHF Housing LLC</t>
  </si>
  <si>
    <t>CA-2008-870</t>
  </si>
  <si>
    <t>Regent Plaza</t>
  </si>
  <si>
    <t>201 W Regent Street</t>
  </si>
  <si>
    <t>Regent Plaza KBS LP</t>
  </si>
  <si>
    <t>CA-2008-871</t>
  </si>
  <si>
    <t>Inglewood Meadows</t>
  </si>
  <si>
    <t>1 South Locust Street</t>
  </si>
  <si>
    <t>Inglewood Meadows KBS LP</t>
  </si>
  <si>
    <t>CA-2008-874</t>
  </si>
  <si>
    <t>Copperstone Village I Family Apartments</t>
  </si>
  <si>
    <t>8000, 8010, 8020, 8030, 8040 &amp; 8050 W. Stockton Blvd.</t>
  </si>
  <si>
    <t>Copperstone I Family Apartments, LP</t>
  </si>
  <si>
    <t>CA-2008-876</t>
  </si>
  <si>
    <t>Villaggio on Route 66</t>
  </si>
  <si>
    <t>10220 Foothill Boulevard</t>
  </si>
  <si>
    <t>Rancho Workforce Housing, L.P.</t>
  </si>
  <si>
    <t>CA-2008-878</t>
  </si>
  <si>
    <t>Bay Avenue Senior Apartments</t>
  </si>
  <si>
    <t>750 Bay Avenue</t>
  </si>
  <si>
    <t>Capitola</t>
  </si>
  <si>
    <t>95010</t>
  </si>
  <si>
    <t>Bay Avenue Senior Housing, L.P.</t>
  </si>
  <si>
    <t>Bay Avenue Senior Housing, LLC</t>
  </si>
  <si>
    <t>CA-2008-880</t>
  </si>
  <si>
    <t>Mission Gardens</t>
  </si>
  <si>
    <t>90 Grandview Street</t>
  </si>
  <si>
    <t>CA-2008-881</t>
  </si>
  <si>
    <t>Oak Knoll Villas</t>
  </si>
  <si>
    <t>12509 Oak Knoll Rd.</t>
  </si>
  <si>
    <t>Oak Knoll Housing Associates, LP</t>
  </si>
  <si>
    <t>CA-2008-885</t>
  </si>
  <si>
    <t>Niland Apartments see 89-048</t>
  </si>
  <si>
    <t>17 West 4th Street</t>
  </si>
  <si>
    <t>Niland</t>
  </si>
  <si>
    <t>92257</t>
  </si>
  <si>
    <t>CA-2008-886</t>
  </si>
  <si>
    <t>Terracina at Elk Grove</t>
  </si>
  <si>
    <t>9440 W. Stockton Blvd.</t>
  </si>
  <si>
    <t>Terracina Elk Grove, L.P.</t>
  </si>
  <si>
    <t>CA-2008-887</t>
  </si>
  <si>
    <t>Tassafaronga Village Phase 1</t>
  </si>
  <si>
    <t>930 84th Ave</t>
  </si>
  <si>
    <t>Tassafaronga Partners, L.P.</t>
  </si>
  <si>
    <t>Tassafaronga Housing Corporation</t>
  </si>
  <si>
    <t>CA-2008-888</t>
  </si>
  <si>
    <t>Ivy Terrace</t>
  </si>
  <si>
    <t>13751 Sherman Way</t>
  </si>
  <si>
    <t>Sherman Way Community Housing, L.P.</t>
  </si>
  <si>
    <t>CA-2008-889</t>
  </si>
  <si>
    <t>Hollywood Bungalow Courts</t>
  </si>
  <si>
    <t>1721 N. Kingsley Dr., 1554, 1516, 1544 N. Serrano Ave.</t>
  </si>
  <si>
    <t>Hollywood Bungalow Courts, L.P.</t>
  </si>
  <si>
    <t>CA-2008-895</t>
  </si>
  <si>
    <t>Leffingwell Manor</t>
  </si>
  <si>
    <t>11410 Santa Gertrudes Ave.</t>
  </si>
  <si>
    <t>Unincorp.</t>
  </si>
  <si>
    <t>90604</t>
  </si>
  <si>
    <t>Leffingwell Manor KBS, LP</t>
  </si>
  <si>
    <t>CA-2008-896</t>
  </si>
  <si>
    <t>Cherrylee Gardens</t>
  </si>
  <si>
    <t>11620 Cherrylee Dr.</t>
  </si>
  <si>
    <t>91732</t>
  </si>
  <si>
    <t>Cherrylee Gardens KBS, L.P.</t>
  </si>
  <si>
    <t>CA-2008-897</t>
  </si>
  <si>
    <t>Drake Manor</t>
  </si>
  <si>
    <t>200 Drake St.</t>
  </si>
  <si>
    <t>Drake Manor KBS, L.P.</t>
  </si>
  <si>
    <t>CA-2008-898</t>
  </si>
  <si>
    <t>Casa Lucerna</t>
  </si>
  <si>
    <t>1025 S. Kern Ave.</t>
  </si>
  <si>
    <t>Casa Lucerna KBS, L.P.</t>
  </si>
  <si>
    <t>CA-2008-899</t>
  </si>
  <si>
    <t>Arrow Plaza</t>
  </si>
  <si>
    <t>20644 E. Arrow Highway</t>
  </si>
  <si>
    <t>Covina</t>
  </si>
  <si>
    <t>91724</t>
  </si>
  <si>
    <t>Arrow Plaza KBS, L.P.</t>
  </si>
  <si>
    <t>CA-2008-900</t>
  </si>
  <si>
    <t>Bonnie Brae Village</t>
  </si>
  <si>
    <t>208 S. Bonnie Brae St.</t>
  </si>
  <si>
    <t>Bonnie Brae Village Partners, L.P.</t>
  </si>
  <si>
    <t>CA-2008-901</t>
  </si>
  <si>
    <t>Casa Adobe Senior Apartments</t>
  </si>
  <si>
    <t>1924 Church Lane</t>
  </si>
  <si>
    <t>San Pablo Senior Associates II, L.P.</t>
  </si>
  <si>
    <t>EAH-San Pablo</t>
  </si>
  <si>
    <t>CA-2008-902</t>
  </si>
  <si>
    <t>Hollywood &amp; Vine Apartments</t>
  </si>
  <si>
    <t>1600 N. Vine St.</t>
  </si>
  <si>
    <t>Hollywood &amp; Vine Tax Credit Units, L.P.</t>
  </si>
  <si>
    <t>CA-2008-904</t>
  </si>
  <si>
    <t>Los Medanos Village</t>
  </si>
  <si>
    <t>2010 Crestview Dr</t>
  </si>
  <si>
    <t>Los Medanos Village, L.P.</t>
  </si>
  <si>
    <t>CA-2008-905</t>
  </si>
  <si>
    <t>Desert Palms Apartments</t>
  </si>
  <si>
    <t>50600 Suncrest Street</t>
  </si>
  <si>
    <t>Coachella Leased Housing Associates I, LP</t>
  </si>
  <si>
    <t>CA-2008-908</t>
  </si>
  <si>
    <t>Mountain View Apartments</t>
  </si>
  <si>
    <t>488 East 15th Street</t>
  </si>
  <si>
    <t>Beaumont CA Leased Housing Associates I, L.P.</t>
  </si>
  <si>
    <t>CA-2008-911</t>
  </si>
  <si>
    <t>Alta Torre</t>
  </si>
  <si>
    <t>3895 Fabian Way</t>
  </si>
  <si>
    <t>Fabian Way Associates, LP</t>
  </si>
  <si>
    <t>CA-2008-912</t>
  </si>
  <si>
    <t>Poplar Street Apartments</t>
  </si>
  <si>
    <t>10777 Poplar Street</t>
  </si>
  <si>
    <t>Loma Linda</t>
  </si>
  <si>
    <t>92354</t>
  </si>
  <si>
    <t>10777 Poplar St., L.P.</t>
  </si>
  <si>
    <t>CA-2008-919</t>
  </si>
  <si>
    <t>Arbor on Date</t>
  </si>
  <si>
    <t>44927 Date Avenue</t>
  </si>
  <si>
    <t>Grow a Pear, LP</t>
  </si>
  <si>
    <t>CA-2008-921</t>
  </si>
  <si>
    <t>Tres Lomas Garden Apartments</t>
  </si>
  <si>
    <t>4343 Toland Way</t>
  </si>
  <si>
    <t>Eagle Rock Senior Housing Partners, L.P.</t>
  </si>
  <si>
    <t>CA-2008-922</t>
  </si>
  <si>
    <t>Montecito Village</t>
  </si>
  <si>
    <t>1464 Montecito Road</t>
  </si>
  <si>
    <t>Ramona</t>
  </si>
  <si>
    <t>92065</t>
  </si>
  <si>
    <t>Montecito Village Affordable, L.P.</t>
  </si>
  <si>
    <t>CA-2008-923</t>
  </si>
  <si>
    <t>Columbus Square Apts.</t>
  </si>
  <si>
    <t>8557, 8561, 8565,8601, 8605,8609, 8613 Columbus Avenue</t>
  </si>
  <si>
    <t>Columbus Preservation Limited Partnership</t>
  </si>
  <si>
    <t>CA-2008-925</t>
  </si>
  <si>
    <t>Villas at Hesperia</t>
  </si>
  <si>
    <t>8810 C Avenue</t>
  </si>
  <si>
    <t>Villas 154, LP</t>
  </si>
  <si>
    <t>Foundation For Affordable Housing V, Inc.</t>
  </si>
  <si>
    <t>CA-2008-931</t>
  </si>
  <si>
    <t>Valley Commons Apartments</t>
  </si>
  <si>
    <t>1444 Segsworth Way</t>
  </si>
  <si>
    <t>Star- Valley Commons Limited Partnership</t>
  </si>
  <si>
    <t>CA-2008-932</t>
  </si>
  <si>
    <t>Bonnie Brae Apartment Homes</t>
  </si>
  <si>
    <t>505 South Bonnie Brae Street</t>
  </si>
  <si>
    <t>505 Bonnie Brae Partners, L.P.</t>
  </si>
  <si>
    <t>CA-2008-936</t>
  </si>
  <si>
    <t>Estabrook Senior Housing</t>
  </si>
  <si>
    <t>2103 East 14th Street</t>
  </si>
  <si>
    <t>San leandro</t>
  </si>
  <si>
    <t>Estabrook Senior Housing LP</t>
  </si>
  <si>
    <t>CA-2008-943</t>
  </si>
  <si>
    <t>Academy Hall</t>
  </si>
  <si>
    <t>12010 S. Vermont Ave</t>
  </si>
  <si>
    <t>Academy Hall, L.P.</t>
  </si>
  <si>
    <t>CA-2008-946</t>
  </si>
  <si>
    <t>The Preserve</t>
  </si>
  <si>
    <t>7550 Desert Holly Street</t>
  </si>
  <si>
    <t>WNRA Chino 250 LP</t>
  </si>
  <si>
    <t>CA-2008-947</t>
  </si>
  <si>
    <t>Ashland Village Apartments</t>
  </si>
  <si>
    <t>1300 Kentwood Lane</t>
  </si>
  <si>
    <t>Ashland Village Apartments, L.P.</t>
  </si>
  <si>
    <t>CA-2008-950</t>
  </si>
  <si>
    <t>Shadow Way Apartments</t>
  </si>
  <si>
    <t>4707 Yuma Ave</t>
  </si>
  <si>
    <t>Shadow Way Apartments, L.P.</t>
  </si>
  <si>
    <t>CA-2008-954</t>
  </si>
  <si>
    <t>Senior Manor</t>
  </si>
  <si>
    <t>1101 Union Ave.</t>
  </si>
  <si>
    <t>Senior Manor Fairfield LP, a CA LP</t>
  </si>
  <si>
    <t>CA-2008-955</t>
  </si>
  <si>
    <t>Southcrest Apartments</t>
  </si>
  <si>
    <t>7390 24th Street</t>
  </si>
  <si>
    <t>Southcrest Associates, LP</t>
  </si>
  <si>
    <t>Affordable Housing CDC, Inc.</t>
  </si>
  <si>
    <t>CA-2008-959</t>
  </si>
  <si>
    <t>Whitney Ranch Apartments</t>
  </si>
  <si>
    <t>711 University Avenue</t>
  </si>
  <si>
    <t>Avanath Whitney, LP</t>
  </si>
  <si>
    <t>CA-2008-963</t>
  </si>
  <si>
    <t>Lincoln Anaheim Phase II</t>
  </si>
  <si>
    <t>105-165 North Citrus Ranch Road</t>
  </si>
  <si>
    <t>Lincoln Anaheim II Housing Partners, L.P.</t>
  </si>
  <si>
    <t>Lincoln Anaheim II Housing Partners, MGP, LLC</t>
  </si>
  <si>
    <t>CA-2008-964</t>
  </si>
  <si>
    <t>Nihonmachi Terrace</t>
  </si>
  <si>
    <t>1615 Sutter Street</t>
  </si>
  <si>
    <t>Nihonmachi Terrace Limited Partnership, a CA LP</t>
  </si>
  <si>
    <t>Japanese American Religious Federation Housing Inc</t>
  </si>
  <si>
    <t>CA-2009-006</t>
  </si>
  <si>
    <t>Citrus Grove Apartments</t>
  </si>
  <si>
    <t>1120 N. Lemon</t>
  </si>
  <si>
    <t>Citrus Grove LP</t>
  </si>
  <si>
    <t>OHDC N. Lemon, LLC</t>
  </si>
  <si>
    <t>CA-2009-007</t>
  </si>
  <si>
    <t>Paseo Verde - Phase 1</t>
  </si>
  <si>
    <t>10050 Juniper Avenue</t>
  </si>
  <si>
    <t>Fontana Valley Blvd. Housing Partners, L.P.</t>
  </si>
  <si>
    <t>CA-2009-010</t>
  </si>
  <si>
    <t>The Crossings at North Hills</t>
  </si>
  <si>
    <t>9333 Sepulveda Boulevard</t>
  </si>
  <si>
    <t>UHC 00317 North Hills, L.P.</t>
  </si>
  <si>
    <t>CA-2009-012</t>
  </si>
  <si>
    <t>Amorosa Village II</t>
  </si>
  <si>
    <t>1300 Pebblecreek Drive</t>
  </si>
  <si>
    <t>Amorosa II, L.P., a CA LP</t>
  </si>
  <si>
    <t>Amorosa II, LLC</t>
  </si>
  <si>
    <t>CA-2009-018</t>
  </si>
  <si>
    <t>Glassell Park Community Housing</t>
  </si>
  <si>
    <t>3000 Verdugo Road</t>
  </si>
  <si>
    <t>90065</t>
  </si>
  <si>
    <t>Glassell Park LP</t>
  </si>
  <si>
    <t>Glassell Park GP LLC</t>
  </si>
  <si>
    <t>CA-2009-020</t>
  </si>
  <si>
    <t>Ford Apartments</t>
  </si>
  <si>
    <t>1000-1002 E 7th Street</t>
  </si>
  <si>
    <t>Ford Apartments, L.P.</t>
  </si>
  <si>
    <t>CA-2009-021</t>
  </si>
  <si>
    <t>Horizons at Morgan Hill</t>
  </si>
  <si>
    <t>17690 McLaughlin Ave.</t>
  </si>
  <si>
    <t>UHC Morgan Hill, L.P.</t>
  </si>
  <si>
    <t>CA-2009-024</t>
  </si>
  <si>
    <t>The Crossings on 29th Street</t>
  </si>
  <si>
    <t>828 E. 29th Street</t>
  </si>
  <si>
    <t>UHC LA 29., L.P.</t>
  </si>
  <si>
    <t>CA-2009-032</t>
  </si>
  <si>
    <t>Verbena Family Apartments</t>
  </si>
  <si>
    <t>3774 Beyer Boulevard</t>
  </si>
  <si>
    <t>Verbena San Ysidro, L.P.</t>
  </si>
  <si>
    <t>Southern California Housing Collaborative</t>
  </si>
  <si>
    <t>CA-2009-053</t>
  </si>
  <si>
    <t>Parc Grove Commons</t>
  </si>
  <si>
    <t>2674 E. Clinton Avenue</t>
  </si>
  <si>
    <t>93703</t>
  </si>
  <si>
    <t>Parc Grove Commons II Limited Partnership</t>
  </si>
  <si>
    <t>CA-2009-061</t>
  </si>
  <si>
    <t>Lorena Apartments</t>
  </si>
  <si>
    <t>3327 East Sabina Street</t>
  </si>
  <si>
    <t>Lorena Apartments, a CA LP</t>
  </si>
  <si>
    <t>LINC - Irvine Associates, LLC</t>
  </si>
  <si>
    <t>CA-2009-065</t>
  </si>
  <si>
    <t>Milan Town Homes</t>
  </si>
  <si>
    <t>10006 South Broadway</t>
  </si>
  <si>
    <t>Milan Town Homes, L.P.</t>
  </si>
  <si>
    <t>CA-2009-073</t>
  </si>
  <si>
    <t>Varenna Senior Apartments</t>
  </si>
  <si>
    <t>2351 Wyda Way</t>
  </si>
  <si>
    <t>Varenna Sacramento L.P.</t>
  </si>
  <si>
    <t>CA-2009-090</t>
  </si>
  <si>
    <t>Valley Gardens Apts fka Armona Family Apartments</t>
  </si>
  <si>
    <t>13839 &amp; 13841 Lyn Street</t>
  </si>
  <si>
    <t>Armona</t>
  </si>
  <si>
    <t>93202</t>
  </si>
  <si>
    <t>Armona Pacific Associates, a CA LP</t>
  </si>
  <si>
    <t>Kings County Management and Development Corporatio</t>
  </si>
  <si>
    <t>CA-2009-096</t>
  </si>
  <si>
    <t>Summer Hill Place Apartments</t>
  </si>
  <si>
    <t>430 &amp; 436 B Street, 2150 S. Elm Street</t>
  </si>
  <si>
    <t>AMCAL Summer Hill Fund, L.P.</t>
  </si>
  <si>
    <t>CA-2009-100</t>
  </si>
  <si>
    <t>Fair Oaks Plaza</t>
  </si>
  <si>
    <t>680, 684, 690 South Fair Oaks Avenue</t>
  </si>
  <si>
    <t>MP Fair Oaks I, L.P.</t>
  </si>
  <si>
    <t>Mid-Peninsula Carroll Street,Inc.</t>
  </si>
  <si>
    <t>CA-2009-101</t>
  </si>
  <si>
    <t>Cornerstone at Japantown</t>
  </si>
  <si>
    <t>875 N. 10th Street</t>
  </si>
  <si>
    <t>Cornerstone at Japantown, LP</t>
  </si>
  <si>
    <t>Cecilia Place Homes, Inc.</t>
  </si>
  <si>
    <t>CA-2009-103</t>
  </si>
  <si>
    <t>River Canyon Apartments</t>
  </si>
  <si>
    <t>34300 Corregidor</t>
  </si>
  <si>
    <t>Catherdal Family Housing Partners, L.P.</t>
  </si>
  <si>
    <t>CA-2009-105</t>
  </si>
  <si>
    <t>Arbor Village Apartments</t>
  </si>
  <si>
    <t>4914-4998 Logan Avenue</t>
  </si>
  <si>
    <t>LINC-Arbor Village Apartment Housing Investors, LP</t>
  </si>
  <si>
    <t>CA-2009-124</t>
  </si>
  <si>
    <t>The Village at Broad Street</t>
  </si>
  <si>
    <t>2260 Emily Street</t>
  </si>
  <si>
    <t>Village at Broad Street Family Housing, L.P.</t>
  </si>
  <si>
    <t>CA-2009-130</t>
  </si>
  <si>
    <t>Montecito Terraces</t>
  </si>
  <si>
    <t>14655 &amp; 14726 Blythe Street</t>
  </si>
  <si>
    <t>AMCAL Montecito Fund, L.P.</t>
  </si>
  <si>
    <t>CA-2009-134</t>
  </si>
  <si>
    <t>Las Margaritas Apartments</t>
  </si>
  <si>
    <t>115, 137 N. Soto St &amp; 319 N. Cummings St</t>
  </si>
  <si>
    <t>Las Margaritas, L.P.</t>
  </si>
  <si>
    <t>CA-2009-135</t>
  </si>
  <si>
    <t>The Villas At Gower</t>
  </si>
  <si>
    <t>1726 N. Gower Street</t>
  </si>
  <si>
    <t>The Villas at Gower, L.P.</t>
  </si>
  <si>
    <t>CA-2009-136</t>
  </si>
  <si>
    <t>Soho Apartments</t>
  </si>
  <si>
    <t>1150 N. Ventura Avenue</t>
  </si>
  <si>
    <t>Soho Associates, L.P.</t>
  </si>
  <si>
    <t>CA-2009-142</t>
  </si>
  <si>
    <t>Royale Apartments</t>
  </si>
  <si>
    <t>280 Hospital Circle</t>
  </si>
  <si>
    <t>AMCAL Royale Fund, L.P.</t>
  </si>
  <si>
    <t>Foundation for Affordable Housing, V, Inc</t>
  </si>
  <si>
    <t>CA-2009-148</t>
  </si>
  <si>
    <t>The Crossings at Escondido</t>
  </si>
  <si>
    <t>7350 Mission Grove Place</t>
  </si>
  <si>
    <t>UHC 00437 Escondido, L.P.</t>
  </si>
  <si>
    <t>CA-2009-151</t>
  </si>
  <si>
    <t>Mosaic Apartments</t>
  </si>
  <si>
    <t>1521 W. Pico Blvd</t>
  </si>
  <si>
    <t>AMCAL Mosaic Fund, L.P.</t>
  </si>
  <si>
    <t>CA-2009-152</t>
  </si>
  <si>
    <t>East Street Senior Apartments</t>
  </si>
  <si>
    <t>1225 South Street</t>
  </si>
  <si>
    <t>Redding East Street Associates, a CA LP</t>
  </si>
  <si>
    <t>CA-2009-153</t>
  </si>
  <si>
    <t>Shasta Villas</t>
  </si>
  <si>
    <t>96 Shasta Court</t>
  </si>
  <si>
    <t>2 Shasta Ct., L.P.</t>
  </si>
  <si>
    <t>CA-2009-159</t>
  </si>
  <si>
    <t>Juniper Senior Village</t>
  </si>
  <si>
    <t>215 E. Washington Ave</t>
  </si>
  <si>
    <t>Escondido Senior Housing Partners, L.P.</t>
  </si>
  <si>
    <t>CA-2009-162</t>
  </si>
  <si>
    <t>Vista Meadows Senior Apartments</t>
  </si>
  <si>
    <t>108 E. Park Street</t>
  </si>
  <si>
    <t>Vista Meadows Associates, LP</t>
  </si>
  <si>
    <t>Vista Meadows LLC</t>
  </si>
  <si>
    <t>CA-2009-163</t>
  </si>
  <si>
    <t>200 N. E Street</t>
  </si>
  <si>
    <t>Porterville Housing Partners, L.P.</t>
  </si>
  <si>
    <t>Porterville Circle, LLC</t>
  </si>
  <si>
    <t>CA-2009-171</t>
  </si>
  <si>
    <t>Greenleaf Apartments</t>
  </si>
  <si>
    <t>2048 &amp; 2052 W. Greenleaf Avenue</t>
  </si>
  <si>
    <t>Jamboree Greenleaf, LP</t>
  </si>
  <si>
    <t>JHC-Greenleaf, LLC</t>
  </si>
  <si>
    <t>CA-2009-173</t>
  </si>
  <si>
    <t>McFarland Family Apartments</t>
  </si>
  <si>
    <t>1030 Kendrea Ave.</t>
  </si>
  <si>
    <t>650 Hail Ln., L.P.</t>
  </si>
  <si>
    <t>CA-2009-175</t>
  </si>
  <si>
    <t>Palomar Court</t>
  </si>
  <si>
    <t>823 &amp; 857 South Farmersville Blvd.</t>
  </si>
  <si>
    <t>Farmersville Senior Associates, a CA LP</t>
  </si>
  <si>
    <t>CA-2009-178</t>
  </si>
  <si>
    <t>The Crossings at Big Bear Lake</t>
  </si>
  <si>
    <t>773 Knickerbocker Road</t>
  </si>
  <si>
    <t>Big Bear Lake</t>
  </si>
  <si>
    <t>92315</t>
  </si>
  <si>
    <t>UHC 00415 Big Bear Lake, L.P.</t>
  </si>
  <si>
    <t>CA-2009-179</t>
  </si>
  <si>
    <t>Los Banos II Family Apartments</t>
  </si>
  <si>
    <t>2125 Gilbert Gonzalez Jr. Drive</t>
  </si>
  <si>
    <t>Ward Road Apartments II, L.P.</t>
  </si>
  <si>
    <t>CA-2009-180</t>
  </si>
  <si>
    <t>Vista Del Cielo Apartments</t>
  </si>
  <si>
    <t>10319 Mills Avenue</t>
  </si>
  <si>
    <t>Mills Family Housing Partners, L.P.</t>
  </si>
  <si>
    <t>CA-2009-183</t>
  </si>
  <si>
    <t>PATH Villas Osage Apartments</t>
  </si>
  <si>
    <t>812 S. Osage Avenue</t>
  </si>
  <si>
    <t>PATH Villas Osage Apartments, LP</t>
  </si>
  <si>
    <t>PATH Ventures</t>
  </si>
  <si>
    <t>CA-2009-192</t>
  </si>
  <si>
    <t>Canyon Creek Senior Housing</t>
  </si>
  <si>
    <t>4803 El Canon Avenue</t>
  </si>
  <si>
    <t>Calabasas</t>
  </si>
  <si>
    <t>91302</t>
  </si>
  <si>
    <t>Canyon Creek Seniors, L.P.</t>
  </si>
  <si>
    <t>CA-2009-195</t>
  </si>
  <si>
    <t>Seasons at Compton</t>
  </si>
  <si>
    <t>15810 S. Frailey Ave.</t>
  </si>
  <si>
    <t>Compton Senior Housing, L.P.</t>
  </si>
  <si>
    <t>LINC - Compton Senior Apartments, LLC</t>
  </si>
  <si>
    <t>CA-2009-198</t>
  </si>
  <si>
    <t>Toussin Senior Apartments</t>
  </si>
  <si>
    <t>10 Toussin Avenue</t>
  </si>
  <si>
    <t>Kentfield</t>
  </si>
  <si>
    <t>94904</t>
  </si>
  <si>
    <t>Toussin Senior Apartments, LP</t>
  </si>
  <si>
    <t>CA-2009-200</t>
  </si>
  <si>
    <t>Artisan Court Apartments</t>
  </si>
  <si>
    <t>422 E. Cota Street</t>
  </si>
  <si>
    <t>Artisan Court, L.P.</t>
  </si>
  <si>
    <t>Artisan CMGP, LLC</t>
  </si>
  <si>
    <t>CA-2009-205</t>
  </si>
  <si>
    <t>Cuatro Vientos</t>
  </si>
  <si>
    <t>5331 Huntington Drive North</t>
  </si>
  <si>
    <t>Los Cuatro Vientos, L.P.</t>
  </si>
  <si>
    <t>CA-2009-206</t>
  </si>
  <si>
    <t>Mirandela Senior Apartments</t>
  </si>
  <si>
    <t>5555  Crestridge Road</t>
  </si>
  <si>
    <t>Rancho Palos Verdes</t>
  </si>
  <si>
    <t>90275</t>
  </si>
  <si>
    <t>AMCAL Mirandela Fund, L.P.</t>
  </si>
  <si>
    <t>CA-2009-208</t>
  </si>
  <si>
    <t>Grove Park Apartments</t>
  </si>
  <si>
    <t>Morningside Avenue &amp; Keel Avenue</t>
  </si>
  <si>
    <t>92840</t>
  </si>
  <si>
    <t>Grove Park, L.P.</t>
  </si>
  <si>
    <t>JHC-Grove Park, LLC</t>
  </si>
  <si>
    <t>CA-2009-209</t>
  </si>
  <si>
    <t>Oak Forest Senior Villas</t>
  </si>
  <si>
    <t>81 Carol Lane</t>
  </si>
  <si>
    <t>71 Carol Lane, L.P., a CA LP</t>
  </si>
  <si>
    <t>CA-2009-210</t>
  </si>
  <si>
    <t>Drs. Julian and Raye Richardson Apartments</t>
  </si>
  <si>
    <t>365 Fulton Street</t>
  </si>
  <si>
    <t>365 Fulton, L.P.</t>
  </si>
  <si>
    <t>CHP Fulton Street LLC</t>
  </si>
  <si>
    <t>CA-2009-214</t>
  </si>
  <si>
    <t>Newman Family Apartments</t>
  </si>
  <si>
    <t>751 Driskell Avenue</t>
  </si>
  <si>
    <t>751 Driskell Ave. L.P.</t>
  </si>
  <si>
    <t>CA-2009-225</t>
  </si>
  <si>
    <t>Riverwalk Apartments</t>
  </si>
  <si>
    <t>1194 Hollister Street</t>
  </si>
  <si>
    <t>Riverwalk Apartments, LP</t>
  </si>
  <si>
    <t>CA-2009-226</t>
  </si>
  <si>
    <t>Coronado Plaza</t>
  </si>
  <si>
    <t>2614 W. 7th Street</t>
  </si>
  <si>
    <t>Seventh and Coronado Apartments, L.P.</t>
  </si>
  <si>
    <t>CA-2009-227</t>
  </si>
  <si>
    <t>La Gloria Senior Apartments</t>
  </si>
  <si>
    <t>539 East Market Street</t>
  </si>
  <si>
    <t>La Gloria, L.P.</t>
  </si>
  <si>
    <t>CA-2009-228</t>
  </si>
  <si>
    <t>955 Railroad Avenue</t>
  </si>
  <si>
    <t>Winters Pacific Associates, a CA LP</t>
  </si>
  <si>
    <t>CA-2009-230</t>
  </si>
  <si>
    <t>Rosamond United Family Apartments</t>
  </si>
  <si>
    <t>1047 Rosamond Boulevard</t>
  </si>
  <si>
    <t>1047 Rosamond Blvd., L.P.</t>
  </si>
  <si>
    <t>CA-2009-233</t>
  </si>
  <si>
    <t>Tresor Apartments</t>
  </si>
  <si>
    <t>1041 Buckhorn Drive</t>
  </si>
  <si>
    <t>Salinas Pacific Associates, a CA LP</t>
  </si>
  <si>
    <t>CA-2009-500</t>
  </si>
  <si>
    <t>Ocean Breeze Apartments</t>
  </si>
  <si>
    <t>1458 14th Street</t>
  </si>
  <si>
    <t>Santa Monica Housing Investors, L.P.</t>
  </si>
  <si>
    <t>CA-2009-501</t>
  </si>
  <si>
    <t>Arbor Lofts fka The Commons of Lancaster</t>
  </si>
  <si>
    <t>665 West Lancaster Blvd.</t>
  </si>
  <si>
    <t>North Downtown Renual LP</t>
  </si>
  <si>
    <t>CA-2009-502</t>
  </si>
  <si>
    <t>New Carver Apartments</t>
  </si>
  <si>
    <t>1624 S. Hope Street</t>
  </si>
  <si>
    <t>New Carver Apartments, L.P.</t>
  </si>
  <si>
    <t>CA-2009-503</t>
  </si>
  <si>
    <t>Turk-Eddy Preservation Project</t>
  </si>
  <si>
    <t>165 Turk Street &amp; 249 Eddy Street</t>
  </si>
  <si>
    <t>Turk &amp; Eddy Associates, L.P.</t>
  </si>
  <si>
    <t>Turk &amp; Eddy GP LLC</t>
  </si>
  <si>
    <t>CA-2009-504</t>
  </si>
  <si>
    <t>Villas de Amistad</t>
  </si>
  <si>
    <t>601 East Main Street</t>
  </si>
  <si>
    <t>Villas De Amistad Investors, L.P.</t>
  </si>
  <si>
    <t>CA-2009-505</t>
  </si>
  <si>
    <t>The Sagebrush of Downtown</t>
  </si>
  <si>
    <t>44826 Fig Avenue &amp; 44825 Elm Avenue</t>
  </si>
  <si>
    <t>Lean Mean Fighting Machine LP</t>
  </si>
  <si>
    <t>CA-2009-506</t>
  </si>
  <si>
    <t>Arvin Square Apartments</t>
  </si>
  <si>
    <t>1410 Hood Street</t>
  </si>
  <si>
    <t>CA-2009-507</t>
  </si>
  <si>
    <t>My Town Homes</t>
  </si>
  <si>
    <t>12015 South Figueroa Street</t>
  </si>
  <si>
    <t>My Town Homes, L.P.</t>
  </si>
  <si>
    <t>CA-2009-508</t>
  </si>
  <si>
    <t>Park Palace II Apartments</t>
  </si>
  <si>
    <t>16197 H Street</t>
  </si>
  <si>
    <t>Park Palace II Investors, L.P.</t>
  </si>
  <si>
    <t>CA-2009-509</t>
  </si>
  <si>
    <t>Arbor View Apartments</t>
  </si>
  <si>
    <t>624 South Velare Street</t>
  </si>
  <si>
    <t>622 S. Velare Street Associates, a CA LP</t>
  </si>
  <si>
    <t>WCH Affordable IV, LLC</t>
  </si>
  <si>
    <t>CA-2009-510</t>
  </si>
  <si>
    <t>El Centro Senior Villas II</t>
  </si>
  <si>
    <t>579-581 Park Ave</t>
  </si>
  <si>
    <t>El Centro Senior Villas II, LP</t>
  </si>
  <si>
    <t>CA-2009-511</t>
  </si>
  <si>
    <t>Lindsay Senior Apartments</t>
  </si>
  <si>
    <t>187 S. Westwood Avenue</t>
  </si>
  <si>
    <t>Lindsay Pacific Associates, a CA LP</t>
  </si>
  <si>
    <t>CA-2009-512</t>
  </si>
  <si>
    <t>Season at Regency Place II</t>
  </si>
  <si>
    <t>2400 Shady Lane</t>
  </si>
  <si>
    <t>Anderson Regency ll Associates, CA LP</t>
  </si>
  <si>
    <t>LINC-Encino Associates, LLC</t>
  </si>
  <si>
    <t>CA-2009-513</t>
  </si>
  <si>
    <t>Valley Oaks Apartments Phase II</t>
  </si>
  <si>
    <t>351 N. West Street</t>
  </si>
  <si>
    <t>92374</t>
  </si>
  <si>
    <t>Tulare II Family Housing Partners, L.P.</t>
  </si>
  <si>
    <t>CA-2009-514</t>
  </si>
  <si>
    <t>Parkview on the Park</t>
  </si>
  <si>
    <t>522 Alvarado Blvd</t>
  </si>
  <si>
    <t>Parkview on the Park LP</t>
  </si>
  <si>
    <t>CA-2009-515</t>
  </si>
  <si>
    <t>The Courtyards in Long Beach</t>
  </si>
  <si>
    <t>1027 &amp; 1045 Redondo Ave, 1134 Stanley Ave, 350 E Esther St</t>
  </si>
  <si>
    <t>90804</t>
  </si>
  <si>
    <t>The Courtyards in Long Beach Housing, L.P.</t>
  </si>
  <si>
    <t>CA-2009-516</t>
  </si>
  <si>
    <t>Rancho Dorado Ii Family Apartments</t>
  </si>
  <si>
    <t>Southeast corner of John F. Kennedy Dr and Perris Blvd</t>
  </si>
  <si>
    <t>MV Rancho Dorado II LP</t>
  </si>
  <si>
    <t>CA-2009-517</t>
  </si>
  <si>
    <t>The Sagebrush of Downtown II</t>
  </si>
  <si>
    <t>707, 715 &amp; 725 Milling Street</t>
  </si>
  <si>
    <t>CA-2009-518</t>
  </si>
  <si>
    <t>Magnolia Court</t>
  </si>
  <si>
    <t>774 N. Grant Ave.</t>
  </si>
  <si>
    <t>95336</t>
  </si>
  <si>
    <t>Manteca Senior Housing, LLC</t>
  </si>
  <si>
    <t>CA-2009-519</t>
  </si>
  <si>
    <t>Rancho Hermosa</t>
  </si>
  <si>
    <t>215 East Inger Drive</t>
  </si>
  <si>
    <t>McClelland Santa Maria, L.P.</t>
  </si>
  <si>
    <t>CA-2009-520</t>
  </si>
  <si>
    <t>Cedar Gateway</t>
  </si>
  <si>
    <t>1612 6th Avenue</t>
  </si>
  <si>
    <t>Cedar Gateway, L.P.</t>
  </si>
  <si>
    <t>CA-2009-521</t>
  </si>
  <si>
    <t>Maya Town Homes</t>
  </si>
  <si>
    <t>306 W. 120th Street</t>
  </si>
  <si>
    <t>Maya Town Homes, L.P.</t>
  </si>
  <si>
    <t>CA-2009-522</t>
  </si>
  <si>
    <t>Nina Place Apartments</t>
  </si>
  <si>
    <t>1816 Lotus Lane</t>
  </si>
  <si>
    <t>Nina Place Apartment Investors, L.P.</t>
  </si>
  <si>
    <t>CA-2009-523</t>
  </si>
  <si>
    <t>Sunny View II Apartments</t>
  </si>
  <si>
    <t>430 20th Avenue</t>
  </si>
  <si>
    <t>20th &amp; 18th Avenue Associates, CA LP</t>
  </si>
  <si>
    <t>CA-2009-524</t>
  </si>
  <si>
    <t>Mutual Housing at the Highlands</t>
  </si>
  <si>
    <t>6010 34th Street</t>
  </si>
  <si>
    <t>Highlands Mutual Housing Corp. Inc.</t>
  </si>
  <si>
    <t>CA-2009-525</t>
  </si>
  <si>
    <t>Galt Place Senior Apartments</t>
  </si>
  <si>
    <t>400 D Street</t>
  </si>
  <si>
    <t>Downtown Galt Place Associates, a CA LP</t>
  </si>
  <si>
    <t>CA-2009-526</t>
  </si>
  <si>
    <t>New Genesis Apartments</t>
  </si>
  <si>
    <t>452-458 S. Main Street</t>
  </si>
  <si>
    <t>New Genesis Apartments, L.P.</t>
  </si>
  <si>
    <t>CA-2009-527</t>
  </si>
  <si>
    <t>Amorosa Village I</t>
  </si>
  <si>
    <t>1300 Pebblecreek Lane</t>
  </si>
  <si>
    <t>Amorosa Village I, L.P., a CA LP</t>
  </si>
  <si>
    <t>CA-2009-528</t>
  </si>
  <si>
    <t>Tierra Vista Apartments</t>
  </si>
  <si>
    <t>731 South 11th Avenue</t>
  </si>
  <si>
    <t>Hanford Pacific Associates, a CA LP</t>
  </si>
  <si>
    <t>CA-2009-529</t>
  </si>
  <si>
    <t>Santa Fe Apartments</t>
  </si>
  <si>
    <t>701 Union Avenue</t>
  </si>
  <si>
    <t>AMCAL Santa Fe Fund, L.P.</t>
  </si>
  <si>
    <t>CA-2009-530</t>
  </si>
  <si>
    <t>Westside II</t>
  </si>
  <si>
    <t>725 S. Hindry Avenue</t>
  </si>
  <si>
    <t>Cloudbreak Inglewood, LLC</t>
  </si>
  <si>
    <t>CA-2009-532</t>
  </si>
  <si>
    <t>Boulevard Court Apartments (fka Budget Inn)</t>
  </si>
  <si>
    <t>5321 Stockton Blvd</t>
  </si>
  <si>
    <t>Mercy Housing California XLII, a CA LP</t>
  </si>
  <si>
    <t>CA-2009-533</t>
  </si>
  <si>
    <t>Copello Square</t>
  </si>
  <si>
    <t>675 Copello Drive</t>
  </si>
  <si>
    <t>Angels Camp</t>
  </si>
  <si>
    <t>Calavares</t>
  </si>
  <si>
    <t>95222</t>
  </si>
  <si>
    <t>CA-2009-534</t>
  </si>
  <si>
    <t>Cordova Apartments</t>
  </si>
  <si>
    <t>2320 Stillman Street</t>
  </si>
  <si>
    <t>AMCAL Cordova Fund, LP</t>
  </si>
  <si>
    <t>CA-2009-535</t>
  </si>
  <si>
    <t>Paigewood Village</t>
  </si>
  <si>
    <t>745 Paigewood Drive</t>
  </si>
  <si>
    <t>Orland Pacific Associates, a Califronia Limited P</t>
  </si>
  <si>
    <t>CA-2009-536</t>
  </si>
  <si>
    <t>Euclid Village</t>
  </si>
  <si>
    <t>600 N. Euclid Avenue</t>
  </si>
  <si>
    <t>Dinuba Pacific Associates, a CA LP</t>
  </si>
  <si>
    <t>CA-2009-537</t>
  </si>
  <si>
    <t>The Village at Tehachapi Family Apartments</t>
  </si>
  <si>
    <t>200 North Mill Street</t>
  </si>
  <si>
    <t>Tehachapi Housing Investors, a CA LP</t>
  </si>
  <si>
    <t>CA-2009-538</t>
  </si>
  <si>
    <t>Olivehurst Apartments</t>
  </si>
  <si>
    <t>5086 Chestnut Avenue</t>
  </si>
  <si>
    <t>CA-2009-539</t>
  </si>
  <si>
    <t>Carson City Center Senior Housing</t>
  </si>
  <si>
    <t>720 E. Carson Street</t>
  </si>
  <si>
    <t>Carson City Center Senior Housing, L.P.</t>
  </si>
  <si>
    <t>CA-2009-541</t>
  </si>
  <si>
    <t>McCoy Plaza A</t>
  </si>
  <si>
    <t>9315 S. Firth Blvd</t>
  </si>
  <si>
    <t>McCoy Plaza, L.P.</t>
  </si>
  <si>
    <t>CA-2009-545</t>
  </si>
  <si>
    <t>Rochdale Grange Community</t>
  </si>
  <si>
    <t>2090 Heritage Parkway</t>
  </si>
  <si>
    <t>95776</t>
  </si>
  <si>
    <t>Rochdale Grange, L.P.</t>
  </si>
  <si>
    <t>CA-2009-546</t>
  </si>
  <si>
    <t>Bonterra Apartments Homes</t>
  </si>
  <si>
    <t>551 Discovery Laneand Valencia Ave.</t>
  </si>
  <si>
    <t>Tonner Hills Housing Partners, LP</t>
  </si>
  <si>
    <t>JHC- Tonner Hills, LLC</t>
  </si>
  <si>
    <t>CA-2009-547</t>
  </si>
  <si>
    <t>St. Joseph's Senior Apartments</t>
  </si>
  <si>
    <t>2647 International Boulevard</t>
  </si>
  <si>
    <t>St. Joseph's Senior, L.P.</t>
  </si>
  <si>
    <t>BRIDGE Tower LLC</t>
  </si>
  <si>
    <t>CA-2009-549</t>
  </si>
  <si>
    <t>Valley Vista Senior Housing</t>
  </si>
  <si>
    <t>20503 &amp; 20709 San Ramon Valley Blvd</t>
  </si>
  <si>
    <t>94583</t>
  </si>
  <si>
    <t>Valley Vista Senior Housing, L.P.</t>
  </si>
  <si>
    <t>CA-2009-551</t>
  </si>
  <si>
    <t>Golden Village Apartments</t>
  </si>
  <si>
    <t>1650 First Street</t>
  </si>
  <si>
    <t>Lincoln Golden Village, LP</t>
  </si>
  <si>
    <t>CA-2009-553</t>
  </si>
  <si>
    <t>Gleason Park</t>
  </si>
  <si>
    <t>411 South Stanislaus Street</t>
  </si>
  <si>
    <t>Mercy Housing California XXXIX, a CA LP</t>
  </si>
  <si>
    <t>CA-2009-554</t>
  </si>
  <si>
    <t>Willow GlenNatomas Family Apartments</t>
  </si>
  <si>
    <t>1625 Scarlet Ash Avenue</t>
  </si>
  <si>
    <t>CIC Natomas, L.P.</t>
  </si>
  <si>
    <t>CA-2009-555</t>
  </si>
  <si>
    <t>Van Nuys Apartments</t>
  </si>
  <si>
    <t>210 West 7th Street</t>
  </si>
  <si>
    <t>Van Nuys  Preservation, L.P.</t>
  </si>
  <si>
    <t>CA-2009-557</t>
  </si>
  <si>
    <t>Tassafaronga Village Phase 2</t>
  </si>
  <si>
    <t>1001 83rd Avenue</t>
  </si>
  <si>
    <t>Tassafaronga Partners II, L.P.</t>
  </si>
  <si>
    <t>CA-2009-558</t>
  </si>
  <si>
    <t>36th Street &amp; Broadway Apartments</t>
  </si>
  <si>
    <t>157 E. 36th Street and 4775 S. Broadway</t>
  </si>
  <si>
    <t>36th Street and Broadway Apartments, L.P.</t>
  </si>
  <si>
    <t>CA-2009-559</t>
  </si>
  <si>
    <t>MacArthur Park Apartments - Phase A</t>
  </si>
  <si>
    <t>681 S. Bonnie Brae</t>
  </si>
  <si>
    <t>MPM Apartments, L.P.</t>
  </si>
  <si>
    <t>CA-2009-560</t>
  </si>
  <si>
    <t>Rosa Gardens Apartments</t>
  </si>
  <si>
    <t>555 W. Rosa Parks Rd.</t>
  </si>
  <si>
    <t>Desert Highlands Associates, a CA LP</t>
  </si>
  <si>
    <t>Desert Highlands, LLC</t>
  </si>
  <si>
    <t>CA-2009-562</t>
  </si>
  <si>
    <t>1460 N. Fourth Street</t>
  </si>
  <si>
    <t>Fourth Street Apartments, LP</t>
  </si>
  <si>
    <t>CA-2009-563</t>
  </si>
  <si>
    <t>Fairmount Apartments</t>
  </si>
  <si>
    <t>401 Fairmount Avenue</t>
  </si>
  <si>
    <t>401 Fairmount, L.P.</t>
  </si>
  <si>
    <t>CA-2009-565</t>
  </si>
  <si>
    <t>1855 Cheatham Avenue</t>
  </si>
  <si>
    <t>Camellia Pl., L.P.</t>
  </si>
  <si>
    <t>CA-2009-567</t>
  </si>
  <si>
    <t>The Crossings at Morgan Hill</t>
  </si>
  <si>
    <t>170 Wright Avenue</t>
  </si>
  <si>
    <t>UHC 00381 Morgan Hill, L.P.</t>
  </si>
  <si>
    <t>CA-2009-570</t>
  </si>
  <si>
    <t>2235 Third Street</t>
  </si>
  <si>
    <t>Potrero Launch Affordable, LP</t>
  </si>
  <si>
    <t>Urban Preservation Foundation</t>
  </si>
  <si>
    <t>CA-2009-571</t>
  </si>
  <si>
    <t>Arc Light Company</t>
  </si>
  <si>
    <t>21 Clarence Pl.</t>
  </si>
  <si>
    <t>Arc Light Co Affordable LP</t>
  </si>
  <si>
    <t>CA-2009-572</t>
  </si>
  <si>
    <t>Shiloh Arms Apartments</t>
  </si>
  <si>
    <t>4009 23rd Avenue</t>
  </si>
  <si>
    <t>California</t>
  </si>
  <si>
    <t>OAHS Shiloh Apartments LP</t>
  </si>
  <si>
    <t>CA-2009-573</t>
  </si>
  <si>
    <t>Swansea Park Senior Apartments</t>
  </si>
  <si>
    <t>1015 N. Kingsley Drive</t>
  </si>
  <si>
    <t>Swansea Park Senior Apartments, LP</t>
  </si>
  <si>
    <t>CA-2009-575</t>
  </si>
  <si>
    <t>Jose's Place Apartments</t>
  </si>
  <si>
    <t>154 North Arroyo Seco</t>
  </si>
  <si>
    <t>Ione</t>
  </si>
  <si>
    <t>95640</t>
  </si>
  <si>
    <t>Ione Jose's Place, a CA LP</t>
  </si>
  <si>
    <t>CA-2009-576</t>
  </si>
  <si>
    <t>Moonlight Apartments</t>
  </si>
  <si>
    <t>425 and 455 West Chestnut Street</t>
  </si>
  <si>
    <t>Moonlight Housing Partners LP</t>
  </si>
  <si>
    <t>CA-2009-578</t>
  </si>
  <si>
    <t>Hudson Park Apartments I &amp; II</t>
  </si>
  <si>
    <t>431 East Ash Street &amp; 431 East Euclid Avenue</t>
  </si>
  <si>
    <t>Kern 2008 Community Partners, L.P.</t>
  </si>
  <si>
    <t>Hammond Family General Partnership</t>
  </si>
  <si>
    <t>CA-2009-579</t>
  </si>
  <si>
    <t>Desert Oak Apartments</t>
  </si>
  <si>
    <t>2870 Oak Creek Road</t>
  </si>
  <si>
    <t>Kern 2008 Community Partners LP</t>
  </si>
  <si>
    <t>CA-2009-580</t>
  </si>
  <si>
    <t>Lillie Mae Jones Plaza</t>
  </si>
  <si>
    <t>120 Macdonald Avenue</t>
  </si>
  <si>
    <t>Lillie Mae Jones Plaza, LP</t>
  </si>
  <si>
    <t>CA-2009-581</t>
  </si>
  <si>
    <t>Placerville Apartments</t>
  </si>
  <si>
    <t>2684 Coloma Court</t>
  </si>
  <si>
    <t>HPD Placerville LP</t>
  </si>
  <si>
    <t>CA-2009-582</t>
  </si>
  <si>
    <t>Shannon Bay Apartments</t>
  </si>
  <si>
    <t>5757 Shannon Bay Drive</t>
  </si>
  <si>
    <t>HPD Shannon Bay LP</t>
  </si>
  <si>
    <t>CA-2009-585</t>
  </si>
  <si>
    <t>Windsor Redwoods</t>
  </si>
  <si>
    <t>100 Kendell Way</t>
  </si>
  <si>
    <t>Windsor Redwoods, L.P.</t>
  </si>
  <si>
    <t>Windsor Redwoods, LLC</t>
  </si>
  <si>
    <t>CA-2009-586</t>
  </si>
  <si>
    <t>28955 Pujol Street</t>
  </si>
  <si>
    <t>RC Investment Group, a California Limited Partners</t>
  </si>
  <si>
    <t>CA-2009-587</t>
  </si>
  <si>
    <t>Desert View Apartments</t>
  </si>
  <si>
    <t>18414 Jonathan Street</t>
  </si>
  <si>
    <t>RC Investment Group, a CA LP</t>
  </si>
  <si>
    <t>CA-2009-588</t>
  </si>
  <si>
    <t>San Jacinto Senior Apartments</t>
  </si>
  <si>
    <t>633 East Main Street</t>
  </si>
  <si>
    <t>CA-2009-589</t>
  </si>
  <si>
    <t>Golden Age Garden</t>
  </si>
  <si>
    <t>740 S. 36th Street</t>
  </si>
  <si>
    <t>Golden Age Garden Housing Partners, LP</t>
  </si>
  <si>
    <t>CA-2009-592</t>
  </si>
  <si>
    <t>740 South Olive Street Senior</t>
  </si>
  <si>
    <t>740 South Olive Street</t>
  </si>
  <si>
    <t>Olive Street Preservation, L.P.</t>
  </si>
  <si>
    <t>Olive Street Preservation, MGP, LLC</t>
  </si>
  <si>
    <t>CA-2009-593</t>
  </si>
  <si>
    <t>Young Burlington Apartments</t>
  </si>
  <si>
    <t>820 S. Burlington Avenue</t>
  </si>
  <si>
    <t>820 Burlington, L.P.</t>
  </si>
  <si>
    <t>CA-2009-594</t>
  </si>
  <si>
    <t>El Patio Hotel</t>
  </si>
  <si>
    <t>167 South Palm Street</t>
  </si>
  <si>
    <t>El Patio LP</t>
  </si>
  <si>
    <t>CA-2009-595</t>
  </si>
  <si>
    <t>Lindsay Apartments</t>
  </si>
  <si>
    <t>470 E. Honolulu Street &amp; 115 S. Locke Street</t>
  </si>
  <si>
    <t>Honolulu Street Partners, LP</t>
  </si>
  <si>
    <t>CA-2009-596</t>
  </si>
  <si>
    <t>Bixel House Apartments</t>
  </si>
  <si>
    <t>625 S. Bixel Street</t>
  </si>
  <si>
    <t>Bixel House Apartments Limited Partnership</t>
  </si>
  <si>
    <t>CA-2009-597</t>
  </si>
  <si>
    <t>Manzanita Hills Apartments</t>
  </si>
  <si>
    <t>1526 Spruce Street</t>
  </si>
  <si>
    <t>HPD Anderson LP</t>
  </si>
  <si>
    <t>CA-2009-598</t>
  </si>
  <si>
    <t>Boles Creek Apartments</t>
  </si>
  <si>
    <t>315 East Lake Street</t>
  </si>
  <si>
    <t>HPD Boles Creek LP</t>
  </si>
  <si>
    <t>CA-2009-599</t>
  </si>
  <si>
    <t>Oak Tree Apartments</t>
  </si>
  <si>
    <t>42176 Lyndie Lane</t>
  </si>
  <si>
    <t>92591</t>
  </si>
  <si>
    <t>HPD Oak Tree LP</t>
  </si>
  <si>
    <t>CA-2009-600</t>
  </si>
  <si>
    <t>Harmon Gardens</t>
  </si>
  <si>
    <t>3240 Sacramento Street</t>
  </si>
  <si>
    <t>Harmon Gardens, LP</t>
  </si>
  <si>
    <t>CA-2009-601</t>
  </si>
  <si>
    <t>Almondwood Apartments</t>
  </si>
  <si>
    <t>801 Dutton Street</t>
  </si>
  <si>
    <t>Winters Almondwood, LP</t>
  </si>
  <si>
    <t>CA-2009-602</t>
  </si>
  <si>
    <t>Vintage Plaza</t>
  </si>
  <si>
    <t>352 Malbec Court</t>
  </si>
  <si>
    <t>Vintage Plaza Partnership, LP</t>
  </si>
  <si>
    <t>VISIONARY HOME BUILDERS OF CALIFORNIA, INC.</t>
  </si>
  <si>
    <t>CA-2009-603</t>
  </si>
  <si>
    <t>Gridley Oaks</t>
  </si>
  <si>
    <t>1500 State Highway 99</t>
  </si>
  <si>
    <t>Gridley Oaks Apartments, LP</t>
  </si>
  <si>
    <t>CA-2009-604</t>
  </si>
  <si>
    <t>Hidden Creek Village</t>
  </si>
  <si>
    <t>80 Cary Street</t>
  </si>
  <si>
    <t>South River Road Associates, a CA LP</t>
  </si>
  <si>
    <t>CA-2009-605</t>
  </si>
  <si>
    <t>Studios at Hotel Berry</t>
  </si>
  <si>
    <t>729 L. Street</t>
  </si>
  <si>
    <t>JHC-Hotel Berry, LLC</t>
  </si>
  <si>
    <t>CA-2009-606</t>
  </si>
  <si>
    <t>15th &amp; Commercial</t>
  </si>
  <si>
    <t>1501 Imperial Ave.</t>
  </si>
  <si>
    <t>15th &amp; Commercial, LP</t>
  </si>
  <si>
    <t>CA-2009-607</t>
  </si>
  <si>
    <t>3615 Main Street</t>
  </si>
  <si>
    <t>Fremont Main Street Village, L.P., a CA LP</t>
  </si>
  <si>
    <t>CA-2009-609</t>
  </si>
  <si>
    <t>Kerman Acre Apartments</t>
  </si>
  <si>
    <t>14570 W. California Avenue</t>
  </si>
  <si>
    <t>Kerman Acre, LP</t>
  </si>
  <si>
    <t>CA-2009-610</t>
  </si>
  <si>
    <t>Jackson Hills Apartments</t>
  </si>
  <si>
    <t>300 New York Ranch Road</t>
  </si>
  <si>
    <t>Jackson Hills Preservation Limited Partnership</t>
  </si>
  <si>
    <t>CA-2009-611</t>
  </si>
  <si>
    <t>Palace Hotel</t>
  </si>
  <si>
    <t>2640 East Anaheim Street</t>
  </si>
  <si>
    <t>LINC-Palace Hotel Apartments Housing Investors, LP</t>
  </si>
  <si>
    <t>CA-2009-612</t>
  </si>
  <si>
    <t>Professional Housing &amp; Development Apts</t>
  </si>
  <si>
    <t>1400 S. Kenmore; 1020 S. Kingsley; 1808 Magnolia; 1745 W. 20th (90007); 1401 S. Arlington (90019)</t>
  </si>
  <si>
    <t>PHD Apartments, L.P.</t>
  </si>
  <si>
    <t>CA-2009-803</t>
  </si>
  <si>
    <t>Lacy &amp; Raitt Apartments</t>
  </si>
  <si>
    <t>703 N. Lacy Street &amp; 702 S. Raitt Street</t>
  </si>
  <si>
    <t>Lacy &amp; Raitt, LP</t>
  </si>
  <si>
    <t>OHDC L&amp;R, LLC</t>
  </si>
  <si>
    <t>CA-2009-808</t>
  </si>
  <si>
    <t>Silver Sage Apartments</t>
  </si>
  <si>
    <t>9757 Marilla Drive</t>
  </si>
  <si>
    <t>Lakeside</t>
  </si>
  <si>
    <t>92040</t>
  </si>
  <si>
    <t>Silver Sage CIC, L.P.</t>
  </si>
  <si>
    <t>CA-2009-809</t>
  </si>
  <si>
    <t>Arroyo Grande Villas</t>
  </si>
  <si>
    <t>1899 Finnell Road</t>
  </si>
  <si>
    <t>Yountville</t>
  </si>
  <si>
    <t>94599</t>
  </si>
  <si>
    <t>Arroyo Grande Villas, L.P.</t>
  </si>
  <si>
    <t>CA-2009-811</t>
  </si>
  <si>
    <t>4140, 4150 &amp; 4150 Bonillo Drive</t>
  </si>
  <si>
    <t>Wakeland Village Green, L.P.</t>
  </si>
  <si>
    <t>CA-2009-815</t>
  </si>
  <si>
    <t>San Sevaine Villas</t>
  </si>
  <si>
    <t>13247 Foothill Blvd.</t>
  </si>
  <si>
    <t>91739</t>
  </si>
  <si>
    <t>San Sevaine Villas LP</t>
  </si>
  <si>
    <t>San Sevaine LLC</t>
  </si>
  <si>
    <t>CA-2009-823</t>
  </si>
  <si>
    <t>Vista Cascade</t>
  </si>
  <si>
    <t>422, 432, 442, 452, 482 W. Cascade Dr., 1423, 1451, 1461, 1471 N. Vista Ave.</t>
  </si>
  <si>
    <t>92367</t>
  </si>
  <si>
    <t>Citrus Grove Housing Partners, L.P.</t>
  </si>
  <si>
    <t>CA-2009-825</t>
  </si>
  <si>
    <t>Ridgeway Apartments</t>
  </si>
  <si>
    <t>141 Donahue Street</t>
  </si>
  <si>
    <t>Ridgeway Marin L.P.</t>
  </si>
  <si>
    <t>CA-2009-830</t>
  </si>
  <si>
    <t>Station Center Phase I</t>
  </si>
  <si>
    <t>34888 11th Street</t>
  </si>
  <si>
    <t>MP Union City TOD I, LP</t>
  </si>
  <si>
    <t>Union City TOD I, LLC</t>
  </si>
  <si>
    <t>CA-2009-838</t>
  </si>
  <si>
    <t>Brookwood Terrace Family Apartments</t>
  </si>
  <si>
    <t>1338-1350 East San Antonio Street</t>
  </si>
  <si>
    <t>Brookwood Terrace Family Apartments, L.P.</t>
  </si>
  <si>
    <t>Eden Brookwood, LLC</t>
  </si>
  <si>
    <t>CA-2009-839</t>
  </si>
  <si>
    <t>Belovida at Newbury Park Senior Apartments</t>
  </si>
  <si>
    <t>1777 Newbury Park Drive</t>
  </si>
  <si>
    <t>Belovida at Newbury Park, L.P.</t>
  </si>
  <si>
    <t>CA-2009-843</t>
  </si>
  <si>
    <t>Pacific Meadows Apartments</t>
  </si>
  <si>
    <t>5315 Carmel Valley Road</t>
  </si>
  <si>
    <t>Carmel</t>
  </si>
  <si>
    <t>93923</t>
  </si>
  <si>
    <t>Pacific Meadows Senior Housing, L.P.</t>
  </si>
  <si>
    <t>CA-2009-855</t>
  </si>
  <si>
    <t>Emerald Cove Senior Apartments</t>
  </si>
  <si>
    <t>18191 Parktree Circle</t>
  </si>
  <si>
    <t>Emerald Cove, LP</t>
  </si>
  <si>
    <t>JHC-Emerald Cove, LLC</t>
  </si>
  <si>
    <t>CA-2009-856</t>
  </si>
  <si>
    <t>Dana Strand Senior Apartments</t>
  </si>
  <si>
    <t>410 North Hawaiian Avenue</t>
  </si>
  <si>
    <t>Dana Strand Senior Housing, L.P.</t>
  </si>
  <si>
    <t>La Cienega LOMOD, Inc</t>
  </si>
  <si>
    <t>CA-2009-860</t>
  </si>
  <si>
    <t>Vintage Oaks Senior Apartments 92-161</t>
  </si>
  <si>
    <t>7340 Stock Ranch Rd</t>
  </si>
  <si>
    <t>95621</t>
  </si>
  <si>
    <t>Vintage Oaks Senior Apartments, L.P.</t>
  </si>
  <si>
    <t>CA-2009-861</t>
  </si>
  <si>
    <t>Lenzen Gardens</t>
  </si>
  <si>
    <t>893 Lenzen Avenue</t>
  </si>
  <si>
    <t>Julian Street Partners, L.P., a CA LP</t>
  </si>
  <si>
    <t>CA-2009-862</t>
  </si>
  <si>
    <t>Julian Gardens</t>
  </si>
  <si>
    <t>345 E. Julian Street</t>
  </si>
  <si>
    <t>CA-2009-863</t>
  </si>
  <si>
    <t>Miramar Way</t>
  </si>
  <si>
    <t>3761 Miramar Way</t>
  </si>
  <si>
    <t>CA-2009-864</t>
  </si>
  <si>
    <t>Cypress Gardens</t>
  </si>
  <si>
    <t>3555 Judro Way</t>
  </si>
  <si>
    <t>Avenida Espana HCD, Inc.</t>
  </si>
  <si>
    <t>CA-2009-865</t>
  </si>
  <si>
    <t>Lucretia Gardens</t>
  </si>
  <si>
    <t>2044 Lucretia Avenue</t>
  </si>
  <si>
    <t>CA-2009-866</t>
  </si>
  <si>
    <t>Sunset Gardens</t>
  </si>
  <si>
    <t>7750 Wren Avenue</t>
  </si>
  <si>
    <t>Julian Street Partners, L.P.</t>
  </si>
  <si>
    <t>CA-2009-868</t>
  </si>
  <si>
    <t>Tynan Village Apartments</t>
  </si>
  <si>
    <t>325 Front Street</t>
  </si>
  <si>
    <t>Tynan Affordable Housing LP, a CA LP</t>
  </si>
  <si>
    <t>CA-2009-869</t>
  </si>
  <si>
    <t>Ceres Way Apartments</t>
  </si>
  <si>
    <t>16424 Ceres Avenue</t>
  </si>
  <si>
    <t>Ceres Way, LP</t>
  </si>
  <si>
    <t>JHC-Ceres Way, LLC</t>
  </si>
  <si>
    <t>CA-2009-870</t>
  </si>
  <si>
    <t>Encanto Court</t>
  </si>
  <si>
    <t>1345 W. 105th Street</t>
  </si>
  <si>
    <t>Normandie Senior Housing Partners, L.P.</t>
  </si>
  <si>
    <t>CA-2009-871</t>
  </si>
  <si>
    <t>Regency Towers</t>
  </si>
  <si>
    <t>151 North Locust Street</t>
  </si>
  <si>
    <t>Regency Towers Senior Housing LP</t>
  </si>
  <si>
    <t>CA-2010-007</t>
  </si>
  <si>
    <t>Kings Beach Housing Now</t>
  </si>
  <si>
    <t>200 &amp; 204 Chipmunk; 265 Fox; 345, 348 &amp; 375 Deer; 8500 Trout; 8818 Brook</t>
  </si>
  <si>
    <t>Kings Beach</t>
  </si>
  <si>
    <t>96143</t>
  </si>
  <si>
    <t>Kings Beach Housing Associates, a CA LP</t>
  </si>
  <si>
    <t>CA-2010-008</t>
  </si>
  <si>
    <t>Vista Grande Apartments</t>
  </si>
  <si>
    <t>5381-3 &amp; 5411-25 Santa Margarita Street</t>
  </si>
  <si>
    <t>Wakeland Vista Grande Apartments, L.P.</t>
  </si>
  <si>
    <t>Wakeland Vista Grande Apartments, LLC</t>
  </si>
  <si>
    <t>CA-2010-012</t>
  </si>
  <si>
    <t>Hayworth House</t>
  </si>
  <si>
    <t>1234 Hayworth Avenue</t>
  </si>
  <si>
    <t>Hayworth House, L.P.</t>
  </si>
  <si>
    <t>CA-2010-013</t>
  </si>
  <si>
    <t>Brighton Place</t>
  </si>
  <si>
    <t>14045 Brighton Avenue</t>
  </si>
  <si>
    <t>Brighton Place, L.P.</t>
  </si>
  <si>
    <t>Brighton Avenue Interfaith Housing Corporation</t>
  </si>
  <si>
    <t>CA-2010-015</t>
  </si>
  <si>
    <t>Siena Court Senior Apartments</t>
  </si>
  <si>
    <t>746 Railroad Avenue &amp; 771 Black Diamond Street</t>
  </si>
  <si>
    <t>Siena Court Apartments, L.P.</t>
  </si>
  <si>
    <t>CA-2010-023</t>
  </si>
  <si>
    <t>La Valentina</t>
  </si>
  <si>
    <t>429 12th Street &amp; 331 12th Street</t>
  </si>
  <si>
    <t>12th Street Partners, L.P.</t>
  </si>
  <si>
    <t>CA-2010-024</t>
  </si>
  <si>
    <t>Goshen Village II</t>
  </si>
  <si>
    <t>31114 Road 72</t>
  </si>
  <si>
    <t>Goshen Village Partners II, a California L.P.</t>
  </si>
  <si>
    <t>Goshen Village II, LLC</t>
  </si>
  <si>
    <t>CA-2010-025</t>
  </si>
  <si>
    <t>Tree House Apartments</t>
  </si>
  <si>
    <t>488 W. Charleston Road</t>
  </si>
  <si>
    <t>Tree House Apartments, L.P.</t>
  </si>
  <si>
    <t>PAHC California Park Corporation</t>
  </si>
  <si>
    <t>CA-2010-026</t>
  </si>
  <si>
    <t>Paseo Verde II Family Apartments</t>
  </si>
  <si>
    <t>10050 Juniper Ave</t>
  </si>
  <si>
    <t>Fontana Valley Blvd. II Housing Partners, L.P.</t>
  </si>
  <si>
    <t>Fontana Valley Blvd. II Housing Partners, MGP, LLC</t>
  </si>
  <si>
    <t>CA-2010-030</t>
  </si>
  <si>
    <t>The Savoy fka Jefferson Oaks Apartments</t>
  </si>
  <si>
    <t>1424 Jefferson Street</t>
  </si>
  <si>
    <t>Jefferson Oaks, LP</t>
  </si>
  <si>
    <t>CA-2010-031</t>
  </si>
  <si>
    <t>Merritt Crossing</t>
  </si>
  <si>
    <t>609 Oak Street</t>
  </si>
  <si>
    <t>6th and Oak Associates, L.P.</t>
  </si>
  <si>
    <t>CA-2010-034</t>
  </si>
  <si>
    <t>Court and Paradise Apartments</t>
  </si>
  <si>
    <t>1526 &amp; 1544 S. Court St., 110-148 E. Paradise</t>
  </si>
  <si>
    <t>Court and Paradise Apartments L.P.</t>
  </si>
  <si>
    <t>CA-2010-035</t>
  </si>
  <si>
    <t>Normandie Terrace</t>
  </si>
  <si>
    <t>540 South Normandie Avenue</t>
  </si>
  <si>
    <t>Normandie Terrace Partners, L.P.</t>
  </si>
  <si>
    <t>RHF Holding Group, Inc.</t>
  </si>
  <si>
    <t>CA-2010-040</t>
  </si>
  <si>
    <t>Forrest Palms Senior Center</t>
  </si>
  <si>
    <t>1825 El Monte Avenue</t>
  </si>
  <si>
    <t>Forrest Palms L.P.</t>
  </si>
  <si>
    <t>Forrest Palms LLC</t>
  </si>
  <si>
    <t>CA-2010-046</t>
  </si>
  <si>
    <t>Waterford Gardens</t>
  </si>
  <si>
    <t>12313 Dorsey Street</t>
  </si>
  <si>
    <t>Waterford Court, a California Limited P'ship</t>
  </si>
  <si>
    <t>CA-2010-055</t>
  </si>
  <si>
    <t>Vermont Avenue Apartments</t>
  </si>
  <si>
    <t>4915 S. Vermont Ave.</t>
  </si>
  <si>
    <t>Vermont 4925, L.P.</t>
  </si>
  <si>
    <t>CA-2010-061</t>
  </si>
  <si>
    <t>Sunrise Apartments</t>
  </si>
  <si>
    <t>5125 Main Street</t>
  </si>
  <si>
    <t>AMCAL Sunrise Fund, L.P.</t>
  </si>
  <si>
    <t>CA-2010-062</t>
  </si>
  <si>
    <t>Lotus Garden</t>
  </si>
  <si>
    <t>715-721 Yale Street</t>
  </si>
  <si>
    <t>Yale Street Family Housing, LP</t>
  </si>
  <si>
    <t>FFAH V Yale Street, LLC</t>
  </si>
  <si>
    <t>CA-2010-063</t>
  </si>
  <si>
    <t>South Mill Creek Apartments</t>
  </si>
  <si>
    <t>1401 S Street</t>
  </si>
  <si>
    <t>CIC South Mill Creek, L.P.</t>
  </si>
  <si>
    <t>CA-2010-064</t>
  </si>
  <si>
    <t>Juanita Villas</t>
  </si>
  <si>
    <t>335 North Juanita Avenue</t>
  </si>
  <si>
    <t>Juanita SRO Housing Partners, L.P</t>
  </si>
  <si>
    <t>CA-2010-067</t>
  </si>
  <si>
    <t>Camino Gonzalez Apartments</t>
  </si>
  <si>
    <t>471 &amp; 481 W. Gonzalez Road</t>
  </si>
  <si>
    <t>Camino Gonzalez Associates, L.P.</t>
  </si>
  <si>
    <t>Camino Gonzalez LLC</t>
  </si>
  <si>
    <t>CA-2010-073</t>
  </si>
  <si>
    <t>The Crossings at New Rancho</t>
  </si>
  <si>
    <t>2708 Woodberry Way</t>
  </si>
  <si>
    <t>UHC 00516 Rancho Cordova, L.P.</t>
  </si>
  <si>
    <t>Valley Initiative for Affordable Housing</t>
  </si>
  <si>
    <t>CA-2010-086</t>
  </si>
  <si>
    <t>Archer Studios</t>
  </si>
  <si>
    <t>98 Archer Street</t>
  </si>
  <si>
    <t>90 Archer, L.P.</t>
  </si>
  <si>
    <t>CA-2010-092</t>
  </si>
  <si>
    <t>Renaissance at Trinity Apartments</t>
  </si>
  <si>
    <t>520 &amp; 532 S. Trinity Street</t>
  </si>
  <si>
    <t>Fresno Renaissance at Trinity, LP</t>
  </si>
  <si>
    <t>Silvercrest, Inc</t>
  </si>
  <si>
    <t>CA-2010-095</t>
  </si>
  <si>
    <t>Courier Place Apartments</t>
  </si>
  <si>
    <t>111 South College Avenue</t>
  </si>
  <si>
    <t>Claremont Village Housing Partners, LP</t>
  </si>
  <si>
    <t>JHC- Claremont Village, LLC</t>
  </si>
  <si>
    <t>CA-2010-103</t>
  </si>
  <si>
    <t>Encanto Del Mar</t>
  </si>
  <si>
    <t>375 E. Thompson Blvd.</t>
  </si>
  <si>
    <t>Encanto Del Mar Apartments, L.P.</t>
  </si>
  <si>
    <t>Encanto Del Mar Apartments, LLC</t>
  </si>
  <si>
    <t>CA-2010-106</t>
  </si>
  <si>
    <t>Charles Street Apartments</t>
  </si>
  <si>
    <t>396 Charles Street</t>
  </si>
  <si>
    <t>93020</t>
  </si>
  <si>
    <t>Moorpark20, L.P.</t>
  </si>
  <si>
    <t>CA-2010-107</t>
  </si>
  <si>
    <t>Fife Creek Commons</t>
  </si>
  <si>
    <t>16376 Fifth Street</t>
  </si>
  <si>
    <t>Guerneville</t>
  </si>
  <si>
    <t>95446</t>
  </si>
  <si>
    <t>Fife Creek Commons, L.P.</t>
  </si>
  <si>
    <t>Fife, LLC</t>
  </si>
  <si>
    <t>CA-2010-108</t>
  </si>
  <si>
    <t>Valle Naranjal</t>
  </si>
  <si>
    <t>4268 Center Street</t>
  </si>
  <si>
    <t>Piru</t>
  </si>
  <si>
    <t>93040</t>
  </si>
  <si>
    <t>Valle Naranjal Associates, L.P.</t>
  </si>
  <si>
    <t>Valle Naranjal LLC</t>
  </si>
  <si>
    <t>CA-2010-110</t>
  </si>
  <si>
    <t>Epworth Apartments</t>
  </si>
  <si>
    <t>6525 S. Normandie Avenue</t>
  </si>
  <si>
    <t>Epworth Apartments, L.P.</t>
  </si>
  <si>
    <t>CA-2010-111</t>
  </si>
  <si>
    <t>Gateway Palms Apartments</t>
  </si>
  <si>
    <t>455 Westside Blvd.</t>
  </si>
  <si>
    <t>Gateway Palms Associates, LP</t>
  </si>
  <si>
    <t>Gateway Palms LLC</t>
  </si>
  <si>
    <t>CA-2010-119</t>
  </si>
  <si>
    <t>Doria Apartment Homes Phase I</t>
  </si>
  <si>
    <t>1000 Crested Bird</t>
  </si>
  <si>
    <t>Stonegate Housing Partners, L.P.</t>
  </si>
  <si>
    <t>JHC-Stonegate Housing, LLC</t>
  </si>
  <si>
    <t>CA-2010-120</t>
  </si>
  <si>
    <t>Boyle Hotel Apartments</t>
  </si>
  <si>
    <t>1781 East 1st Street</t>
  </si>
  <si>
    <t>Boyle Hotel, L.P.</t>
  </si>
  <si>
    <t>CA-2010-123</t>
  </si>
  <si>
    <t>Rodney Fernandez Gardens, Phase II</t>
  </si>
  <si>
    <t>210 W. Santa Barbara Street</t>
  </si>
  <si>
    <t>Plaza Amistad Associates II, L.P.</t>
  </si>
  <si>
    <t>CA-2010-124</t>
  </si>
  <si>
    <t>The Magnolia at Highland</t>
  </si>
  <si>
    <t>2196 Medical Center Dr.</t>
  </si>
  <si>
    <t>Magnolia Highland, L.P.</t>
  </si>
  <si>
    <t>WCH Affordable VII, LLC</t>
  </si>
  <si>
    <t>CA-2010-130</t>
  </si>
  <si>
    <t>Aldea Village Community</t>
  </si>
  <si>
    <t>2003-2043 South Reservoir Street</t>
  </si>
  <si>
    <t>Pomona Community Partners, L.P.</t>
  </si>
  <si>
    <t>AOF/Pacific Affordable Housing Corporation</t>
  </si>
  <si>
    <t>CA-2010-135</t>
  </si>
  <si>
    <t>2602 Broadway</t>
  </si>
  <si>
    <t>2602 Broadway, L.P.</t>
  </si>
  <si>
    <t>CA-2010-140</t>
  </si>
  <si>
    <t>The Vineyards at Menifee</t>
  </si>
  <si>
    <t>29930 Winterhawk Rd.</t>
  </si>
  <si>
    <t>Menifee</t>
  </si>
  <si>
    <t>92586</t>
  </si>
  <si>
    <t>Menifee Vineyards Limited Partnership</t>
  </si>
  <si>
    <t>CA-2010-147</t>
  </si>
  <si>
    <t>Legacy</t>
  </si>
  <si>
    <t>72490 El Centro Way</t>
  </si>
  <si>
    <t>Thousand Palms</t>
  </si>
  <si>
    <t>92276</t>
  </si>
  <si>
    <t>Thousand Palms Apartments L.P.</t>
  </si>
  <si>
    <t>CA-2010-148</t>
  </si>
  <si>
    <t>Beckes Street Apartments</t>
  </si>
  <si>
    <t>2650 Spruce Ave.</t>
  </si>
  <si>
    <t>Beckes Street Housing Associates, LP</t>
  </si>
  <si>
    <t>CA-2010-158</t>
  </si>
  <si>
    <t>Pottery Court</t>
  </si>
  <si>
    <t>295 West Sumner Avenue</t>
  </si>
  <si>
    <t>Pottery Court Housing Associates, L.P.</t>
  </si>
  <si>
    <t>Pottery Court LLC</t>
  </si>
  <si>
    <t>CA-2010-159</t>
  </si>
  <si>
    <t>Buena Vista Apartments</t>
  </si>
  <si>
    <t>16451 E. Buena Vista Ave.</t>
  </si>
  <si>
    <t>92865</t>
  </si>
  <si>
    <t>Buena Vista Orange, LP</t>
  </si>
  <si>
    <t>OHDC Tax Credit I, LLC</t>
  </si>
  <si>
    <t>CA-2010-170</t>
  </si>
  <si>
    <t>Wadsworth Park Apartments</t>
  </si>
  <si>
    <t>988 E. 42nd Place; 1019, 1020, 1028, 1033 &amp; 1042 E. 43rd St.</t>
  </si>
  <si>
    <t>Wadsworth Preservation Limited Partnership</t>
  </si>
  <si>
    <t>CA-2010-171</t>
  </si>
  <si>
    <t>Community of All Nations</t>
  </si>
  <si>
    <t>2172 Dockery Court</t>
  </si>
  <si>
    <t>95206-2457</t>
  </si>
  <si>
    <t>Eighth Street Housing, L.P.</t>
  </si>
  <si>
    <t>Eighth Street Development, LLC</t>
  </si>
  <si>
    <t>CA-2010-174</t>
  </si>
  <si>
    <t>Madera Apartments</t>
  </si>
  <si>
    <t>1525 East Cleveland Avenue</t>
  </si>
  <si>
    <t>Cleveland Avenue Partners, LP</t>
  </si>
  <si>
    <t>CA-2010-175</t>
  </si>
  <si>
    <t>7th &amp; H Apartments</t>
  </si>
  <si>
    <t>720 7th Street</t>
  </si>
  <si>
    <t>Mercy Housing California 47, a CA L.P.</t>
  </si>
  <si>
    <t>RCHC GP LLC</t>
  </si>
  <si>
    <t>CA-2010-180</t>
  </si>
  <si>
    <t>Colusa Garden Apartments</t>
  </si>
  <si>
    <t>1319 Wescott Road</t>
  </si>
  <si>
    <t>Wescott Road Partners, LP</t>
  </si>
  <si>
    <t>CA-2010-182</t>
  </si>
  <si>
    <t>Estrella del Mercado</t>
  </si>
  <si>
    <t>1985 National Avenue</t>
  </si>
  <si>
    <t>Mercado CIC, L.P.</t>
  </si>
  <si>
    <t>CA-2010-183</t>
  </si>
  <si>
    <t>San Andreas Apartments</t>
  </si>
  <si>
    <t>441 E. St. Charles Street</t>
  </si>
  <si>
    <t>San Andreas</t>
  </si>
  <si>
    <t>95249</t>
  </si>
  <si>
    <t>St. Charles Street Partners, L.P.</t>
  </si>
  <si>
    <t>CA-2010-188</t>
  </si>
  <si>
    <t>Pacific Sun Apartments</t>
  </si>
  <si>
    <t>17462 Keelson Lane</t>
  </si>
  <si>
    <t>Pacific Sun Apartments CIC, L.P.</t>
  </si>
  <si>
    <t>CA-2010-201</t>
  </si>
  <si>
    <t>Mom's Apartments</t>
  </si>
  <si>
    <t>421 &amp; 425 E. Cota Street</t>
  </si>
  <si>
    <t>Mom's, L.P.</t>
  </si>
  <si>
    <t>Transition House</t>
  </si>
  <si>
    <t>CA-2010-202</t>
  </si>
  <si>
    <t>Foothill Farms Senior Apartments</t>
  </si>
  <si>
    <t>5400 Auburn Blvd.</t>
  </si>
  <si>
    <t>Foothill Farms Associates, L.P.</t>
  </si>
  <si>
    <t>Foothill Farms Senior, LLC</t>
  </si>
  <si>
    <t>CA-2010-208</t>
  </si>
  <si>
    <t>Station Center, Phase II</t>
  </si>
  <si>
    <t>MP Union City TOD II, LP</t>
  </si>
  <si>
    <t>Union City TOD II, LLC</t>
  </si>
  <si>
    <t>CA-2010-210</t>
  </si>
  <si>
    <t>South Street Anaheim</t>
  </si>
  <si>
    <t>712 E South Street, Ste 100</t>
  </si>
  <si>
    <t>South Street Anaheim Housing Partners, L.P.</t>
  </si>
  <si>
    <t>CA-2010-221</t>
  </si>
  <si>
    <t>Sycamore Family Apartments</t>
  </si>
  <si>
    <t>740 Sycamore Road</t>
  </si>
  <si>
    <t>Arvin Pacific Associates</t>
  </si>
  <si>
    <t>CA-2010-222</t>
  </si>
  <si>
    <t>Plaza Point</t>
  </si>
  <si>
    <t>971 8th Street</t>
  </si>
  <si>
    <t>Arcata Plaza Point LP</t>
  </si>
  <si>
    <t>CA-2010-225</t>
  </si>
  <si>
    <t>Pacifica Apartments</t>
  </si>
  <si>
    <t>201 Pacifica Blvd.</t>
  </si>
  <si>
    <t>Watsonville Pacific Associates, a CA L.P.</t>
  </si>
  <si>
    <t>CA-2010-227</t>
  </si>
  <si>
    <t>Sherman Village Apartments</t>
  </si>
  <si>
    <t>7135 Wilbur Avenue</t>
  </si>
  <si>
    <t>Sherman Village Apartments, L.P.</t>
  </si>
  <si>
    <t>CA-2010-231</t>
  </si>
  <si>
    <t>Pacific Gardens Apartments</t>
  </si>
  <si>
    <t>5161 East Kings Canyon Road</t>
  </si>
  <si>
    <t>93727</t>
  </si>
  <si>
    <t>Fresno Pacific Gardens, L.P., a CA LP</t>
  </si>
  <si>
    <t>CA-2010-233</t>
  </si>
  <si>
    <t>832 South D Street</t>
  </si>
  <si>
    <t>AMCAL Mercado Fund, L.P.</t>
  </si>
  <si>
    <t>CA-2010-234</t>
  </si>
  <si>
    <t>Veterans Commons</t>
  </si>
  <si>
    <t>150 Otis Street</t>
  </si>
  <si>
    <t>150 Otis Associates, L.P.</t>
  </si>
  <si>
    <t>CCDC - 150 Otis, LLC</t>
  </si>
  <si>
    <t>CA-2010-235</t>
  </si>
  <si>
    <t>636 El Camino - Building A</t>
  </si>
  <si>
    <t>636 El Camino Real</t>
  </si>
  <si>
    <t>S. San Francisco</t>
  </si>
  <si>
    <t>MP South City, L.P.</t>
  </si>
  <si>
    <t>Mid-Peninsula Greenridge Inc</t>
  </si>
  <si>
    <t>CA-2010-236</t>
  </si>
  <si>
    <t>Woods Family</t>
  </si>
  <si>
    <t>5051 E. 3rd Street</t>
  </si>
  <si>
    <t>Woods Family Housing Partners, L.P.</t>
  </si>
  <si>
    <t>Woods Family Housing Partners GP, LLC</t>
  </si>
  <si>
    <t>CA-2010-243</t>
  </si>
  <si>
    <t>Mary Helen Rogers Senior Community</t>
  </si>
  <si>
    <t>701 Golden Gate Avenue</t>
  </si>
  <si>
    <t>MHRSC, L.P.</t>
  </si>
  <si>
    <t>701 Golden Gate LLC</t>
  </si>
  <si>
    <t>CA-2010-246</t>
  </si>
  <si>
    <t>East Carson Housing</t>
  </si>
  <si>
    <t>425 E. Carson Street</t>
  </si>
  <si>
    <t>East Carson Housing Partners, L.P.</t>
  </si>
  <si>
    <t>East Carson Housing Partners, MGP, LLC</t>
  </si>
  <si>
    <t>CA-2010-247</t>
  </si>
  <si>
    <t>Brisas de Paz</t>
  </si>
  <si>
    <t>65921 Flora Avenue</t>
  </si>
  <si>
    <t>Brisas de Paz Associates, L.P.</t>
  </si>
  <si>
    <t>CA-2010-249</t>
  </si>
  <si>
    <t>Long Beach and Anaheim</t>
  </si>
  <si>
    <t>225 East 12th Street</t>
  </si>
  <si>
    <t>Long Beach Regal, L.P.</t>
  </si>
  <si>
    <t>Century Affordable Housing Development, Inc.</t>
  </si>
  <si>
    <t>CA-2010-250</t>
  </si>
  <si>
    <t>Calexico Andrade Apartments</t>
  </si>
  <si>
    <t>1080 Meadows Drive</t>
  </si>
  <si>
    <t>Calexico Andrade, L.P.</t>
  </si>
  <si>
    <t>CA-2010-252</t>
  </si>
  <si>
    <t>The 28th St YMCA Residences</t>
  </si>
  <si>
    <t>1006 E 28th St</t>
  </si>
  <si>
    <t>PRW Residences, L.P.</t>
  </si>
  <si>
    <t>CA-2010-256</t>
  </si>
  <si>
    <t>Willis Avenue Apartments</t>
  </si>
  <si>
    <t>14731 Rayen Street</t>
  </si>
  <si>
    <t>Willis Avenue Apartments, L.P.</t>
  </si>
  <si>
    <t>CA-2010-260</t>
  </si>
  <si>
    <t>Clinton Commons</t>
  </si>
  <si>
    <t>720 East 11th Street</t>
  </si>
  <si>
    <t>East 11th, L.P.</t>
  </si>
  <si>
    <t>CA-2010-261</t>
  </si>
  <si>
    <t>West Trail Apartments</t>
  </si>
  <si>
    <t>360 N. West Street</t>
  </si>
  <si>
    <t>Tulare Pacific Associates</t>
  </si>
  <si>
    <t>CA-2010-270</t>
  </si>
  <si>
    <t>260 Gonzalez Dr.</t>
  </si>
  <si>
    <t>Los Alamos</t>
  </si>
  <si>
    <t>93440</t>
  </si>
  <si>
    <t>Los Alamos Creekside Village, L.P.</t>
  </si>
  <si>
    <t>CA-2010-271</t>
  </si>
  <si>
    <t>Brawley Pioneers Apartments</t>
  </si>
  <si>
    <t>235 N. Best Avenue</t>
  </si>
  <si>
    <t>Brawley Pioneers, L.P.</t>
  </si>
  <si>
    <t>CA-2010-275</t>
  </si>
  <si>
    <t>Osborne Place Apartments</t>
  </si>
  <si>
    <t>12230 &amp; 12232 West Osborne Place</t>
  </si>
  <si>
    <t>Osborne Place, L.P.</t>
  </si>
  <si>
    <t>CA-2010-502</t>
  </si>
  <si>
    <t>Aparicio Apartments</t>
  </si>
  <si>
    <t>332 Ellwood Beach, 127 Orange, 145 Orange, 301 Ellwood Beach, 120 Magnolia</t>
  </si>
  <si>
    <t>Aparicio Community Apartments, L.P.</t>
  </si>
  <si>
    <t>CA-2010-503</t>
  </si>
  <si>
    <t>Placer West Apartments</t>
  </si>
  <si>
    <t>6055 Placer West Drive</t>
  </si>
  <si>
    <t>Placer West Housing Partners LP</t>
  </si>
  <si>
    <t>CA-2010-504</t>
  </si>
  <si>
    <t>3195 Briarwood Drive</t>
  </si>
  <si>
    <t>CA-2010-505</t>
  </si>
  <si>
    <t>Kings Crossing</t>
  </si>
  <si>
    <t>678 N. King Road</t>
  </si>
  <si>
    <t>Kings Crossing, L.P.</t>
  </si>
  <si>
    <t>Charities Kings Crossing, LLC</t>
  </si>
  <si>
    <t>CA-2010-506</t>
  </si>
  <si>
    <t>Amistad House</t>
  </si>
  <si>
    <t>2050 Delware Street</t>
  </si>
  <si>
    <t>94709</t>
  </si>
  <si>
    <t>Amistad House, LLC</t>
  </si>
  <si>
    <t>CA-2010-507</t>
  </si>
  <si>
    <t>Orange Villas</t>
  </si>
  <si>
    <t>225 and 450 Orange Avenue</t>
  </si>
  <si>
    <t>Orange Villas, L.P.</t>
  </si>
  <si>
    <t>CA-2010-508</t>
  </si>
  <si>
    <t>Glenoaks Gardens</t>
  </si>
  <si>
    <t>8925 Glenoaks Blvd</t>
  </si>
  <si>
    <t>Glenoaks Gardens LP</t>
  </si>
  <si>
    <t>CA-2010-509</t>
  </si>
  <si>
    <t>Cedar Creek Apts. fka Fanita 48 Family Apts.</t>
  </si>
  <si>
    <t>8616-8630 Fanita Drive</t>
  </si>
  <si>
    <t>Fanita 48, L.P.</t>
  </si>
  <si>
    <t>CA-2010-510</t>
  </si>
  <si>
    <t>Arlington Hotel</t>
  </si>
  <si>
    <t>468-488 Ellis Street</t>
  </si>
  <si>
    <t>Mercy Housing California XL, a CA LP</t>
  </si>
  <si>
    <t>CA-2010-511</t>
  </si>
  <si>
    <t>220 Golden Gate Avenue</t>
  </si>
  <si>
    <t>220 Golden Gate Associates, L.P.</t>
  </si>
  <si>
    <t>CA-2010-512</t>
  </si>
  <si>
    <t>Oakridge Apartments</t>
  </si>
  <si>
    <t>10 Willowood Drive</t>
  </si>
  <si>
    <t>CIC Oakridge Apts., L.P.</t>
  </si>
  <si>
    <t>CA-2010-513</t>
  </si>
  <si>
    <t>Loma Linda Commons</t>
  </si>
  <si>
    <t>10799 Poplar Street</t>
  </si>
  <si>
    <t>10799 Poplar St., L.P.</t>
  </si>
  <si>
    <t>CA-2010-514</t>
  </si>
  <si>
    <t>Erna P. Harris Court Apartments</t>
  </si>
  <si>
    <t>1330 University Avenue</t>
  </si>
  <si>
    <t>RCD Board of Directors</t>
  </si>
  <si>
    <t>CA-2010-515</t>
  </si>
  <si>
    <t>Rodney Fernandez Gardens, Phase I</t>
  </si>
  <si>
    <t>Plaza Amistad Associates, L.P.</t>
  </si>
  <si>
    <t>CA-2010-516</t>
  </si>
  <si>
    <t>Azahar Place</t>
  </si>
  <si>
    <t>11265-11421 Mimosa Street, 11234-11360 Citrus Drive, 437 &amp; 465 Myrtle Avenue</t>
  </si>
  <si>
    <t>Azahar Place Associates, L.P.</t>
  </si>
  <si>
    <t>Azahar Associates, LLC</t>
  </si>
  <si>
    <t>CA-2010-517</t>
  </si>
  <si>
    <t>Rolling Hills Apartments</t>
  </si>
  <si>
    <t>971-999 Las Tablas Rd.</t>
  </si>
  <si>
    <t>Rolling Hills Housing Associates, LP</t>
  </si>
  <si>
    <t>CA-2010-518</t>
  </si>
  <si>
    <t>Toberman Village</t>
  </si>
  <si>
    <t>142 W. Santa Cruz Street</t>
  </si>
  <si>
    <t>Vista Alegre, L.P.</t>
  </si>
  <si>
    <t>CA-2010-519</t>
  </si>
  <si>
    <t>Baldwin &amp; Squaw Valley Apartments</t>
  </si>
  <si>
    <t>9555 East Barnard Street and 12730 North Birch Street</t>
  </si>
  <si>
    <t>HPD Baldwin-Squaw LP</t>
  </si>
  <si>
    <t>CA-2010-521</t>
  </si>
  <si>
    <t>Rodeo Drive Meadows</t>
  </si>
  <si>
    <t>14152 Rodeo Drive</t>
  </si>
  <si>
    <t>Victorville Pacific Associates, a CA LP</t>
  </si>
  <si>
    <t>CA-2010-522</t>
  </si>
  <si>
    <t>Tule Vista</t>
  </si>
  <si>
    <t>527 Alpine Ave.</t>
  </si>
  <si>
    <t>Tule Vista Associates, a CA LP</t>
  </si>
  <si>
    <t>CA-2010-527</t>
  </si>
  <si>
    <t>Pioneer Village Apartments</t>
  </si>
  <si>
    <t>600 Fairfax Road</t>
  </si>
  <si>
    <t>93306-3869</t>
  </si>
  <si>
    <t>Pioneer Preservation Limited Partnership</t>
  </si>
  <si>
    <t>CA-2010-528</t>
  </si>
  <si>
    <t>Hudson Oaks</t>
  </si>
  <si>
    <t>1267 N. Husdon Avenue</t>
  </si>
  <si>
    <t>Hudson Oaks, Limited Partnership</t>
  </si>
  <si>
    <t>CA-2010-800</t>
  </si>
  <si>
    <t>Vendome Palms Apartments</t>
  </si>
  <si>
    <t>975 N. Vendome Street</t>
  </si>
  <si>
    <t>Vendome Palms, L.P.</t>
  </si>
  <si>
    <t>CA-2010-801</t>
  </si>
  <si>
    <t>Crescent Manor Apartments</t>
  </si>
  <si>
    <t>463-471 Turk Street</t>
  </si>
  <si>
    <t>Crescent Manor Partners, LP</t>
  </si>
  <si>
    <t>CA-2010-802</t>
  </si>
  <si>
    <t>Buckingham Senior Apartments</t>
  </si>
  <si>
    <t>4020 Buckingham Road</t>
  </si>
  <si>
    <t>Buckingham Senior Apartments, L.P.</t>
  </si>
  <si>
    <t>WCH Affordable V, LLC</t>
  </si>
  <si>
    <t>CA-2010-803</t>
  </si>
  <si>
    <t>Parkside Terrace Apartments</t>
  </si>
  <si>
    <t>2161 &amp; 2162 Hartford Dr.</t>
  </si>
  <si>
    <t>Chico Parkside Terrace, L.P.</t>
  </si>
  <si>
    <t>CA-2010-804</t>
  </si>
  <si>
    <t>Garvey Court</t>
  </si>
  <si>
    <t>10117-10127 Garvey Avenue</t>
  </si>
  <si>
    <t>91733</t>
  </si>
  <si>
    <t>Garvey Senior Affordable Partners, LP</t>
  </si>
  <si>
    <t>Affordable Housing CDC, Inc</t>
  </si>
  <si>
    <t>CA-2010-806</t>
  </si>
  <si>
    <t>Hacienda Hills</t>
  </si>
  <si>
    <t>67150 Hacienda Avenue</t>
  </si>
  <si>
    <t>BIASA II, LP</t>
  </si>
  <si>
    <t>Kingdom AH I, LLC</t>
  </si>
  <si>
    <t>CA-2010-807</t>
  </si>
  <si>
    <t>Lion Creek Crossings, Phase IV</t>
  </si>
  <si>
    <t>827-848 69th Ave; 823-847 70th Ave; 6951 &amp; 6971 Lion Way</t>
  </si>
  <si>
    <t>Village Side Housing Partners, L.P.</t>
  </si>
  <si>
    <t>Lion Creek IV, LLC</t>
  </si>
  <si>
    <t>CA-2010-808</t>
  </si>
  <si>
    <t>Meadowview I</t>
  </si>
  <si>
    <t>1640 Ruby Drive</t>
  </si>
  <si>
    <t>LMV I Affordable, L.P.</t>
  </si>
  <si>
    <t>CA-2010-809</t>
  </si>
  <si>
    <t>Lakeview I</t>
  </si>
  <si>
    <t>32209 Riverside Drive</t>
  </si>
  <si>
    <t>CA-2010-810</t>
  </si>
  <si>
    <t>Lakeview II</t>
  </si>
  <si>
    <t>32211 Riverside Drive</t>
  </si>
  <si>
    <t>PC CA Lakeview II, LP</t>
  </si>
  <si>
    <t>CA-2010-811</t>
  </si>
  <si>
    <t>Wright Brothers Court</t>
  </si>
  <si>
    <t>38832 4th Street East</t>
  </si>
  <si>
    <t>Palmdale TOD Apartments, LP</t>
  </si>
  <si>
    <t>Better Housing Solutions, Inc.</t>
  </si>
  <si>
    <t>CA-2010-812</t>
  </si>
  <si>
    <t>Meadowview II</t>
  </si>
  <si>
    <t>150 E. Nuevo Road</t>
  </si>
  <si>
    <t>PC CA Meadowview II, LP</t>
  </si>
  <si>
    <t>CA-2010-813</t>
  </si>
  <si>
    <t>Landings Phase 2</t>
  </si>
  <si>
    <t>1764 Java Way</t>
  </si>
  <si>
    <t>Landings II, L.P.</t>
  </si>
  <si>
    <t>CA-2010-814</t>
  </si>
  <si>
    <t>Cottonwood Place</t>
  </si>
  <si>
    <t>3701 Peralta Blvd</t>
  </si>
  <si>
    <t>Peralta Seniors, L.P.</t>
  </si>
  <si>
    <t>CA-2010-815</t>
  </si>
  <si>
    <t>Orvieto Family Apartments</t>
  </si>
  <si>
    <t>80 Montecito Vista Dr</t>
  </si>
  <si>
    <t>Orvieto Family Apartments, L.P.</t>
  </si>
  <si>
    <t>Eden Orvieto, LLC</t>
  </si>
  <si>
    <t>CA-2010-816</t>
  </si>
  <si>
    <t>3100 E. Whitmore Avenue</t>
  </si>
  <si>
    <t>Grande, LP</t>
  </si>
  <si>
    <t>IAHI-Grande, LLC</t>
  </si>
  <si>
    <t>CA-2010-817</t>
  </si>
  <si>
    <t>Harrison Street Senior Housing</t>
  </si>
  <si>
    <t>1633 Harrison Street</t>
  </si>
  <si>
    <t>Harrison Street Senior Housing Asssociates, L.P.</t>
  </si>
  <si>
    <t>Harrison Street Senior Housing Corporation</t>
  </si>
  <si>
    <t>CA-2010-818</t>
  </si>
  <si>
    <t>Cynara Court</t>
  </si>
  <si>
    <t>10868 Merritt Street</t>
  </si>
  <si>
    <t>Mid-Peninsula Castroville Associates, a CA LP</t>
  </si>
  <si>
    <t>Mid-Peninsula Tyrella Corp., Inc.</t>
  </si>
  <si>
    <t>CA-2010-819</t>
  </si>
  <si>
    <t>New Hope Home</t>
  </si>
  <si>
    <t>1150 New York Street</t>
  </si>
  <si>
    <t>New Hope Home, L.P.</t>
  </si>
  <si>
    <t>CA-2010-820</t>
  </si>
  <si>
    <t>Vintage at Snowberry Senior Apartments</t>
  </si>
  <si>
    <t>8426 Colorado Avenue</t>
  </si>
  <si>
    <t>Snowberry Senior Apartments, L.P.</t>
  </si>
  <si>
    <t>CA-2010-821</t>
  </si>
  <si>
    <t>City Scene Apartments</t>
  </si>
  <si>
    <t>4105 Georgia Street</t>
  </si>
  <si>
    <t>92103</t>
  </si>
  <si>
    <t>Georgia Street, L.P.</t>
  </si>
  <si>
    <t>NEXUS for Affordable Housing, Inc.</t>
  </si>
  <si>
    <t>CA-2010-822</t>
  </si>
  <si>
    <t>Terracina at Vineyard</t>
  </si>
  <si>
    <t>8861 Vintage Park Drive</t>
  </si>
  <si>
    <t>Terracina Vineyard Apartments, L.P.</t>
  </si>
  <si>
    <t>CA-2010-823</t>
  </si>
  <si>
    <t>Acacia Lane Senior Apartments</t>
  </si>
  <si>
    <t>657 Acacia Lane</t>
  </si>
  <si>
    <t>Acacia Lane Senior Apartments, L.P.</t>
  </si>
  <si>
    <t>CA-2010-824</t>
  </si>
  <si>
    <t>Signature at Fairfield</t>
  </si>
  <si>
    <t>1189 &amp; 1226 Tabor Av &amp; 2001, 2007, 2012, 2013, 2019, 2020, 2025, 2028 &amp; 2031 Bristol Lane</t>
  </si>
  <si>
    <t>ANF Family Partners II, L.P.</t>
  </si>
  <si>
    <t>South PACE GP, LLC a California Limited Liability</t>
  </si>
  <si>
    <t>CA-2010-826</t>
  </si>
  <si>
    <t>636 El Camino - Phase II</t>
  </si>
  <si>
    <t>MP South City II, L.P.</t>
  </si>
  <si>
    <t>CA-2010-827</t>
  </si>
  <si>
    <t>Village II</t>
  </si>
  <si>
    <t>506 Civic Center Blvd</t>
  </si>
  <si>
    <t>Suisun</t>
  </si>
  <si>
    <t>Village II Suisun LP</t>
  </si>
  <si>
    <t>CA-2010-828</t>
  </si>
  <si>
    <t>Hunters View Phase I</t>
  </si>
  <si>
    <t>1101 Fairfax Avenue</t>
  </si>
  <si>
    <t>HV Partners 1, L.P.</t>
  </si>
  <si>
    <t>Hunters Point Affordable Housing Inc.</t>
  </si>
  <si>
    <t>CA-2010-829</t>
  </si>
  <si>
    <t>Aster Place</t>
  </si>
  <si>
    <t>2405 Aster Place</t>
  </si>
  <si>
    <t>Eureka Aster Place, L.P.</t>
  </si>
  <si>
    <t>CA-2010-830</t>
  </si>
  <si>
    <t>Campus Commons</t>
  </si>
  <si>
    <t>16 Campus Drive</t>
  </si>
  <si>
    <t>Arcadia Campus Commons Associates, a CA LP</t>
  </si>
  <si>
    <t>Arcadia Campus Commons Associates, LLC</t>
  </si>
  <si>
    <t>CA-2010-831</t>
  </si>
  <si>
    <t>Eden Lodge</t>
  </si>
  <si>
    <t>400 Springlake Drive</t>
  </si>
  <si>
    <t>Eden Lodge, L.P.</t>
  </si>
  <si>
    <t>Eden Lodge LLC</t>
  </si>
  <si>
    <t>CA-2010-832</t>
  </si>
  <si>
    <t>Providence Gardens</t>
  </si>
  <si>
    <t>1011 Pine Avenue</t>
  </si>
  <si>
    <t>CA-2010-833</t>
  </si>
  <si>
    <t>Jerron Place Apartments</t>
  </si>
  <si>
    <t>1730 Jerron Place</t>
  </si>
  <si>
    <t>Bellwood Jerron Apartments, LP</t>
  </si>
  <si>
    <t>CA-2010-834</t>
  </si>
  <si>
    <t>Bellwood Park Apartments</t>
  </si>
  <si>
    <t>385 Bell Ave.</t>
  </si>
  <si>
    <t>CA-2010-835</t>
  </si>
  <si>
    <t>Oak Valley Apartments</t>
  </si>
  <si>
    <t>5520 Harrison St.</t>
  </si>
  <si>
    <t>Oak Valley Apartments, LP</t>
  </si>
  <si>
    <t>CA-2010-837</t>
  </si>
  <si>
    <t>Terracina at Cathedral City</t>
  </si>
  <si>
    <t>69175 Converse Road</t>
  </si>
  <si>
    <t>Terracina Cathedral City Apartments, L.P.</t>
  </si>
  <si>
    <t>CA-2010-838</t>
  </si>
  <si>
    <t>Las Serenas Senior Apartments</t>
  </si>
  <si>
    <t>2090 Yosemite Avenue</t>
  </si>
  <si>
    <t>Las Serenas Senior Apartments, L.P.</t>
  </si>
  <si>
    <t>CA-2010-839</t>
  </si>
  <si>
    <t>NoHo Senior Artists Colony</t>
  </si>
  <si>
    <t>10747 Magnolia Blvd</t>
  </si>
  <si>
    <t>NoHo Senior Artists Colony, LP</t>
  </si>
  <si>
    <t>CA-2010-840</t>
  </si>
  <si>
    <t>Long Beach Senior Artists Colony</t>
  </si>
  <si>
    <t>200 E. Anaheim Street</t>
  </si>
  <si>
    <t>Long Beach Senior Artists Colony, L.P.</t>
  </si>
  <si>
    <t>Century Affordable Housing Development, Inc. a Cal</t>
  </si>
  <si>
    <t>CA-2010-841</t>
  </si>
  <si>
    <t>Coventry Court</t>
  </si>
  <si>
    <t>17101 Cambridge Way</t>
  </si>
  <si>
    <t>Tustin Coventry Seniors, LP</t>
  </si>
  <si>
    <t>CA-2010-842</t>
  </si>
  <si>
    <t>Westview Terrace Apartments</t>
  </si>
  <si>
    <t>287 West Westward Avenue</t>
  </si>
  <si>
    <t>Banning Leased Housing Associates I, Limited Pship</t>
  </si>
  <si>
    <t>CA-2010-843</t>
  </si>
  <si>
    <t>Village Meadows</t>
  </si>
  <si>
    <t>700 S. Arbor Parkway</t>
  </si>
  <si>
    <t>92545</t>
  </si>
  <si>
    <t>Hemet Leased Housing Associates I, LP</t>
  </si>
  <si>
    <t>CA-2010-844</t>
  </si>
  <si>
    <t>Highlands Point Apartments</t>
  </si>
  <si>
    <t>Ivy Hill Way</t>
  </si>
  <si>
    <t>Highlands San Ramon L.P.</t>
  </si>
  <si>
    <t>CA-2010-847</t>
  </si>
  <si>
    <t>LA Pro I Apts.</t>
  </si>
  <si>
    <t>249 Juanita Avenue</t>
  </si>
  <si>
    <t>LA Pro I Preservation Limited Partnership</t>
  </si>
  <si>
    <t>CA-2010-849</t>
  </si>
  <si>
    <t>Wexford Way &amp; Carlow Court at Emerald Vista</t>
  </si>
  <si>
    <t>6900 Mariposa Circle</t>
  </si>
  <si>
    <t>94568-3153</t>
  </si>
  <si>
    <t>Eden Dougherty, L.P.</t>
  </si>
  <si>
    <t>Eden Dougherty LLC</t>
  </si>
  <si>
    <t>CA-2010-850</t>
  </si>
  <si>
    <t>Mayfair Court Apartments</t>
  </si>
  <si>
    <t>65 McCreery Avenue</t>
  </si>
  <si>
    <t>San Jose Pacific Associates, LP</t>
  </si>
  <si>
    <t>CVCAH Mayfair LLC</t>
  </si>
  <si>
    <t>CA-2010-852</t>
  </si>
  <si>
    <t>Kearney Palms Senior Apartments, Phase III</t>
  </si>
  <si>
    <t>14644 W. Kearney Blvd</t>
  </si>
  <si>
    <t>WP Kearney Palms Senior Apartments, Phase III, L.P</t>
  </si>
  <si>
    <t>CA-2010-853</t>
  </si>
  <si>
    <t>Forestwood at Folsom Family Apartments</t>
  </si>
  <si>
    <t>9483 Greenback Lane</t>
  </si>
  <si>
    <t>Forestwood, L.P.</t>
  </si>
  <si>
    <t>CA-2011-001</t>
  </si>
  <si>
    <t>2802 Pico</t>
  </si>
  <si>
    <t>2802 Pico Boulevard</t>
  </si>
  <si>
    <t>2802 Pico, L.P.</t>
  </si>
  <si>
    <t>CA-2011-003</t>
  </si>
  <si>
    <t>Casa De Eva Apartments</t>
  </si>
  <si>
    <t>1655 East California Avenue</t>
  </si>
  <si>
    <t>Kern County Housing, L.P.</t>
  </si>
  <si>
    <t>Kern County Housing Development Corporation</t>
  </si>
  <si>
    <t>CA-2011-004</t>
  </si>
  <si>
    <t>3501 San Pablo Avenue</t>
  </si>
  <si>
    <t>California Hotel Oakland, L.P.</t>
  </si>
  <si>
    <t>EBALDC California Hotel LLC</t>
  </si>
  <si>
    <t>CA-2011-005</t>
  </si>
  <si>
    <t>Valley Oak Homes</t>
  </si>
  <si>
    <t>875 Lyon Street</t>
  </si>
  <si>
    <t>Valley Oaks LP</t>
  </si>
  <si>
    <t>CA-2011-006</t>
  </si>
  <si>
    <t>Pismo Creek Bungalows</t>
  </si>
  <si>
    <t>360 Park Avenue #13</t>
  </si>
  <si>
    <t>Pismo Beach</t>
  </si>
  <si>
    <t>93449</t>
  </si>
  <si>
    <t>Pismo Creek LP</t>
  </si>
  <si>
    <t>CA-2011-007</t>
  </si>
  <si>
    <t>Crest Avenue Apartments</t>
  </si>
  <si>
    <t>17647-17800 Crest Avenue</t>
  </si>
  <si>
    <t>Crest Avenue Associates, LP.</t>
  </si>
  <si>
    <t>Crest Avenue Housing LLC</t>
  </si>
  <si>
    <t>CA-2011-010</t>
  </si>
  <si>
    <t>Step Up On Vine</t>
  </si>
  <si>
    <t>1057 N. Vine Street</t>
  </si>
  <si>
    <t>Step Up On Vine, LP</t>
  </si>
  <si>
    <t>Step Up On Vine, LLC</t>
  </si>
  <si>
    <t>CA-2011-013</t>
  </si>
  <si>
    <t>Hillcrest Villas</t>
  </si>
  <si>
    <t>2672, 2676, 2686, 2716 &amp; 2736 E. Hillcrest Dr.</t>
  </si>
  <si>
    <t>Hillcrest Drive LP</t>
  </si>
  <si>
    <t>CA-2011-014</t>
  </si>
  <si>
    <t>Gateways Apartments</t>
  </si>
  <si>
    <t>505 S. San Pedro Street</t>
  </si>
  <si>
    <t>Gateways Apartments, L.P.</t>
  </si>
  <si>
    <t>CA-2011-019</t>
  </si>
  <si>
    <t>Caroline Severance Manor</t>
  </si>
  <si>
    <t>1914 W. 28th St. / 2927 Francis Ave.</t>
  </si>
  <si>
    <t>Mercy Housing California XLIII, LP</t>
  </si>
  <si>
    <t>Caroline Severance, LLC</t>
  </si>
  <si>
    <t>CA-2011-020</t>
  </si>
  <si>
    <t>Santa Ana Station District Phase I</t>
  </si>
  <si>
    <t>616 N. Lacy Street</t>
  </si>
  <si>
    <t>Santa Ana Station District Housing Partners, L.P.</t>
  </si>
  <si>
    <t>Santa Ana Station District MGP, LLC</t>
  </si>
  <si>
    <t>CA-2011-023</t>
  </si>
  <si>
    <t>California Manor Apartments</t>
  </si>
  <si>
    <t>10165 El Camino Real</t>
  </si>
  <si>
    <t>Atascadero</t>
  </si>
  <si>
    <t>Atascadero California Manor, LP</t>
  </si>
  <si>
    <t>CA-2011-024</t>
  </si>
  <si>
    <t>Madonna</t>
  </si>
  <si>
    <t>350 Golden Gate Avenue</t>
  </si>
  <si>
    <t>Mercy Housing California 53, a CA LP</t>
  </si>
  <si>
    <t>CA-2011-025</t>
  </si>
  <si>
    <t>Maple Park, Phase 1</t>
  </si>
  <si>
    <t>9800, 9805, 9810, 9825, 9830, 9845, 9850, 9865, 9870, 9920, 9955, 9960, 9980 Maple Park Drive</t>
  </si>
  <si>
    <t>Maple Park 1, L.P.</t>
  </si>
  <si>
    <t>Chico Homes, Inc.</t>
  </si>
  <si>
    <t>CA-2011-030</t>
  </si>
  <si>
    <t>Alta Vista Manor Apartments</t>
  </si>
  <si>
    <t>625 Marjorie Street</t>
  </si>
  <si>
    <t>Mt. Shasta</t>
  </si>
  <si>
    <t>96067</t>
  </si>
  <si>
    <t>Mt. Shasta Alta Vista Manor, LP</t>
  </si>
  <si>
    <t>CA-2011-031</t>
  </si>
  <si>
    <t>New Harmony</t>
  </si>
  <si>
    <t>3030 Cowell Blvd</t>
  </si>
  <si>
    <t>95617</t>
  </si>
  <si>
    <t>New Harmony LP</t>
  </si>
  <si>
    <t>New Harmony, LLC</t>
  </si>
  <si>
    <t>CA-2011-035</t>
  </si>
  <si>
    <t>Connections Housing</t>
  </si>
  <si>
    <t>1250 Sixth Avenue</t>
  </si>
  <si>
    <t>Connections Housing Downtown, L.P.</t>
  </si>
  <si>
    <t>CA-2011-036</t>
  </si>
  <si>
    <t>Monte Vista II</t>
  </si>
  <si>
    <t>41411 Juniper Street</t>
  </si>
  <si>
    <t>Monte Vista II Family Housing LLC</t>
  </si>
  <si>
    <t>CA-2011-038</t>
  </si>
  <si>
    <t>Solterra</t>
  </si>
  <si>
    <t>131 &amp; 151 Chambers Street</t>
  </si>
  <si>
    <t>Chambers Senior Residences, L.P.</t>
  </si>
  <si>
    <t>CA-2011-039</t>
  </si>
  <si>
    <t>Pleasant Valley &amp; Wien Manor Apartments</t>
  </si>
  <si>
    <t>1017 East Dome Street and 505 South Corcoran Ave</t>
  </si>
  <si>
    <t>HPD Pleasant-Wien LP</t>
  </si>
  <si>
    <t>CA-2011-041</t>
  </si>
  <si>
    <t>Oak Glenn &amp; Oakcreek Apartments</t>
  </si>
  <si>
    <t>1298 Locust Street and 300 Creekside Drive</t>
  </si>
  <si>
    <t>Willits</t>
  </si>
  <si>
    <t>95490</t>
  </si>
  <si>
    <t>HPD Glenn-Creek L.P.</t>
  </si>
  <si>
    <t>CA-2011-042</t>
  </si>
  <si>
    <t>Susan River Apartments</t>
  </si>
  <si>
    <t>1625 Riverside Drive</t>
  </si>
  <si>
    <t>HPD Susan River LP</t>
  </si>
  <si>
    <t>CA-2011-044</t>
  </si>
  <si>
    <t>Rancho Dorado South</t>
  </si>
  <si>
    <t>25105 John F. Kennedy Drive</t>
  </si>
  <si>
    <t>MV Rancho Dorado Limited Partnership</t>
  </si>
  <si>
    <t>CA-2011-045</t>
  </si>
  <si>
    <t>Toscana</t>
  </si>
  <si>
    <t>7806 Sierra Avenue</t>
  </si>
  <si>
    <t>92336</t>
  </si>
  <si>
    <t>Fontana Toscana Limited Partnership</t>
  </si>
  <si>
    <t>CA-2011-046</t>
  </si>
  <si>
    <t>12225 Atlantic Ave.</t>
  </si>
  <si>
    <t>Lynwood</t>
  </si>
  <si>
    <t>90262</t>
  </si>
  <si>
    <t>AMCAL Park Place Fund, L.P.</t>
  </si>
  <si>
    <t>Foundation for Affordable Housing VIII, Inc</t>
  </si>
  <si>
    <t>CA-2011-047</t>
  </si>
  <si>
    <t>Tilden Terrace</t>
  </si>
  <si>
    <t>11048 Washington Blvd</t>
  </si>
  <si>
    <t>Culver City</t>
  </si>
  <si>
    <t>90232</t>
  </si>
  <si>
    <t>Tilden Terrace, L.P.</t>
  </si>
  <si>
    <t>CA-2011-048</t>
  </si>
  <si>
    <t>Mosaic Gardens at Whittier</t>
  </si>
  <si>
    <t>12524 Philadelphia Street</t>
  </si>
  <si>
    <t>90601</t>
  </si>
  <si>
    <t>Whittier Family Apartments, L.P.</t>
  </si>
  <si>
    <t>CA-2011-049</t>
  </si>
  <si>
    <t>Hacienda Heights Apartments</t>
  </si>
  <si>
    <t>15580 W. Gateway Blvd.</t>
  </si>
  <si>
    <t>WP Hacienda Heights Apartments, LP</t>
  </si>
  <si>
    <t>CA-2011-051</t>
  </si>
  <si>
    <t>Renaissance at Santa Clara</t>
  </si>
  <si>
    <t>1505, 1521, 1537, 1553, 1569 &amp; 1585 Santa Clara Street</t>
  </si>
  <si>
    <t>1555 Santa Clara Street, LP</t>
  </si>
  <si>
    <t>CA-2011-054</t>
  </si>
  <si>
    <t>Schapiro Knolls</t>
  </si>
  <si>
    <t>33 Minto Road</t>
  </si>
  <si>
    <t>MP Minto Associates, LP</t>
  </si>
  <si>
    <t>CA-2011-055</t>
  </si>
  <si>
    <t>Parksdale Village II</t>
  </si>
  <si>
    <t>13600 Wood Street</t>
  </si>
  <si>
    <t>Parksdale Village Partners II, a CA LP</t>
  </si>
  <si>
    <t>Parksdale Village II, LLC</t>
  </si>
  <si>
    <t>CA-2011-056</t>
  </si>
  <si>
    <t>Rene Cazenave Apartments (Transbay Parcel 11A)</t>
  </si>
  <si>
    <t>25 Essex Street</t>
  </si>
  <si>
    <t>94105</t>
  </si>
  <si>
    <t>25 Essex, L.P.</t>
  </si>
  <si>
    <t>Folsom Essex, LLC</t>
  </si>
  <si>
    <t>CA-2011-058</t>
  </si>
  <si>
    <t>Haciendas Apartments</t>
  </si>
  <si>
    <t>233 Calle Cebu</t>
  </si>
  <si>
    <t>Haciendas, LP</t>
  </si>
  <si>
    <t>Monterey County Housing Development Corportation</t>
  </si>
  <si>
    <t>CA-2011-061</t>
  </si>
  <si>
    <t>Avenida Villas</t>
  </si>
  <si>
    <t>9602 W. Ball Road</t>
  </si>
  <si>
    <t>AMCAL Avenida Fund, L.P.</t>
  </si>
  <si>
    <t>CA-2011-068</t>
  </si>
  <si>
    <t>Renaissance at Alta Monte</t>
  </si>
  <si>
    <t>205 North Blackstone Avenue</t>
  </si>
  <si>
    <t>93701</t>
  </si>
  <si>
    <t>Fresno Renaissance at Alta Monte, LP</t>
  </si>
  <si>
    <t>CA-2011-076</t>
  </si>
  <si>
    <t>Palo Alto Family Housing</t>
  </si>
  <si>
    <t>801 Alma Street</t>
  </si>
  <si>
    <t>Palo Alto Family, L.P.</t>
  </si>
  <si>
    <t>CA-2011-077</t>
  </si>
  <si>
    <t>Sunny Meadows Apartments</t>
  </si>
  <si>
    <t>220 Ross Avenue</t>
  </si>
  <si>
    <t>MP Sunny Meadows Associates, L.P.</t>
  </si>
  <si>
    <t>MP 220 Ross Avenue LLC</t>
  </si>
  <si>
    <t>CA-2011-078</t>
  </si>
  <si>
    <t>Westlake Village Apartments, Phase 1</t>
  </si>
  <si>
    <t>413 Autumn Drive</t>
  </si>
  <si>
    <t>Westlake Village Housing Partners LP</t>
  </si>
  <si>
    <t>CA-2011-081</t>
  </si>
  <si>
    <t>Arborpoint Apartments</t>
  </si>
  <si>
    <t>300 W. Clark Street</t>
  </si>
  <si>
    <t>Madera Pacific Associates, a CA LP</t>
  </si>
  <si>
    <t>Madera Opportunities for Resident Enrichment &amp; Ser</t>
  </si>
  <si>
    <t>CA-2011-082</t>
  </si>
  <si>
    <t>Cinnamon Villas</t>
  </si>
  <si>
    <t>335 W. Cinnamon Drive</t>
  </si>
  <si>
    <t>Lemoore Pacific Associates II, a CA LP</t>
  </si>
  <si>
    <t>CA-2011-083</t>
  </si>
  <si>
    <t>Ridgecrest Senior Apartments</t>
  </si>
  <si>
    <t>901 W Church Avenue</t>
  </si>
  <si>
    <t>Ridgecrest Pacific Associates, a CA Ltd Prtp</t>
  </si>
  <si>
    <t>CA-2011-084</t>
  </si>
  <si>
    <t>Bidwell Park Apartments</t>
  </si>
  <si>
    <t>1197 E. 8th Street</t>
  </si>
  <si>
    <t>Chico Bidwell Associates, a CA LP</t>
  </si>
  <si>
    <t>CA-2011-088</t>
  </si>
  <si>
    <t>Eucalyptus Village</t>
  </si>
  <si>
    <t>6808 Guinness Way</t>
  </si>
  <si>
    <t>640 Meadows St., L.P.</t>
  </si>
  <si>
    <t>CA-2011-089</t>
  </si>
  <si>
    <t>Valley View Village</t>
  </si>
  <si>
    <t>2446 Magnolia St</t>
  </si>
  <si>
    <t>2245 Valley View St., L.P.</t>
  </si>
  <si>
    <t>CA-2011-090</t>
  </si>
  <si>
    <t>ND Sepulveda I</t>
  </si>
  <si>
    <t>16000 Lassen Street, Building 4</t>
  </si>
  <si>
    <t>ND Sepulveda I, L.P.</t>
  </si>
  <si>
    <t>CA-2011-091</t>
  </si>
  <si>
    <t>Tavarua Senior Apartments</t>
  </si>
  <si>
    <t>3568 Harding St.</t>
  </si>
  <si>
    <t>Tavarua Senior Apartments, L.P.</t>
  </si>
  <si>
    <t>CA-2011-093</t>
  </si>
  <si>
    <t>The Alameda Islander</t>
  </si>
  <si>
    <t>2428 Central Avenue</t>
  </si>
  <si>
    <t>The Alameda Islander, L.P.</t>
  </si>
  <si>
    <t>CA-2011-094</t>
  </si>
  <si>
    <t>Serrano Woods</t>
  </si>
  <si>
    <t>2060 N. Park Lane</t>
  </si>
  <si>
    <t>Serrano Woods, LP</t>
  </si>
  <si>
    <t>OHDC Serrano, LLC</t>
  </si>
  <si>
    <t>CA-2011-097</t>
  </si>
  <si>
    <t>Citronica One</t>
  </si>
  <si>
    <t>7775 North Ave</t>
  </si>
  <si>
    <t>Citronica Lemon Grove, L.P.</t>
  </si>
  <si>
    <t>CA-2011-099</t>
  </si>
  <si>
    <t>ND Sepulveda II</t>
  </si>
  <si>
    <t>9700 Woodley Avenue, Building 5</t>
  </si>
  <si>
    <t>ND Sepulveda II, L.P.</t>
  </si>
  <si>
    <t>CA-2011-103</t>
  </si>
  <si>
    <t>Star Apartments</t>
  </si>
  <si>
    <t>240 E. 6th Street</t>
  </si>
  <si>
    <t>Star Apartments, L.P.</t>
  </si>
  <si>
    <t>CA-2011-105</t>
  </si>
  <si>
    <t>Vista Del Rio Apartments</t>
  </si>
  <si>
    <t>1600 W. Memory Lane</t>
  </si>
  <si>
    <t>Vista Del Rio Housing Partners, L.P.</t>
  </si>
  <si>
    <t>CA-2011-107</t>
  </si>
  <si>
    <t>Dahlia Court II</t>
  </si>
  <si>
    <t>1305 Dahlia Court</t>
  </si>
  <si>
    <t>Carpinteria</t>
  </si>
  <si>
    <t>93013</t>
  </si>
  <si>
    <t>Dahlia Court II, LP</t>
  </si>
  <si>
    <t>CA-2011-108</t>
  </si>
  <si>
    <t>Bradley Studios</t>
  </si>
  <si>
    <t>512 Bath Street</t>
  </si>
  <si>
    <t>Bradley Studios, L.P.</t>
  </si>
  <si>
    <t>Bradley CMGP, LLC</t>
  </si>
  <si>
    <t>CA-2011-110</t>
  </si>
  <si>
    <t>Oak Park Senior Apartments</t>
  </si>
  <si>
    <t>3820 Broadway Street</t>
  </si>
  <si>
    <t>Oak Park Senior Housing Partners, L.P.</t>
  </si>
  <si>
    <t>Oak Park Senior Housing Partners, MGP LLC</t>
  </si>
  <si>
    <t>CA-2011-111</t>
  </si>
  <si>
    <t>Osborne Street Apartments</t>
  </si>
  <si>
    <t>12041 W. Osborne Street</t>
  </si>
  <si>
    <t>Osborne Street Housing Partners, L.P.</t>
  </si>
  <si>
    <t>CA-2011-112</t>
  </si>
  <si>
    <t>Jefferson Park Terrace</t>
  </si>
  <si>
    <t>3023 S. Western Avenue</t>
  </si>
  <si>
    <t>Mercy Housing California 56, L.P.</t>
  </si>
  <si>
    <t>CA-2011-113</t>
  </si>
  <si>
    <t>The Residences at West Columbus</t>
  </si>
  <si>
    <t>500 West Columbus Street</t>
  </si>
  <si>
    <t>Columbus Haven LP</t>
  </si>
  <si>
    <t>CA-2011-116</t>
  </si>
  <si>
    <t>Salinas Gateway Apartments</t>
  </si>
  <si>
    <t>25 Lincoln Avenue</t>
  </si>
  <si>
    <t>Salinas Gateway, L.P.</t>
  </si>
  <si>
    <t>Salinas Gateway, LLC</t>
  </si>
  <si>
    <t>CA-2011-117</t>
  </si>
  <si>
    <t>Sea Garden Apartments</t>
  </si>
  <si>
    <t>10603 Axtell Street</t>
  </si>
  <si>
    <t>Sea Garden, L.P.</t>
  </si>
  <si>
    <t>CHISPA Sea Garden GP, LLC</t>
  </si>
  <si>
    <t>CA-2011-119</t>
  </si>
  <si>
    <t>Archway Commons</t>
  </si>
  <si>
    <t>1101 Carver Road</t>
  </si>
  <si>
    <t>Archway Commons I, L.P.</t>
  </si>
  <si>
    <t>Archway Commons EAH, LLC</t>
  </si>
  <si>
    <t>CA-2011-120</t>
  </si>
  <si>
    <t>430 Pico</t>
  </si>
  <si>
    <t>430 Pico Blvd.</t>
  </si>
  <si>
    <t>430 Pico, L.P.</t>
  </si>
  <si>
    <t>CA-2011-121</t>
  </si>
  <si>
    <t>Paseo Verde III Family Apartments</t>
  </si>
  <si>
    <t>Fontana Valley Blvd. III Housing Partners, L.P.</t>
  </si>
  <si>
    <t>Fontana Valley Blvd. III Housing Partners, MGP, LL</t>
  </si>
  <si>
    <t>CA-2011-122</t>
  </si>
  <si>
    <t>Arbor Creek Family Apartments</t>
  </si>
  <si>
    <t>8340 Elk Grove Florin Road</t>
  </si>
  <si>
    <t>Arbor Creek Family Apartments, L.P.</t>
  </si>
  <si>
    <t>CA-2011-123</t>
  </si>
  <si>
    <t>Esparto Family Apartments</t>
  </si>
  <si>
    <t>16797 County Road 87</t>
  </si>
  <si>
    <t>Esparto</t>
  </si>
  <si>
    <t>95627</t>
  </si>
  <si>
    <t>Mercy Housing California 54, a CA LP</t>
  </si>
  <si>
    <t>Esparto Family Apartments, LLC</t>
  </si>
  <si>
    <t>CA-2011-124</t>
  </si>
  <si>
    <t>Trailside Terrace Apartments</t>
  </si>
  <si>
    <t>4050 Sunset Lane</t>
  </si>
  <si>
    <t>Mercy Housing California 55, L.P.</t>
  </si>
  <si>
    <t>Sunset Lane Apartments, LLC</t>
  </si>
  <si>
    <t>CA-2011-126</t>
  </si>
  <si>
    <t>Los Banos Apartments</t>
  </si>
  <si>
    <t>44 West I Street</t>
  </si>
  <si>
    <t>West I Street Associates, LP</t>
  </si>
  <si>
    <t>CA-2011-129</t>
  </si>
  <si>
    <t>Mija Town Homes</t>
  </si>
  <si>
    <t>4501 South Figueroa Street</t>
  </si>
  <si>
    <t>Mija Town Homes, a CA LP</t>
  </si>
  <si>
    <t>CA-2011-131</t>
  </si>
  <si>
    <t>The Cambridge Rehab</t>
  </si>
  <si>
    <t>473 Ellis Street</t>
  </si>
  <si>
    <t>473 Ellis, L.P.</t>
  </si>
  <si>
    <t>CHP Ellis,LLC</t>
  </si>
  <si>
    <t>CA-2011-132</t>
  </si>
  <si>
    <t>Riverbank Senior Apartments</t>
  </si>
  <si>
    <t>3101 Orange Avenue</t>
  </si>
  <si>
    <t>Riverbank Senior Associates, a CA LP</t>
  </si>
  <si>
    <t>CA-2011-133</t>
  </si>
  <si>
    <t>Terracina Oaks Apartments</t>
  </si>
  <si>
    <t>252 13th Street</t>
  </si>
  <si>
    <t>Greenfield Pacific Associates, a CA LP</t>
  </si>
  <si>
    <t>CA-2011-134</t>
  </si>
  <si>
    <t>Cypress Court</t>
  </si>
  <si>
    <t>125 S. Seventh Street</t>
  </si>
  <si>
    <t>Lompoc Pacific Associates, a CA LP</t>
  </si>
  <si>
    <t>CA-2011-136</t>
  </si>
  <si>
    <t>Tara Glenn Apartments</t>
  </si>
  <si>
    <t>550 E. Glenn Ave.</t>
  </si>
  <si>
    <t>Coalinga</t>
  </si>
  <si>
    <t>93210</t>
  </si>
  <si>
    <t>HPD Tara Glenn LP</t>
  </si>
  <si>
    <t>CA-2011-137</t>
  </si>
  <si>
    <t>Oak Meadow Family Apartments</t>
  </si>
  <si>
    <t>69 Carol Lane</t>
  </si>
  <si>
    <t>69 Carol Ln., L.P., a CA LP</t>
  </si>
  <si>
    <t>CA-2011-139</t>
  </si>
  <si>
    <t>Bravo Village</t>
  </si>
  <si>
    <t>250 Oak Street</t>
  </si>
  <si>
    <t>444 Ropes Ave., L.P.</t>
  </si>
  <si>
    <t>CA-2011-140</t>
  </si>
  <si>
    <t>LA Pro II Apartments</t>
  </si>
  <si>
    <t>10311 S. Western Ave.</t>
  </si>
  <si>
    <t>LA Pro II Preservation Limited Partnership</t>
  </si>
  <si>
    <t>CA-2011-141</t>
  </si>
  <si>
    <t>The Grove at Sunset Court Apartments</t>
  </si>
  <si>
    <t>55 Havenwood Avenue</t>
  </si>
  <si>
    <t>Grove Sunset, LP, A California Limited Partnership</t>
  </si>
  <si>
    <t>CA-2011-142</t>
  </si>
  <si>
    <t>The Gordon</t>
  </si>
  <si>
    <t>1555 North Gordon Street</t>
  </si>
  <si>
    <t>1555 Gordon Partners, L.P.</t>
  </si>
  <si>
    <t>CA-2011-144</t>
  </si>
  <si>
    <t>The Serrano</t>
  </si>
  <si>
    <t>979 South Serrano Avenue</t>
  </si>
  <si>
    <t>979 Serrano Partners, LP</t>
  </si>
  <si>
    <t>CA-2011-145</t>
  </si>
  <si>
    <t>Birch Hills Apartments</t>
  </si>
  <si>
    <t>255 S. Kraemer Circle</t>
  </si>
  <si>
    <t>Birch Hills Housing Partners, LP</t>
  </si>
  <si>
    <t>JHC-Birch Hills, LLC</t>
  </si>
  <si>
    <t>CA-2011-146</t>
  </si>
  <si>
    <t>Avena Bella Apartments</t>
  </si>
  <si>
    <t>500 W. Linwood Avenue</t>
  </si>
  <si>
    <t>Avena Bella I, L.P.</t>
  </si>
  <si>
    <t>Avena Bella EAH, LLC</t>
  </si>
  <si>
    <t>CA-2011-147</t>
  </si>
  <si>
    <t>The Whittier</t>
  </si>
  <si>
    <t>3555 Whittier Blvd.</t>
  </si>
  <si>
    <t>3555 Whittier Partners LP</t>
  </si>
  <si>
    <t>3555 Whittier RHF Housing LLC</t>
  </si>
  <si>
    <t>CA-2011-149</t>
  </si>
  <si>
    <t>Bella Terra Senior Apartments</t>
  </si>
  <si>
    <t>235 E. Dunne Avenue</t>
  </si>
  <si>
    <t>95037-4610</t>
  </si>
  <si>
    <t>Bella Terra EAH, L.P.</t>
  </si>
  <si>
    <t>CA-2011-150</t>
  </si>
  <si>
    <t>Tobias Terrace Apartments</t>
  </si>
  <si>
    <t>9247 N. Van Nuys Blvd.</t>
  </si>
  <si>
    <t>Tobias Terrace Apartments, L.P.</t>
  </si>
  <si>
    <t>CA-2011-152</t>
  </si>
  <si>
    <t>Mission Plaza Family Apartments</t>
  </si>
  <si>
    <t>2250 Parkside Avenue</t>
  </si>
  <si>
    <t>Mission Plaza Family Apartments, L.P.</t>
  </si>
  <si>
    <t>Mission Plaza Tenants Association</t>
  </si>
  <si>
    <t>CA-2011-153</t>
  </si>
  <si>
    <t>Bayview Hill Gardens</t>
  </si>
  <si>
    <t>1075 Le Conte Avenue</t>
  </si>
  <si>
    <t>Third and Le Conte Associates, LP</t>
  </si>
  <si>
    <t>CA-2011-154</t>
  </si>
  <si>
    <t>The Church Hill Townhomes</t>
  </si>
  <si>
    <t>2601 School Street</t>
  </si>
  <si>
    <t>Rohner Village, LP</t>
  </si>
  <si>
    <t>CA-2011-157</t>
  </si>
  <si>
    <t>Dinuba Senior Apartments</t>
  </si>
  <si>
    <t>350 North M Street</t>
  </si>
  <si>
    <t>Dinuba Senior Apartments CIC, LP</t>
  </si>
  <si>
    <t>CA-2011-158</t>
  </si>
  <si>
    <t>Avocado Court (fka El Norte Apartments)</t>
  </si>
  <si>
    <t>215 E. El Norte Parkway</t>
  </si>
  <si>
    <t>El Norte Housing Associates, L.P.</t>
  </si>
  <si>
    <t>El Norte Housing Opportunities LLC</t>
  </si>
  <si>
    <t>CA-2011-159</t>
  </si>
  <si>
    <t>Iris Apartments</t>
  </si>
  <si>
    <t>641 North Vulcan Avenue #104</t>
  </si>
  <si>
    <t>CIC Iris, L.P.</t>
  </si>
  <si>
    <t>CA-2011-161</t>
  </si>
  <si>
    <t>Perris Station Apartments</t>
  </si>
  <si>
    <t>24 S. D Street</t>
  </si>
  <si>
    <t>Perris Housing Investors, L.P., a California limit</t>
  </si>
  <si>
    <t>CA-2011-162</t>
  </si>
  <si>
    <t>Santa Rita Village</t>
  </si>
  <si>
    <t>916-926 West Apricot Avenue</t>
  </si>
  <si>
    <t>93436-6527</t>
  </si>
  <si>
    <t>Santa Rita Village, L.P.</t>
  </si>
  <si>
    <t>CA-2011-163</t>
  </si>
  <si>
    <t>The Ambassador</t>
  </si>
  <si>
    <t>3610 Peralta Street</t>
  </si>
  <si>
    <t>The Ambassador, L.P.</t>
  </si>
  <si>
    <t>Ambassador Homes LLC</t>
  </si>
  <si>
    <t>CA-2011-165</t>
  </si>
  <si>
    <t>2000 S. Delaware Family Housing</t>
  </si>
  <si>
    <t>1990 S. Delaware Street</t>
  </si>
  <si>
    <t>MP Delaware Pacific Assocciates, LP.</t>
  </si>
  <si>
    <t>MP Delaware Pacific, LLC</t>
  </si>
  <si>
    <t>CA-2011-167</t>
  </si>
  <si>
    <t>Santa Ana Station District Phase II</t>
  </si>
  <si>
    <t>Santa Ana Station District II Housing Partners, LP</t>
  </si>
  <si>
    <t>Santa Ana Station District II MGP, LLC</t>
  </si>
  <si>
    <t>CA-2011-170</t>
  </si>
  <si>
    <t>PWC Family Housing</t>
  </si>
  <si>
    <t>153 N. Glendale Blvd.</t>
  </si>
  <si>
    <t>PWC Family Housing, L.P.</t>
  </si>
  <si>
    <t>CA-2011-172</t>
  </si>
  <si>
    <t>Jefferson Boulevard and Fifth Avenue Apartments</t>
  </si>
  <si>
    <t>2401-2425 W. Jefferson Blvd</t>
  </si>
  <si>
    <t>Jefferson Boulevard Housing Partners LP</t>
  </si>
  <si>
    <t>CA-2011-173</t>
  </si>
  <si>
    <t>Plumas Family Apartments</t>
  </si>
  <si>
    <t>1240 Plumas Street</t>
  </si>
  <si>
    <t>Yuba City Pacific Associates</t>
  </si>
  <si>
    <t>CA-2011-800</t>
  </si>
  <si>
    <t>One Santa Fe</t>
  </si>
  <si>
    <t>300 S. Santa Fe Ave</t>
  </si>
  <si>
    <t>PBONE OSF-R LP</t>
  </si>
  <si>
    <t>CA-2011-801</t>
  </si>
  <si>
    <t>Juniper Apartments</t>
  </si>
  <si>
    <t>1201 E. Atherton Drive</t>
  </si>
  <si>
    <t>Manteca Atherton Associates, a California LP</t>
  </si>
  <si>
    <t>CA-2011-802</t>
  </si>
  <si>
    <t>NoHo Senior Villas</t>
  </si>
  <si>
    <t>5525-5539 Klump Avenue</t>
  </si>
  <si>
    <t>NoHo Senior Villas, L.P.</t>
  </si>
  <si>
    <t>CA-2011-803</t>
  </si>
  <si>
    <t>Menlo Family Housing</t>
  </si>
  <si>
    <t>1230 South Menlo Avenue</t>
  </si>
  <si>
    <t>Menlo Family Housing, L.P.</t>
  </si>
  <si>
    <t>CA-2011-804</t>
  </si>
  <si>
    <t>Heritage Oak Senior Apartments</t>
  </si>
  <si>
    <t>730 Old Stockton Road</t>
  </si>
  <si>
    <t>Oakdale Heritage Oak Seniors, LP</t>
  </si>
  <si>
    <t>CA-2011-805</t>
  </si>
  <si>
    <t>Metro at Hollywood</t>
  </si>
  <si>
    <t>1717 N. Garfield Place</t>
  </si>
  <si>
    <t>5555 Hollywood, L.P.</t>
  </si>
  <si>
    <t>CA-2011-807</t>
  </si>
  <si>
    <t>Sunrise Pointe</t>
  </si>
  <si>
    <t>46725 Clinton Street</t>
  </si>
  <si>
    <t>Capital Foresight Communities I, L.P.</t>
  </si>
  <si>
    <t>AOF Pacific CF Communities, LLC</t>
  </si>
  <si>
    <t>CA-2011-808</t>
  </si>
  <si>
    <t>Yucaipa Senior Terrace</t>
  </si>
  <si>
    <t>34967 Yucaipa Blvd</t>
  </si>
  <si>
    <t>34967 Yucaipa Blvd., L.P.</t>
  </si>
  <si>
    <t>CA-2011-809</t>
  </si>
  <si>
    <t>6947 Mohawk Trail</t>
  </si>
  <si>
    <t>Yucca Valley</t>
  </si>
  <si>
    <t>92284</t>
  </si>
  <si>
    <t>HPD Sunnyslope LP</t>
  </si>
  <si>
    <t>CA-2011-810</t>
  </si>
  <si>
    <t>Silsby Gardens Apartments</t>
  </si>
  <si>
    <t>200 N. 9th Street</t>
  </si>
  <si>
    <t>HPD Silsby Gardens L.P.</t>
  </si>
  <si>
    <t>CA-2011-811</t>
  </si>
  <si>
    <t>Del Rey Square Senior Housing</t>
  </si>
  <si>
    <t>11976 Culver Blvd.</t>
  </si>
  <si>
    <t>Del Rey Square L.P.</t>
  </si>
  <si>
    <t>CA-2011-812</t>
  </si>
  <si>
    <t>Mission Apartments</t>
  </si>
  <si>
    <t>1825 Hancock Street</t>
  </si>
  <si>
    <t>92110</t>
  </si>
  <si>
    <t>AMCAL Mission Fund, L.P.</t>
  </si>
  <si>
    <t>CA-2011-813</t>
  </si>
  <si>
    <t>Pioneer Towers</t>
  </si>
  <si>
    <t>515 P Street</t>
  </si>
  <si>
    <t>Pioneer Towers RHF Housing Partners, LP</t>
  </si>
  <si>
    <t>CA-2011-814</t>
  </si>
  <si>
    <t>Canby Woods</t>
  </si>
  <si>
    <t>7238-7248 Canby Avenue</t>
  </si>
  <si>
    <t>Canby Woods LP</t>
  </si>
  <si>
    <t>CA-2011-815</t>
  </si>
  <si>
    <t>The Montecito Apartments</t>
  </si>
  <si>
    <t>6650 Franklin Ave.</t>
  </si>
  <si>
    <t>Montecito Apartments Housing LP</t>
  </si>
  <si>
    <t>CA-2011-816</t>
  </si>
  <si>
    <t>Sunwest Villas Apartments</t>
  </si>
  <si>
    <t>7017 Mohawk Trail</t>
  </si>
  <si>
    <t>CA-2011-817</t>
  </si>
  <si>
    <t>Tulare Portfolio</t>
  </si>
  <si>
    <t>12455 &amp; 12489 Avenue 416; 41730 Road 128; 41334 Road 127</t>
  </si>
  <si>
    <t>Tulare 2010 Community Partners, L.P.</t>
  </si>
  <si>
    <t>STPH II, LLC</t>
  </si>
  <si>
    <t>CA-2011-818</t>
  </si>
  <si>
    <t>Figueroa Senior Housing</t>
  </si>
  <si>
    <t>7621 South Figueroa Street</t>
  </si>
  <si>
    <t>Figueroa 7621, LP</t>
  </si>
  <si>
    <t>CA-2011-819</t>
  </si>
  <si>
    <t>Windham Village</t>
  </si>
  <si>
    <t>1101 Prospect Ave</t>
  </si>
  <si>
    <t>Windham Village Affordable, L.P.</t>
  </si>
  <si>
    <t>CA-2011-820</t>
  </si>
  <si>
    <t>Sorrento Tower</t>
  </si>
  <si>
    <t>2875 Cowley Way</t>
  </si>
  <si>
    <t>92117</t>
  </si>
  <si>
    <t>Sorrento Tower Housing Partners, LP</t>
  </si>
  <si>
    <t>HEARTHSTONE HOUSING FOUNDATION</t>
  </si>
  <si>
    <t>CA-2011-821</t>
  </si>
  <si>
    <t>Alma Plaza</t>
  </si>
  <si>
    <t>3445 Alma Street</t>
  </si>
  <si>
    <t>Alma Commons, LLC</t>
  </si>
  <si>
    <t>CA-2011-822</t>
  </si>
  <si>
    <t>8151 Civic Center Drive</t>
  </si>
  <si>
    <t>Ridge Elk Grove, LP</t>
  </si>
  <si>
    <t>CA-2011-823</t>
  </si>
  <si>
    <t>Market Park Apartments</t>
  </si>
  <si>
    <t>601 North Market Street</t>
  </si>
  <si>
    <t>90302</t>
  </si>
  <si>
    <t>Market Park Partners, LP</t>
  </si>
  <si>
    <t>CA-2011-825</t>
  </si>
  <si>
    <t>Florida Street Apartments</t>
  </si>
  <si>
    <t>3795 Florida Street</t>
  </si>
  <si>
    <t>Florida Street Housing Associates, L.P.</t>
  </si>
  <si>
    <t>Another Nurturing Neighborhood LLC</t>
  </si>
  <si>
    <t>CA-2011-826</t>
  </si>
  <si>
    <t>Dunbar Village</t>
  </si>
  <si>
    <t>4225 South Central Avenue</t>
  </si>
  <si>
    <t>Dunbar Village Limited Partnership</t>
  </si>
  <si>
    <t>Coalition for Responsible Community Development</t>
  </si>
  <si>
    <t>CA-2011-827</t>
  </si>
  <si>
    <t>Manzanita Place Apartments</t>
  </si>
  <si>
    <t>17900 Kearny Street &amp; Reynolds 17500 Street</t>
  </si>
  <si>
    <t>East Garrison</t>
  </si>
  <si>
    <t>MP Manzanita Associates, a CA LP</t>
  </si>
  <si>
    <t>Mid Peninsula The Farm Inc.</t>
  </si>
  <si>
    <t>CA-2011-828</t>
  </si>
  <si>
    <t>Woodbridge Place</t>
  </si>
  <si>
    <t>3028 Willowbrook Drive</t>
  </si>
  <si>
    <t>Merced Pacific Associates, a CA limited partnershi</t>
  </si>
  <si>
    <t>CA-2011-829</t>
  </si>
  <si>
    <t>Summer Park Apartments</t>
  </si>
  <si>
    <t>1500 Summer Park Court</t>
  </si>
  <si>
    <t>Summer Park Apartment Investors, L.P.</t>
  </si>
  <si>
    <t>CA-2011-830</t>
  </si>
  <si>
    <t>Desert Meadows Apartments</t>
  </si>
  <si>
    <t>44071 Clinton Street</t>
  </si>
  <si>
    <t>Desert Meadows Housing Partners, LP</t>
  </si>
  <si>
    <t>CA-2011-831</t>
  </si>
  <si>
    <t>FAME Santa Monica Senior Apartments</t>
  </si>
  <si>
    <t>1753 18th Street, 1755 18th Court &amp; 1924 Euclid Street</t>
  </si>
  <si>
    <t>FAME Santa Monica Senior Apartments, L.P.</t>
  </si>
  <si>
    <t>FSMRC Senior Apartments LLC</t>
  </si>
  <si>
    <t>CA-2011-832</t>
  </si>
  <si>
    <t>Santa Ana Infill</t>
  </si>
  <si>
    <t>217-219 &amp; 435 - 437 S. Birch Street; 2034 - 2038 N. Bush St.; 605 E. Washington Ave.</t>
  </si>
  <si>
    <t>Santa Ana WBBB, LP</t>
  </si>
  <si>
    <t>OHDC WBBB, LLC</t>
  </si>
  <si>
    <t>CA-2011-834</t>
  </si>
  <si>
    <t>High Place West</t>
  </si>
  <si>
    <t>2345 Virginia Avenue</t>
  </si>
  <si>
    <t>High Place West, L.P.</t>
  </si>
  <si>
    <t>CA-2011-835</t>
  </si>
  <si>
    <t>Orange Gardens</t>
  </si>
  <si>
    <t>12510 Oak Knoll Road</t>
  </si>
  <si>
    <t>Poway Family Housing Partners, L.P.</t>
  </si>
  <si>
    <t>CA-2011-836</t>
  </si>
  <si>
    <t>Amanda Park Senior Apartments</t>
  </si>
  <si>
    <t>24425 Skyview Ridge Dr.</t>
  </si>
  <si>
    <t>Amanda Park Apartments, L.P.</t>
  </si>
  <si>
    <t>RCC Vintage Oaks, LLC</t>
  </si>
  <si>
    <t>CA-2011-837</t>
  </si>
  <si>
    <t>Vintage Chateau II</t>
  </si>
  <si>
    <t>325 N. McDowell Blvd</t>
  </si>
  <si>
    <t>94594</t>
  </si>
  <si>
    <t>Vintage Chateau, L.P.</t>
  </si>
  <si>
    <t>CA-2011-838</t>
  </si>
  <si>
    <t>La Coruna Senior Apartments</t>
  </si>
  <si>
    <t>15301 Lanark Street</t>
  </si>
  <si>
    <t>91406</t>
  </si>
  <si>
    <t>La Coruna Senior Apartments, L.P.</t>
  </si>
  <si>
    <t>WCH Affordable II, LLC</t>
  </si>
  <si>
    <t>CA-2011-839</t>
  </si>
  <si>
    <t>Presidio El Camino Apartments</t>
  </si>
  <si>
    <t>1450 - 1490 El Camino Real</t>
  </si>
  <si>
    <t>Presidio El Camino, L.P.</t>
  </si>
  <si>
    <t>CA-2011-841</t>
  </si>
  <si>
    <t>Vintage at Laguna II Senior Apartments</t>
  </si>
  <si>
    <t>9204 Big Horn Blvd.</t>
  </si>
  <si>
    <t>Laguna Seniors II, L.P.</t>
  </si>
  <si>
    <t>CA-2011-843</t>
  </si>
  <si>
    <t>Las Brisas (El Centro Family Apartments)</t>
  </si>
  <si>
    <t>2001 N. 8th Street</t>
  </si>
  <si>
    <t>CIC El Centro Family Apts., L.P.</t>
  </si>
  <si>
    <t>CA-2011-844</t>
  </si>
  <si>
    <t>Ivanhoe Family Apartments</t>
  </si>
  <si>
    <t>15975 Avenue 327</t>
  </si>
  <si>
    <t>15999 Avenue 327, L.P.</t>
  </si>
  <si>
    <t>CA-2011-845</t>
  </si>
  <si>
    <t>Shasta Court</t>
  </si>
  <si>
    <t>96 Shasta Ct., L.P.</t>
  </si>
  <si>
    <t>CA-2011-847</t>
  </si>
  <si>
    <t>Washington Court Apartments</t>
  </si>
  <si>
    <t>1001 Washington Street</t>
  </si>
  <si>
    <t>Gridley Pacific Associates, a California LP</t>
  </si>
  <si>
    <t>CA-2011-848</t>
  </si>
  <si>
    <t>Hillview Ridge Apartments II</t>
  </si>
  <si>
    <t>502 Hillview Ridge Lane</t>
  </si>
  <si>
    <t>Oroville Pacific Associates II, a California LP</t>
  </si>
  <si>
    <t>CA-2011-852</t>
  </si>
  <si>
    <t>Terramar Apartments</t>
  </si>
  <si>
    <t>13481-13482 Silver Ivy Lane</t>
  </si>
  <si>
    <t>Terramar CIC, LP</t>
  </si>
  <si>
    <t>CA-2011-853</t>
  </si>
  <si>
    <t>Regent Square</t>
  </si>
  <si>
    <t>527 West Regent Street</t>
  </si>
  <si>
    <t>Regent 145, L.P.</t>
  </si>
  <si>
    <t>CA-2011-854</t>
  </si>
  <si>
    <t>Terra Bella</t>
  </si>
  <si>
    <t>5720 Clara Street</t>
  </si>
  <si>
    <t>Bell Gardens</t>
  </si>
  <si>
    <t>Terra Bella LP</t>
  </si>
  <si>
    <t>Terra Bella GP, LLC</t>
  </si>
  <si>
    <t>CA-2011-855</t>
  </si>
  <si>
    <t>School House Station &amp; Vista Grande</t>
  </si>
  <si>
    <t>99 School Street / 6730 Mission Street</t>
  </si>
  <si>
    <t>Daly City</t>
  </si>
  <si>
    <t>Mercy Housing California 52, a CA LP</t>
  </si>
  <si>
    <t>CA-2011-856</t>
  </si>
  <si>
    <t>Casa Griffin Apartments</t>
  </si>
  <si>
    <t>2669 N. Griffin Avenue</t>
  </si>
  <si>
    <t>Griffin of LA, LP</t>
  </si>
  <si>
    <t>IAHI-Griffin, LLC</t>
  </si>
  <si>
    <t>CA-2011-857</t>
  </si>
  <si>
    <t>Pinole Grove Senior Housing</t>
  </si>
  <si>
    <t>800 John Street</t>
  </si>
  <si>
    <t>Pinole</t>
  </si>
  <si>
    <t>94564</t>
  </si>
  <si>
    <t>John Street Housing Associates, L.P.</t>
  </si>
  <si>
    <t>John Street Housing, LLC</t>
  </si>
  <si>
    <t>CA-2011-859</t>
  </si>
  <si>
    <t>Poway Villas</t>
  </si>
  <si>
    <t>13001 Bowron Road</t>
  </si>
  <si>
    <t>Poway Villas Housing Associates, L.P.</t>
  </si>
  <si>
    <t>CHW Civic Center LLC</t>
  </si>
  <si>
    <t>CA-2011-860</t>
  </si>
  <si>
    <t>Valley Commons East</t>
  </si>
  <si>
    <t>295 Joerschke Road</t>
  </si>
  <si>
    <t>Star-VC East Limited Partnership, a CA LP</t>
  </si>
  <si>
    <t>WHA-VC G/P, LLC</t>
  </si>
  <si>
    <t>CA-2011-861</t>
  </si>
  <si>
    <t>Temple Art Lofts</t>
  </si>
  <si>
    <t>707-715 Marin St.</t>
  </si>
  <si>
    <t>Temple Art Loft Associates, L.P.</t>
  </si>
  <si>
    <t>Domus Development LLC</t>
  </si>
  <si>
    <t>CA-2011-862</t>
  </si>
  <si>
    <t>Gateway Terrace</t>
  </si>
  <si>
    <t>410 Lesher Drive</t>
  </si>
  <si>
    <t>Merced Gateway Investors, LP</t>
  </si>
  <si>
    <t>CA-2011-863</t>
  </si>
  <si>
    <t>Santa Fe Commons</t>
  </si>
  <si>
    <t>1039 - 1077 Beacon St. &amp; 436, 438, 441, 443, 446, 448, 452, 454, 456 &amp; 458 E. 9th St.</t>
  </si>
  <si>
    <t>9th Street Associates, L.P., a CA LP</t>
  </si>
  <si>
    <t>CA-2011-864</t>
  </si>
  <si>
    <t>Huron Portfolio</t>
  </si>
  <si>
    <t>16201 &amp; 16400 Palmer Avenue</t>
  </si>
  <si>
    <t>Mendota Huron Community Partners, LP</t>
  </si>
  <si>
    <t>CA-2011-865</t>
  </si>
  <si>
    <t>St. Joseph's Family Apartments</t>
  </si>
  <si>
    <t>1272 26th Avenue</t>
  </si>
  <si>
    <t>St. Joseph's Family Associates L.P.</t>
  </si>
  <si>
    <t>CA-2011-866</t>
  </si>
  <si>
    <t>Mendota Portfolio</t>
  </si>
  <si>
    <t>570 Derrick Avenue &amp; 1000 2nd Street</t>
  </si>
  <si>
    <t>CA-2011-867</t>
  </si>
  <si>
    <t>Keller Plaza Apartments</t>
  </si>
  <si>
    <t>5321 Telegraph Avenue</t>
  </si>
  <si>
    <t>94609</t>
  </si>
  <si>
    <t>Keller Housing Associates, L.P.</t>
  </si>
  <si>
    <t>Keller Housing Initiatives, Inc</t>
  </si>
  <si>
    <t>CA-2011-868</t>
  </si>
  <si>
    <t>Franklin Street Family Apartments</t>
  </si>
  <si>
    <t>135 Franklin Street</t>
  </si>
  <si>
    <t>94041</t>
  </si>
  <si>
    <t>Franklin Street Family Apartments, L.P.</t>
  </si>
  <si>
    <t>CA-2011-869</t>
  </si>
  <si>
    <t>Evergreen Apartments</t>
  </si>
  <si>
    <t>1801 &amp; 1823 E. 68th Street, 1528 Freeman Avenue</t>
  </si>
  <si>
    <t>90805, 90804</t>
  </si>
  <si>
    <t>Evergreen Apartments, LP</t>
  </si>
  <si>
    <t>Evergreen Apartments GP LLC</t>
  </si>
  <si>
    <t>CA-2011-870</t>
  </si>
  <si>
    <t>Avila Avenue Apartments</t>
  </si>
  <si>
    <t>805 Avila Avenue</t>
  </si>
  <si>
    <t>Parlier Avila Associates,  a California LP</t>
  </si>
  <si>
    <t>LINC - Encino Associates, LLC</t>
  </si>
  <si>
    <t>CA-2011-872</t>
  </si>
  <si>
    <t>Warner Creek Senior Housing</t>
  </si>
  <si>
    <t>806 Diablo Avenue</t>
  </si>
  <si>
    <t>Warner Creek Senior Housing, L.P.</t>
  </si>
  <si>
    <t>CA-2011-873</t>
  </si>
  <si>
    <t>Taylor Oaks Apartments</t>
  </si>
  <si>
    <t>2726 &amp; 2738 Kollmar Dr.</t>
  </si>
  <si>
    <t>Taylor Oaks Apartments Investors, L.P., a CA LP</t>
  </si>
  <si>
    <t>CA-2011-875</t>
  </si>
  <si>
    <t>Fell Street Apartments</t>
  </si>
  <si>
    <t>333 Fell Street</t>
  </si>
  <si>
    <t>Gough Street Housing Associates, L.P.</t>
  </si>
  <si>
    <t>Gough Street Housing LLC</t>
  </si>
  <si>
    <t>CA-2011-876</t>
  </si>
  <si>
    <t>Hemlock Family Apartments</t>
  </si>
  <si>
    <t>24734-24889 Hemlock Ave</t>
  </si>
  <si>
    <t>MV Hemlock Limited Partnership</t>
  </si>
  <si>
    <t>CA-2011-877</t>
  </si>
  <si>
    <t>Hudson Townhouse Manor</t>
  </si>
  <si>
    <t>3421 Hudson Court</t>
  </si>
  <si>
    <t>Hudson Manor Housing Partners, L.P.</t>
  </si>
  <si>
    <t>CA-2011-878</t>
  </si>
  <si>
    <t>Paradise Community Village</t>
  </si>
  <si>
    <t>1001 Village Parkway</t>
  </si>
  <si>
    <t>Paradise</t>
  </si>
  <si>
    <t>95969</t>
  </si>
  <si>
    <t>Paradise Community Village 1, LP</t>
  </si>
  <si>
    <t>Paradise Community Village 1 LLC</t>
  </si>
  <si>
    <t>CA-2011-879</t>
  </si>
  <si>
    <t>Heritage Commons</t>
  </si>
  <si>
    <t>191 Heritage Lane</t>
  </si>
  <si>
    <t>Heritage Commons, L.P.</t>
  </si>
  <si>
    <t>CA-2011-882</t>
  </si>
  <si>
    <t>Hallmark Apartments</t>
  </si>
  <si>
    <t>8964 Hall Road</t>
  </si>
  <si>
    <t>Hallmark Associates LP</t>
  </si>
  <si>
    <t>CA-2011-883</t>
  </si>
  <si>
    <t>Elena Gardens Apartments</t>
  </si>
  <si>
    <t>1900 Lakewood Drive</t>
  </si>
  <si>
    <t>EAH Elena Gardens, LP</t>
  </si>
  <si>
    <t>EAH Elena Gardens, LLC</t>
  </si>
  <si>
    <t>CA-2011-884</t>
  </si>
  <si>
    <t>Los Robles Apartments</t>
  </si>
  <si>
    <t>32300 Almaden Blvd</t>
  </si>
  <si>
    <t>Los Robles Apartments Associates, LP</t>
  </si>
  <si>
    <t>32300 Almaden Boulevard, LLC</t>
  </si>
  <si>
    <t>CA-2011-885</t>
  </si>
  <si>
    <t>Eucalyptus Village II</t>
  </si>
  <si>
    <t>508 Dublin Manor Court</t>
  </si>
  <si>
    <t>508 Dublin Manor Ct., L.P.</t>
  </si>
  <si>
    <t>CA-2011-886</t>
  </si>
  <si>
    <t>Vera Haile Senior Housing</t>
  </si>
  <si>
    <t>129 Golden Gate Avenue</t>
  </si>
  <si>
    <t>Mercy Housing California 50, a CA LP</t>
  </si>
  <si>
    <t>CA-2011-887</t>
  </si>
  <si>
    <t>Forester Square</t>
  </si>
  <si>
    <t>9540, 9550 &amp; 9570 Via Zapador</t>
  </si>
  <si>
    <t>Forester Square, L.P.</t>
  </si>
  <si>
    <t>Wakeland Forester Square, LLC</t>
  </si>
  <si>
    <t>CA-2011-888</t>
  </si>
  <si>
    <t>Belmar Apartments</t>
  </si>
  <si>
    <t>1725 Ocean Avenue</t>
  </si>
  <si>
    <t>Santa Monica Housing Partners, L.P.</t>
  </si>
  <si>
    <t>CA-2011-889</t>
  </si>
  <si>
    <t>Dolores Lia Apartments</t>
  </si>
  <si>
    <t>1275 El Camino Real</t>
  </si>
  <si>
    <t>Millibrae</t>
  </si>
  <si>
    <t>94030</t>
  </si>
  <si>
    <t>Millibrae Pacific Associates, a CA LP</t>
  </si>
  <si>
    <t>CA-2011-890</t>
  </si>
  <si>
    <t>Ramona Park Senior Apartments</t>
  </si>
  <si>
    <t>3290 East Artesia Blvd.</t>
  </si>
  <si>
    <t>Long Beach Artesia, LP</t>
  </si>
  <si>
    <t>CA-2011-891</t>
  </si>
  <si>
    <t>Mid Celis Apartments</t>
  </si>
  <si>
    <t>1422 San Fernando Rd</t>
  </si>
  <si>
    <t>Mid Celis Apartments, L.P.</t>
  </si>
  <si>
    <t>CA-2011-893</t>
  </si>
  <si>
    <t>Willow Pointe Apartments FKA: 3rd Street R. D.</t>
  </si>
  <si>
    <t>1008 S. 3rd Street</t>
  </si>
  <si>
    <t>San Jose 3rd Street Associates, a California LP</t>
  </si>
  <si>
    <t>CA-2011-894</t>
  </si>
  <si>
    <t>Shady Lane Apartments</t>
  </si>
  <si>
    <t>2401 Shady Lane</t>
  </si>
  <si>
    <t>Shady Lane Partners, LP</t>
  </si>
  <si>
    <t>CA-2011-895</t>
  </si>
  <si>
    <t>Park Place</t>
  </si>
  <si>
    <t>310, 319, 339, 340, 349, 359, 369, 375, 379, 381, 383 &amp; 385 West Jackson Street</t>
  </si>
  <si>
    <t>Rialto Family Housing Partners, L.P.</t>
  </si>
  <si>
    <t>CA-2011-896</t>
  </si>
  <si>
    <t>Key Largo Apartments</t>
  </si>
  <si>
    <t>380 N. Mollison Avenue</t>
  </si>
  <si>
    <t>HPD Key Largo L.P.</t>
  </si>
  <si>
    <t>CA-2011-897</t>
  </si>
  <si>
    <t>The Courtyard at La Brea</t>
  </si>
  <si>
    <t>1145-1151 N. La Brea Avenue</t>
  </si>
  <si>
    <t>Courtyard at La Brea, L.P.</t>
  </si>
  <si>
    <t>CA-2011-898</t>
  </si>
  <si>
    <t>The Dylan AKA Monarch Santa Monica &amp; LA Brea</t>
  </si>
  <si>
    <t>7111 Santa Monica Blvd.</t>
  </si>
  <si>
    <t>Santa Monica Affordable Partners, L.P.</t>
  </si>
  <si>
    <t>Essex Monarch GP II, LLC</t>
  </si>
  <si>
    <t>CA-2011-899</t>
  </si>
  <si>
    <t>The Huxley</t>
  </si>
  <si>
    <t>1234 N. La Brea Ave.</t>
  </si>
  <si>
    <t>La Brea Affordable Partners, L.P.</t>
  </si>
  <si>
    <t>CA-2011-900</t>
  </si>
  <si>
    <t>Satellite First Communities</t>
  </si>
  <si>
    <t>540 21st Street, 4135 Park Blvd.</t>
  </si>
  <si>
    <t>Satellite First Communities, L.P.</t>
  </si>
  <si>
    <t>CA-2011-901</t>
  </si>
  <si>
    <t>Slauson Station Apartments</t>
  </si>
  <si>
    <t>1717 E. 61st Street</t>
  </si>
  <si>
    <t>90001</t>
  </si>
  <si>
    <t>Slauson Station Apartments, L.P.</t>
  </si>
  <si>
    <t>CA-2011-903</t>
  </si>
  <si>
    <t>San Fernando Community Housing</t>
  </si>
  <si>
    <t>133 Park Avenue</t>
  </si>
  <si>
    <t>San Fernando Community Housing, LP</t>
  </si>
  <si>
    <t>CA-2011-904</t>
  </si>
  <si>
    <t>Kelsey Village</t>
  </si>
  <si>
    <t>2830 Stockton Boulevard</t>
  </si>
  <si>
    <t>Kelsey Village, L.P.</t>
  </si>
  <si>
    <t>Sattelite Senior Homes, Inc.</t>
  </si>
  <si>
    <t>CA-2011-905</t>
  </si>
  <si>
    <t>Taylor Yard Apartments</t>
  </si>
  <si>
    <t>1311 N. San Fernando Road</t>
  </si>
  <si>
    <t>Taylor Yard, L.P.</t>
  </si>
  <si>
    <t>MBA Development Corp</t>
  </si>
  <si>
    <t>CA-2011-906</t>
  </si>
  <si>
    <t>De Anza II Apartments</t>
  </si>
  <si>
    <t>444 Rockwood Avenue</t>
  </si>
  <si>
    <t>De Anza II CIC, LP</t>
  </si>
  <si>
    <t>CA-2011-907</t>
  </si>
  <si>
    <t>Vineland Avenue Senior Housing</t>
  </si>
  <si>
    <t>4900 Vineland Avenue</t>
  </si>
  <si>
    <t>Vineland Avenue Senior Housing L.P.</t>
  </si>
  <si>
    <t>CA-2011-908</t>
  </si>
  <si>
    <t>Chinatown Metro Apartments</t>
  </si>
  <si>
    <t>808 N. Spring Street</t>
  </si>
  <si>
    <t>Chinatown Metro Apartments, L.P.</t>
  </si>
  <si>
    <t>CA-2011-909</t>
  </si>
  <si>
    <t>Cotton's Point Senior Apartments</t>
  </si>
  <si>
    <t>2358 S. El Camino Real</t>
  </si>
  <si>
    <t>SC Senior Apartments, L.P.</t>
  </si>
  <si>
    <t>CA-2011-910</t>
  </si>
  <si>
    <t>Lakeside Village Apartments</t>
  </si>
  <si>
    <t>4170 Springlake Drive</t>
  </si>
  <si>
    <t>Standard Lakeside I, L.P.</t>
  </si>
  <si>
    <t>CA-2011-911</t>
  </si>
  <si>
    <t>Las Villas de Paseo Nuevo</t>
  </si>
  <si>
    <t>5451-5497 Cypress Road</t>
  </si>
  <si>
    <t>Paseo Nuevo Partners, L. P.</t>
  </si>
  <si>
    <t>Las Cortes, Inc</t>
  </si>
  <si>
    <t>CA-2011-912</t>
  </si>
  <si>
    <t>Poso Manor &amp; Rose Valley</t>
  </si>
  <si>
    <t>830 16th Street, 1840 Poplar Avenue</t>
  </si>
  <si>
    <t>KC Investment Group, a California Limited P'ship</t>
  </si>
  <si>
    <t>CA-2011-913</t>
  </si>
  <si>
    <t>Bear Mountain &amp; Weedpatch Country</t>
  </si>
  <si>
    <t>128 Monroe Street &amp; 12360 Main Street</t>
  </si>
  <si>
    <t>Arvin, Lamont</t>
  </si>
  <si>
    <t>93203, 93241</t>
  </si>
  <si>
    <t>CA-2011-914</t>
  </si>
  <si>
    <t>California Terrace</t>
  </si>
  <si>
    <t>21501 Lakeshore Drive</t>
  </si>
  <si>
    <t>California City</t>
  </si>
  <si>
    <t>93505</t>
  </si>
  <si>
    <t>CA-2011-915</t>
  </si>
  <si>
    <t>Villa Sierra Apartments</t>
  </si>
  <si>
    <t>729 Nord Avenue</t>
  </si>
  <si>
    <t>DHI Trans Pacific Gardens Associates, L.P.</t>
  </si>
  <si>
    <t>CA-2011-916</t>
  </si>
  <si>
    <t>Palmdalia</t>
  </si>
  <si>
    <t>38028 11th Street E.</t>
  </si>
  <si>
    <t>Palmdalia Family Apartments, L.P.</t>
  </si>
  <si>
    <t>PH Canyon Crest Holdings, LLC</t>
  </si>
  <si>
    <t>CA-2011-917</t>
  </si>
  <si>
    <t>Colonial House</t>
  </si>
  <si>
    <t>705 N. Oxnard Blvd.</t>
  </si>
  <si>
    <t>Oxnard Pacific Associates, a CA LP</t>
  </si>
  <si>
    <t>CA-2011-918</t>
  </si>
  <si>
    <t>Portola Terrace</t>
  </si>
  <si>
    <t>28673 - 28701 Pujol Street</t>
  </si>
  <si>
    <t>AMCAL Pujol Fund, L.P.</t>
  </si>
  <si>
    <t>CA-2011-920</t>
  </si>
  <si>
    <t>Natoma Family Apartments</t>
  </si>
  <si>
    <t>474 Natoma Street</t>
  </si>
  <si>
    <t>Natoma Family Housing, L.P.</t>
  </si>
  <si>
    <t>474 Natoma LLC</t>
  </si>
  <si>
    <t>CA-2011-921</t>
  </si>
  <si>
    <t>Woolf House</t>
  </si>
  <si>
    <t>801-805 Howard Street</t>
  </si>
  <si>
    <t>Woolf House Partners LP</t>
  </si>
  <si>
    <t>Woolf House LLC</t>
  </si>
  <si>
    <t>CA-2011-922</t>
  </si>
  <si>
    <t>Crossing at North Loop</t>
  </si>
  <si>
    <t>3930 Tarmigan Drive</t>
  </si>
  <si>
    <t>Antelope Pacific Associates, a CA Ltd Prtp.</t>
  </si>
  <si>
    <t>CA-2011-924</t>
  </si>
  <si>
    <t>Mono Hilltop</t>
  </si>
  <si>
    <t>750, 751, 752, 753, 754, 755, 756 &amp; 757 Mono Street</t>
  </si>
  <si>
    <t>Hampstead Mono Hilltop Partners, L.P.</t>
  </si>
  <si>
    <t>AOF / Pacific Affordable Housing Corp.</t>
  </si>
  <si>
    <t>CA-2011-925</t>
  </si>
  <si>
    <t>Wasco Arms</t>
  </si>
  <si>
    <t>1200 Petaluma Boulevard North</t>
  </si>
  <si>
    <t>Hampstead Wasco Arms Partners, L.P.</t>
  </si>
  <si>
    <t>CA-2011-926</t>
  </si>
  <si>
    <t>Logan Place</t>
  </si>
  <si>
    <t>1200 Petaluma Blvd. North.</t>
  </si>
  <si>
    <t>Logan Place, LP</t>
  </si>
  <si>
    <t>Logan Place, LLC</t>
  </si>
  <si>
    <t>CA-2011-927</t>
  </si>
  <si>
    <t>Broadway Villas</t>
  </si>
  <si>
    <t>9413 S. Spring Street</t>
  </si>
  <si>
    <t>AMCAL Broadway Fund, L.P.</t>
  </si>
  <si>
    <t>CA-2011-928</t>
  </si>
  <si>
    <t>Linda Vista Senior Apartments</t>
  </si>
  <si>
    <t>610 South St. Louis Street</t>
  </si>
  <si>
    <t>AMCAL Linda Vista Fund, L.P.</t>
  </si>
  <si>
    <t>CA-2011-929</t>
  </si>
  <si>
    <t>Drasnin Manor Apartments</t>
  </si>
  <si>
    <t>2530 International Blvd</t>
  </si>
  <si>
    <t>Drasnin Manor, L.P.</t>
  </si>
  <si>
    <t>CA-2011-930</t>
  </si>
  <si>
    <t>The Post</t>
  </si>
  <si>
    <t>1252 Palm Ave.</t>
  </si>
  <si>
    <t>The Post Housing, L.P.</t>
  </si>
  <si>
    <t>CA-2011-931</t>
  </si>
  <si>
    <t>Kenneth Henry Court</t>
  </si>
  <si>
    <t>6475 Foothill Boulevard</t>
  </si>
  <si>
    <t>Kenneth Henry Court LP</t>
  </si>
  <si>
    <t>Kenneth Henry Court LLC</t>
  </si>
  <si>
    <t>CA-2011-932</t>
  </si>
  <si>
    <t>1180 4th Street</t>
  </si>
  <si>
    <t>Mercy Housing California XLIV, a CA LP</t>
  </si>
  <si>
    <t>CA-2011-933</t>
  </si>
  <si>
    <t>McCarty Manor Apartments</t>
  </si>
  <si>
    <t>741 Waugh Lane</t>
  </si>
  <si>
    <t>McCarty Manor Associates, LP</t>
  </si>
  <si>
    <t>CA-2011-934</t>
  </si>
  <si>
    <t>McAuley Meadows Apartments</t>
  </si>
  <si>
    <t>585 Sacramento Street</t>
  </si>
  <si>
    <t>Mercy Housing California 49, L.P.</t>
  </si>
  <si>
    <t>CA-2011-935</t>
  </si>
  <si>
    <t>Park Landing Apartments</t>
  </si>
  <si>
    <t>8850 La Palma Ave.</t>
  </si>
  <si>
    <t>Buena Park Housing Partners, LP</t>
  </si>
  <si>
    <t>JHC- Buena Park, LLC</t>
  </si>
  <si>
    <t>CA-2011-936</t>
  </si>
  <si>
    <t>Shelter Hill Apartments</t>
  </si>
  <si>
    <t>37 Miwok Way</t>
  </si>
  <si>
    <t>Shelter Hill, LP</t>
  </si>
  <si>
    <t>Interfaith Housing Foundation</t>
  </si>
  <si>
    <t>CA-2011-937</t>
  </si>
  <si>
    <t>Canyon Crest Family Apartments</t>
  </si>
  <si>
    <t>3011-3017, 3031-3037, 3051-3057 East Platt Ave &amp; 208, 210 S. Callisch Ave.</t>
  </si>
  <si>
    <t>Canyon Crest Family Apartments, L.P.</t>
  </si>
  <si>
    <t>CA-2012-004</t>
  </si>
  <si>
    <t>Franciscan Towers</t>
  </si>
  <si>
    <t>217 Eddy Street</t>
  </si>
  <si>
    <t>Franciscan Towers Associates, L.P.</t>
  </si>
  <si>
    <t>Franciscan Towers GP, LLC</t>
  </si>
  <si>
    <t>CA-2012-005</t>
  </si>
  <si>
    <t>Cherry Glen Apartments</t>
  </si>
  <si>
    <t>762 West Lincoln Avenue</t>
  </si>
  <si>
    <t>DHI Cherry Glen Associates, L.P.</t>
  </si>
  <si>
    <t>CA-2012-007</t>
  </si>
  <si>
    <t>Avon Dakota Phase I</t>
  </si>
  <si>
    <t>808, 814, 815 833 S. Dakota Street</t>
  </si>
  <si>
    <t>Avon Dakota Housing Partners, L.P.</t>
  </si>
  <si>
    <t>Avon Dakota Housing Partners, MGP, LLC</t>
  </si>
  <si>
    <t>CA-2012-009</t>
  </si>
  <si>
    <t>Ford &amp; Monterey Family Housing</t>
  </si>
  <si>
    <t>215, 221, 229 Ford Road</t>
  </si>
  <si>
    <t>95138</t>
  </si>
  <si>
    <t>Ford Road Family Housing LP</t>
  </si>
  <si>
    <t>Eden Ford Family LLC</t>
  </si>
  <si>
    <t>CA-2012-010</t>
  </si>
  <si>
    <t>Day Street Apartments</t>
  </si>
  <si>
    <t>7639 Day Street</t>
  </si>
  <si>
    <t>Tujunga</t>
  </si>
  <si>
    <t>91042</t>
  </si>
  <si>
    <t>Day Street, L.P.</t>
  </si>
  <si>
    <t>CA-2012-012</t>
  </si>
  <si>
    <t>Juniper Gardens Apartments</t>
  </si>
  <si>
    <t>4251-4259 Juniper Street</t>
  </si>
  <si>
    <t>Juniper Gardens, L.P.</t>
  </si>
  <si>
    <t>Wakeland Juniper Gardens, LLC</t>
  </si>
  <si>
    <t>CA-2012-014</t>
  </si>
  <si>
    <t>UA Homes</t>
  </si>
  <si>
    <t>1040 University Avenue</t>
  </si>
  <si>
    <t>UA Homes, L.P.</t>
  </si>
  <si>
    <t>112 Alves Lane, Inc.</t>
  </si>
  <si>
    <t>CA-2012-015</t>
  </si>
  <si>
    <t>Celadon at 9th &amp; Broadway - 9%</t>
  </si>
  <si>
    <t>929 9th Avenue</t>
  </si>
  <si>
    <t>Broadway Tower Associates, L.P.</t>
  </si>
  <si>
    <t>Broadway Tower , Inc.</t>
  </si>
  <si>
    <t>CA-2012-017</t>
  </si>
  <si>
    <t>Monteverde Senior Apartments</t>
  </si>
  <si>
    <t>2 Irwin Way</t>
  </si>
  <si>
    <t>Orinda</t>
  </si>
  <si>
    <t>94563</t>
  </si>
  <si>
    <t>Irwin Way Limited Partnership</t>
  </si>
  <si>
    <t>Irwin Way LLC</t>
  </si>
  <si>
    <t>CA-2012-023</t>
  </si>
  <si>
    <t>Capitol Lofts</t>
  </si>
  <si>
    <t>108 R Street</t>
  </si>
  <si>
    <t>95811</t>
  </si>
  <si>
    <t>1108 R Street Investors, LP</t>
  </si>
  <si>
    <t>CA-2012-026</t>
  </si>
  <si>
    <t>Garden Apartments</t>
  </si>
  <si>
    <t>40 N. Lee Avenue</t>
  </si>
  <si>
    <t>95361-3324</t>
  </si>
  <si>
    <t>North Lee Avenue Associates, LP</t>
  </si>
  <si>
    <t>CA-2012-027</t>
  </si>
  <si>
    <t>Neary Lagoon Apartments</t>
  </si>
  <si>
    <t>81 Chestnut Street</t>
  </si>
  <si>
    <t>Mercy Housing California 58, L.P.</t>
  </si>
  <si>
    <t>CA-2012-028</t>
  </si>
  <si>
    <t>Quinn Cottages</t>
  </si>
  <si>
    <t>1500 North A Street</t>
  </si>
  <si>
    <t>Mercy Housing California 60, a CA LP</t>
  </si>
  <si>
    <t>CA-2012-032</t>
  </si>
  <si>
    <t>Jack Capon Villa</t>
  </si>
  <si>
    <t>2216 Lincoln Ave</t>
  </si>
  <si>
    <t>Jack Capon Villa LP</t>
  </si>
  <si>
    <t>2216 Lincoln AHA, LLC</t>
  </si>
  <si>
    <t>CA-2012-039</t>
  </si>
  <si>
    <t>Arbor Green</t>
  </si>
  <si>
    <t>21227 S. Figueroa Street</t>
  </si>
  <si>
    <t>Carson Family Housing, L.P.</t>
  </si>
  <si>
    <t>CA-2012-040</t>
  </si>
  <si>
    <t>Villa Vasona Apartments</t>
  </si>
  <si>
    <t>626 W Parr Ave</t>
  </si>
  <si>
    <t>95032</t>
  </si>
  <si>
    <t>HPD Villa Vasona LP</t>
  </si>
  <si>
    <t>CA-2012-041</t>
  </si>
  <si>
    <t>Twin Oaks Apartments</t>
  </si>
  <si>
    <t>2390 Nut Tree Road</t>
  </si>
  <si>
    <t>HPD Twin Oaks L.P., a CA LP</t>
  </si>
  <si>
    <t>CA-2012-042</t>
  </si>
  <si>
    <t>Riverview Terrace Apartments</t>
  </si>
  <si>
    <t>1933 Erin Drive</t>
  </si>
  <si>
    <t>HPD Riverview Terrace, LP</t>
  </si>
  <si>
    <t>CA-2012-044</t>
  </si>
  <si>
    <t>Westlake Village Apartments Phase 2</t>
  </si>
  <si>
    <t>417 Autumn Drive</t>
  </si>
  <si>
    <t>Richmar Housing Partners LP</t>
  </si>
  <si>
    <t>CA-2012-045</t>
  </si>
  <si>
    <t>Downey View</t>
  </si>
  <si>
    <t>8314 2nd Street</t>
  </si>
  <si>
    <t>Downey Housing Partners, L.P.</t>
  </si>
  <si>
    <t>CA-2012-046</t>
  </si>
  <si>
    <t>Half Moon Village</t>
  </si>
  <si>
    <t>801 Arnold Way</t>
  </si>
  <si>
    <t>Half Moon Village Associates, L.P., a CA LP</t>
  </si>
  <si>
    <t>Half Moon Village I, LLC</t>
  </si>
  <si>
    <t>CA-2012-047</t>
  </si>
  <si>
    <t>Garland Plaza</t>
  </si>
  <si>
    <t>662 Garland Avenue</t>
  </si>
  <si>
    <t>Garland Plaza Associates, L.P.</t>
  </si>
  <si>
    <t>Garland Plaza LLC</t>
  </si>
  <si>
    <t>CA-2012-050</t>
  </si>
  <si>
    <t>Bella Vista</t>
  </si>
  <si>
    <t>1075 Martin Street</t>
  </si>
  <si>
    <t>Lakeport</t>
  </si>
  <si>
    <t>95453</t>
  </si>
  <si>
    <t>Lakeport Pacific Associates, a CA LP</t>
  </si>
  <si>
    <t>CA-2012-052</t>
  </si>
  <si>
    <t>Valley Glen Apartments</t>
  </si>
  <si>
    <t>1830  Gold Street</t>
  </si>
  <si>
    <t>Dixon Pacific Associates, a CA LP</t>
  </si>
  <si>
    <t>CA-2012-053</t>
  </si>
  <si>
    <t>The Orchards on Newcastle</t>
  </si>
  <si>
    <t>1151 Newcastle Drive</t>
  </si>
  <si>
    <t>Livingston Pacific Associates, a CA LP</t>
  </si>
  <si>
    <t>CA-2012-054</t>
  </si>
  <si>
    <t>Argyle Apartments</t>
  </si>
  <si>
    <t>1600 N. Western Avenue</t>
  </si>
  <si>
    <t>CA-2012-056</t>
  </si>
  <si>
    <t>Meadowbrook/ Parkview Garden Apartments</t>
  </si>
  <si>
    <t>555 North Roop Street / 320 Limoneria Avenue</t>
  </si>
  <si>
    <t>Meadowbrook Parkview Community Partners, LP</t>
  </si>
  <si>
    <t>AHDF-Meadowbrook Parkview G/P, LLC</t>
  </si>
  <si>
    <t>CA-2012-057</t>
  </si>
  <si>
    <t>Carolyn Apartments &amp; Corcoran Apartments</t>
  </si>
  <si>
    <t>920 6.5 Avenue &amp; 1307 Bainum Avenue</t>
  </si>
  <si>
    <t>Corcoran Apartments, LP</t>
  </si>
  <si>
    <t>CA-2012-058</t>
  </si>
  <si>
    <t>Broadway Manor</t>
  </si>
  <si>
    <t>550 &amp; 555 South Broadway Street</t>
  </si>
  <si>
    <t>Broadway Manor Community Partners, LP</t>
  </si>
  <si>
    <t>AHDF-Broadway Manor G/P, LLC</t>
  </si>
  <si>
    <t>CA-2012-059</t>
  </si>
  <si>
    <t>Stonegate Apartment Homes</t>
  </si>
  <si>
    <t>9051 W. Katella Avenue</t>
  </si>
  <si>
    <t>Katella Family Housing Partners, L.P.</t>
  </si>
  <si>
    <t>CA-2012-060</t>
  </si>
  <si>
    <t>Stonegate Apartment Homes II</t>
  </si>
  <si>
    <t>8911 W. Katella Avenue</t>
  </si>
  <si>
    <t>Katella II Family Housing Partners, L.P.</t>
  </si>
  <si>
    <t>CA-2012-066</t>
  </si>
  <si>
    <t>Oakland 34</t>
  </si>
  <si>
    <t>10920 MacArthur Boulevard</t>
  </si>
  <si>
    <t>Oakland 34, L.P.</t>
  </si>
  <si>
    <t>CHBA Affordable III, LLC</t>
  </si>
  <si>
    <t>CA-2012-067</t>
  </si>
  <si>
    <t>Lugo Senior Apartments</t>
  </si>
  <si>
    <t>181 E. 9th Street</t>
  </si>
  <si>
    <t>Lugo Senior Apartments, L.P.</t>
  </si>
  <si>
    <t>CA-2012-068</t>
  </si>
  <si>
    <t>The Aspens</t>
  </si>
  <si>
    <t>2100 S. Laspina Street</t>
  </si>
  <si>
    <t>Tulare Aspens Associates, a California LP</t>
  </si>
  <si>
    <t>CA-2012-071</t>
  </si>
  <si>
    <t>Descanso Place II</t>
  </si>
  <si>
    <t>716 Descanso St.</t>
  </si>
  <si>
    <t>Descanso Village L.P.</t>
  </si>
  <si>
    <t>CA-2012-072</t>
  </si>
  <si>
    <t>1226 W. Imperial Hwy</t>
  </si>
  <si>
    <t>90024</t>
  </si>
  <si>
    <t>AMCAL Terracina Fund, L.P.</t>
  </si>
  <si>
    <t>CA-2012-077</t>
  </si>
  <si>
    <t>Mosaic Gardens at Huntington Park</t>
  </si>
  <si>
    <t>6337 Middleton Street</t>
  </si>
  <si>
    <t>LINC-Huntington Park Apts Housing Investors, LP</t>
  </si>
  <si>
    <t>CA-2012-081</t>
  </si>
  <si>
    <t>New Hampshire Family Housing</t>
  </si>
  <si>
    <t>1053 South New Hampshire Avenue</t>
  </si>
  <si>
    <t>New Hampshire Family Housing, L.P.</t>
  </si>
  <si>
    <t>CA-2012-084</t>
  </si>
  <si>
    <t>Riverwalk at Reseda</t>
  </si>
  <si>
    <t>18425 W. Kittridge Street</t>
  </si>
  <si>
    <t>Kittridge Housing, L.P.</t>
  </si>
  <si>
    <t>Kittridge Housing GP LLC</t>
  </si>
  <si>
    <t>CA-2012-086</t>
  </si>
  <si>
    <t>Rio Vista Apartments</t>
  </si>
  <si>
    <t>1515 N. San Fernando Road</t>
  </si>
  <si>
    <t>Rio Vista Apts, L.P.</t>
  </si>
  <si>
    <t>Aguas Claras San Fernando, LLC</t>
  </si>
  <si>
    <t>CA-2012-087</t>
  </si>
  <si>
    <t>El Monte Veterans Village</t>
  </si>
  <si>
    <t>11240 and 11254 Ramona Blvd</t>
  </si>
  <si>
    <t>El Monte Veterans Apartments, LP</t>
  </si>
  <si>
    <t>El Monte Veterans Apartments, LLC</t>
  </si>
  <si>
    <t>CA-2012-092</t>
  </si>
  <si>
    <t>Richmond City Center Apartments</t>
  </si>
  <si>
    <t>1000 Macdonald Avenue</t>
  </si>
  <si>
    <t>Richmond Housing Associates, L.P.</t>
  </si>
  <si>
    <t>Harbour Way LLC</t>
  </si>
  <si>
    <t>CA-2012-093</t>
  </si>
  <si>
    <t>Coastside Senior Housing</t>
  </si>
  <si>
    <t>925 Main Street</t>
  </si>
  <si>
    <t>Coastside Senior Housing Limited Partners, a CA LP</t>
  </si>
  <si>
    <t>CA-2012-094</t>
  </si>
  <si>
    <t>Bell Manor</t>
  </si>
  <si>
    <t>8780 Bell Road</t>
  </si>
  <si>
    <t>Bell Manor, L.P.</t>
  </si>
  <si>
    <t>Bell Manor, LLC</t>
  </si>
  <si>
    <t>CA-2012-096</t>
  </si>
  <si>
    <t>Lorenz Senior Apartments</t>
  </si>
  <si>
    <t>1509 Yuba Street</t>
  </si>
  <si>
    <t>Lorenz Senior Apartments LP</t>
  </si>
  <si>
    <t>Lorenz Housing LLC</t>
  </si>
  <si>
    <t>CA-2012-099</t>
  </si>
  <si>
    <t>901 30th Street</t>
  </si>
  <si>
    <t>Oak Park 1, LP</t>
  </si>
  <si>
    <t>CA-2012-103</t>
  </si>
  <si>
    <t>Doria Apartments Homes Phase II</t>
  </si>
  <si>
    <t>Stonegate Housing Partners II, LP</t>
  </si>
  <si>
    <t>CA-2012-105</t>
  </si>
  <si>
    <t>Aptos Blue Apartments</t>
  </si>
  <si>
    <t>3200 Aptos Rancho Road</t>
  </si>
  <si>
    <t>Aptos Blue Associates, L.P.</t>
  </si>
  <si>
    <t>Mid-Peninsula, The Farm Inc.</t>
  </si>
  <si>
    <t>CA-2012-106</t>
  </si>
  <si>
    <t>Rosslyn Hotel Apartments</t>
  </si>
  <si>
    <t>112 W 5th Street</t>
  </si>
  <si>
    <t>Rosslyn Hotel Apartments, L.P.</t>
  </si>
  <si>
    <t>CA-2012-112</t>
  </si>
  <si>
    <t>Verbena Crossing Apartments</t>
  </si>
  <si>
    <t>66950 Ironwood Drive</t>
  </si>
  <si>
    <t>Verbena Apartments, L.P.</t>
  </si>
  <si>
    <t>CA-2012-115</t>
  </si>
  <si>
    <t>Tyler Court</t>
  </si>
  <si>
    <t>3348 Tyler Avenue</t>
  </si>
  <si>
    <t>Tyler Court Associates, L.P.</t>
  </si>
  <si>
    <t>CA-2012-116</t>
  </si>
  <si>
    <t>Casa de Esperanza</t>
  </si>
  <si>
    <t>2260 S. Netherton Avenue</t>
  </si>
  <si>
    <t>Casa de Esperanza, L.P.</t>
  </si>
  <si>
    <t>Casa de Esperanza, LLC</t>
  </si>
  <si>
    <t>CA-2012-121</t>
  </si>
  <si>
    <t>Courtland Street Apartments</t>
  </si>
  <si>
    <t>150 South Courtland Street</t>
  </si>
  <si>
    <t>Courtland Street Apartments, L.P.</t>
  </si>
  <si>
    <t>CA-2012-123</t>
  </si>
  <si>
    <t>Burlington Family Apartments</t>
  </si>
  <si>
    <t>415 S. Burlington Avenue</t>
  </si>
  <si>
    <t>Burlington Family Housing, L.P.</t>
  </si>
  <si>
    <t>Burlington Family Housing LLC</t>
  </si>
  <si>
    <t>CA-2012-125</t>
  </si>
  <si>
    <t>Knob Hill Apartments</t>
  </si>
  <si>
    <t>2403 W. Fourth Street</t>
  </si>
  <si>
    <t>AHCDC 6 LP</t>
  </si>
  <si>
    <t>CA-2012-126</t>
  </si>
  <si>
    <t>Foothill Terrace</t>
  </si>
  <si>
    <t>13751 Hubbard Street</t>
  </si>
  <si>
    <t>Foothill Terrace Housing, LP</t>
  </si>
  <si>
    <t>CA-2012-128</t>
  </si>
  <si>
    <t>Avalon Apartments</t>
  </si>
  <si>
    <t>13218 Avalon Blvd.</t>
  </si>
  <si>
    <t>Avalon Apartments, L.P.</t>
  </si>
  <si>
    <t>CA-2012-129</t>
  </si>
  <si>
    <t>Broadwood Terrace</t>
  </si>
  <si>
    <t>5005 S. Main Street</t>
  </si>
  <si>
    <t>Broadwood Terrace RHF Partners, LP</t>
  </si>
  <si>
    <t>Broadwood RHF Housing, LLC</t>
  </si>
  <si>
    <t>CA-2012-131</t>
  </si>
  <si>
    <t>Las Alturas</t>
  </si>
  <si>
    <t>3535 Whittier Blvd.</t>
  </si>
  <si>
    <t>Las Alturas RHF Housing Partners, LP</t>
  </si>
  <si>
    <t>Las Alturas RHF Housing LLC</t>
  </si>
  <si>
    <t>CA-2012-137</t>
  </si>
  <si>
    <t>Pueblo Nuevo Apartments</t>
  </si>
  <si>
    <t>1492 Orchard Avenue</t>
  </si>
  <si>
    <t>Pueblo Nuevo Housing Associates, L.P.</t>
  </si>
  <si>
    <t>CA-2012-138</t>
  </si>
  <si>
    <t>44155 Margarita Road</t>
  </si>
  <si>
    <t>92592</t>
  </si>
  <si>
    <t>Summerhouse Housing Associates, L.P.</t>
  </si>
  <si>
    <t>Summerhouse Housing, LLC</t>
  </si>
  <si>
    <t>CA-2012-141</t>
  </si>
  <si>
    <t>Cottages at Cypress</t>
  </si>
  <si>
    <t>330 Cypress Street</t>
  </si>
  <si>
    <t>Fort Bragg Cypress LP</t>
  </si>
  <si>
    <t>CA-2012-142</t>
  </si>
  <si>
    <t>Coachella Community Homes</t>
  </si>
  <si>
    <t>84-710 Avenue 52</t>
  </si>
  <si>
    <t>Coachella Rehab Associates, L.P.</t>
  </si>
  <si>
    <t>CVHC Community Homes, LLC</t>
  </si>
  <si>
    <t>CA-2012-147</t>
  </si>
  <si>
    <t>Garden Village</t>
  </si>
  <si>
    <t>6601 Sunnyslope Drive</t>
  </si>
  <si>
    <t>Garden Village Associates, L.P.</t>
  </si>
  <si>
    <t>CA-2012-158</t>
  </si>
  <si>
    <t>West Capitol Courtyards I</t>
  </si>
  <si>
    <t>2455 West Capitol Avenue</t>
  </si>
  <si>
    <t>WSHDC West Capitol Courtyards I, a CA LP</t>
  </si>
  <si>
    <t>CA-2012-159</t>
  </si>
  <si>
    <t>Ridgeway Studios</t>
  </si>
  <si>
    <t>912-914 12th Street</t>
  </si>
  <si>
    <t>Ridgeway SRO Investors, L.P.</t>
  </si>
  <si>
    <t>CA-2012-168</t>
  </si>
  <si>
    <t>Sequoia Villas</t>
  </si>
  <si>
    <t>269 Alameda Circle</t>
  </si>
  <si>
    <t>Sequoia Villas Associates, a California LP</t>
  </si>
  <si>
    <t>CA-2012-172</t>
  </si>
  <si>
    <t>The Aspens at South Lake</t>
  </si>
  <si>
    <t>3521 Pioneer Trail</t>
  </si>
  <si>
    <t>SLT Pacific Associates, a California LP</t>
  </si>
  <si>
    <t>CA-2012-173</t>
  </si>
  <si>
    <t>1491 Hammonton Smartville Road</t>
  </si>
  <si>
    <t>Linda</t>
  </si>
  <si>
    <t>Linda Pacific Associates, a CA LP</t>
  </si>
  <si>
    <t>CA-2012-174</t>
  </si>
  <si>
    <t>King's Station</t>
  </si>
  <si>
    <t>1245 Bedford Avenue</t>
  </si>
  <si>
    <t>King City Pacific Associates, CA Ltd Prtp</t>
  </si>
  <si>
    <t>CA-2012-175</t>
  </si>
  <si>
    <t>Stony Creek Senior Apartments</t>
  </si>
  <si>
    <t>500 Margurite St.</t>
  </si>
  <si>
    <t>Williams Pacific Associates, a CA LP</t>
  </si>
  <si>
    <t>CA-2012-177</t>
  </si>
  <si>
    <t>Descanso Place IV</t>
  </si>
  <si>
    <t>823 Rembrant Street</t>
  </si>
  <si>
    <t>823 Rembrant St., L.P.</t>
  </si>
  <si>
    <t>CA-2012-184</t>
  </si>
  <si>
    <t>Parc Grove Commons Northwest Apartments</t>
  </si>
  <si>
    <t>2660 E. Clinton Avenue</t>
  </si>
  <si>
    <t>Parc Grove Commons Northwest, LP</t>
  </si>
  <si>
    <t>CA-2012-185</t>
  </si>
  <si>
    <t>Bridges at Florence Apartments</t>
  </si>
  <si>
    <t>649 East Florence Avenue</t>
  </si>
  <si>
    <t>Bridges at Florence, LP</t>
  </si>
  <si>
    <t>Silvercrest Inc.</t>
  </si>
  <si>
    <t>CA-2012-190</t>
  </si>
  <si>
    <t>New Pershing Apartments</t>
  </si>
  <si>
    <t>108 E 5th Street</t>
  </si>
  <si>
    <t>New Pershing Apartments, L.P.</t>
  </si>
  <si>
    <t>CA-2012-193</t>
  </si>
  <si>
    <t>Cerritos Avenue Apartments</t>
  </si>
  <si>
    <t>9501 W. Cerritos Avenue</t>
  </si>
  <si>
    <t>Cerritos Family Housing Partners, L.P.</t>
  </si>
  <si>
    <t>CA-2012-194</t>
  </si>
  <si>
    <t>Haciendas Apartments II</t>
  </si>
  <si>
    <t>275 Calle Cebu</t>
  </si>
  <si>
    <t>Haciendas 2, L.P.</t>
  </si>
  <si>
    <t>CA-2012-196</t>
  </si>
  <si>
    <t>Cedar Glen Apartments</t>
  </si>
  <si>
    <t>9886 County Farm Road</t>
  </si>
  <si>
    <t>Riverside Cedar Glen Partners LP</t>
  </si>
  <si>
    <t>CA-2012-197</t>
  </si>
  <si>
    <t>Mesa Commons Apartments</t>
  </si>
  <si>
    <t>6470 El Cajon Blvd.</t>
  </si>
  <si>
    <t>San Diego Commons, LP</t>
  </si>
  <si>
    <t>CA-2012-199</t>
  </si>
  <si>
    <t>Lakeside Senior Apartments</t>
  </si>
  <si>
    <t>1507 2nd Avenue</t>
  </si>
  <si>
    <t>Lakeside Senior Apartments LP</t>
  </si>
  <si>
    <t>Lakeside Senior Apartments LLC</t>
  </si>
  <si>
    <t>CA-2012-200</t>
  </si>
  <si>
    <t>Sage Park</t>
  </si>
  <si>
    <t>1301 West 177th Street</t>
  </si>
  <si>
    <t>Gardena</t>
  </si>
  <si>
    <t>90248</t>
  </si>
  <si>
    <t>BHC Sage Park, L.P.</t>
  </si>
  <si>
    <t>CA-2012-202</t>
  </si>
  <si>
    <t>West San Carlos Senior Apartments</t>
  </si>
  <si>
    <t>1535 W. San Carlos Street</t>
  </si>
  <si>
    <t>San Carlos Willard Associates, LP</t>
  </si>
  <si>
    <t>CA-2012-207</t>
  </si>
  <si>
    <t>C.L. Dellums Apartments</t>
  </si>
  <si>
    <t>644 14th Street</t>
  </si>
  <si>
    <t>CL Dellums, LP</t>
  </si>
  <si>
    <t>West Coast Affordable Housing</t>
  </si>
  <si>
    <t>CA-2012-208</t>
  </si>
  <si>
    <t>Beswick Senior Apartments</t>
  </si>
  <si>
    <t>3553 Beswick Street</t>
  </si>
  <si>
    <t>Beswick Senior Apartments LP</t>
  </si>
  <si>
    <t>CA-2012-209</t>
  </si>
  <si>
    <t>Sol Y Luna Apartments</t>
  </si>
  <si>
    <t>2917 E. 1st Street</t>
  </si>
  <si>
    <t>Sol Y Luna, L.P.</t>
  </si>
  <si>
    <t>CA-2012-210</t>
  </si>
  <si>
    <t>Cesar Chavez Villas</t>
  </si>
  <si>
    <t>84851 Bagdad Avenue</t>
  </si>
  <si>
    <t>Vista Montana Coachella, L.P.</t>
  </si>
  <si>
    <t>CA-2012-212</t>
  </si>
  <si>
    <t>Pacific Avenue Arts Colony</t>
  </si>
  <si>
    <t>303 South Pacific Avenue</t>
  </si>
  <si>
    <t>325 Pacific, LP</t>
  </si>
  <si>
    <t>CA-2012-215</t>
  </si>
  <si>
    <t>Norwalk Towers Apartments</t>
  </si>
  <si>
    <t>14141 Clarkdale Avenue</t>
  </si>
  <si>
    <t>Norwalk Preservation Limited Partnership</t>
  </si>
  <si>
    <t>Irving Housing Opportunities, Inc.</t>
  </si>
  <si>
    <t>CA-2012-216</t>
  </si>
  <si>
    <t>363-379 Autumn</t>
  </si>
  <si>
    <t>Parkview San Marcos II,LP</t>
  </si>
  <si>
    <t>Solutions Parkview, LLC</t>
  </si>
  <si>
    <t>CA-2012-221</t>
  </si>
  <si>
    <t>Tower Apartments</t>
  </si>
  <si>
    <t>781 E. Cotati Avenue</t>
  </si>
  <si>
    <t>Tower 2 Apartments, L.P.</t>
  </si>
  <si>
    <t>Tower 2, LLC</t>
  </si>
  <si>
    <t>CA-2012-223</t>
  </si>
  <si>
    <t>HFL Sequoia Apartments</t>
  </si>
  <si>
    <t>14402 Hamlin Street</t>
  </si>
  <si>
    <t>Sequoia Apartments, L.P.</t>
  </si>
  <si>
    <t>CA-2012-225</t>
  </si>
  <si>
    <t>San Emi Apartments</t>
  </si>
  <si>
    <t>4115 Kingsley Street</t>
  </si>
  <si>
    <t>Emi Partners LP</t>
  </si>
  <si>
    <t>National Community Renaissance of California</t>
  </si>
  <si>
    <t>CA-2012-226</t>
  </si>
  <si>
    <t>Dumosa Senior Village</t>
  </si>
  <si>
    <t>57110 Twentynine Palms Highway</t>
  </si>
  <si>
    <t>Yucca Valley Senior Housing Partners, L.P.</t>
  </si>
  <si>
    <t>CA-2012-229</t>
  </si>
  <si>
    <t>Warwick Terrace</t>
  </si>
  <si>
    <t>14921 Stanford Avenue</t>
  </si>
  <si>
    <t>Warwick Partners, L.P.</t>
  </si>
  <si>
    <t>CA-2012-230</t>
  </si>
  <si>
    <t>Citronica Two</t>
  </si>
  <si>
    <t>7701 North Avenue</t>
  </si>
  <si>
    <t>Citronica Two, L.P.</t>
  </si>
  <si>
    <t>CA-2012-234</t>
  </si>
  <si>
    <t>Los Feliz Apartments</t>
  </si>
  <si>
    <t>1972, 1976, 1984, 1996, 2002, 2008 &amp; 2026 Los Feliz Drive</t>
  </si>
  <si>
    <t>LosFeliz51 LP</t>
  </si>
  <si>
    <t>CA-2012-235</t>
  </si>
  <si>
    <t>Colina Vista Apartments</t>
  </si>
  <si>
    <t>432 North Main Street</t>
  </si>
  <si>
    <t>Colina Vista Housing Partners LP</t>
  </si>
  <si>
    <t>Colina Vista Inc</t>
  </si>
  <si>
    <t>CA-2012-236</t>
  </si>
  <si>
    <t>McCloud River Apartments</t>
  </si>
  <si>
    <t>110 Water Street</t>
  </si>
  <si>
    <t>McCloud</t>
  </si>
  <si>
    <t>96057</t>
  </si>
  <si>
    <t>McCloud River Community Partners, LP</t>
  </si>
  <si>
    <t>AHDF-McCloud River G/P, LLC</t>
  </si>
  <si>
    <t>CA-2012-801</t>
  </si>
  <si>
    <t>Oakridge Family Homes</t>
  </si>
  <si>
    <t>15455 Glenoaks Blvd</t>
  </si>
  <si>
    <t>Oakridge Family Homes, L.P.</t>
  </si>
  <si>
    <t>CA-2012-802</t>
  </si>
  <si>
    <t>The Crossings at Cherry Orchard</t>
  </si>
  <si>
    <t>2748 W. Lincoln Avenue</t>
  </si>
  <si>
    <t>UHC 00190 Anaheim, L.P.</t>
  </si>
  <si>
    <t>Anaheim Supportive Housing, Inc.</t>
  </si>
  <si>
    <t>CA-2012-803</t>
  </si>
  <si>
    <t>Oak Center Homes</t>
  </si>
  <si>
    <t>850 18th Street</t>
  </si>
  <si>
    <t>Oak Center Homes Partners, LP</t>
  </si>
  <si>
    <t>CA-2012-805</t>
  </si>
  <si>
    <t>Piedmont Apartments</t>
  </si>
  <si>
    <t>215 West MacArthur Boulevard</t>
  </si>
  <si>
    <t>Piedmont Apartments, LP</t>
  </si>
  <si>
    <t>CHBA Affordable II, LLC</t>
  </si>
  <si>
    <t>CA-2012-806</t>
  </si>
  <si>
    <t>Vista Angelina Family Apartments</t>
  </si>
  <si>
    <t>418 E Edgeware Road</t>
  </si>
  <si>
    <t>Vista Angelina Housing Partners, L.P.</t>
  </si>
  <si>
    <t>CA-2012-807</t>
  </si>
  <si>
    <t>1st and Rosemary Senior Apartments</t>
  </si>
  <si>
    <t>30 E. Rosemary Street</t>
  </si>
  <si>
    <t>1st and Rosemary Senior Housing, L.P.</t>
  </si>
  <si>
    <t>PH Rosemary Holdings, LLC</t>
  </si>
  <si>
    <t>CA-2012-808</t>
  </si>
  <si>
    <t>1st and Rosemary Family Apartments</t>
  </si>
  <si>
    <t>60 E. Rosemary Street</t>
  </si>
  <si>
    <t>1st and Rosemary Family Housing, L.P.</t>
  </si>
  <si>
    <t>CA-2012-809</t>
  </si>
  <si>
    <t>2525 El Camino Senior Apartments</t>
  </si>
  <si>
    <t>2525 El Camino Real</t>
  </si>
  <si>
    <t>2525 El Camino Senior Apartments, L.P.</t>
  </si>
  <si>
    <t>CA-2012-810</t>
  </si>
  <si>
    <t>Sonoma Gardens</t>
  </si>
  <si>
    <t>700 Rodeo Lane</t>
  </si>
  <si>
    <t>Santa Rosa Pacific Associates, a CA LP</t>
  </si>
  <si>
    <t>CA-2012-811</t>
  </si>
  <si>
    <t>Villa Mirage</t>
  </si>
  <si>
    <t>34025-34191 &amp; 69530 Rebecca Way</t>
  </si>
  <si>
    <t>Rancho Mirage</t>
  </si>
  <si>
    <t>92270</t>
  </si>
  <si>
    <t>Hampstead Villa Mirage Partners, L.P.</t>
  </si>
  <si>
    <t>CA-2012-812</t>
  </si>
  <si>
    <t>Cathedral Gardens</t>
  </si>
  <si>
    <t>638 21st Street</t>
  </si>
  <si>
    <t>Cathedral Gardens Oakland, L.P.</t>
  </si>
  <si>
    <t>Cathedral Gardens Oakland, LLC</t>
  </si>
  <si>
    <t>CA-2012-814</t>
  </si>
  <si>
    <t>Vista Terrace</t>
  </si>
  <si>
    <t>987 Postal Way</t>
  </si>
  <si>
    <t>Vista</t>
  </si>
  <si>
    <t>92083</t>
  </si>
  <si>
    <t>SFC Vista Terrace, LP</t>
  </si>
  <si>
    <t>Solutions Vista Terrace LLC</t>
  </si>
  <si>
    <t>CA-2012-815</t>
  </si>
  <si>
    <t>North Point Apartments</t>
  </si>
  <si>
    <t>3432 Esplanade Avenue</t>
  </si>
  <si>
    <t>CAA North Point Chico, L.P.</t>
  </si>
  <si>
    <t>CAA North Point Chico LLC</t>
  </si>
  <si>
    <t>CA-2012-817</t>
  </si>
  <si>
    <t>Harvest Park Apartments</t>
  </si>
  <si>
    <t>75 Harvest Park Court</t>
  </si>
  <si>
    <t>Chico Harvest Park, LP</t>
  </si>
  <si>
    <t>CA-2012-818</t>
  </si>
  <si>
    <t>Valencia Grove</t>
  </si>
  <si>
    <t>125 Horizon Avenue</t>
  </si>
  <si>
    <t>Redlands</t>
  </si>
  <si>
    <t>Redlands Valencia Grove I Associates, LP</t>
  </si>
  <si>
    <t>HPI Valencia Grove, LLC</t>
  </si>
  <si>
    <t>CA-2012-820</t>
  </si>
  <si>
    <t>Yucca Trails Apartments</t>
  </si>
  <si>
    <t>61451 Verbena Road</t>
  </si>
  <si>
    <t>Joshua Tree</t>
  </si>
  <si>
    <t>92252</t>
  </si>
  <si>
    <t>Yucca Trails Community Partners, LP</t>
  </si>
  <si>
    <t>AHDF-Yucca Trails G/P, LLC</t>
  </si>
  <si>
    <t>CA-2012-821</t>
  </si>
  <si>
    <t>Kellgren Senior Apartments</t>
  </si>
  <si>
    <t>855 Wood Sorrel Drive</t>
  </si>
  <si>
    <t>Kellgren Senior Apartments L.P.</t>
  </si>
  <si>
    <t>CA-2012-822</t>
  </si>
  <si>
    <t>Viscaya Gardens</t>
  </si>
  <si>
    <t>1000 Rosemary Avenue</t>
  </si>
  <si>
    <t>Viscaya Gardens Partners, a California Limited Par</t>
  </si>
  <si>
    <t>Viscaya Gardens Partners, LLC</t>
  </si>
  <si>
    <t>CA-2012-824</t>
  </si>
  <si>
    <t>Coral Mountain Apartments</t>
  </si>
  <si>
    <t>79-625 Vista Coralina Lane</t>
  </si>
  <si>
    <t>Coral Mountain Partners, L.P.</t>
  </si>
  <si>
    <t>WCH Affordable VIII, LLC</t>
  </si>
  <si>
    <t>CA-2012-826</t>
  </si>
  <si>
    <t>Villa Hermosa Apartments, Phase I</t>
  </si>
  <si>
    <t>83801 Dr. Carreon Boulevard</t>
  </si>
  <si>
    <t>Fred Young Phase I Associates, L.P.</t>
  </si>
  <si>
    <t>Fred Young Phase I, LLC</t>
  </si>
  <si>
    <t>CA-2012-827</t>
  </si>
  <si>
    <t>Fickett Towers</t>
  </si>
  <si>
    <t>14801 Sherman Way</t>
  </si>
  <si>
    <t>Camino Mercado Partners, LP</t>
  </si>
  <si>
    <t>AOF/Pacific Affordable Housing Corporation and Cal</t>
  </si>
  <si>
    <t>CA-2012-828</t>
  </si>
  <si>
    <t>Paradise Arms</t>
  </si>
  <si>
    <t>5200 South Broadway</t>
  </si>
  <si>
    <t>Paradise Pacific Associates, L.P.</t>
  </si>
  <si>
    <t>CA-2012-829</t>
  </si>
  <si>
    <t>Belle Terre Senior Apartments</t>
  </si>
  <si>
    <t>3428 Mt. Diablo Blvd</t>
  </si>
  <si>
    <t>Lafayette Senior L.P.</t>
  </si>
  <si>
    <t>CA-2012-830</t>
  </si>
  <si>
    <t>Madera Family Apartments</t>
  </si>
  <si>
    <t>100 Stadium Road</t>
  </si>
  <si>
    <t>100 Stadium Rd., L.P.</t>
  </si>
  <si>
    <t>CA-2012-831</t>
  </si>
  <si>
    <t>University Village Apartments</t>
  </si>
  <si>
    <t>301 9th Street</t>
  </si>
  <si>
    <t>University Village Associates, a CA LP</t>
  </si>
  <si>
    <t>CA-2012-832</t>
  </si>
  <si>
    <t>Fargo Senior Center</t>
  </si>
  <si>
    <t>868 Fargo Avenue</t>
  </si>
  <si>
    <t>945792157</t>
  </si>
  <si>
    <t>Fargo Senior Center, L.P.</t>
  </si>
  <si>
    <t>CA-2012-833</t>
  </si>
  <si>
    <t>Westlake Christian Terrace East</t>
  </si>
  <si>
    <t>251 28th Street</t>
  </si>
  <si>
    <t>Westlake Christian Terrace East LP</t>
  </si>
  <si>
    <t>CCHNC Westlake East Housing LLC</t>
  </si>
  <si>
    <t>CA-2012-834</t>
  </si>
  <si>
    <t>High Place East</t>
  </si>
  <si>
    <t>2401 Virginia Avenue</t>
  </si>
  <si>
    <t>High Place East, LP</t>
  </si>
  <si>
    <t>CA-2012-835</t>
  </si>
  <si>
    <t>Morgan Hill Retirement Residence</t>
  </si>
  <si>
    <t>515 Barrett Ave, Suite 130</t>
  </si>
  <si>
    <t>Morgan Hill Retirement Residence, LP</t>
  </si>
  <si>
    <t>CA-2012-836</t>
  </si>
  <si>
    <t>Humboldt Apartments</t>
  </si>
  <si>
    <t>499 Humboldt St</t>
  </si>
  <si>
    <t>Humboldt Apartments LP</t>
  </si>
  <si>
    <t>Community Housing Sonoma County</t>
  </si>
  <si>
    <t>CA-2012-837</t>
  </si>
  <si>
    <t>Knox Glen Townhomes</t>
  </si>
  <si>
    <t>4720-4770 Logan Avenue</t>
  </si>
  <si>
    <t>Logan Development II, L.P.</t>
  </si>
  <si>
    <t>Logan Development Management  LLC</t>
  </si>
  <si>
    <t>CA-2012-838</t>
  </si>
  <si>
    <t>Madonna Road Apartments</t>
  </si>
  <si>
    <t>1550 Madonna Road</t>
  </si>
  <si>
    <t>93405</t>
  </si>
  <si>
    <t>Madonna Road Partners, LP, a CA LP</t>
  </si>
  <si>
    <t>CA-2012-839</t>
  </si>
  <si>
    <t>Gridley Springs I Apartments</t>
  </si>
  <si>
    <t>210 Ford Avenue</t>
  </si>
  <si>
    <t>DHI-DFA Gridley Springs Associates, L.P.</t>
  </si>
  <si>
    <t>CA-2012-841</t>
  </si>
  <si>
    <t>Loma Linda Terrace</t>
  </si>
  <si>
    <t>10846 Poplar Street</t>
  </si>
  <si>
    <t>10846 Poplar St., L.P.</t>
  </si>
  <si>
    <t>CA-2012-842</t>
  </si>
  <si>
    <t>Anton Napa Apartments</t>
  </si>
  <si>
    <t>703 Saratoga Drive</t>
  </si>
  <si>
    <t>Alexander Napa L.P.</t>
  </si>
  <si>
    <t>PH La Moraga Holdings, LLC</t>
  </si>
  <si>
    <t>CA-2012-843</t>
  </si>
  <si>
    <t>Ridgeview Terrace Apartments</t>
  </si>
  <si>
    <t>140 Cashmere Street</t>
  </si>
  <si>
    <t>140 Cashmere Street L.P.</t>
  </si>
  <si>
    <t>Ridgeview Terrace Affordable Housing, Inc.</t>
  </si>
  <si>
    <t>CA-2012-844</t>
  </si>
  <si>
    <t>La Moraga Apartments</t>
  </si>
  <si>
    <t>5822 Charlotte Drive</t>
  </si>
  <si>
    <t>La Moraga San Jose L.P.</t>
  </si>
  <si>
    <t>CA-2012-845</t>
  </si>
  <si>
    <t>Granite City Apartments</t>
  </si>
  <si>
    <t>1150 Sibley Street</t>
  </si>
  <si>
    <t>Granite Folsom L.P.</t>
  </si>
  <si>
    <t>CA-2012-849</t>
  </si>
  <si>
    <t>660 North Quince Street</t>
  </si>
  <si>
    <t>Village Grove Apartments, L.P.</t>
  </si>
  <si>
    <t>CA-2012-850</t>
  </si>
  <si>
    <t>Cannery Place Apartments</t>
  </si>
  <si>
    <t>601 Cannery Avenue</t>
  </si>
  <si>
    <t>T9 Affordable Housing Partners, LP</t>
  </si>
  <si>
    <t>PacH Sac-Midtown Housing Partners, LLC</t>
  </si>
  <si>
    <t>CA-2012-851</t>
  </si>
  <si>
    <t>Villa Robles Apartments</t>
  </si>
  <si>
    <t>450 W. Springville Drive</t>
  </si>
  <si>
    <t>Villa Robles Housing L.P.</t>
  </si>
  <si>
    <t>Villa Robles Housing, LLC</t>
  </si>
  <si>
    <t>CA-2012-852</t>
  </si>
  <si>
    <t>Casa Velasco Apartments</t>
  </si>
  <si>
    <t>4050 N. Fruit Avenue</t>
  </si>
  <si>
    <t>Casa Velasco Housing L.P.</t>
  </si>
  <si>
    <t>Casa Velasco Housing, LLC</t>
  </si>
  <si>
    <t>CA-2012-853</t>
  </si>
  <si>
    <t>Villa Garcia</t>
  </si>
  <si>
    <t>7213 Clarendon Street</t>
  </si>
  <si>
    <t>95129</t>
  </si>
  <si>
    <t>Clarendon St, LP</t>
  </si>
  <si>
    <t>Villa Garcia, Inc.</t>
  </si>
  <si>
    <t>CA-2012-854</t>
  </si>
  <si>
    <t>Broadway Sansome Apartments</t>
  </si>
  <si>
    <t>255 Broadway</t>
  </si>
  <si>
    <t>94111</t>
  </si>
  <si>
    <t>Broadway Sansome Associates, L.P.</t>
  </si>
  <si>
    <t>CA-2012-855</t>
  </si>
  <si>
    <t>Kings Valley Senior Apartments</t>
  </si>
  <si>
    <t>100 Kings Circle</t>
  </si>
  <si>
    <t>Kings Valley, L.P.</t>
  </si>
  <si>
    <t>Kings Valley EAH, LLC</t>
  </si>
  <si>
    <t>CA-2012-856</t>
  </si>
  <si>
    <t>The Rivermark</t>
  </si>
  <si>
    <t>959 Bridge Street</t>
  </si>
  <si>
    <t>BRIDGE Triangle Associates, L.P.</t>
  </si>
  <si>
    <t>BRIDGE NorCal Development Inc.</t>
  </si>
  <si>
    <t>CA-2012-857</t>
  </si>
  <si>
    <t>Alta Mira Senior and Family Apartments</t>
  </si>
  <si>
    <t>28939 Mission Blvd.</t>
  </si>
  <si>
    <t>Eden South Hayward LP</t>
  </si>
  <si>
    <t>Eden South Hayward LLC</t>
  </si>
  <si>
    <t>CA-2012-858</t>
  </si>
  <si>
    <t>Redwood Lodge</t>
  </si>
  <si>
    <t>40767 Fremont Blvd.</t>
  </si>
  <si>
    <t>EHP Redwood Lodge, L.P.</t>
  </si>
  <si>
    <t>Eden Cril LLC</t>
  </si>
  <si>
    <t>CA-2012-859</t>
  </si>
  <si>
    <t>Eden Issei Terrace</t>
  </si>
  <si>
    <t>200 Fagundes Street</t>
  </si>
  <si>
    <t>EHP Issei Terrace, LP</t>
  </si>
  <si>
    <t>CA-2012-860</t>
  </si>
  <si>
    <t>Olive Tree Plaza</t>
  </si>
  <si>
    <t>671 W. A Street</t>
  </si>
  <si>
    <t>EHP Olive Tree Plaza, L.P.</t>
  </si>
  <si>
    <t>CA-2012-861</t>
  </si>
  <si>
    <t>Century Village Apartments</t>
  </si>
  <si>
    <t>41299 Paseo Padre Parkway</t>
  </si>
  <si>
    <t>New Century Village, L.P., a CA LP</t>
  </si>
  <si>
    <t>MP Century Village LLC</t>
  </si>
  <si>
    <t>CA-2012-862</t>
  </si>
  <si>
    <t>Mosaic Gardens at Taylor Terrace</t>
  </si>
  <si>
    <t>4058 Taylor Street</t>
  </si>
  <si>
    <t>LINC- Taylor Terrace Apts Housing Investors LP</t>
  </si>
  <si>
    <t>CA-2012-863</t>
  </si>
  <si>
    <t>Round Walk Village</t>
  </si>
  <si>
    <t>745 N. McDowell Blvd.</t>
  </si>
  <si>
    <t>Round Walk Village Partners 2, L.P., a CA LP</t>
  </si>
  <si>
    <t>RWV, LLC</t>
  </si>
  <si>
    <t>CA-2012-866</t>
  </si>
  <si>
    <t>Fuller Lodge</t>
  </si>
  <si>
    <t>2141 Bancroft Avenue</t>
  </si>
  <si>
    <t>EHP Fuller Lodge, L.P.</t>
  </si>
  <si>
    <t>CA-2012-867</t>
  </si>
  <si>
    <t>Sequoia Manor</t>
  </si>
  <si>
    <t>40789 Fremont Blvd.</t>
  </si>
  <si>
    <t>EHP Sequoia Manor, L.P.</t>
  </si>
  <si>
    <t>CA-2012-868</t>
  </si>
  <si>
    <t>EC Magnolia</t>
  </si>
  <si>
    <t>22880 Watkins Street</t>
  </si>
  <si>
    <t>EHP EC Magnolia, L.P.</t>
  </si>
  <si>
    <t>CA-2012-869</t>
  </si>
  <si>
    <t>Wagon Wheel Family Apartments</t>
  </si>
  <si>
    <t>510 Winchester Drive</t>
  </si>
  <si>
    <t>CRFL Family Apartments, L.P.</t>
  </si>
  <si>
    <t>Wagon Wheel LLC</t>
  </si>
  <si>
    <t>CA-2012-870</t>
  </si>
  <si>
    <t>Candlestick Heights</t>
  </si>
  <si>
    <t>833-881 Jamestown Avenue</t>
  </si>
  <si>
    <t>New Jamestown LP</t>
  </si>
  <si>
    <t>BHPMSS Jamestown LLC</t>
  </si>
  <si>
    <t>CA-2012-871</t>
  </si>
  <si>
    <t>Berrellesa Palms</t>
  </si>
  <si>
    <t>310 Berrellesa Street</t>
  </si>
  <si>
    <t>Berrellesa Palms, L.P.</t>
  </si>
  <si>
    <t>CA-2012-872</t>
  </si>
  <si>
    <t>Casa de la Paloma</t>
  </si>
  <si>
    <t>133 S. Kenwood Street</t>
  </si>
  <si>
    <t>91203</t>
  </si>
  <si>
    <t>Casa de la Paloma, L.P.</t>
  </si>
  <si>
    <t>Casa de la Paloma, LLC</t>
  </si>
  <si>
    <t>CA-2012-873</t>
  </si>
  <si>
    <t>Paseo at COMM22 (fka COMM22 Family Housing)</t>
  </si>
  <si>
    <t>2225, 2325 Commercial Street</t>
  </si>
  <si>
    <t>COMM22 Family Housing, L.P., A CA LP</t>
  </si>
  <si>
    <t>COMM22 Housing GP, LLC</t>
  </si>
  <si>
    <t>CA-2012-874</t>
  </si>
  <si>
    <t>Celadon at 9th &amp; Broadway - 4%</t>
  </si>
  <si>
    <t>Broadway Upper Tower Associates, L.P.</t>
  </si>
  <si>
    <t>Broadway Upper Tower, LLC</t>
  </si>
  <si>
    <t>CA-2012-875</t>
  </si>
  <si>
    <t>Anton Monaco Apartments</t>
  </si>
  <si>
    <t>100 N. Muller Street</t>
  </si>
  <si>
    <t>Monaco Anaheim L.P.</t>
  </si>
  <si>
    <t>PH La Moraga Holdings Inc</t>
  </si>
  <si>
    <t>CA-2012-876</t>
  </si>
  <si>
    <t>Ivy at College Park Family Apartments</t>
  </si>
  <si>
    <t>5950 Notre Dame</t>
  </si>
  <si>
    <t>91710</t>
  </si>
  <si>
    <t>Ivy at College Park, L.P.</t>
  </si>
  <si>
    <t>Fell Street Housing, Inc.</t>
  </si>
  <si>
    <t>CA-2012-878</t>
  </si>
  <si>
    <t>Freeman Villa Apartments</t>
  </si>
  <si>
    <t>1229 S. Westmoreland Avenue</t>
  </si>
  <si>
    <t>Freeman Villa Associates, L.P.</t>
  </si>
  <si>
    <t>CA-2012-879</t>
  </si>
  <si>
    <t>Tenderloin Family Housing</t>
  </si>
  <si>
    <t>201 Turk Street</t>
  </si>
  <si>
    <t>Tenderloin Family Housing, L.P.</t>
  </si>
  <si>
    <t>Tenderloin Family Housing LLC</t>
  </si>
  <si>
    <t>CA-2012-880</t>
  </si>
  <si>
    <t>Del Prado - Delta Manor</t>
  </si>
  <si>
    <t>3878 Beyer Blvd &amp; 4245 Delta St</t>
  </si>
  <si>
    <t>92173 &amp; 92113</t>
  </si>
  <si>
    <t>DP-DM Housing Partners, L.P.</t>
  </si>
  <si>
    <t>Del Prado Interfaith Housing Corporation</t>
  </si>
  <si>
    <t>CA-2012-884</t>
  </si>
  <si>
    <t>Woodbridge Village Apartments</t>
  </si>
  <si>
    <t>727 Hunt Ave</t>
  </si>
  <si>
    <t>Saint Helena</t>
  </si>
  <si>
    <t>Woodbridge RAL LP</t>
  </si>
  <si>
    <t>Woodbridge RAL Inc.</t>
  </si>
  <si>
    <t>CA-2012-885</t>
  </si>
  <si>
    <t>Parcel M-Grand Avenue Apartments</t>
  </si>
  <si>
    <t>225 South Grand Avenue</t>
  </si>
  <si>
    <t>Related/Parcel M Development Company, LLC</t>
  </si>
  <si>
    <t>CA-2012-886</t>
  </si>
  <si>
    <t>Seven Palms Apartments</t>
  </si>
  <si>
    <t>12831 San Fernando Road</t>
  </si>
  <si>
    <t>Seven Palms Sylmar LP</t>
  </si>
  <si>
    <t>Seven Palms Sylmar MGP LLC</t>
  </si>
  <si>
    <t>CA-2012-887</t>
  </si>
  <si>
    <t>Villa Santa Fe Apartments I</t>
  </si>
  <si>
    <t>418 Santa Fe Place (also known as 1334 Cliff Drive)</t>
  </si>
  <si>
    <t>93109</t>
  </si>
  <si>
    <t>Villa Santa Fe Apartments, LP</t>
  </si>
  <si>
    <t>Villa Santa Fe Apartments MGP, LLC</t>
  </si>
  <si>
    <t>CA-2012-888</t>
  </si>
  <si>
    <t>Villa Santa Fe Apartments II</t>
  </si>
  <si>
    <t>521 N. La Cumbre Road</t>
  </si>
  <si>
    <t>CA-2012-889</t>
  </si>
  <si>
    <t>12200 Gateway Court</t>
  </si>
  <si>
    <t>Terracina Oaks, L.P.</t>
  </si>
  <si>
    <t>CA-2012-890</t>
  </si>
  <si>
    <t>Gold Country Village</t>
  </si>
  <si>
    <t>465 Bennett Street</t>
  </si>
  <si>
    <t>GVGCV Investors, a California Limited Partnership</t>
  </si>
  <si>
    <t>CA-2012-892</t>
  </si>
  <si>
    <t>Sonoma Creekside Apartments</t>
  </si>
  <si>
    <t>2-110 Boas Drive &amp; 5174-5206 Santa Rosa Creek Dr.</t>
  </si>
  <si>
    <t>Sonoma Creekside EAH II, LP</t>
  </si>
  <si>
    <t>CA-2012-893</t>
  </si>
  <si>
    <t>Flower Terrace (formerly Washington Place)</t>
  </si>
  <si>
    <t>1401 N. Flower Street</t>
  </si>
  <si>
    <t>Washington Place Partners, LP</t>
  </si>
  <si>
    <t>CA-2012-894</t>
  </si>
  <si>
    <t>Villa Anaheim</t>
  </si>
  <si>
    <t>3305 W. Lincoln Avenue</t>
  </si>
  <si>
    <t>92626</t>
  </si>
  <si>
    <t>Anaheim Affordable II, L.P.</t>
  </si>
  <si>
    <t>Affordable Housing Alliance II, Inc. dba Integrity</t>
  </si>
  <si>
    <t>CA-2012-895</t>
  </si>
  <si>
    <t>Palo Verde Apartments</t>
  </si>
  <si>
    <t>44720 Palo Verde Street</t>
  </si>
  <si>
    <t>PVI Apartments LP</t>
  </si>
  <si>
    <t>PVI Apartments MGP LLC</t>
  </si>
  <si>
    <t>CA-2012-896</t>
  </si>
  <si>
    <t>Congregational Tower</t>
  </si>
  <si>
    <t>288 F Street</t>
  </si>
  <si>
    <t>Congregational Tower Partners, LP</t>
  </si>
  <si>
    <t>Congregational Tower LLC</t>
  </si>
  <si>
    <t>CA-2012-897</t>
  </si>
  <si>
    <t>Coronado Place Apartments</t>
  </si>
  <si>
    <t>671 S. Coronado Street</t>
  </si>
  <si>
    <t>671 Coronado Street, LP</t>
  </si>
  <si>
    <t>CA-2012-898</t>
  </si>
  <si>
    <t>1475 Oak Drive</t>
  </si>
  <si>
    <t>92084</t>
  </si>
  <si>
    <t>Foothill Oak Housing Associates, L.P.</t>
  </si>
  <si>
    <t>Foothill Oak LLC</t>
  </si>
  <si>
    <t>CA-2012-899</t>
  </si>
  <si>
    <t>Vintage at Kendall Apartments</t>
  </si>
  <si>
    <t>1095 Kendall Drive</t>
  </si>
  <si>
    <t>92407</t>
  </si>
  <si>
    <t>San Bernardino 611, L.P.</t>
  </si>
  <si>
    <t>CA-2012-900</t>
  </si>
  <si>
    <t>Vintage at Stonehaven Apartments</t>
  </si>
  <si>
    <t>5303 Stonehaven Drive</t>
  </si>
  <si>
    <t>92887</t>
  </si>
  <si>
    <t>Yorba Linda 610, L.P.</t>
  </si>
  <si>
    <t>CA-2012-901</t>
  </si>
  <si>
    <t>Fairbanks Commons</t>
  </si>
  <si>
    <t>15870 Camino San Bernardo</t>
  </si>
  <si>
    <t>Fairbanks Commons CIC, LP</t>
  </si>
  <si>
    <t>CA-2012-902</t>
  </si>
  <si>
    <t>Logan's Plaza</t>
  </si>
  <si>
    <t>2019 E. 122nd Street</t>
  </si>
  <si>
    <t>Logan's Plaza, LP</t>
  </si>
  <si>
    <t>CA-2012-903</t>
  </si>
  <si>
    <t>Denny Place and Willow Wood Apartments</t>
  </si>
  <si>
    <t>5620 &amp; 5104 Denny Avenue</t>
  </si>
  <si>
    <t>North Hollywood, LA</t>
  </si>
  <si>
    <t>Hampstead North Hollywood Partners, L.P.</t>
  </si>
  <si>
    <t>CARE Housing Servicing Corporation</t>
  </si>
  <si>
    <t>CA-2012-905</t>
  </si>
  <si>
    <t>Hamlin Estates</t>
  </si>
  <si>
    <t>11735 Hamlin Street</t>
  </si>
  <si>
    <t>Hampstead Hamlin Partners, L.P.</t>
  </si>
  <si>
    <t>CA-2012-906</t>
  </si>
  <si>
    <t>Paseo Village Family Apartments</t>
  </si>
  <si>
    <t>1115 N. Citron Street</t>
  </si>
  <si>
    <t>Paseo Village Housing Partners, L.P.</t>
  </si>
  <si>
    <t>OHDC Paseo Village, LLC</t>
  </si>
  <si>
    <t>CA-2012-908</t>
  </si>
  <si>
    <t>Gilroy Park Apartments</t>
  </si>
  <si>
    <t>260 Farrell Avenue</t>
  </si>
  <si>
    <t>Gilroy Park Investors, a CA LP</t>
  </si>
  <si>
    <t>The Beneficial Housing Foundation, a California No</t>
  </si>
  <si>
    <t>CA-2012-911</t>
  </si>
  <si>
    <t>Park Village Apartments (aka Jasmine Garden)</t>
  </si>
  <si>
    <t>600 West Corregidor</t>
  </si>
  <si>
    <t>Park Village Family Apartments, L.P.</t>
  </si>
  <si>
    <t>CA-2013-002</t>
  </si>
  <si>
    <t>Residences at Old Town Kern</t>
  </si>
  <si>
    <t>1006 Baker Street</t>
  </si>
  <si>
    <t>93305</t>
  </si>
  <si>
    <t>GEAHI Old Town Kern LP</t>
  </si>
  <si>
    <t>CA-2013-006</t>
  </si>
  <si>
    <t>Navy Village (aka Blue Butterfly Village)</t>
  </si>
  <si>
    <t>2213-3186 Blue Butterfly Way</t>
  </si>
  <si>
    <t>90732</t>
  </si>
  <si>
    <t>Navy Village VOA Affordable Housing, L.P.</t>
  </si>
  <si>
    <t>Navy Village VOA Affordable Housing, LLC</t>
  </si>
  <si>
    <t>CA-2013-007</t>
  </si>
  <si>
    <t>Perris Family Apartments</t>
  </si>
  <si>
    <t>180 E. Jarvis Street</t>
  </si>
  <si>
    <t>Perris Family Apartments, L.P.</t>
  </si>
  <si>
    <t>Perris Family Apartments, LLC</t>
  </si>
  <si>
    <t>CA-2013-012</t>
  </si>
  <si>
    <t>Kings River Commons</t>
  </si>
  <si>
    <t>2020 E. Dinuba Avenue</t>
  </si>
  <si>
    <t>Reedley</t>
  </si>
  <si>
    <t>93654</t>
  </si>
  <si>
    <t>Reedley Kings River Commons, LP</t>
  </si>
  <si>
    <t>CA-2013-015</t>
  </si>
  <si>
    <t>Cabrillo Gateway</t>
  </si>
  <si>
    <t>2000 San Gabriel Avenue</t>
  </si>
  <si>
    <t>Cabrillo Gateway, L.P.</t>
  </si>
  <si>
    <t>CVC Phase IV, LLC</t>
  </si>
  <si>
    <t>CA-2013-018</t>
  </si>
  <si>
    <t>Mutual Housing at Spring Lake</t>
  </si>
  <si>
    <t>2170 Farmers Central Road</t>
  </si>
  <si>
    <t>Spring Lake Housing Associates LP</t>
  </si>
  <si>
    <t>Spring Lake Mutual Housing Association LLC</t>
  </si>
  <si>
    <t>CA-2013-024</t>
  </si>
  <si>
    <t>Pescadero Lofts</t>
  </si>
  <si>
    <t>761 Camino Pescadero</t>
  </si>
  <si>
    <t>Pescadero Lofts Isla Vista, LP</t>
  </si>
  <si>
    <t>CA-2013-025</t>
  </si>
  <si>
    <t>Cypress Senior Living</t>
  </si>
  <si>
    <t>311 E. Cypress Street</t>
  </si>
  <si>
    <t>Cypress Senior Living Investors, LP</t>
  </si>
  <si>
    <t>CA-2013-026</t>
  </si>
  <si>
    <t>108 H Street</t>
  </si>
  <si>
    <t>DEL NORTE</t>
  </si>
  <si>
    <t>The Surf Investors, a CA LP</t>
  </si>
  <si>
    <t>CA-2013-028</t>
  </si>
  <si>
    <t>Mesa Grande Apartments</t>
  </si>
  <si>
    <t>1600 Lillyhill Drive</t>
  </si>
  <si>
    <t>1600 Lilly Hill Partners, LP, a CA LP</t>
  </si>
  <si>
    <t>CA-2013-031</t>
  </si>
  <si>
    <t>Patterson Place Apartments</t>
  </si>
  <si>
    <t>670 North 6th Street</t>
  </si>
  <si>
    <t>Patterson</t>
  </si>
  <si>
    <t>95363</t>
  </si>
  <si>
    <t>Patterson Place, LP</t>
  </si>
  <si>
    <t>CA-2013-032</t>
  </si>
  <si>
    <t>Rio Dell Apartments</t>
  </si>
  <si>
    <t>753 Rigby Avenue</t>
  </si>
  <si>
    <t>Rio Dell</t>
  </si>
  <si>
    <t>95562</t>
  </si>
  <si>
    <t>Rio Dell-Rio Dell, LP</t>
  </si>
  <si>
    <t>CA-2013-033</t>
  </si>
  <si>
    <t>Riverview Garden Apartments</t>
  </si>
  <si>
    <t>2701 Topeka Street</t>
  </si>
  <si>
    <t>Riverbank Riverview Garden, LP</t>
  </si>
  <si>
    <t>CA-2013-034</t>
  </si>
  <si>
    <t>Paseo Pointe</t>
  </si>
  <si>
    <t>325 South Santa Fe Avenue (currently 107-327)</t>
  </si>
  <si>
    <t>Paseo Family Housing, L.P.</t>
  </si>
  <si>
    <t>CA-2013-036</t>
  </si>
  <si>
    <t>Anesi Apartments (AKA Alegre Apts)</t>
  </si>
  <si>
    <t>3100 Visions</t>
  </si>
  <si>
    <t>AMCAL Alegre Fund, L.P.</t>
  </si>
  <si>
    <t>CA-2013-038</t>
  </si>
  <si>
    <t>Sycamore Family Apartments II</t>
  </si>
  <si>
    <t>Arvin Pacific Associates II, a CA LP</t>
  </si>
  <si>
    <t>CA-2013-041</t>
  </si>
  <si>
    <t>Kendrea Place Family Apartments</t>
  </si>
  <si>
    <t>1050 Kendrea Place</t>
  </si>
  <si>
    <t>1050 Kendrea Pl., L.P.</t>
  </si>
  <si>
    <t>CA-2013-042</t>
  </si>
  <si>
    <t>Ashland Family Housing</t>
  </si>
  <si>
    <t>16385 &amp; 16395 East 14th Street</t>
  </si>
  <si>
    <t>Ashland Family Housing, L.P.</t>
  </si>
  <si>
    <t>RCD GP LLC</t>
  </si>
  <si>
    <t>CA-2013-043</t>
  </si>
  <si>
    <t>Studio 819</t>
  </si>
  <si>
    <t>819 North Rengstorff Avenue</t>
  </si>
  <si>
    <t>819 North Rengstorff Studio Apartments, L.P.</t>
  </si>
  <si>
    <t>Eden 819 North Rengstorff Studios LLC</t>
  </si>
  <si>
    <t>CA-2013-045</t>
  </si>
  <si>
    <t>Hollenbeck Terrace Apartments</t>
  </si>
  <si>
    <t>610 S. St. Louis Street</t>
  </si>
  <si>
    <t>AMCAL Hollenbeck Fund, L.P.</t>
  </si>
  <si>
    <t>CA-2013-048</t>
  </si>
  <si>
    <t>University Avenue Cooperative Housing</t>
  </si>
  <si>
    <t>1471 Addison Street</t>
  </si>
  <si>
    <t>UACH, L.P.</t>
  </si>
  <si>
    <t>CA-2013-049</t>
  </si>
  <si>
    <t>Cabrillo Family Apartments</t>
  </si>
  <si>
    <t>1640 Cabrillo Ave.</t>
  </si>
  <si>
    <t>90501</t>
  </si>
  <si>
    <t>Cabrillo Family Apartments , LP</t>
  </si>
  <si>
    <t>Synergy Community Development Corporation</t>
  </si>
  <si>
    <t>CA-2013-051</t>
  </si>
  <si>
    <t>Versa at Civita</t>
  </si>
  <si>
    <t>2365 Via Alta</t>
  </si>
  <si>
    <t>92108</t>
  </si>
  <si>
    <t>Versa CIC, LP</t>
  </si>
  <si>
    <t>CA-2013-054</t>
  </si>
  <si>
    <t>Palm Grove Apartments</t>
  </si>
  <si>
    <t>2-54 Palm Drive</t>
  </si>
  <si>
    <t>Lompoc Palm Grove Apartments, L.P.</t>
  </si>
  <si>
    <t>CA-2013-055</t>
  </si>
  <si>
    <t>Calendula Court</t>
  </si>
  <si>
    <t>928 S. Webster Ave.</t>
  </si>
  <si>
    <t>Calendula Court Housing Partners, LP</t>
  </si>
  <si>
    <t>AOF / Calendula LLC</t>
  </si>
  <si>
    <t>CA-2013-057</t>
  </si>
  <si>
    <t>Highgrove Blossom Apartments</t>
  </si>
  <si>
    <t>550 Center Street</t>
  </si>
  <si>
    <t>Highgrove</t>
  </si>
  <si>
    <t>Highgrove Workforce Housing, LP</t>
  </si>
  <si>
    <t>JHC-Highgrove, LLC</t>
  </si>
  <si>
    <t>CA-2013-062</t>
  </si>
  <si>
    <t>Compton Senior Apartments</t>
  </si>
  <si>
    <t>302 N. Tamarind Avenue</t>
  </si>
  <si>
    <t>Compton Senior Apartments, LP</t>
  </si>
  <si>
    <t>CA-2013-063</t>
  </si>
  <si>
    <t>Veteran Village of Glendale</t>
  </si>
  <si>
    <t>327-331 Salem Street</t>
  </si>
  <si>
    <t>Veteran Village of Glendale, LP</t>
  </si>
  <si>
    <t>New Directions Housing, LLC</t>
  </si>
  <si>
    <t>CA-2013-064</t>
  </si>
  <si>
    <t>Citrus Circle Apartments</t>
  </si>
  <si>
    <t>141-301 S. Buena Vista Avenue</t>
  </si>
  <si>
    <t>Citrus Circle Apartments, LP</t>
  </si>
  <si>
    <t>OHDC Citrus Circle, LLC</t>
  </si>
  <si>
    <t>CA-2013-065</t>
  </si>
  <si>
    <t>Vista Del Mar Commons</t>
  </si>
  <si>
    <t>137 S Palm Street; 148 S Palm Street; 66 S Ventura Avenue</t>
  </si>
  <si>
    <t>Vista Del Mar Commons LP</t>
  </si>
  <si>
    <t>Vista Del Mar Commons LLC</t>
  </si>
  <si>
    <t>CA-2013-066</t>
  </si>
  <si>
    <t>Blossom Plaza</t>
  </si>
  <si>
    <t>900 N Broadway</t>
  </si>
  <si>
    <t>FC Blossom Plaza Workforce, L.P.</t>
  </si>
  <si>
    <t>CA-2013-071</t>
  </si>
  <si>
    <t>East Carson II Housing</t>
  </si>
  <si>
    <t>401 West Carson Street</t>
  </si>
  <si>
    <t>East Carson II Housing Partners, L.P.</t>
  </si>
  <si>
    <t>East Carson II Housing Partners, MGP, LLC</t>
  </si>
  <si>
    <t>CA-2013-073</t>
  </si>
  <si>
    <t>Crescent City Senior Apartments</t>
  </si>
  <si>
    <t>1125 Oregon Street</t>
  </si>
  <si>
    <t>Crescent City Senior Apartments, a CA LP</t>
  </si>
  <si>
    <t>CA-2013-074</t>
  </si>
  <si>
    <t>Edward II Rehab</t>
  </si>
  <si>
    <t>3155 Scott Street</t>
  </si>
  <si>
    <t>94123</t>
  </si>
  <si>
    <t>CHP Scott Street, L.P.</t>
  </si>
  <si>
    <t>CHP Scott Street, LLC</t>
  </si>
  <si>
    <t>CA-2013-081</t>
  </si>
  <si>
    <t>Whittier Senior Housing</t>
  </si>
  <si>
    <t>7215 Bright Avenue</t>
  </si>
  <si>
    <t>Whittier Senior Housing, LP</t>
  </si>
  <si>
    <t>CA-2013-083</t>
  </si>
  <si>
    <t>Step Up On Colorado</t>
  </si>
  <si>
    <t>520 Colorado Avenue</t>
  </si>
  <si>
    <t>Step Up On Colorado, L.P.</t>
  </si>
  <si>
    <t>Step Up On Colorado, LLC</t>
  </si>
  <si>
    <t>CA-2013-085</t>
  </si>
  <si>
    <t>Third Avenue Apartments</t>
  </si>
  <si>
    <t>1550 Third Ave</t>
  </si>
  <si>
    <t>1550 Third, LP</t>
  </si>
  <si>
    <t>1550 Third LLC</t>
  </si>
  <si>
    <t>CA-2013-088</t>
  </si>
  <si>
    <t>Mendota Rental Assistance Demonstration (RAD)</t>
  </si>
  <si>
    <t>111 Straw Street &amp; 788 Quince Street</t>
  </si>
  <si>
    <t>Mendota RAD, LP</t>
  </si>
  <si>
    <t>CA-2013-089</t>
  </si>
  <si>
    <t>Orange Cove Rental Assistance Demonstration (RAD)</t>
  </si>
  <si>
    <t>791 I Street, 101 Citrus Avenue, 1270 South Avenue, 1265 Adams Avenue</t>
  </si>
  <si>
    <t>Orange Cove RAD, LP</t>
  </si>
  <si>
    <t>CA-2013-090</t>
  </si>
  <si>
    <t>Fresno Rental Assistance Demonstration (RAD)</t>
  </si>
  <si>
    <t>4216 E. Hamilton &amp; 510 South Peach Avenue</t>
  </si>
  <si>
    <t>93702 &amp; 93727</t>
  </si>
  <si>
    <t>Southeast Fresno RAD LP</t>
  </si>
  <si>
    <t>CA-2013-091</t>
  </si>
  <si>
    <t>110 Lindberg Street</t>
  </si>
  <si>
    <t>Riverwalk Apartments Investors, L.P.</t>
  </si>
  <si>
    <t>PH Fairwood Holding LLC</t>
  </si>
  <si>
    <t>CA-2013-095</t>
  </si>
  <si>
    <t>Snapdragon Place Apts Phase 1 (aka LA Ave Apts 1)</t>
  </si>
  <si>
    <t>11038, 11056, 11062, 11094 Snapdragon Street</t>
  </si>
  <si>
    <t>Snapdragon Place I LP</t>
  </si>
  <si>
    <t>Snapdragon Place I LLC</t>
  </si>
  <si>
    <t>CA-2013-096</t>
  </si>
  <si>
    <t>Casas de las Flores</t>
  </si>
  <si>
    <t>4096 Via Real</t>
  </si>
  <si>
    <t>Casas de las Flores, L.P.</t>
  </si>
  <si>
    <t>CA-2013-100</t>
  </si>
  <si>
    <t>Parkside Studios</t>
  </si>
  <si>
    <t>495 N. Wolfe Road</t>
  </si>
  <si>
    <t>94085</t>
  </si>
  <si>
    <t>Parkside Studios LP</t>
  </si>
  <si>
    <t>Parkside Charities LLC</t>
  </si>
  <si>
    <t>CA-2013-102</t>
  </si>
  <si>
    <t>1585 Studios</t>
  </si>
  <si>
    <t>1581, 1585 El Camino Real</t>
  </si>
  <si>
    <t>1585 Studios, LP</t>
  </si>
  <si>
    <t>CA-2013-104</t>
  </si>
  <si>
    <t>Japantown Senior Apartments</t>
  </si>
  <si>
    <t>685 N. 6th Street</t>
  </si>
  <si>
    <t>Japantown Apartments, LP</t>
  </si>
  <si>
    <t>CA-2013-105</t>
  </si>
  <si>
    <t>Playa Senior Affordable Housing</t>
  </si>
  <si>
    <t>12481 W. Fielding Circle</t>
  </si>
  <si>
    <t>90094</t>
  </si>
  <si>
    <t>Playa Senior Affordable Housing, LP</t>
  </si>
  <si>
    <t>CA-2013-110</t>
  </si>
  <si>
    <t>Arrowhead Vista Apartments</t>
  </si>
  <si>
    <t>24317 E. Fourth Street</t>
  </si>
  <si>
    <t>Century Arrowhead Vista, L.P.</t>
  </si>
  <si>
    <t>CADI VI, LLC</t>
  </si>
  <si>
    <t>CA-2013-111</t>
  </si>
  <si>
    <t>Vermont Manzanita</t>
  </si>
  <si>
    <t>1225 S. Vermont Avenue</t>
  </si>
  <si>
    <t>Vermont Manzanita, L.P.</t>
  </si>
  <si>
    <t>CA-2013-113</t>
  </si>
  <si>
    <t>The Six (fka Carondelet Apartments)</t>
  </si>
  <si>
    <t>811 S. Carondelet Street</t>
  </si>
  <si>
    <t>The Six Veterans Housing LP</t>
  </si>
  <si>
    <t>CA-2013-114</t>
  </si>
  <si>
    <t>Half Moon Village Phase II</t>
  </si>
  <si>
    <t>1-6 Bloom Lane</t>
  </si>
  <si>
    <t>Half Moon Village II Associates, LP</t>
  </si>
  <si>
    <t>MP Half Moon Village II, LLC</t>
  </si>
  <si>
    <t>CA-2013-118</t>
  </si>
  <si>
    <t>Chateau de Lyon (fka Bradford Apartments)</t>
  </si>
  <si>
    <t>1020 Rosemarie Lane</t>
  </si>
  <si>
    <t>Chateau de Lyon Associates, L.P.</t>
  </si>
  <si>
    <t>Chateau de Lyon, LLC</t>
  </si>
  <si>
    <t>CA-2013-119</t>
  </si>
  <si>
    <t>Westgate Townhomes</t>
  </si>
  <si>
    <t>6119 Danny Drive</t>
  </si>
  <si>
    <t>Westgate Commuity Associates, L.P.</t>
  </si>
  <si>
    <t>Westgate Community Associates, LLC</t>
  </si>
  <si>
    <t>CA-2013-123</t>
  </si>
  <si>
    <t>Lilly Hill Apartments</t>
  </si>
  <si>
    <t>1001 Lillyhill Drive</t>
  </si>
  <si>
    <t>1001 Lilly Hill Partners, LP, a CA LP</t>
  </si>
  <si>
    <t>CA-2013-124</t>
  </si>
  <si>
    <t>West Capitol Courtyards II</t>
  </si>
  <si>
    <t>WSHDC West Capitol Courtyards II, a California LP</t>
  </si>
  <si>
    <t>CA-2013-126</t>
  </si>
  <si>
    <t>Sunset Valley Duplexes</t>
  </si>
  <si>
    <t>512 Spruce Ave</t>
  </si>
  <si>
    <t>Wheatland</t>
  </si>
  <si>
    <t>95692</t>
  </si>
  <si>
    <t>Mercy Housing California 63, L.P.</t>
  </si>
  <si>
    <t>Sunset Valley Duplexes LLC</t>
  </si>
  <si>
    <t>CA-2013-133</t>
  </si>
  <si>
    <t>Oceana Apartments</t>
  </si>
  <si>
    <t>18151 Beach Blvd</t>
  </si>
  <si>
    <t>AMCAL Oceana Fund, L.P.</t>
  </si>
  <si>
    <t>CA-2013-134</t>
  </si>
  <si>
    <t>Calistoga Family Apartments</t>
  </si>
  <si>
    <t>1715 Washington Street</t>
  </si>
  <si>
    <t>1715 Washington St., L.P.</t>
  </si>
  <si>
    <t>CA-2013-135</t>
  </si>
  <si>
    <t>Crenshaw Family Apartments</t>
  </si>
  <si>
    <t>5110 Crenshaw Blvd.</t>
  </si>
  <si>
    <t>5110 Crenshaw BL., L.P.</t>
  </si>
  <si>
    <t>CA-2013-137</t>
  </si>
  <si>
    <t>Reedley Family Apartments</t>
  </si>
  <si>
    <t>1110 S. I Street</t>
  </si>
  <si>
    <t>1110 S. I St., L.P.</t>
  </si>
  <si>
    <t>CA-2013-138</t>
  </si>
  <si>
    <t>Verano Apartments</t>
  </si>
  <si>
    <t>904 South D Street</t>
  </si>
  <si>
    <t>AMCAL Verano Fund, L.P.</t>
  </si>
  <si>
    <t>CA-2013-140</t>
  </si>
  <si>
    <t>Harding Avenue Apartments</t>
  </si>
  <si>
    <t>124 Harding Avenue</t>
  </si>
  <si>
    <t>124 Harding Avenue Apartments, LP</t>
  </si>
  <si>
    <t>CA-2013-143</t>
  </si>
  <si>
    <t>1701 Martin Luther King Jr. Way</t>
  </si>
  <si>
    <t>1701 MLK, L.P.</t>
  </si>
  <si>
    <t>CA-2013-144</t>
  </si>
  <si>
    <t>Ohlone Gardens</t>
  </si>
  <si>
    <t>6495 Portola Drive</t>
  </si>
  <si>
    <t>Ohlone Gardens, L.P.</t>
  </si>
  <si>
    <t>RCD GP, LLC</t>
  </si>
  <si>
    <t>CA-2013-148</t>
  </si>
  <si>
    <t>Whittier Place Housing</t>
  </si>
  <si>
    <t>4125 Whittier Blvd.</t>
  </si>
  <si>
    <t>Whittier PSH, LP</t>
  </si>
  <si>
    <t>CA-2013-152</t>
  </si>
  <si>
    <t>Alpha Square 9%</t>
  </si>
  <si>
    <t>550 14th Street</t>
  </si>
  <si>
    <t>Alpha Square 9% LP</t>
  </si>
  <si>
    <t>ALPHA SQUARE 9%, LLC</t>
  </si>
  <si>
    <t>CA-2013-155</t>
  </si>
  <si>
    <t>Marion Villas Apartments</t>
  </si>
  <si>
    <t>1600 Marion Street</t>
  </si>
  <si>
    <t>Kingsburg</t>
  </si>
  <si>
    <t>93631</t>
  </si>
  <si>
    <t>Kingsburg Marion Villas, LP</t>
  </si>
  <si>
    <t>CA-2013-158</t>
  </si>
  <si>
    <t>Eucalyptus Park</t>
  </si>
  <si>
    <t>811 N. Eucalyptus Avenue</t>
  </si>
  <si>
    <t>Eucalyptus Park Housing, LP</t>
  </si>
  <si>
    <t>CA-2013-159</t>
  </si>
  <si>
    <t>The Exchange at Gateway Apartments</t>
  </si>
  <si>
    <t>10562 Santa Fe Drive</t>
  </si>
  <si>
    <t>El Monte Housiing Partners LP</t>
  </si>
  <si>
    <t>JHC-El Monte LLC</t>
  </si>
  <si>
    <t>CA-2013-161</t>
  </si>
  <si>
    <t>Vernon Family Apartments</t>
  </si>
  <si>
    <t>4675 East 52nd Drive</t>
  </si>
  <si>
    <t>Vernon</t>
  </si>
  <si>
    <t>90058</t>
  </si>
  <si>
    <t>52nd Drive Apartments, L.P.</t>
  </si>
  <si>
    <t>CHBA Affordable III , LLC</t>
  </si>
  <si>
    <t>CA-2013-162</t>
  </si>
  <si>
    <t>Long Beach &amp; 21st Apartments</t>
  </si>
  <si>
    <t>2114 Long Beach Boulevard</t>
  </si>
  <si>
    <t>Long Beach &amp; 21st, L.P.</t>
  </si>
  <si>
    <t>CA-2013-167</t>
  </si>
  <si>
    <t>Sunnylane Village</t>
  </si>
  <si>
    <t>2601 Sunny Lane</t>
  </si>
  <si>
    <t>Sunnylane Village Housing Partners, L.P.</t>
  </si>
  <si>
    <t>AOF Sunnylane Village, LLC</t>
  </si>
  <si>
    <t>CA-2013-168</t>
  </si>
  <si>
    <t>Turner Apartments</t>
  </si>
  <si>
    <t>7000 S. Hoover Street</t>
  </si>
  <si>
    <t>Turner Housing Partners, L.P.</t>
  </si>
  <si>
    <t>AOF Turner, LLC</t>
  </si>
  <si>
    <t>CA-2013-170</t>
  </si>
  <si>
    <t>Viking Village Fresno RAD</t>
  </si>
  <si>
    <t>4250 Chestnut Avenue</t>
  </si>
  <si>
    <t>Viking Village Fresno RAD, LP</t>
  </si>
  <si>
    <t>CA-2013-173</t>
  </si>
  <si>
    <t>Avery Gardens</t>
  </si>
  <si>
    <t>7015 Elk Grove Blvd.</t>
  </si>
  <si>
    <t>Elk Grove Pacific Associates, a California L.P.</t>
  </si>
  <si>
    <t>CA-2013-174</t>
  </si>
  <si>
    <t>PATH Villas at Del Rey (aka: Courtleigh Villas)</t>
  </si>
  <si>
    <t>11738 Courtleigh Drive</t>
  </si>
  <si>
    <t>Courtleigh Development L.P.</t>
  </si>
  <si>
    <t>CA-2013-177</t>
  </si>
  <si>
    <t>Autumn Village Apartments</t>
  </si>
  <si>
    <t>14930 Burns Valley Road</t>
  </si>
  <si>
    <t>Autumn Village Associates, LP</t>
  </si>
  <si>
    <t>Autumn Village LLC</t>
  </si>
  <si>
    <t>CA-2013-178</t>
  </si>
  <si>
    <t>North Santa Fe Apartments</t>
  </si>
  <si>
    <t>301 North Santa Fe Avenue</t>
  </si>
  <si>
    <t>North Santa Fe Housing Associates, L.P.</t>
  </si>
  <si>
    <t>Buena Vista Alliance LLC</t>
  </si>
  <si>
    <t>CA-2013-179</t>
  </si>
  <si>
    <t>Azusa Apartments</t>
  </si>
  <si>
    <t>805 South Cerritos Avenue</t>
  </si>
  <si>
    <t>Woodcroft Street Housing Associates, L.P.</t>
  </si>
  <si>
    <t>Big Dalton Wash LLC</t>
  </si>
  <si>
    <t>CA-2013-182</t>
  </si>
  <si>
    <t>Lofts on Landis</t>
  </si>
  <si>
    <t>240 Landis Avenue</t>
  </si>
  <si>
    <t>Lofts on Landis LP</t>
  </si>
  <si>
    <t>Wakeland Landis, LLC</t>
  </si>
  <si>
    <t>CA-2013-185</t>
  </si>
  <si>
    <t>Lompoc Terrace</t>
  </si>
  <si>
    <t>805-1014 W. Apricot Avenue &amp; 800 -1000 W. Walnut A</t>
  </si>
  <si>
    <t>Lompoc Terrace Apartments, LP</t>
  </si>
  <si>
    <t>CA-2013-186</t>
  </si>
  <si>
    <t>Vermont Villas</t>
  </si>
  <si>
    <t>16304 S. Vermont Avenue</t>
  </si>
  <si>
    <t>90247</t>
  </si>
  <si>
    <t>Vermont Villas, L.P.</t>
  </si>
  <si>
    <t>PV Vermont, LLC</t>
  </si>
  <si>
    <t>CA-2013-188</t>
  </si>
  <si>
    <t>Forest Winds</t>
  </si>
  <si>
    <t>6697 Old Redwood Highway</t>
  </si>
  <si>
    <t>Forest Winds 2, L.P.</t>
  </si>
  <si>
    <t>Forest Winds 2, LLC</t>
  </si>
  <si>
    <t>CA-2013-800</t>
  </si>
  <si>
    <t>Tower on 19th</t>
  </si>
  <si>
    <t>678 W. 19th Street</t>
  </si>
  <si>
    <t>19th Street Affordable, LP</t>
  </si>
  <si>
    <t>CA-2013-801</t>
  </si>
  <si>
    <t>Bethlehem Tower</t>
  </si>
  <si>
    <t>801 Tupper Street</t>
  </si>
  <si>
    <t>Bethlehem Tower Affordable, L.P.</t>
  </si>
  <si>
    <t>CA-2013-803</t>
  </si>
  <si>
    <t>Moonlight Villas</t>
  </si>
  <si>
    <t>12381 Osborne St.</t>
  </si>
  <si>
    <t>Moonlight Villas, L.P.</t>
  </si>
  <si>
    <t>Abbey Road, Inc.</t>
  </si>
  <si>
    <t>CA-2013-805</t>
  </si>
  <si>
    <t>MacArthur Apartments</t>
  </si>
  <si>
    <t>9800 MacArthur Blvd</t>
  </si>
  <si>
    <t>AMCAL MacArthur Fund, L.P.</t>
  </si>
  <si>
    <t>CA-2013-809</t>
  </si>
  <si>
    <t>Orvieto B Family Apartments</t>
  </si>
  <si>
    <t>88 Montecito Vista Dr</t>
  </si>
  <si>
    <t>Orvieto B Family Apartments, LP</t>
  </si>
  <si>
    <t>CA-2013-811</t>
  </si>
  <si>
    <t>Teague Terrace fka Eagle Vista</t>
  </si>
  <si>
    <t>4260 Eagle Rock Blvd.</t>
  </si>
  <si>
    <t>4260 Eagle Rock, L.P.</t>
  </si>
  <si>
    <t>CA-2013-812</t>
  </si>
  <si>
    <t>Voorhis Village Apartments</t>
  </si>
  <si>
    <t>505 N. San Dimas Canyon Road</t>
  </si>
  <si>
    <t>San Dimas</t>
  </si>
  <si>
    <t>San Dimas Community Partners, LP</t>
  </si>
  <si>
    <t>JHC-San Dimas, LLC</t>
  </si>
  <si>
    <t>CA-2013-813</t>
  </si>
  <si>
    <t>Orange Tree Senior Apartments</t>
  </si>
  <si>
    <t>1511 Robinson Street</t>
  </si>
  <si>
    <t>Orange Tree Senior Apartments L.P.</t>
  </si>
  <si>
    <t>CA-2013-814</t>
  </si>
  <si>
    <t>San Tomas Gardens</t>
  </si>
  <si>
    <t>825  S. San Tomas Aquino Road</t>
  </si>
  <si>
    <t>San Tomas Gardens Limited Partnership</t>
  </si>
  <si>
    <t>San Tomas Charities LLC</t>
  </si>
  <si>
    <t>CA-2013-815</t>
  </si>
  <si>
    <t>Sierra Vista I Apartments</t>
  </si>
  <si>
    <t>1909 Hackett Avenue</t>
  </si>
  <si>
    <t>Sierra Vista I Limited Partnership, a CA LP</t>
  </si>
  <si>
    <t>Sierra Vista I Charities, LLC</t>
  </si>
  <si>
    <t>CA-2013-816</t>
  </si>
  <si>
    <t>Eldridge Gonaway Commons</t>
  </si>
  <si>
    <t>275 E. 12th Street</t>
  </si>
  <si>
    <t>Eldridge, L.P.</t>
  </si>
  <si>
    <t>CA-2013-817</t>
  </si>
  <si>
    <t>Lion Creek Crossings Phase V</t>
  </si>
  <si>
    <t>6710 Lion Way</t>
  </si>
  <si>
    <t>Lion Creek Senior Housing Partners, L.P.</t>
  </si>
  <si>
    <t>Lion Creek V, LLC</t>
  </si>
  <si>
    <t>CA-2013-820</t>
  </si>
  <si>
    <t>Belwood Arms Apartments</t>
  </si>
  <si>
    <t>6301 Atlantic Avenue</t>
  </si>
  <si>
    <t>HCP Belwood Arms, L.P.</t>
  </si>
  <si>
    <t>CA-2013-821</t>
  </si>
  <si>
    <t>Chestnut Family Apartments</t>
  </si>
  <si>
    <t>4825 E. Fillmore Avenue</t>
  </si>
  <si>
    <t>Chestnut Family Apartments, L.P.</t>
  </si>
  <si>
    <t>CA-2013-822</t>
  </si>
  <si>
    <t>MacArthur Transit Village Apartments</t>
  </si>
  <si>
    <t>3838 Turquoise Way</t>
  </si>
  <si>
    <t>MacArthur Telegraph Associates, L.P.</t>
  </si>
  <si>
    <t>BRIDGE NORCAL, LLC</t>
  </si>
  <si>
    <t>CA-2013-823</t>
  </si>
  <si>
    <t>Anton Legacy Apartments</t>
  </si>
  <si>
    <t>3100 Park Avenue</t>
  </si>
  <si>
    <t>92782</t>
  </si>
  <si>
    <t>Anton Legacy Tustin L.P.</t>
  </si>
  <si>
    <t>PacH Anton South Holdings, LLC</t>
  </si>
  <si>
    <t>CA-2013-824</t>
  </si>
  <si>
    <t>Coral Wood Court Apartments</t>
  </si>
  <si>
    <t>8025-8039 Reseda Blvd</t>
  </si>
  <si>
    <t>Coral Wood Court Community Partners, LP</t>
  </si>
  <si>
    <t>AHDF-Coral Wood Court G/P, LLC</t>
  </si>
  <si>
    <t>CA-2013-825</t>
  </si>
  <si>
    <t>Banning Villa Apartments</t>
  </si>
  <si>
    <t>1100 North Banning Boulevard</t>
  </si>
  <si>
    <t>Banning Villa Preservation Limitied Partnership</t>
  </si>
  <si>
    <t>Banning Villa Housing Partners LLC</t>
  </si>
  <si>
    <t>CA-2013-826</t>
  </si>
  <si>
    <t>Orangewood Court Apartments</t>
  </si>
  <si>
    <t>5050 North Sepulveda Blvd</t>
  </si>
  <si>
    <t>Orangewood Court Community Partners, LP</t>
  </si>
  <si>
    <t>AHDF-Orange Wood Court G/P, LLC</t>
  </si>
  <si>
    <t>CA-2013-827</t>
  </si>
  <si>
    <t>Huntington Plaza Apartments</t>
  </si>
  <si>
    <t>6330 Rugby Avenue</t>
  </si>
  <si>
    <t>Huntington Park 607, L.P.</t>
  </si>
  <si>
    <t>CA-2013-828</t>
  </si>
  <si>
    <t>St. John's Apartments</t>
  </si>
  <si>
    <t>121 W. MacDonald Avenue</t>
  </si>
  <si>
    <t>St. John's Partners, LP</t>
  </si>
  <si>
    <t>CA-2013-829</t>
  </si>
  <si>
    <t>Cedar Ridge Apartments</t>
  </si>
  <si>
    <t>2105 East Avenue J8</t>
  </si>
  <si>
    <t>93535</t>
  </si>
  <si>
    <t>I Yam What I Yam, LP</t>
  </si>
  <si>
    <t>Insite Development, LLC, A California Limited Liab</t>
  </si>
  <si>
    <t>CA-2013-830</t>
  </si>
  <si>
    <t>Hazeltine &amp; Wyandotte Apartments</t>
  </si>
  <si>
    <t>7250 Hazeltine Avenue &amp; 14630 Wyandotte  Avenue</t>
  </si>
  <si>
    <t>Hazeltine &amp; Wyandotte, LP</t>
  </si>
  <si>
    <t>CA-2013-831</t>
  </si>
  <si>
    <t>Cochrane Village</t>
  </si>
  <si>
    <t>18555 Butterfield Blvd.</t>
  </si>
  <si>
    <t>Cochrane Morgan Hill EAH, L.P.</t>
  </si>
  <si>
    <t>Cochrane Morgan Hill EAH, LLC</t>
  </si>
  <si>
    <t>CA-2013-832</t>
  </si>
  <si>
    <t>460 Grand Avenue Apartments</t>
  </si>
  <si>
    <t>460 Grand Avenue</t>
  </si>
  <si>
    <t>94610</t>
  </si>
  <si>
    <t>AveVista Associates, L.P.</t>
  </si>
  <si>
    <t>AveVista Associates, LLC</t>
  </si>
  <si>
    <t>CA-2013-833</t>
  </si>
  <si>
    <t>Hayward Senior Housing II</t>
  </si>
  <si>
    <t>22605 Grand Street</t>
  </si>
  <si>
    <t>94141</t>
  </si>
  <si>
    <t>B Grand, L.P.</t>
  </si>
  <si>
    <t>CA-2013-834</t>
  </si>
  <si>
    <t>Crosswood Apartments</t>
  </si>
  <si>
    <t>646 3rd Street</t>
  </si>
  <si>
    <t>New Hope Crosswood Associates LP</t>
  </si>
  <si>
    <t>NHCDC Crosswood LLC</t>
  </si>
  <si>
    <t>CA-2013-835</t>
  </si>
  <si>
    <t>Oak Ridge Family Apartments</t>
  </si>
  <si>
    <t>73 Carol Lane</t>
  </si>
  <si>
    <t>73 Carol Ln., L.P.</t>
  </si>
  <si>
    <t>CA-2013-836</t>
  </si>
  <si>
    <t>Casa de Cortez</t>
  </si>
  <si>
    <t>528 De Luz Road</t>
  </si>
  <si>
    <t>Cortez Preservation Limited Partnership</t>
  </si>
  <si>
    <t>Cortez Cornucopia LLC</t>
  </si>
  <si>
    <t>CA-2013-837</t>
  </si>
  <si>
    <t>West Valley Towers</t>
  </si>
  <si>
    <t>14650 Sherman Way</t>
  </si>
  <si>
    <t>West Valley RHF Partners, L.P.</t>
  </si>
  <si>
    <t>West Valley RHF Housing LLC</t>
  </si>
  <si>
    <t>CA-2013-838</t>
  </si>
  <si>
    <t>Vistas</t>
  </si>
  <si>
    <t>15211 Sherman Way</t>
  </si>
  <si>
    <t>Vistas RHF Partners, L.P.</t>
  </si>
  <si>
    <t>Vistas RHF Housing LLC</t>
  </si>
  <si>
    <t>CA-2013-839</t>
  </si>
  <si>
    <t>Silverlake Apartments</t>
  </si>
  <si>
    <t>3740 Evans Street</t>
  </si>
  <si>
    <t>Silverlake VOA Affordable Housing, L.P.</t>
  </si>
  <si>
    <t>Silverlake VOA Affordable Housing, LLC</t>
  </si>
  <si>
    <t>CA-2013-840</t>
  </si>
  <si>
    <t>Jasmine Heights Apartments</t>
  </si>
  <si>
    <t>851 22nd Avenue</t>
  </si>
  <si>
    <t>GEAHI Jasmine Heights LP</t>
  </si>
  <si>
    <t>CA-2013-841</t>
  </si>
  <si>
    <t>Auburn Heights Apartments</t>
  </si>
  <si>
    <t>7000 Auburn Street</t>
  </si>
  <si>
    <t>GEAHI Auburn Heights LP</t>
  </si>
  <si>
    <t>CA-2013-843</t>
  </si>
  <si>
    <t>Harbor Village Apartments</t>
  </si>
  <si>
    <t>981 Harbor Village Drive</t>
  </si>
  <si>
    <t>Harbor City</t>
  </si>
  <si>
    <t>90710</t>
  </si>
  <si>
    <t>Harbor Village Housing Partners, L.P.</t>
  </si>
  <si>
    <t>LA Cienega LOMOD, Inc</t>
  </si>
  <si>
    <t>CA-2013-844</t>
  </si>
  <si>
    <t>Plaza Mendoza Apartments</t>
  </si>
  <si>
    <t>1665 &amp; 1725 N. Marks Avenue</t>
  </si>
  <si>
    <t>Plaza Mendoza Housing, L.P.</t>
  </si>
  <si>
    <t>Plaza Mendoza Housing, LLC</t>
  </si>
  <si>
    <t>CA-2013-845</t>
  </si>
  <si>
    <t>1100 Ocean Avenue Apartments</t>
  </si>
  <si>
    <t>1100 Ocean Avenue</t>
  </si>
  <si>
    <t> 94103</t>
  </si>
  <si>
    <t>1100 Ocean Avenue, LP</t>
  </si>
  <si>
    <t>CA-2013-846</t>
  </si>
  <si>
    <t>Calden Court Apartments</t>
  </si>
  <si>
    <t>8901 Calden Ave.</t>
  </si>
  <si>
    <t>South Gate Pacific Associates, A California Limite</t>
  </si>
  <si>
    <t>CA-2013-847</t>
  </si>
  <si>
    <t>Woodlands Newell</t>
  </si>
  <si>
    <t>1761 Woodland Avenue; 44-48 Newell Road</t>
  </si>
  <si>
    <t>Woodlands Newell Associates, L.P.</t>
  </si>
  <si>
    <t>Woodlands Newell LLC</t>
  </si>
  <si>
    <t>CA-2013-848</t>
  </si>
  <si>
    <t>Andres Duarte Terrace II</t>
  </si>
  <si>
    <t>1700 Huntington Drive</t>
  </si>
  <si>
    <t>Andres Duarte Terrace II, L.P.</t>
  </si>
  <si>
    <t>Andres Duarte Terrace II, LLC</t>
  </si>
  <si>
    <t>CA-2013-850</t>
  </si>
  <si>
    <t>Hollywoodland Apartments</t>
  </si>
  <si>
    <t>5169 Marathon Street #102</t>
  </si>
  <si>
    <t>Steele Hollywoodland LP</t>
  </si>
  <si>
    <t>Community Housing Concepts Hollywoodland MGP LLC</t>
  </si>
  <si>
    <t>CA-2013-851</t>
  </si>
  <si>
    <t>City View at Van Ness</t>
  </si>
  <si>
    <t>2117 Inyo Street</t>
  </si>
  <si>
    <t>802 Van Ness Avenue, LP</t>
  </si>
  <si>
    <t>CA-2013-852</t>
  </si>
  <si>
    <t>Victoria at COMM22 (fka COMM Senior)</t>
  </si>
  <si>
    <t>690 Beardsley Street</t>
  </si>
  <si>
    <t>COMM22 Senior Housing, L.P.</t>
  </si>
  <si>
    <t>CA-2013-853</t>
  </si>
  <si>
    <t>Western Park Apartments</t>
  </si>
  <si>
    <t>1280 Laguna Street</t>
  </si>
  <si>
    <t>Western Park Apartments, L.P.</t>
  </si>
  <si>
    <t>Sequoia Living WPA LLC</t>
  </si>
  <si>
    <t>CA-2013-854</t>
  </si>
  <si>
    <t>Anton Hacienda Apartments</t>
  </si>
  <si>
    <t>5723 W. Las Positas Blvd.</t>
  </si>
  <si>
    <t>94588</t>
  </si>
  <si>
    <t>Hacienda Pleasanton L.P.</t>
  </si>
  <si>
    <t>CA-2013-855</t>
  </si>
  <si>
    <t>Tulare Arms Apartments</t>
  </si>
  <si>
    <t>225 West Tulare Avenue</t>
  </si>
  <si>
    <t>GEAHI Tulare Arms LP</t>
  </si>
  <si>
    <t>CA-2013-856</t>
  </si>
  <si>
    <t>Westside Village</t>
  </si>
  <si>
    <t>595 Vera Cruz Way</t>
  </si>
  <si>
    <t>Westside Shafter AR, L.P.</t>
  </si>
  <si>
    <t>CA-2013-857</t>
  </si>
  <si>
    <t>Tyler Park Townhomes</t>
  </si>
  <si>
    <t>1120 Heidi Drive</t>
  </si>
  <si>
    <t>Tyler Greenfield AR, L.P.</t>
  </si>
  <si>
    <t>CA-2013-858</t>
  </si>
  <si>
    <t>Gabilan Plaza</t>
  </si>
  <si>
    <t>730 &amp; 736 Williams Rd.</t>
  </si>
  <si>
    <t>Gabilan Plaza 3 LP</t>
  </si>
  <si>
    <t>Gabilan III Housing Sponsorship LLC</t>
  </si>
  <si>
    <t>CA-2013-859</t>
  </si>
  <si>
    <t>Meadowbrook Apartments</t>
  </si>
  <si>
    <t>7844 Paradise Valley Road</t>
  </si>
  <si>
    <t>92139</t>
  </si>
  <si>
    <t>Meadowbrook Housing Partners, LP</t>
  </si>
  <si>
    <t>CA-2013-861</t>
  </si>
  <si>
    <t>Villa Solimar &amp; Cypress Court Rehabilitation &amp; Res</t>
  </si>
  <si>
    <t>910,920,930 Donlon Avenue, 490 Pleasant Valley Road</t>
  </si>
  <si>
    <t>93030, 93033</t>
  </si>
  <si>
    <t>Solimar Associates LP</t>
  </si>
  <si>
    <t>Villa Solimar LLC</t>
  </si>
  <si>
    <t>CA-2013-862</t>
  </si>
  <si>
    <t>Harden Ranch Apartments</t>
  </si>
  <si>
    <t>1907 Dartmouth Way</t>
  </si>
  <si>
    <t>Harden Salinas AR, L.P.</t>
  </si>
  <si>
    <t>CA-2013-863</t>
  </si>
  <si>
    <t>Campina Court Apartments</t>
  </si>
  <si>
    <t>9000 Campina Drive</t>
  </si>
  <si>
    <t>La Mesa</t>
  </si>
  <si>
    <t>91942</t>
  </si>
  <si>
    <t>La Mesa 614, L.P.</t>
  </si>
  <si>
    <t>CA-2013-864</t>
  </si>
  <si>
    <t>Peppertree Senior Apartments</t>
  </si>
  <si>
    <t>8956 Harness Street</t>
  </si>
  <si>
    <t>Peppertree Apartment Holdings, LP</t>
  </si>
  <si>
    <t>CA-2013-866</t>
  </si>
  <si>
    <t>South Sacramento Mutual Housing (Greenway, Los Rob</t>
  </si>
  <si>
    <t>2394 Glen Ellen Circle, 6311 Sampson Blvd, 5500 Sky Parkway</t>
  </si>
  <si>
    <t>95822, 95824, 95823</t>
  </si>
  <si>
    <t>South Sacramento Mutual Housing, LP</t>
  </si>
  <si>
    <t>South Sacramento Mutual Housing LLC</t>
  </si>
  <si>
    <t>CA-2013-867</t>
  </si>
  <si>
    <t>18 McArthur Drive</t>
  </si>
  <si>
    <t>Rio Vista RAD LP</t>
  </si>
  <si>
    <t>CA-2013-868</t>
  </si>
  <si>
    <t>Rancho Algodon</t>
  </si>
  <si>
    <t>327 Dover Place</t>
  </si>
  <si>
    <t>Rancho Algodon, LP</t>
  </si>
  <si>
    <t>CA-2013-869</t>
  </si>
  <si>
    <t>Berkeley Scattered Site Housing</t>
  </si>
  <si>
    <t>1936 University Avenue (15 scattered sites)</t>
  </si>
  <si>
    <t>Various</t>
  </si>
  <si>
    <t>Berkeley 75 Housing Partners, L.P.</t>
  </si>
  <si>
    <t>CA-2013-870</t>
  </si>
  <si>
    <t>Montgomery Plaza</t>
  </si>
  <si>
    <t>21659 Montgomery Avenue</t>
  </si>
  <si>
    <t>Montgomery Plaza, L.P.</t>
  </si>
  <si>
    <t>Montgomery Plaza LLC</t>
  </si>
  <si>
    <t>CA-2013-871</t>
  </si>
  <si>
    <t>Strawberry Creek Lodge</t>
  </si>
  <si>
    <t>1320 Addison Street</t>
  </si>
  <si>
    <t>Strawberry Creek Lodge, L.P.</t>
  </si>
  <si>
    <t>CA-2013-872</t>
  </si>
  <si>
    <t>Eden House Apartments</t>
  </si>
  <si>
    <t>1601 165th Ave</t>
  </si>
  <si>
    <t>Eden House, L.P.</t>
  </si>
  <si>
    <t>Mercy Eden House LLC</t>
  </si>
  <si>
    <t>CA-2013-873</t>
  </si>
  <si>
    <t>Rocky Hill Apartments &amp; Bennett Hill Apartments</t>
  </si>
  <si>
    <t>237 Bennett Hill Court</t>
  </si>
  <si>
    <t>Rocky Hill Investors, L.P.</t>
  </si>
  <si>
    <t>CA-2013-874</t>
  </si>
  <si>
    <t>Bendorf Drive Apartments</t>
  </si>
  <si>
    <t>282 Danze Drive</t>
  </si>
  <si>
    <t>Bendorf Drive LP</t>
  </si>
  <si>
    <t>Villa San Pedro HDC, Inc.</t>
  </si>
  <si>
    <t>CA-2013-875</t>
  </si>
  <si>
    <t>Naomi Gardens</t>
  </si>
  <si>
    <t>655 W. Naomi Avenue</t>
  </si>
  <si>
    <t>Naomi Gardens, LP</t>
  </si>
  <si>
    <t>Rebuild America-Arcadia LLC</t>
  </si>
  <si>
    <t>CA-2013-876</t>
  </si>
  <si>
    <t>Arbor Terrace Apts (AKA Vista Pointe)</t>
  </si>
  <si>
    <t>2170 N. Rancho Ave</t>
  </si>
  <si>
    <t>Arbor Terrace Community Partners, LP</t>
  </si>
  <si>
    <t>JHC-Arbor Terrace, LLC</t>
  </si>
  <si>
    <t>CA-2013-877</t>
  </si>
  <si>
    <t>Ramona Estates</t>
  </si>
  <si>
    <t>1935 E. 122nd Street</t>
  </si>
  <si>
    <t>WLCAC Ramona Estates, LP</t>
  </si>
  <si>
    <t>WLCAC Ramona Estates, LLC</t>
  </si>
  <si>
    <t>CA-2013-878</t>
  </si>
  <si>
    <t>Covenant Manor</t>
  </si>
  <si>
    <t>600 E. 4th Street</t>
  </si>
  <si>
    <t>Covenant Manor, L.P.</t>
  </si>
  <si>
    <t>Covenant Manor LLC</t>
  </si>
  <si>
    <t>CA-2013-879</t>
  </si>
  <si>
    <t>Sonoma Court Apartments</t>
  </si>
  <si>
    <t>508 East Mission Avenue</t>
  </si>
  <si>
    <t>Escondido Family Housing Partners, L.P.</t>
  </si>
  <si>
    <t>Nexus for Affordable Housing, LP</t>
  </si>
  <si>
    <t>CA-2013-886</t>
  </si>
  <si>
    <t>Mosaic Gardens at Holly Courts</t>
  </si>
  <si>
    <t>420 and 425 Maple Street</t>
  </si>
  <si>
    <t>LINC-Holly Court Housing Apartments Investors, LP</t>
  </si>
  <si>
    <t>CA-2013-888</t>
  </si>
  <si>
    <t>Dr. George W. Senior Housing FKA Bayview</t>
  </si>
  <si>
    <t>1751 Carroll Avenue</t>
  </si>
  <si>
    <t>Carroll Avenue Senior Homes, L.P.</t>
  </si>
  <si>
    <t>BHPMSS Bayview Seniors LLC</t>
  </si>
  <si>
    <t>CA-2013-889</t>
  </si>
  <si>
    <t>Washington Plaza Apartments</t>
  </si>
  <si>
    <t>1318 E Street</t>
  </si>
  <si>
    <t>95814-1450</t>
  </si>
  <si>
    <t>Washington Plaza Housing Associates, L.P.</t>
  </si>
  <si>
    <t>Washington Plaza Housing Associates LLC</t>
  </si>
  <si>
    <t>CA-2013-890</t>
  </si>
  <si>
    <t>Fairbanks Square</t>
  </si>
  <si>
    <t>16050 Potomac Ridge Road</t>
  </si>
  <si>
    <t>Fairbanks Square CIC, LP</t>
  </si>
  <si>
    <t>CA-2013-891</t>
  </si>
  <si>
    <t>Park 20th</t>
  </si>
  <si>
    <t>400 20th Street</t>
  </si>
  <si>
    <t>Park 20th LP</t>
  </si>
  <si>
    <t>CA-2013-893</t>
  </si>
  <si>
    <t>City Heights Ten (Scattered Site)</t>
  </si>
  <si>
    <t>3830 43rd Street</t>
  </si>
  <si>
    <t>City Heights Ten, L.P.</t>
  </si>
  <si>
    <t>Wakeland City Heights Ten, LLC</t>
  </si>
  <si>
    <t>CA-2013-895</t>
  </si>
  <si>
    <t>Los Feliz Apartments Phase 2</t>
  </si>
  <si>
    <t>1990, 2014, and 2020 Los Feliz Drive</t>
  </si>
  <si>
    <t>LosFeliz20 LP</t>
  </si>
  <si>
    <t>CA-2013-896</t>
  </si>
  <si>
    <t>Alpha Square 4%</t>
  </si>
  <si>
    <t>Alpha Square 4%, LP</t>
  </si>
  <si>
    <t>CA-2013-897</t>
  </si>
  <si>
    <t>Mountain Breeze Villas</t>
  </si>
  <si>
    <t>25942 E. Base Line Street</t>
  </si>
  <si>
    <t>Mountain Breeze Villas, LP</t>
  </si>
  <si>
    <t>CA-2013-898</t>
  </si>
  <si>
    <t>Laurel Village</t>
  </si>
  <si>
    <t>9700 Laurel Canyon Boulevard</t>
  </si>
  <si>
    <t>Laurel Village, L.P.</t>
  </si>
  <si>
    <t>Laurel Village GP, LLC</t>
  </si>
  <si>
    <t>CA-2013-899</t>
  </si>
  <si>
    <t>Terraza De Las Cortes</t>
  </si>
  <si>
    <t>201-255 Carmelita Court</t>
  </si>
  <si>
    <t>Terraza De Las Cortes, L.P.</t>
  </si>
  <si>
    <t>CA-2013-900</t>
  </si>
  <si>
    <t>Baker Ranch Affordable (aka Arroyo at Baker Ranch)</t>
  </si>
  <si>
    <t>100 Indigo Place</t>
  </si>
  <si>
    <t>Lake Forest</t>
  </si>
  <si>
    <t>92630</t>
  </si>
  <si>
    <t>Baker Ranch Affordable, L.P.</t>
  </si>
  <si>
    <t>WCH Affordable IX, LLC</t>
  </si>
  <si>
    <t>CA-2013-901</t>
  </si>
  <si>
    <t>Willow Springs Senior Apartments</t>
  </si>
  <si>
    <t>1340 W. Sycamore Street</t>
  </si>
  <si>
    <t>Willows Pacific Associates, a California L.P.</t>
  </si>
  <si>
    <t>CA-2013-902</t>
  </si>
  <si>
    <t>Minerva Manor</t>
  </si>
  <si>
    <t>9972 Juniper Avenue</t>
  </si>
  <si>
    <t>EHDOC Senior Apartments I, LP</t>
  </si>
  <si>
    <t>CA-2013-903</t>
  </si>
  <si>
    <t>Sierra Villa East</t>
  </si>
  <si>
    <t>621 East Avenue I</t>
  </si>
  <si>
    <t>Reliant-San Gabriel, L.P.</t>
  </si>
  <si>
    <t>CA-2013-904</t>
  </si>
  <si>
    <t>Sherwood Villa</t>
  </si>
  <si>
    <t>14900 Arlette Drive</t>
  </si>
  <si>
    <t>92394</t>
  </si>
  <si>
    <t>CA-2013-905</t>
  </si>
  <si>
    <t>Willow Village</t>
  </si>
  <si>
    <t>1150 North Willow Ave.</t>
  </si>
  <si>
    <t>CA-2013-906</t>
  </si>
  <si>
    <t>43331 30th Street West</t>
  </si>
  <si>
    <t>93536</t>
  </si>
  <si>
    <t>CA-2013-907</t>
  </si>
  <si>
    <t>Fernwood Senior Apartments</t>
  </si>
  <si>
    <t>45151 Fern Avenue</t>
  </si>
  <si>
    <t>CA-2013-908</t>
  </si>
  <si>
    <t>Las Palmas Village aka Avenida Serra</t>
  </si>
  <si>
    <t>115 Avenida Serra</t>
  </si>
  <si>
    <t>Avenida Serra Housing Partners, L.P.</t>
  </si>
  <si>
    <t>CA-2014-003</t>
  </si>
  <si>
    <t>Siena Apartments</t>
  </si>
  <si>
    <t>7807 and 7833 Juniper Avenue</t>
  </si>
  <si>
    <t>Fontana Siena Partners LP</t>
  </si>
  <si>
    <t>CA-2014-005</t>
  </si>
  <si>
    <t>Marea Alta fka Cornerstone Family Apartments</t>
  </si>
  <si>
    <t>1400 San Leandro Boulevard</t>
  </si>
  <si>
    <t>Alameda Housing Associates, LP</t>
  </si>
  <si>
    <t>Alameda Housing, LLC</t>
  </si>
  <si>
    <t>CA-2014-008</t>
  </si>
  <si>
    <t>Richardson Hall</t>
  </si>
  <si>
    <t>55 Laguna Street</t>
  </si>
  <si>
    <t>55 Laguna, L.P.</t>
  </si>
  <si>
    <t>CA-2014-013</t>
  </si>
  <si>
    <t>Tower Park Senior Housing</t>
  </si>
  <si>
    <t>701 17th Street</t>
  </si>
  <si>
    <t>95354</t>
  </si>
  <si>
    <t>Tower Park, L.P.</t>
  </si>
  <si>
    <t>Tower Park LLC</t>
  </si>
  <si>
    <t>CA-2014-014</t>
  </si>
  <si>
    <t>Morro Del Mar Senior Apartments</t>
  </si>
  <si>
    <t>555 Main Street</t>
  </si>
  <si>
    <t>PSCDC Morro del Mar, LP</t>
  </si>
  <si>
    <t>CA-2014-015</t>
  </si>
  <si>
    <t>Villa del Norte</t>
  </si>
  <si>
    <t>9997 Feron Blvd</t>
  </si>
  <si>
    <t>VDN LP</t>
  </si>
  <si>
    <t>CA-2014-020</t>
  </si>
  <si>
    <t>Curtis Park Court</t>
  </si>
  <si>
    <t>2315 10th Avenue</t>
  </si>
  <si>
    <t>Curtis Park Senior Associates L.P.</t>
  </si>
  <si>
    <t>AHCDC Curtis LLC, a California Limited Liability C</t>
  </si>
  <si>
    <t>CA-2014-022</t>
  </si>
  <si>
    <t>Yarrow Village</t>
  </si>
  <si>
    <t>2080 Stockton Court</t>
  </si>
  <si>
    <t>Fortuna Yarrow Village, LP</t>
  </si>
  <si>
    <t>CA-2014-023</t>
  </si>
  <si>
    <t>Selma Community Housing</t>
  </si>
  <si>
    <t>1605 N Cherokee Avenue</t>
  </si>
  <si>
    <t>Selma Community Housing LP</t>
  </si>
  <si>
    <t>CA-2014-024</t>
  </si>
  <si>
    <t>Quartz Ridge Apartments</t>
  </si>
  <si>
    <t>200 Silver Bend Way</t>
  </si>
  <si>
    <t>Quartz Ridge Family Apartments, L.P.</t>
  </si>
  <si>
    <t>CA-2014-026</t>
  </si>
  <si>
    <t>Riverland Apartments</t>
  </si>
  <si>
    <t>990 E. Springfield Avenue</t>
  </si>
  <si>
    <t>PK Riverland, LP</t>
  </si>
  <si>
    <t>CA-2014-028</t>
  </si>
  <si>
    <t>Diamond Place Apartments</t>
  </si>
  <si>
    <t>547 Lewis Avenue</t>
  </si>
  <si>
    <t>San Andreas Diamond Place, LP</t>
  </si>
  <si>
    <t>CA-2014-030</t>
  </si>
  <si>
    <t>Warthan Place Apartments</t>
  </si>
  <si>
    <t>351 Warthan Street</t>
  </si>
  <si>
    <t>Warthan Place Apartment Investors, L.P.</t>
  </si>
  <si>
    <t>CA-2014-031</t>
  </si>
  <si>
    <t>Mather Veterans Village</t>
  </si>
  <si>
    <t>3615 Bleckely Street</t>
  </si>
  <si>
    <t>95655</t>
  </si>
  <si>
    <t>Mercy Housing California 61, L.P.</t>
  </si>
  <si>
    <t>Mercy Mather Veterans LLC</t>
  </si>
  <si>
    <t>CA-2014-035</t>
  </si>
  <si>
    <t>Baldwin Park Transit Center Apartments</t>
  </si>
  <si>
    <t>14332 East Ramona Boulevard</t>
  </si>
  <si>
    <t>Ramona Blvd Family Apartments, L.P.</t>
  </si>
  <si>
    <t>CA-2014-036</t>
  </si>
  <si>
    <t>Castillo del Sol Apartments</t>
  </si>
  <si>
    <t>3005 E. Main Street</t>
  </si>
  <si>
    <t>Castillo Del Sol Apartments LP</t>
  </si>
  <si>
    <t>Castillo Del Sol LLC</t>
  </si>
  <si>
    <t>CA-2014-038</t>
  </si>
  <si>
    <t>Paradise Creek Housing I (AKA National City Westsi</t>
  </si>
  <si>
    <t>2100 Hoover Avenue</t>
  </si>
  <si>
    <t>Paradise Creek Housing Partners, L.P.</t>
  </si>
  <si>
    <t>CHW Paradise Creek Development Co, LLC</t>
  </si>
  <si>
    <t>CA-2014-039</t>
  </si>
  <si>
    <t>Alpha Point at Foster Square FKA Foster Square</t>
  </si>
  <si>
    <t>790 Alma Lane</t>
  </si>
  <si>
    <t>MP Foster Square Associates, L.P</t>
  </si>
  <si>
    <t>MP Foster Square, LLC</t>
  </si>
  <si>
    <t>CA-2014-040</t>
  </si>
  <si>
    <t>Taylor Yard Senior Housing</t>
  </si>
  <si>
    <t>2590 E. Arvia Street</t>
  </si>
  <si>
    <t>Taylor Yard Senior Housing, L.P.</t>
  </si>
  <si>
    <t>New Economics For Women</t>
  </si>
  <si>
    <t>CA-2014-043</t>
  </si>
  <si>
    <t>Solvang Senior Apartments</t>
  </si>
  <si>
    <t>1775 Maple Avenue</t>
  </si>
  <si>
    <t>Solvang</t>
  </si>
  <si>
    <t>93463</t>
  </si>
  <si>
    <t>1758 Laurel Ave., L.P.</t>
  </si>
  <si>
    <t>CA-2014-044</t>
  </si>
  <si>
    <t>Sanger Crossing Apartments</t>
  </si>
  <si>
    <t>1620 J Street</t>
  </si>
  <si>
    <t>Sanger Pacific Associates, a California Limited Pa</t>
  </si>
  <si>
    <t>CA-2014-047</t>
  </si>
  <si>
    <t>Magnolia Place Senior Apartments</t>
  </si>
  <si>
    <t>92 12th Street</t>
  </si>
  <si>
    <t>Greenfield Senior Associates, a California Limited</t>
  </si>
  <si>
    <t>CA-2014-048</t>
  </si>
  <si>
    <t>Newcomb Court Apartments</t>
  </si>
  <si>
    <t>707 N. Newcomb Street</t>
  </si>
  <si>
    <t>Porterville Pacific Associates II, a California LP</t>
  </si>
  <si>
    <t>CA-2014-049</t>
  </si>
  <si>
    <t>Descanso Place III</t>
  </si>
  <si>
    <t>625 Rembrandt Street</t>
  </si>
  <si>
    <t>625 Rembrandt St., L.P.</t>
  </si>
  <si>
    <t>CA-2014-053</t>
  </si>
  <si>
    <t>470 Wall Road</t>
  </si>
  <si>
    <t>Las Palmeras Imperial, LP</t>
  </si>
  <si>
    <t>CA-2014-057</t>
  </si>
  <si>
    <t>Immanuel Place (fka Immanuel Senior Housing)</t>
  </si>
  <si>
    <t>3215 East 3rd Street</t>
  </si>
  <si>
    <t>90814</t>
  </si>
  <si>
    <t>Immanuel Community Housing, L.P.</t>
  </si>
  <si>
    <t>Immanuel Church, LLC</t>
  </si>
  <si>
    <t>CA-2014-058</t>
  </si>
  <si>
    <t>Home Front at Camp Anza</t>
  </si>
  <si>
    <t>5797 Picker Street</t>
  </si>
  <si>
    <t>Camp Anza, L.P.</t>
  </si>
  <si>
    <t>Wakeland Opportunities for Affordable Housing</t>
  </si>
  <si>
    <t>CA-2014-059</t>
  </si>
  <si>
    <t>Palmer Villas Senior Apartments</t>
  </si>
  <si>
    <t>16121 Palmer Avenue</t>
  </si>
  <si>
    <t>Palmer Villas Limited Partnership</t>
  </si>
  <si>
    <t>CA-2014-060</t>
  </si>
  <si>
    <t>Glendale Arts Colony</t>
  </si>
  <si>
    <t>121 N. Kenwood Street</t>
  </si>
  <si>
    <t>91206</t>
  </si>
  <si>
    <t>Glendale Arts Colony, L.P.</t>
  </si>
  <si>
    <t>CA-2014-063</t>
  </si>
  <si>
    <t>Gray's Meadow</t>
  </si>
  <si>
    <t>2354 Meadow Way</t>
  </si>
  <si>
    <t>Gray's Meadow 2, L.P., a California limited partne</t>
  </si>
  <si>
    <t>Gray's Meadow 2, LLC</t>
  </si>
  <si>
    <t>CA-2014-064</t>
  </si>
  <si>
    <t>Arcata Bay Crossing</t>
  </si>
  <si>
    <t>280 E Street</t>
  </si>
  <si>
    <t>Arcata Bay Crossing LP</t>
  </si>
  <si>
    <t>Crossing Bridges, LLC</t>
  </si>
  <si>
    <t>CA-2014-065</t>
  </si>
  <si>
    <t>Oak Park Apartments II</t>
  </si>
  <si>
    <t>3201 Pine Street</t>
  </si>
  <si>
    <t>Oak Park 2, LP</t>
  </si>
  <si>
    <t>Housing Authority Limited Liability Company 2</t>
  </si>
  <si>
    <t>CA-2014-067</t>
  </si>
  <si>
    <t>Gateway Apartments</t>
  </si>
  <si>
    <t>13368 Beach Avenue</t>
  </si>
  <si>
    <t>VCHC Gateway, L.P.</t>
  </si>
  <si>
    <t>CA-2014-068</t>
  </si>
  <si>
    <t>City Yard Workforce Housing</t>
  </si>
  <si>
    <t>8002 &amp; 8004 Orangethorpe Avenue</t>
  </si>
  <si>
    <t>City Yard Housing Partners, L.P.</t>
  </si>
  <si>
    <t>JHC-City Yard, LLC</t>
  </si>
  <si>
    <t>CA-2014-070</t>
  </si>
  <si>
    <t>San Jacinto Village Apartments</t>
  </si>
  <si>
    <t>700 Idyllwild Drive</t>
  </si>
  <si>
    <t>San Jacinto Village Apartments, LP</t>
  </si>
  <si>
    <t>CA-2014-073</t>
  </si>
  <si>
    <t>1319, 1325 and 1335 Palomares Ave</t>
  </si>
  <si>
    <t>Cedar Springs, L.P.</t>
  </si>
  <si>
    <t>CA-2014-074</t>
  </si>
  <si>
    <t>South Street Apartments</t>
  </si>
  <si>
    <t>313 South Street</t>
  </si>
  <si>
    <t>South Street Family Apartments, L.P.</t>
  </si>
  <si>
    <t>CA-2014-076</t>
  </si>
  <si>
    <t>Onizuka Crossing FKA Midpen Armory Apartments</t>
  </si>
  <si>
    <t>620 East Maude Ave</t>
  </si>
  <si>
    <t>MP East Maude Associates, L.P</t>
  </si>
  <si>
    <t>MP East Maude, LLC</t>
  </si>
  <si>
    <t>CA-2014-077</t>
  </si>
  <si>
    <t>Paloma Terrace</t>
  </si>
  <si>
    <t>5000 S. Main Street</t>
  </si>
  <si>
    <t>90037-3223</t>
  </si>
  <si>
    <t>Paloma Terrace RHF Partners, L.P.</t>
  </si>
  <si>
    <t>Paloma RHF Housing LLC</t>
  </si>
  <si>
    <t>CA-2014-079</t>
  </si>
  <si>
    <t>Willow Housing, LP</t>
  </si>
  <si>
    <t>605 Willow Road</t>
  </si>
  <si>
    <t>Willow Housing LP</t>
  </si>
  <si>
    <t>CA-2014-083</t>
  </si>
  <si>
    <t>Donner Lofts</t>
  </si>
  <si>
    <t>158 East Saint John Street</t>
  </si>
  <si>
    <t>MidPen Donner Associates, L.P</t>
  </si>
  <si>
    <t>MP Donner Lofts, LLC</t>
  </si>
  <si>
    <t>CA-2014-087</t>
  </si>
  <si>
    <t>Promenade at Creekside</t>
  </si>
  <si>
    <t>1-4 &amp; 9-11 Creekside Drive</t>
  </si>
  <si>
    <t>Promenade at Creekside Housing Partners, L.P.</t>
  </si>
  <si>
    <t>CA-2014-089</t>
  </si>
  <si>
    <t>Holt &amp; Hamilton Family Apts aka Parkside Family</t>
  </si>
  <si>
    <t>934, 938, 942, 944 W. Holt Avenue</t>
  </si>
  <si>
    <t>Holt Avenue Housing Partners, L.P.</t>
  </si>
  <si>
    <t>CA-2014-091</t>
  </si>
  <si>
    <t>Nevada Woods Apartments</t>
  </si>
  <si>
    <t>360 Sutton Way</t>
  </si>
  <si>
    <t>AHDF-Nevada Woods Limited Partnership</t>
  </si>
  <si>
    <t>AHDF-Nevada Woods G/P, LLC</t>
  </si>
  <si>
    <t>CA-2014-094</t>
  </si>
  <si>
    <t>Santa Fe Townhomes</t>
  </si>
  <si>
    <t>639 West Worth Street</t>
  </si>
  <si>
    <t>639 West Worth Associates, L.P.</t>
  </si>
  <si>
    <t>639 West Worth, LLC</t>
  </si>
  <si>
    <t>CA-2014-098</t>
  </si>
  <si>
    <t>Prosperity Place (fka 1110 Jackson)</t>
  </si>
  <si>
    <t>188 11th Street</t>
  </si>
  <si>
    <t>11J Family Housing LP</t>
  </si>
  <si>
    <t>CA-2014-100</t>
  </si>
  <si>
    <t>Met North</t>
  </si>
  <si>
    <t>2112 Monterey Road</t>
  </si>
  <si>
    <t>2112 Monterey Road, L.P.</t>
  </si>
  <si>
    <t>2112 Monterey Road, LLC</t>
  </si>
  <si>
    <t>CA-2014-101</t>
  </si>
  <si>
    <t>Fetters Apartments FKA Sonoma Springs Family Apts</t>
  </si>
  <si>
    <t>17310 Hwy 12</t>
  </si>
  <si>
    <t>MP Springs Family Associates, L.P.</t>
  </si>
  <si>
    <t>MP Springs Family LLC</t>
  </si>
  <si>
    <t>CA-2014-102</t>
  </si>
  <si>
    <t>Iowa Street Senior Housing</t>
  </si>
  <si>
    <t>3939 Iowa Street</t>
  </si>
  <si>
    <t>Iowa Street Senior Housing Partners, L.P. a CA L.P</t>
  </si>
  <si>
    <t>Iowa Street Interfaith Housing Corporation</t>
  </si>
  <si>
    <t>CA-2014-105</t>
  </si>
  <si>
    <t>Atmosphere</t>
  </si>
  <si>
    <t>1453 Fourth Avenue</t>
  </si>
  <si>
    <t>Wakeland Atmosphere, L.P.</t>
  </si>
  <si>
    <t>Wakeland Atmosphere, LLC</t>
  </si>
  <si>
    <t>CA-2014-107</t>
  </si>
  <si>
    <t>Bloomington Housing, Phase I</t>
  </si>
  <si>
    <t>18028 &amp; 18030 Valley Boulevard</t>
  </si>
  <si>
    <t>Bloomington</t>
  </si>
  <si>
    <t>92316</t>
  </si>
  <si>
    <t>Bloomington I Housing Partners, L.P.</t>
  </si>
  <si>
    <t>Related/Bloomington I Development Co., LLC</t>
  </si>
  <si>
    <t>CA-2014-111</t>
  </si>
  <si>
    <t>Sutterview Apartments</t>
  </si>
  <si>
    <t>2526 L Street</t>
  </si>
  <si>
    <t>95816</t>
  </si>
  <si>
    <t>Sutterview Housing Associates, L.P.</t>
  </si>
  <si>
    <t>Sutterview Housing Associates LLC</t>
  </si>
  <si>
    <t>CA-2014-115</t>
  </si>
  <si>
    <t>Orchard Village Apartments</t>
  </si>
  <si>
    <t>1555 East South Avenue</t>
  </si>
  <si>
    <t>Orchard Village 188, LP</t>
  </si>
  <si>
    <t>CA-2014-116</t>
  </si>
  <si>
    <t>Sherwood Manor Apartments</t>
  </si>
  <si>
    <t>7975 Sherwood Boulevard</t>
  </si>
  <si>
    <t>Los Molinos</t>
  </si>
  <si>
    <t>96055</t>
  </si>
  <si>
    <t>Los Molinos Sherwood Manor, LP</t>
  </si>
  <si>
    <t>CA-2014-120</t>
  </si>
  <si>
    <t>Rockwood Apartments FKA Lincoln Avenue Apartmts</t>
  </si>
  <si>
    <t>1270 E. Lincoln Avenue</t>
  </si>
  <si>
    <t>Lincoln Housing Partners, LP</t>
  </si>
  <si>
    <t>JHC-IHO Lincoln, LLC</t>
  </si>
  <si>
    <t>CA-2014-121</t>
  </si>
  <si>
    <t>West Gateway Place (FKA: Delta Lane Apartments)</t>
  </si>
  <si>
    <t xml:space="preserve"> 820 Delta Lane and 825 Tower Bridge Gateway</t>
  </si>
  <si>
    <t>Delta Lane Housing Partners, LP</t>
  </si>
  <si>
    <t>JHC-Delta Lane, LLC</t>
  </si>
  <si>
    <t>CA-2014-122</t>
  </si>
  <si>
    <t>Trinity River Elder's Village</t>
  </si>
  <si>
    <t>20 Campbell Field Lane</t>
  </si>
  <si>
    <t>Hoopa</t>
  </si>
  <si>
    <t>95546</t>
  </si>
  <si>
    <t>YIHA #1 LP</t>
  </si>
  <si>
    <t>Yurok Indian Housing Authority</t>
  </si>
  <si>
    <t>CA-2014-125</t>
  </si>
  <si>
    <t>Valley View Homes</t>
  </si>
  <si>
    <t>2446 Magnolia Street</t>
  </si>
  <si>
    <t>1758 Laurel Ave. L.P.</t>
  </si>
  <si>
    <t>CA-2014-126</t>
  </si>
  <si>
    <t>Winters Senior Center Apartments</t>
  </si>
  <si>
    <t>400 Morgan Street</t>
  </si>
  <si>
    <t>Winters Senior Apartments LP</t>
  </si>
  <si>
    <t>CA-2014-128</t>
  </si>
  <si>
    <t>Golden Inn &amp; Village Senior</t>
  </si>
  <si>
    <t>890 Refugio Rd</t>
  </si>
  <si>
    <t>Santa Ynez</t>
  </si>
  <si>
    <t>93460</t>
  </si>
  <si>
    <t>Golden Inn &amp; Village Senior, LP</t>
  </si>
  <si>
    <t>CA-2014-136</t>
  </si>
  <si>
    <t>Mosaic Gardens at Monterey Park</t>
  </si>
  <si>
    <t>236 South Ramona Avenue</t>
  </si>
  <si>
    <t>LINC-Monterey Park Apartments Housing Investors, L</t>
  </si>
  <si>
    <t>CA-2014-137</t>
  </si>
  <si>
    <t>Golden Inn &amp; Village Family</t>
  </si>
  <si>
    <t>890 North Refugio Rd</t>
  </si>
  <si>
    <t>Golden Inn &amp; Village Family, L.P.</t>
  </si>
  <si>
    <t>CA-2014-139</t>
  </si>
  <si>
    <t>Laguna Commons</t>
  </si>
  <si>
    <t>41152 Fremont Boulevard</t>
  </si>
  <si>
    <t>Laguna Commons Associates, L.P.</t>
  </si>
  <si>
    <t>MP Laguna Commons, LLC</t>
  </si>
  <si>
    <t>CA-2014-142</t>
  </si>
  <si>
    <t>Dai-Ichi Village FKA Haciendas Senior Development</t>
  </si>
  <si>
    <t>30 E Rossi St</t>
  </si>
  <si>
    <t>Haciendas Senior, L.P.</t>
  </si>
  <si>
    <t>CA-2014-146</t>
  </si>
  <si>
    <t>Jackson Manor Apartments &amp; Lassen View Apartments</t>
  </si>
  <si>
    <t>755 &amp; 855 Luther Road</t>
  </si>
  <si>
    <t>Jackson Lassen Community Partners, LP</t>
  </si>
  <si>
    <t>CA-2014-149</t>
  </si>
  <si>
    <t>Juniper Terrace Apartments</t>
  </si>
  <si>
    <t>800 Jasper Place</t>
  </si>
  <si>
    <t>Yreka Juniper Terrace, LP</t>
  </si>
  <si>
    <t>Coldbrook Foundation</t>
  </si>
  <si>
    <t>CA-2014-152</t>
  </si>
  <si>
    <t>Washington 722 TOD</t>
  </si>
  <si>
    <t>722 E. Washington Blvd.</t>
  </si>
  <si>
    <t>Washington 722, L.P.</t>
  </si>
  <si>
    <t>WCH Affordable XXIX, LLC</t>
  </si>
  <si>
    <t>CA-2014-154</t>
  </si>
  <si>
    <t>Heritage Square fka Heritage Square Senior Housing</t>
  </si>
  <si>
    <t>762 N. Fair Oaks Avenue</t>
  </si>
  <si>
    <t>Heritage Square Housing Partners, L.P.</t>
  </si>
  <si>
    <t>Heritage Square LLC</t>
  </si>
  <si>
    <t>CA-2014-155</t>
  </si>
  <si>
    <t>Crest Apartments</t>
  </si>
  <si>
    <t>13604 Sherman Way</t>
  </si>
  <si>
    <t>Crest Apartments LP</t>
  </si>
  <si>
    <t>CA-2014-157</t>
  </si>
  <si>
    <t>Almond Village</t>
  </si>
  <si>
    <t>14869 Lamberson Avenue</t>
  </si>
  <si>
    <t>Almond Village LP</t>
  </si>
  <si>
    <t>Wasco Almond LLC</t>
  </si>
  <si>
    <t>CA-2014-158</t>
  </si>
  <si>
    <t>Sonata at Riverpark</t>
  </si>
  <si>
    <t>401 Danvers River Street</t>
  </si>
  <si>
    <t>Sonata at Riverpark Partners, LP</t>
  </si>
  <si>
    <t>Sonata RHF Housing, Inc.</t>
  </si>
  <si>
    <t>CA-2014-160</t>
  </si>
  <si>
    <t>5400 Hollywood Family Apartments</t>
  </si>
  <si>
    <t>5400 Hollywood Boulevard, Los Angeles, CA 90027</t>
  </si>
  <si>
    <t>5400 Hollywood Family Apartments, L.P.</t>
  </si>
  <si>
    <t>CA-2014-161</t>
  </si>
  <si>
    <t>Oakcrest Terrace</t>
  </si>
  <si>
    <t>22744 Eastpark Drive</t>
  </si>
  <si>
    <t>Savi Ranch Housing Partners, L.P.</t>
  </si>
  <si>
    <t>Avenida Serra Housing Partners GP LLC</t>
  </si>
  <si>
    <t>CA-2014-162</t>
  </si>
  <si>
    <t>Valencia Vista Apartments FKA Val 9 Apartments</t>
  </si>
  <si>
    <t>950 N. Valencia Ave.</t>
  </si>
  <si>
    <t>Val 9 Housing Partners, L.P.</t>
  </si>
  <si>
    <t>The Clancy Company LLC &amp; Waterman Affordable 1 LLC</t>
  </si>
  <si>
    <t>CA-2014-163</t>
  </si>
  <si>
    <t>Marv's Place</t>
  </si>
  <si>
    <t>131-135 N. Mar Vista Avenue</t>
  </si>
  <si>
    <t>91106</t>
  </si>
  <si>
    <t>Mar Vista Union Housing Partners, L.P.</t>
  </si>
  <si>
    <t>CA-2014-165</t>
  </si>
  <si>
    <t>Mercy Arc Housing - 1500 Page Street</t>
  </si>
  <si>
    <t>1500 Page Street</t>
  </si>
  <si>
    <t>94117-2018</t>
  </si>
  <si>
    <t>Mercy Housing California 57, a California limited</t>
  </si>
  <si>
    <t>Mercy Housing California Special Needs</t>
  </si>
  <si>
    <t>CA-2014-167</t>
  </si>
  <si>
    <t>The Arbor At Hesperian FKA San Lorenzo Senior H</t>
  </si>
  <si>
    <t>15888 Hesperian Blvd.</t>
  </si>
  <si>
    <t>Mercy Housing California 65, L.P.</t>
  </si>
  <si>
    <t>Mercy Housing California 65, LLC</t>
  </si>
  <si>
    <t>CA-2014-169</t>
  </si>
  <si>
    <t>Marmion Way Apartments</t>
  </si>
  <si>
    <t>3500-3526 Marmion Way</t>
  </si>
  <si>
    <t>Los Angeles Marmion Partners LP</t>
  </si>
  <si>
    <t>PV Marmion Way LLC</t>
  </si>
  <si>
    <t>CA-2014-170</t>
  </si>
  <si>
    <t>Santa Rita Village II</t>
  </si>
  <si>
    <t>912-914 West Apricot Avenue</t>
  </si>
  <si>
    <t>Santa Rita Village II, L.P.</t>
  </si>
  <si>
    <t>CA-2014-171</t>
  </si>
  <si>
    <t>Santa Cecilia Apartments</t>
  </si>
  <si>
    <t>117 S. Boyle Avenue</t>
  </si>
  <si>
    <t>Santa Cecilia Apartments, L.P.</t>
  </si>
  <si>
    <t>CA-2014-172</t>
  </si>
  <si>
    <t>Cal Weber 40 Apartments</t>
  </si>
  <si>
    <t>512 E. Weber Avenue</t>
  </si>
  <si>
    <t>Cal Weber Assiciates LP</t>
  </si>
  <si>
    <t>CA-2014-173</t>
  </si>
  <si>
    <t>Fultonia West/Cedar Heights Scattered Site</t>
  </si>
  <si>
    <t>541 N. Fulton and 4532 E. Hamilton</t>
  </si>
  <si>
    <t>93728</t>
  </si>
  <si>
    <t>Fultonia West/Cedar Heights Scattered Site, LP</t>
  </si>
  <si>
    <t>CA-2014-800</t>
  </si>
  <si>
    <t>Main Street Park I</t>
  </si>
  <si>
    <t>Main Street Park I, L.P.</t>
  </si>
  <si>
    <t>Main Street Park I, LLC</t>
  </si>
  <si>
    <t>CA-2014-802</t>
  </si>
  <si>
    <t>Regency Court Apartments</t>
  </si>
  <si>
    <t>720 Fifth Avenue Court</t>
  </si>
  <si>
    <t>91016-3176</t>
  </si>
  <si>
    <t>Monrovia 612, L.P.</t>
  </si>
  <si>
    <t>CA-2014-803</t>
  </si>
  <si>
    <t>The Park Plaza</t>
  </si>
  <si>
    <t>960 W. 62nd Place</t>
  </si>
  <si>
    <t>Vermont Park Plaza, L.P.</t>
  </si>
  <si>
    <t>CA-2014-804</t>
  </si>
  <si>
    <t>1190 West San Ysidro Blvd.</t>
  </si>
  <si>
    <t>Standard Rio Vista LP</t>
  </si>
  <si>
    <t>Housing on Merit</t>
  </si>
  <si>
    <t>CA-2014-806</t>
  </si>
  <si>
    <t>Villa Nueva</t>
  </si>
  <si>
    <t>658-676 S. Ferris Avenue</t>
  </si>
  <si>
    <t>Villa Nueva RHCP, LP</t>
  </si>
  <si>
    <t>CA-2014-807</t>
  </si>
  <si>
    <t>Huntington Villa Yorba Apartments</t>
  </si>
  <si>
    <t>16000 Villa Yorba Lane</t>
  </si>
  <si>
    <t>Huntington Villa Yorba Limited Partnership</t>
  </si>
  <si>
    <t>Huntington Villa Yorba Cornucopia LLC</t>
  </si>
  <si>
    <t>CA-2014-808</t>
  </si>
  <si>
    <t>Garfield Park Village</t>
  </si>
  <si>
    <t>721 Bay Street</t>
  </si>
  <si>
    <t>Garfield Park Village, L.P.</t>
  </si>
  <si>
    <t>CA-2014-810</t>
  </si>
  <si>
    <t>Esperanza &amp; Colosimo Apartments</t>
  </si>
  <si>
    <t>3590 19th Street &amp; 3298 25th Street</t>
  </si>
  <si>
    <t>MHDC Esperanza-Colosimo, LP</t>
  </si>
  <si>
    <t>MHDC CA MGP lll,LLC</t>
  </si>
  <si>
    <t>CA-2014-811</t>
  </si>
  <si>
    <t>Renaissance Village Apartments</t>
  </si>
  <si>
    <t>1029-1069 W. Second Street</t>
  </si>
  <si>
    <t>Renaissance Housing Partners L.P.</t>
  </si>
  <si>
    <t>RV Housing Partners GP LLC</t>
  </si>
  <si>
    <t>CA-2014-812</t>
  </si>
  <si>
    <t>2148 Jasmine Street</t>
  </si>
  <si>
    <t>CH Valley View Partners, L.P.</t>
  </si>
  <si>
    <t>CA-2014-813</t>
  </si>
  <si>
    <t>Sullivan Manor Apartments</t>
  </si>
  <si>
    <t>2516 W. 1st Street</t>
  </si>
  <si>
    <t>Sullivan Manor Partners, LP</t>
  </si>
  <si>
    <t>Sullivan Manor Housing Partners MGP, LLC</t>
  </si>
  <si>
    <t>CA-2014-814</t>
  </si>
  <si>
    <t>Willie B. Kenendy (AKA Rosa Parks II)</t>
  </si>
  <si>
    <t>1239 Turk Street</t>
  </si>
  <si>
    <t>Rosa Parks II, L.P.</t>
  </si>
  <si>
    <t>CA-2014-815</t>
  </si>
  <si>
    <t>FIGUEROA SENIOR HOUSING</t>
  </si>
  <si>
    <t>5503 South Figueroa Street</t>
  </si>
  <si>
    <t>Figueroa Senior Housing Preservation, L.P.</t>
  </si>
  <si>
    <t>CA-2014-816</t>
  </si>
  <si>
    <t>Olive Wood Apartments</t>
  </si>
  <si>
    <t>2801 - 2811 La Quinta Drive</t>
  </si>
  <si>
    <t>Olivewood - Sacramento Apartment Investors, LP</t>
  </si>
  <si>
    <t>CA-2014-817</t>
  </si>
  <si>
    <t>Monument Arms Apartments</t>
  </si>
  <si>
    <t>261 East Alaska Avenue</t>
  </si>
  <si>
    <t>Monument Arms Communities Partners LP</t>
  </si>
  <si>
    <t>JHC-Monument Arms, LLC</t>
  </si>
  <si>
    <t>CA-2014-818</t>
  </si>
  <si>
    <t>Stoneman Village</t>
  </si>
  <si>
    <t>390 E. Leland Road</t>
  </si>
  <si>
    <t>Stoneman Village, L.P.</t>
  </si>
  <si>
    <t>Leland Road Properties LLC</t>
  </si>
  <si>
    <t>CA-2014-819</t>
  </si>
  <si>
    <t>Liberty Village Apartments</t>
  </si>
  <si>
    <t>298  West Chanslor Avenue</t>
  </si>
  <si>
    <t>LIH Liberty Village LP</t>
  </si>
  <si>
    <t>CA-2014-820</t>
  </si>
  <si>
    <t>Rancheria del Sol Apartments</t>
  </si>
  <si>
    <t>321A S Calle El Segundo</t>
  </si>
  <si>
    <t>Rancheria del Sol Partners, LP</t>
  </si>
  <si>
    <t>CA-2014-821</t>
  </si>
  <si>
    <t>Mill Creek Courtyard</t>
  </si>
  <si>
    <t>1303 S Street</t>
  </si>
  <si>
    <t>Mill Creek Courtyard CIC, LP</t>
  </si>
  <si>
    <t>CA-2014-822</t>
  </si>
  <si>
    <t>Transbay Block 6</t>
  </si>
  <si>
    <t>280 Beale Street</t>
  </si>
  <si>
    <t>Mercy Housing California 62, L.P.</t>
  </si>
  <si>
    <t>Transbay Block 6 LLC</t>
  </si>
  <si>
    <t>CA-2014-823</t>
  </si>
  <si>
    <t>Harbour View Apartments</t>
  </si>
  <si>
    <t>25 Harbour Way</t>
  </si>
  <si>
    <t>Richmond Pacific Associates, a California Limited</t>
  </si>
  <si>
    <t>CA-2014-824</t>
  </si>
  <si>
    <t>Roberta Stephens Villas I &amp; II</t>
  </si>
  <si>
    <t>1035 &amp; 1113 East 27th Street</t>
  </si>
  <si>
    <t>Roberta Stephens Villas Preservation, L.P.</t>
  </si>
  <si>
    <t>CA-2014-825</t>
  </si>
  <si>
    <t>One Wilkins Place Apartments</t>
  </si>
  <si>
    <t>1071 East 48th Street</t>
  </si>
  <si>
    <t>One Wilkins Place Preservation, L.P.</t>
  </si>
  <si>
    <t>CA-2014-826</t>
  </si>
  <si>
    <t>Juanita Tate Legacy Towers</t>
  </si>
  <si>
    <t>4827 South Central Avenue</t>
  </si>
  <si>
    <t>Juanita Tate Legacy Preservation, L.P.</t>
  </si>
  <si>
    <t>CA-2014-828</t>
  </si>
  <si>
    <t>CENTRAL AVENUE VILLAGE SQUARE</t>
  </si>
  <si>
    <t>1060 East 53rd Street</t>
  </si>
  <si>
    <t>Central Avenue Village Square Preservation, L.P.</t>
  </si>
  <si>
    <t>CA-2014-829</t>
  </si>
  <si>
    <t>Village Center Apartments</t>
  </si>
  <si>
    <t>200 East Lincoln Avenue</t>
  </si>
  <si>
    <t>Village Center Preservation Limited Partnership</t>
  </si>
  <si>
    <t>Village Center Cornucopia LLC</t>
  </si>
  <si>
    <t>CA-2014-832</t>
  </si>
  <si>
    <t>Arbor Creek Senior Apartments</t>
  </si>
  <si>
    <t>8350 Elk Grove Florin Road</t>
  </si>
  <si>
    <t>Arbor Creek Senior Apartments, L.P.</t>
  </si>
  <si>
    <t>CA-2014-833</t>
  </si>
  <si>
    <t>Oak Creek Terrace</t>
  </si>
  <si>
    <t>2670 First Street</t>
  </si>
  <si>
    <t>Oak Creek Terrace, L.P.</t>
  </si>
  <si>
    <t>CA-2014-834</t>
  </si>
  <si>
    <t>LynRoc Apartments</t>
  </si>
  <si>
    <t>6105 Sunset Blvd.</t>
  </si>
  <si>
    <t>Rockin</t>
  </si>
  <si>
    <t>Lynroc Preservation Limited Partnership</t>
  </si>
  <si>
    <t>Lynroc Cornucopia LLC</t>
  </si>
  <si>
    <t>CA-2014-836</t>
  </si>
  <si>
    <t>Villa Primavera</t>
  </si>
  <si>
    <t>1060 Meadows Drive</t>
  </si>
  <si>
    <t>Villa Primavera CIC, LP</t>
  </si>
  <si>
    <t>CA-2014-837</t>
  </si>
  <si>
    <t>Canyon View Senior Apartments</t>
  </si>
  <si>
    <t>205 Canyon Court</t>
  </si>
  <si>
    <t>Colfax</t>
  </si>
  <si>
    <t>95713</t>
  </si>
  <si>
    <t>Canyon View Preservation Limited Partnership</t>
  </si>
  <si>
    <t>Canyon View Cornucopia LLC</t>
  </si>
  <si>
    <t>CA-2014-838</t>
  </si>
  <si>
    <t>Cambrian Center</t>
  </si>
  <si>
    <t>2360 Samaritan Place</t>
  </si>
  <si>
    <t>Eden Cambrian LP</t>
  </si>
  <si>
    <t>Eden Cambrian LLC</t>
  </si>
  <si>
    <t>CA-2014-841</t>
  </si>
  <si>
    <t>STEVENSON HOUSE</t>
  </si>
  <si>
    <t>455 E Charleston Road</t>
  </si>
  <si>
    <t>PASHPI STEVENSON HOUSE LP</t>
  </si>
  <si>
    <t>CA-2014-842</t>
  </si>
  <si>
    <t>William Penn Manor</t>
  </si>
  <si>
    <t>7025 Friends Avenue</t>
  </si>
  <si>
    <t>Willam Penn Manor Housing, LP</t>
  </si>
  <si>
    <t>CA-2014-843</t>
  </si>
  <si>
    <t>Allanza Apartments</t>
  </si>
  <si>
    <t>46575 Clinton Street</t>
  </si>
  <si>
    <t>Indio Family Housing Partners, LP</t>
  </si>
  <si>
    <t>Nexus for Affordable Housing</t>
  </si>
  <si>
    <t>CA-2014-844</t>
  </si>
  <si>
    <t>Camino Esperanza</t>
  </si>
  <si>
    <t>1372, 1380, 1386, 1392, 1396, 1364 Katherine Road South</t>
  </si>
  <si>
    <t>Cabrillo Economic Development Corporation (CEDC)</t>
  </si>
  <si>
    <t>Camino Esperanza LLC</t>
  </si>
  <si>
    <t>CA-2014-845</t>
  </si>
  <si>
    <t>The Alexander Apartments</t>
  </si>
  <si>
    <t>345 E. Commonwealth Avenue</t>
  </si>
  <si>
    <t>TRG Fullerton Affordable LP</t>
  </si>
  <si>
    <t>CA-2014-846</t>
  </si>
  <si>
    <t>2175 Market Street Apartments</t>
  </si>
  <si>
    <t>2175 Market Street</t>
  </si>
  <si>
    <t>94114</t>
  </si>
  <si>
    <t>FC 2175 Workforce, LP</t>
  </si>
  <si>
    <t>CA-2014-847</t>
  </si>
  <si>
    <t>Camphora Apartments</t>
  </si>
  <si>
    <t>32101 McCoy Road</t>
  </si>
  <si>
    <t>Camphora Associates, L.P.</t>
  </si>
  <si>
    <t>Camphora LLC</t>
  </si>
  <si>
    <t>CA-2014-848</t>
  </si>
  <si>
    <t>Jefferson Townhomes / Cunningham Village</t>
  </si>
  <si>
    <t>1693 West Jefferson Blvd. &amp; 2300 South Victoria Avenue</t>
  </si>
  <si>
    <t>90016/90018</t>
  </si>
  <si>
    <t>Jefferson Cunningham Community Partners, LP</t>
  </si>
  <si>
    <t>CA-2014-849</t>
  </si>
  <si>
    <t>615 Manhattan Apartments</t>
  </si>
  <si>
    <t>615 S. Manhattan Place</t>
  </si>
  <si>
    <t>Manhattan Housing Partners, LP</t>
  </si>
  <si>
    <t>CA-2014-850</t>
  </si>
  <si>
    <t>Charlotte Drive Family Apartments</t>
  </si>
  <si>
    <t>5875 Charlotte Drive</t>
  </si>
  <si>
    <t>Charlotte Drive Family Apartments, LP</t>
  </si>
  <si>
    <t>CA-2014-851</t>
  </si>
  <si>
    <t>Lexington Avenue Family Apartms(AKA Oak Grove Ap</t>
  </si>
  <si>
    <t>5568 Lexington Avenue</t>
  </si>
  <si>
    <t>Lexington Avenue Family Apartments, LP</t>
  </si>
  <si>
    <t>CA-2014-852</t>
  </si>
  <si>
    <t>Hunters View Phase IIa</t>
  </si>
  <si>
    <t>848 Fairfax Ave</t>
  </si>
  <si>
    <t>HV Partners 2, LP</t>
  </si>
  <si>
    <t>HV HPAH Phase II LLC</t>
  </si>
  <si>
    <t>CA-2014-853</t>
  </si>
  <si>
    <t>Royal Vista Terrace</t>
  </si>
  <si>
    <t>1310 Royal Oaks Drive</t>
  </si>
  <si>
    <t>Royal Vista Terrace Apartments, LP</t>
  </si>
  <si>
    <t>Royal Vista Terrace Apartments, LLC</t>
  </si>
  <si>
    <t>CA-2014-854</t>
  </si>
  <si>
    <t>Garden Villas (fka Kiku Gardens)</t>
  </si>
  <si>
    <t>1260 Third Avenue</t>
  </si>
  <si>
    <t>Kiku Gardens Housing Partners, LP</t>
  </si>
  <si>
    <t>CA-2014-856</t>
  </si>
  <si>
    <t>Tierra Springs Apartments</t>
  </si>
  <si>
    <t>786 Kawana Springs Road, 1665 Ashton Avenue</t>
  </si>
  <si>
    <t>Santa  Rosa</t>
  </si>
  <si>
    <t>Tierra Springs Apartments, L.P.</t>
  </si>
  <si>
    <t>CA-2014-857</t>
  </si>
  <si>
    <t>Pacific Pointe at the Shipyard</t>
  </si>
  <si>
    <t>350 Friedell Street</t>
  </si>
  <si>
    <t>AMCAL Pacific Pointe Fund, L.P.</t>
  </si>
  <si>
    <t>YCD MGP I, LLC</t>
  </si>
  <si>
    <t>CA-2014-858</t>
  </si>
  <si>
    <t>Avila Avenue Apartments II</t>
  </si>
  <si>
    <t>Parlier Avila Associates, a CA Limited Partnership</t>
  </si>
  <si>
    <t>CA-2014-859</t>
  </si>
  <si>
    <t>LDK Senior Apartments</t>
  </si>
  <si>
    <t>900 Crenshaw Blvd. and 540 S. Kingsley Drive</t>
  </si>
  <si>
    <t>90019/90020</t>
  </si>
  <si>
    <t>LDK Senior Apartments, L.P.</t>
  </si>
  <si>
    <t>CA-2014-860</t>
  </si>
  <si>
    <t>Pavilion Park Senior Housing</t>
  </si>
  <si>
    <t>100 Ridge Valley</t>
  </si>
  <si>
    <t>Pavilion Park Senior I Housing Partners, L.P.</t>
  </si>
  <si>
    <t>CA-2014-861</t>
  </si>
  <si>
    <t>Bill Sorro Community</t>
  </si>
  <si>
    <t>1009 Howard Street</t>
  </si>
  <si>
    <t>Mercy Housing California 51, a California limited</t>
  </si>
  <si>
    <t>Mercy Housing California Family Properties</t>
  </si>
  <si>
    <t>CA-2014-862</t>
  </si>
  <si>
    <t>Independence Point</t>
  </si>
  <si>
    <t>373 S. Willie James Jones Avenue</t>
  </si>
  <si>
    <t>WJJ CIC, LP</t>
  </si>
  <si>
    <t>CA-2014-863</t>
  </si>
  <si>
    <t>4339-4379 Elizabeth Street &amp; 4350-4394 Clara Street</t>
  </si>
  <si>
    <t>ISG Las Brisas L.P.</t>
  </si>
  <si>
    <t>CA-2014-864</t>
  </si>
  <si>
    <t>Sharmon Palms Lane</t>
  </si>
  <si>
    <t>844-910 Sharmon Palms Lane</t>
  </si>
  <si>
    <t>Sharmon Palms Lane Associates</t>
  </si>
  <si>
    <t>Sharmon Palms Lane LLC</t>
  </si>
  <si>
    <t>CA-2014-865</t>
  </si>
  <si>
    <t>The Berendos</t>
  </si>
  <si>
    <t>226 and 235 Berendo Street</t>
  </si>
  <si>
    <t>Berendos, L.P.</t>
  </si>
  <si>
    <t>CA-2014-866</t>
  </si>
  <si>
    <t>Westminster Manor</t>
  </si>
  <si>
    <t>1730 Third Avenue</t>
  </si>
  <si>
    <t>Westminster Manor, LP</t>
  </si>
  <si>
    <t>Westminster Manor of San Diego, Inc.</t>
  </si>
  <si>
    <t>CA-2014-867</t>
  </si>
  <si>
    <t>Leland Park (Evans Park)</t>
  </si>
  <si>
    <t>250 &amp; 260 North Pacific Ave</t>
  </si>
  <si>
    <t>Leland Grossman Sandpiper, L.P.</t>
  </si>
  <si>
    <t>CA-2014-868</t>
  </si>
  <si>
    <t>L.C. Grossman (Aparicio V)</t>
  </si>
  <si>
    <t>5575-5595 Armitos Avenue</t>
  </si>
  <si>
    <t>CA-2014-869</t>
  </si>
  <si>
    <t>Sandpiper Apartments</t>
  </si>
  <si>
    <t>370-390 Mathilda Drive</t>
  </si>
  <si>
    <t>CA-2014-871</t>
  </si>
  <si>
    <t>San Diego Square</t>
  </si>
  <si>
    <t>1055 9th Avenue</t>
  </si>
  <si>
    <t>HDP Broadway, L.P.</t>
  </si>
  <si>
    <t>HDP Broadway Management LLC</t>
  </si>
  <si>
    <t>CA-2014-872</t>
  </si>
  <si>
    <t>Heritage II</t>
  </si>
  <si>
    <t>300 Burton Mesa Boulevard</t>
  </si>
  <si>
    <t>Heritage II, L.P.</t>
  </si>
  <si>
    <t>CA-2014-873</t>
  </si>
  <si>
    <t>Parkview Family Apartments</t>
  </si>
  <si>
    <t>360 Meridian Ave</t>
  </si>
  <si>
    <t>Parkview Family EAH II, L.P.</t>
  </si>
  <si>
    <t>Parkview Family II, LLC</t>
  </si>
  <si>
    <t>CA-2014-874</t>
  </si>
  <si>
    <t>355 Race Street</t>
  </si>
  <si>
    <t>Parkview Senior EAH II, L.P.</t>
  </si>
  <si>
    <t>CA-2014-875</t>
  </si>
  <si>
    <t>The Paseo at Californian</t>
  </si>
  <si>
    <t>1901 W. 6th Street</t>
  </si>
  <si>
    <t>The Californian Partners, LP</t>
  </si>
  <si>
    <t>CA-2014-876</t>
  </si>
  <si>
    <t>Winnetka Senior Apartments</t>
  </si>
  <si>
    <t>20750 Sherman Way</t>
  </si>
  <si>
    <t>Winnetka Senior Apartments, LP</t>
  </si>
  <si>
    <t>PATH Ventures Winnetka LLC</t>
  </si>
  <si>
    <t>CA-2014-877</t>
  </si>
  <si>
    <t>Tuolumne Apartments</t>
  </si>
  <si>
    <t>18400 Tuolumne Road</t>
  </si>
  <si>
    <t>95379</t>
  </si>
  <si>
    <t>Tuolumne Road Partners, LP, a California limited p</t>
  </si>
  <si>
    <t>CA-2014-878</t>
  </si>
  <si>
    <t>Heritage Commons Phase 2</t>
  </si>
  <si>
    <t>193 Heritage Lane</t>
  </si>
  <si>
    <t>Heritage Commons Phase ll, L.P.</t>
  </si>
  <si>
    <t>CA-2014-879</t>
  </si>
  <si>
    <t>Maple Park Phase 2</t>
  </si>
  <si>
    <t>9915 Maple Park</t>
  </si>
  <si>
    <t>Maple Park Phase 2, L.P.</t>
  </si>
  <si>
    <t>Maple Park Phase 2, LLC</t>
  </si>
  <si>
    <t>CA-2014-882</t>
  </si>
  <si>
    <t>2300 K Street</t>
  </si>
  <si>
    <t>Sierra Vista Housing Associates, L.P.</t>
  </si>
  <si>
    <t>Sierra Vista Housing Associates LLC</t>
  </si>
  <si>
    <t>CA-2014-886</t>
  </si>
  <si>
    <t>Poco Way Apartments</t>
  </si>
  <si>
    <t>1900 Poco Way</t>
  </si>
  <si>
    <t>McCreery Avenue LP</t>
  </si>
  <si>
    <t>CA-2014-887</t>
  </si>
  <si>
    <t>Buchanan Park Apartments</t>
  </si>
  <si>
    <t>1150 Webster Street</t>
  </si>
  <si>
    <t>Buchanan Park EAH L.P</t>
  </si>
  <si>
    <t>Buchanan Park EAH, LLC</t>
  </si>
  <si>
    <t>CA-2014-888</t>
  </si>
  <si>
    <t>Stonebridge Apartments</t>
  </si>
  <si>
    <t>990 College Ave</t>
  </si>
  <si>
    <t>Stonbridge Housing II L.P.</t>
  </si>
  <si>
    <t>Stonebridge Housing Corporation</t>
  </si>
  <si>
    <t>CA-2014-889</t>
  </si>
  <si>
    <t>2361 Bass Lake Road</t>
  </si>
  <si>
    <t>Glenview Cameron Park AR, L.P.</t>
  </si>
  <si>
    <t>WCH Affordable XI, LLC</t>
  </si>
  <si>
    <t>CA-2014-890</t>
  </si>
  <si>
    <t>16576 Sultana Street</t>
  </si>
  <si>
    <t>Santa Fe Hesperia AR, L.P.</t>
  </si>
  <si>
    <t>CA-2014-891</t>
  </si>
  <si>
    <t>Montclair Apartments</t>
  </si>
  <si>
    <t>150 South 19th Avenue</t>
  </si>
  <si>
    <t>Montclair Lemoore AR, L.P.</t>
  </si>
  <si>
    <t>CA-2014-892</t>
  </si>
  <si>
    <t>Martha Bryant Manor</t>
  </si>
  <si>
    <t>8300-8327 South Hoove Street Mail Box 309</t>
  </si>
  <si>
    <t>90746</t>
  </si>
  <si>
    <t>Martha Bryant Village II LP</t>
  </si>
  <si>
    <t>Village EDC LLC</t>
  </si>
  <si>
    <t>CA-2014-893</t>
  </si>
  <si>
    <t>Olive Court Apartments</t>
  </si>
  <si>
    <t>44056 Arabia St.</t>
  </si>
  <si>
    <t>Olive Villages of Indio, LP</t>
  </si>
  <si>
    <t>Lutheran Olive MGP, LLC</t>
  </si>
  <si>
    <t>CA-2014-894</t>
  </si>
  <si>
    <t>Woodhaven Senior Residence</t>
  </si>
  <si>
    <t>3731 Rio Linda Blvd.</t>
  </si>
  <si>
    <t>Woodhaven Senior, L.P.</t>
  </si>
  <si>
    <t>AHCDC Woodhaven LLC</t>
  </si>
  <si>
    <t>CA-2014-895</t>
  </si>
  <si>
    <t>Alice Griffith Phase 1</t>
  </si>
  <si>
    <t>2600 Arelious Walker Drive</t>
  </si>
  <si>
    <t>Alice Griffith Phase 1, L.P.</t>
  </si>
  <si>
    <t>SFHDC Alice Griffith I LLC</t>
  </si>
  <si>
    <t>CA-2014-896</t>
  </si>
  <si>
    <t>Rotary Plaza Apartments</t>
  </si>
  <si>
    <t>431 &amp; 433 Alida Way</t>
  </si>
  <si>
    <t>Rotary Plaza, LP</t>
  </si>
  <si>
    <t>Rotary Plaza Associates LLC</t>
  </si>
  <si>
    <t>CA-2014-897</t>
  </si>
  <si>
    <t>Johnson Gardens</t>
  </si>
  <si>
    <t>9620 Telephone Road; 1055 Johnson Drive; 1079 Johnson Drive</t>
  </si>
  <si>
    <t>93003; 93004</t>
  </si>
  <si>
    <t>Johnson Gardens LP</t>
  </si>
  <si>
    <t>Johnson Gardens LLC</t>
  </si>
  <si>
    <t>CA-2014-898</t>
  </si>
  <si>
    <t>East Cliff Village Apartments</t>
  </si>
  <si>
    <t>1635 Tremont Drive</t>
  </si>
  <si>
    <t>95062</t>
  </si>
  <si>
    <t>East Cliff VOA Affordable Housing, L.P.</t>
  </si>
  <si>
    <t>CA-2014-899</t>
  </si>
  <si>
    <t>Wilshire Manor</t>
  </si>
  <si>
    <t>616 South Normandie Avenue</t>
  </si>
  <si>
    <t>Wilshire Towers, LP</t>
  </si>
  <si>
    <t>CA-2014-900</t>
  </si>
  <si>
    <t>Alice Griffith Phase 2</t>
  </si>
  <si>
    <t>2700 Arelious Walker Drive</t>
  </si>
  <si>
    <t>Alice Griffith Phase 2, L.P.</t>
  </si>
  <si>
    <t>Tabernacle II LLC</t>
  </si>
  <si>
    <t>CA-2014-901</t>
  </si>
  <si>
    <t>Kimme's Place fka Callen Street Apartments</t>
  </si>
  <si>
    <t>1355, 1367-1373, 1385-1391, 1413-1455,1432-1444 Callen Street</t>
  </si>
  <si>
    <t>Callen Street Investors, L.P.</t>
  </si>
  <si>
    <t>CA-2014-903</t>
  </si>
  <si>
    <t>Cielo Carmel I</t>
  </si>
  <si>
    <t>6050 Camino San Fermin</t>
  </si>
  <si>
    <t>PHR Family Housing Partners I, L.P.</t>
  </si>
  <si>
    <t>CA-2014-904</t>
  </si>
  <si>
    <t>The Presidio (formerly known as Wycliffe Casa de S</t>
  </si>
  <si>
    <t>105 Avenida Presidio</t>
  </si>
  <si>
    <t>The Presidio, LP</t>
  </si>
  <si>
    <t>The Presidio MGP, LLC</t>
  </si>
  <si>
    <t>CA-2014-905</t>
  </si>
  <si>
    <t>Auburn Villa Apartments</t>
  </si>
  <si>
    <t>628 Mikkelsen Drive</t>
  </si>
  <si>
    <t>Auburn Villa Preservation Limited Partnership</t>
  </si>
  <si>
    <t>Auburn Villa Cornucopia LLC</t>
  </si>
  <si>
    <t>CA-2014-906</t>
  </si>
  <si>
    <t>Pilgrim Terrace</t>
  </si>
  <si>
    <t>601-685 Pilgrim Terrace Drive</t>
  </si>
  <si>
    <t>Pilgrim Terrace Affordable, L.P.</t>
  </si>
  <si>
    <t>CA-2014-907</t>
  </si>
  <si>
    <t>Icon on Rosecrans</t>
  </si>
  <si>
    <t>14135 Cerise Avenue</t>
  </si>
  <si>
    <t>Hawthorne</t>
  </si>
  <si>
    <t>90250</t>
  </si>
  <si>
    <t>Hawthorne Pacific Associates, a California Limited</t>
  </si>
  <si>
    <t>CA-2014-908</t>
  </si>
  <si>
    <t>Rancho Del Sol</t>
  </si>
  <si>
    <t>6711 Torenia Trail</t>
  </si>
  <si>
    <t>Unit 24 CIC, LP</t>
  </si>
  <si>
    <t>CA-2014-909</t>
  </si>
  <si>
    <t>Stanford/Palo Alto Affordable Apartments</t>
  </si>
  <si>
    <t>2500 El Camino Real</t>
  </si>
  <si>
    <t>Palo Alto ECR Partners, LP</t>
  </si>
  <si>
    <t>CA-2014-910</t>
  </si>
  <si>
    <t>Northwest Manor I</t>
  </si>
  <si>
    <t>985, 1009 N. Raymond Ave, 1010, 1050 N. Summit Ave</t>
  </si>
  <si>
    <t>NW Manor Community Partners, LP</t>
  </si>
  <si>
    <t>CA-2014-911</t>
  </si>
  <si>
    <t>Atmosphere II</t>
  </si>
  <si>
    <t>Wakeland Atmoshphere II, L.P.</t>
  </si>
  <si>
    <t>Wakeland Atmosphere II, LLC</t>
  </si>
  <si>
    <t>CA-2014-912</t>
  </si>
  <si>
    <t>Cielo Carmel II</t>
  </si>
  <si>
    <t>PHR Family Housing Partners II, L.P.</t>
  </si>
  <si>
    <t>CA-2014-913</t>
  </si>
  <si>
    <t>Eastgate</t>
  </si>
  <si>
    <t>14-16 Creekside Drive</t>
  </si>
  <si>
    <t>Eastgate Family Houisng Partners, LP</t>
  </si>
  <si>
    <t>Nexus Affordable Housing</t>
  </si>
  <si>
    <t>CA-2014-916</t>
  </si>
  <si>
    <t>Gilroy Apartments</t>
  </si>
  <si>
    <t>500 I.O.O.F. Ave</t>
  </si>
  <si>
    <t>Santa Clara County Housing, L.P.</t>
  </si>
  <si>
    <t>Santa Clara County Housing, LLC</t>
  </si>
  <si>
    <t>CA-2014-919</t>
  </si>
  <si>
    <t>700 Block</t>
  </si>
  <si>
    <t>700 K Street</t>
  </si>
  <si>
    <t>700 Block Investors, L.P.</t>
  </si>
  <si>
    <t>CA-2014-920</t>
  </si>
  <si>
    <t>Sea Mist Towers</t>
  </si>
  <si>
    <t>1451 Atlantic Avenue</t>
  </si>
  <si>
    <t>Sea Mist VOA Affordable Housing, L.P.</t>
  </si>
  <si>
    <t>Sea Mist VOA Affordable Housing, LLC</t>
  </si>
  <si>
    <t>CA-2015-005</t>
  </si>
  <si>
    <t>Belmont Family Apartments</t>
  </si>
  <si>
    <t>1110 W. Palm Ave.</t>
  </si>
  <si>
    <t>Exeter Pacific Associates, a California L.P.</t>
  </si>
  <si>
    <t>CA-2015-006</t>
  </si>
  <si>
    <t>Malan Street Apartments</t>
  </si>
  <si>
    <t>180 Malan Street</t>
  </si>
  <si>
    <t>Brawley Pacific Associates, a California Limited P</t>
  </si>
  <si>
    <t>CA-2015-007</t>
  </si>
  <si>
    <t>Anchor Place</t>
  </si>
  <si>
    <t>2000 River Avenue</t>
  </si>
  <si>
    <t>Anchor Place, L.P.</t>
  </si>
  <si>
    <t>CVC Phase V, LLC</t>
  </si>
  <si>
    <t>CA-2015-010</t>
  </si>
  <si>
    <t>Highland Gardens FKA Visalia Village</t>
  </si>
  <si>
    <t>2423 N Highland Street</t>
  </si>
  <si>
    <t>Highland Gardens, L.P., a California Limited Part</t>
  </si>
  <si>
    <t>CA-2015-013</t>
  </si>
  <si>
    <t>ACTS Cyrene Apartments fka 94th and International</t>
  </si>
  <si>
    <t>9400 International Blvd</t>
  </si>
  <si>
    <t>Oakland International Housing Partners, L.P.</t>
  </si>
  <si>
    <t>CA-2015-017</t>
  </si>
  <si>
    <t>Stargell Commons</t>
  </si>
  <si>
    <t>2700 Bette Street</t>
  </si>
  <si>
    <t>Stargell Commons, L.P.</t>
  </si>
  <si>
    <t>Stargell Commons LLC</t>
  </si>
  <si>
    <t>CA-2015-018</t>
  </si>
  <si>
    <t>377 W Mt. Diablo  Avenue</t>
  </si>
  <si>
    <t>Tracy Mountain View Associates, L.P.</t>
  </si>
  <si>
    <t>Tracy Mountain View Development, LLC</t>
  </si>
  <si>
    <t>CA-2015-019</t>
  </si>
  <si>
    <t>Diamond Cove Townhomes</t>
  </si>
  <si>
    <t>5343 &amp; 5358 Carrington Circle</t>
  </si>
  <si>
    <t>Carrington Circle Apartments, LP</t>
  </si>
  <si>
    <t>Carrington Circle Housing, LLC</t>
  </si>
  <si>
    <t>CA-2015-021</t>
  </si>
  <si>
    <t>Oakdale Apartments</t>
  </si>
  <si>
    <t>30 N. Lee Avenue</t>
  </si>
  <si>
    <t>Oakdale Apartments, LP</t>
  </si>
  <si>
    <t>CA-2015-022</t>
  </si>
  <si>
    <t>Parlier Garden Apartments</t>
  </si>
  <si>
    <t>1105 Tulare Street</t>
  </si>
  <si>
    <t>Parlier Garden (Preservation), LP</t>
  </si>
  <si>
    <t>CA-2015-023</t>
  </si>
  <si>
    <t>Gustine Garden Apartments</t>
  </si>
  <si>
    <t>394 Wallis Avenue</t>
  </si>
  <si>
    <t>Gustine</t>
  </si>
  <si>
    <t>95322</t>
  </si>
  <si>
    <t>Gustine Garden, LP</t>
  </si>
  <si>
    <t>CA-2015-024</t>
  </si>
  <si>
    <t>Blackberry Oaks Apartments</t>
  </si>
  <si>
    <t>801 Lyons Bald Mountain Road</t>
  </si>
  <si>
    <t>Blackberry Oaks (Preservation), LP</t>
  </si>
  <si>
    <t>CA-2015-026</t>
  </si>
  <si>
    <t>Valle Vista Apartments</t>
  </si>
  <si>
    <t>1675 First Street</t>
  </si>
  <si>
    <t>Lincoln Valle Vista, LP</t>
  </si>
  <si>
    <t>CA-2015-027</t>
  </si>
  <si>
    <t>Paseo 55</t>
  </si>
  <si>
    <t>1764 12th street</t>
  </si>
  <si>
    <t>Reedley Trailside Terrace, LP</t>
  </si>
  <si>
    <t>CA-2015-029</t>
  </si>
  <si>
    <t>Movietown Square</t>
  </si>
  <si>
    <t>7302 Santa Monica Blvd.</t>
  </si>
  <si>
    <t>Movietown Square, L.P.</t>
  </si>
  <si>
    <t>Movietown Seniors, LLC</t>
  </si>
  <si>
    <t>CA-2015-031</t>
  </si>
  <si>
    <t>Mosaic Gardens at Willowbrook</t>
  </si>
  <si>
    <t>12701 S. Willowbrook Ave.,</t>
  </si>
  <si>
    <t>LINC-Willowbrook Apartments, LP</t>
  </si>
  <si>
    <t>CA-2015-032</t>
  </si>
  <si>
    <t>Legacy Commons Fka Fresno Edison Apartments</t>
  </si>
  <si>
    <t>2250 Walnut Avenue, Fresno, CA 93706</t>
  </si>
  <si>
    <t>Fresno Edison Apartments, LP</t>
  </si>
  <si>
    <t>CA-2015-033</t>
  </si>
  <si>
    <t>Franco Center Apartments</t>
  </si>
  <si>
    <t>144 Mun Kwok Lane</t>
  </si>
  <si>
    <t>Franco Community Partners, LP</t>
  </si>
  <si>
    <t>RHAC WNC GP, LLC</t>
  </si>
  <si>
    <t>CA-2015-034</t>
  </si>
  <si>
    <t>Cypress Apartments fka 1435 Imperial</t>
  </si>
  <si>
    <t>1435 Imperial Ave.</t>
  </si>
  <si>
    <t>Imperial Urban Housing, LP</t>
  </si>
  <si>
    <t>CA-2015-037</t>
  </si>
  <si>
    <t>Creamery Row Townhomes</t>
  </si>
  <si>
    <t>1485 Creamery Alley</t>
  </si>
  <si>
    <t>Arcata O Street LP, A California Limited Partnersh</t>
  </si>
  <si>
    <t>CA-2015-038</t>
  </si>
  <si>
    <t>Rio Villas FKA Firebaugh Gateway</t>
  </si>
  <si>
    <t>1238 &amp; 1264 P Street</t>
  </si>
  <si>
    <t>Firebaugh Gateway, LP</t>
  </si>
  <si>
    <t>CA-2015-039</t>
  </si>
  <si>
    <t>Winters Apartments</t>
  </si>
  <si>
    <t>116 E. Baker Street</t>
  </si>
  <si>
    <t>Winters Community Housing One LP</t>
  </si>
  <si>
    <t>Enterprise Winters One LLC</t>
  </si>
  <si>
    <t>CA-2015-041</t>
  </si>
  <si>
    <t>810 Buena Vista Road</t>
  </si>
  <si>
    <t>CHISPA Buena Vista, L.P.</t>
  </si>
  <si>
    <t>CHISPA BV GP, LLC</t>
  </si>
  <si>
    <t>CA-2015-043</t>
  </si>
  <si>
    <t>Harper Crossing</t>
  </si>
  <si>
    <t>3132 Martin Luther King Jr. Way</t>
  </si>
  <si>
    <t>Harper Crossing, L.P.</t>
  </si>
  <si>
    <t>CA-2015-045</t>
  </si>
  <si>
    <t>Lompoc Gardens</t>
  </si>
  <si>
    <t>300 W College Ave &amp; 535 N I St</t>
  </si>
  <si>
    <t>Lompoc Gardens, LP</t>
  </si>
  <si>
    <t>CA-2015-046</t>
  </si>
  <si>
    <t>Vista Rio Apartments</t>
  </si>
  <si>
    <t>3901 Briggs Street</t>
  </si>
  <si>
    <t>Jurupa Valley</t>
  </si>
  <si>
    <t>Jurupa Valley Vista Rio Partners LP</t>
  </si>
  <si>
    <t>CA-2015-048</t>
  </si>
  <si>
    <t>215 N. Vermont Avenue</t>
  </si>
  <si>
    <t>AMCAL Meridian Fund, L.P.</t>
  </si>
  <si>
    <t>Faith and Community Empowerment</t>
  </si>
  <si>
    <t>CA-2015-050</t>
  </si>
  <si>
    <t>Silver Star Apartments (Formerly West Villas)</t>
  </si>
  <si>
    <t>65705 S. West Boulevard</t>
  </si>
  <si>
    <t>West Villas, L.P.</t>
  </si>
  <si>
    <t>CA-2015-051</t>
  </si>
  <si>
    <t>Miller Plaza / Stanley Horn Homes</t>
  </si>
  <si>
    <t>301 West Maple Ave &amp; 640 North Q St</t>
  </si>
  <si>
    <t>Miller Stanley, LP</t>
  </si>
  <si>
    <t>CA-2015-053</t>
  </si>
  <si>
    <t>Hunters View Block 10</t>
  </si>
  <si>
    <t>901 Fairfax Avenue</t>
  </si>
  <si>
    <t>HV Partners Block 10, L.P.</t>
  </si>
  <si>
    <t>CA-2015-054</t>
  </si>
  <si>
    <t>The Woodlands</t>
  </si>
  <si>
    <t>2950 Polk Street</t>
  </si>
  <si>
    <t>PC Redding  Apartments Limited Partnership</t>
  </si>
  <si>
    <t>Northern Valley Catholic Social Service</t>
  </si>
  <si>
    <t>CA-2015-056</t>
  </si>
  <si>
    <t>Zettie Miller's Haven</t>
  </si>
  <si>
    <t>1563 Rose Marie Lane</t>
  </si>
  <si>
    <t>Zettie Miller's Haven, LP</t>
  </si>
  <si>
    <t>Service First of Northern California</t>
  </si>
  <si>
    <t>CA-2015-057</t>
  </si>
  <si>
    <t>Cielito Lindo Apartments</t>
  </si>
  <si>
    <t>2409 East 1st Street</t>
  </si>
  <si>
    <t>Cielito Lindo Apartments LP</t>
  </si>
  <si>
    <t>CA-2015-058</t>
  </si>
  <si>
    <t>Tiki Apartments</t>
  </si>
  <si>
    <t>7306-7308 Marbrisa Avenue; 7223 and 7301 Santa Fe Avenue</t>
  </si>
  <si>
    <t>7301 Santa Fe Avenue, L.P.</t>
  </si>
  <si>
    <t>WCH Affordable XII, LLC</t>
  </si>
  <si>
    <t>CA-2015-059</t>
  </si>
  <si>
    <t>Ouchi Courtyards</t>
  </si>
  <si>
    <t>5003 Imperial Avenue</t>
  </si>
  <si>
    <t>Ouchi CIC, LP</t>
  </si>
  <si>
    <t>CA-2015-060</t>
  </si>
  <si>
    <t>Kristen Court Apartments</t>
  </si>
  <si>
    <t>9027 N. Street</t>
  </si>
  <si>
    <t>Live Oak Pacific Associates, a California LP</t>
  </si>
  <si>
    <t>Sutter Community Affordable Housing</t>
  </si>
  <si>
    <t>CA-2015-062</t>
  </si>
  <si>
    <t>Gundry Hill</t>
  </si>
  <si>
    <t>1500 E. Hill Street</t>
  </si>
  <si>
    <t>Gundry Hill, LP</t>
  </si>
  <si>
    <t>CA-2015-064</t>
  </si>
  <si>
    <t>Arlington Square</t>
  </si>
  <si>
    <t>1553 S. Arlington Avenue</t>
  </si>
  <si>
    <t>3101 West Venice, L.P.</t>
  </si>
  <si>
    <t>CA-2015-067</t>
  </si>
  <si>
    <t>Olivera Senior Apartment FKA Dudley St Senior Apts</t>
  </si>
  <si>
    <t>600 S. Dudley Street</t>
  </si>
  <si>
    <t>IHMDI Dudley Pomona LP</t>
  </si>
  <si>
    <t>IH Dudley Pomona, LLC</t>
  </si>
  <si>
    <t>CA-2015-068</t>
  </si>
  <si>
    <t>Greystone Apartments FKA Mobley Lane Apartments</t>
  </si>
  <si>
    <t>503, 527, 550, 551, 575, 598, 599, 622, 623, 647, and 670 Mobley Lane</t>
  </si>
  <si>
    <t>Mobley Lane Partners, LP</t>
  </si>
  <si>
    <t>CA-2015-072</t>
  </si>
  <si>
    <t>Serenity Senior fka University Avenue Senior</t>
  </si>
  <si>
    <t>2358 University Avenue</t>
  </si>
  <si>
    <t>University Senior Apartments, L.P.</t>
  </si>
  <si>
    <t>CA-2015-073</t>
  </si>
  <si>
    <t>Garden Valley Homes 1 Apartments</t>
  </si>
  <si>
    <t>22701 Davidson Drive</t>
  </si>
  <si>
    <t>DFA Garden Valley Associates, LP</t>
  </si>
  <si>
    <t>CA-2015-074</t>
  </si>
  <si>
    <t>Cloverdale Family Apartments</t>
  </si>
  <si>
    <t>100 Healdsburg Avenue</t>
  </si>
  <si>
    <t>100 Healdsburg Ave., L.P., a California</t>
  </si>
  <si>
    <t>CA-2015-078</t>
  </si>
  <si>
    <t>Sagewood Manor Apartments</t>
  </si>
  <si>
    <t>6215 Ocotillo Avenue</t>
  </si>
  <si>
    <t>SWM Affordable LP</t>
  </si>
  <si>
    <t>CA-2015-079</t>
  </si>
  <si>
    <t>El Monte West Apartments</t>
  </si>
  <si>
    <t>999 West El Monte Way</t>
  </si>
  <si>
    <t>EMW Affordable LP</t>
  </si>
  <si>
    <t>CA-2015-080</t>
  </si>
  <si>
    <t>Cherrywood Senior Apartments</t>
  </si>
  <si>
    <t>979 Cherry Avenue</t>
  </si>
  <si>
    <t>CWM Affordable LP</t>
  </si>
  <si>
    <t>CA-2015-082</t>
  </si>
  <si>
    <t>Karuk Homes I</t>
  </si>
  <si>
    <t>1836 Apsuun Road</t>
  </si>
  <si>
    <t>Karuk Homes I Limited Partnership</t>
  </si>
  <si>
    <t>CA-2015-083</t>
  </si>
  <si>
    <t>Woodfords LIHTC</t>
  </si>
  <si>
    <t>Diamond Valley Road and Washoe Boulevard</t>
  </si>
  <si>
    <t>Markleeville</t>
  </si>
  <si>
    <t>Alpine</t>
  </si>
  <si>
    <t>96120</t>
  </si>
  <si>
    <t>Woodfords LIHTC Limited Partnership</t>
  </si>
  <si>
    <t>Washoe Housing Authority</t>
  </si>
  <si>
    <t>CA-2015-086</t>
  </si>
  <si>
    <t>Alice Griffith Phase 3B</t>
  </si>
  <si>
    <t>2500 Arelious Walker Drive, San Francisco , CA  94121</t>
  </si>
  <si>
    <t>Alice Griffith Phase 3B, L.P.</t>
  </si>
  <si>
    <t>SFHDC Alice Griffith 3B LLC</t>
  </si>
  <si>
    <t>CA-2015-087</t>
  </si>
  <si>
    <t>Manzanita Garden Apartments</t>
  </si>
  <si>
    <t>537 N Ramona Blvd</t>
  </si>
  <si>
    <t>Manzanita Gardens Associates of San Jacinto LP</t>
  </si>
  <si>
    <t>CA-2015-088</t>
  </si>
  <si>
    <t>PSH Campus</t>
  </si>
  <si>
    <t>7860 SIMPSON  AVE</t>
  </si>
  <si>
    <t>N.Hollywood</t>
  </si>
  <si>
    <t>PSH Campus L.P.</t>
  </si>
  <si>
    <t>CA-2015-091</t>
  </si>
  <si>
    <t>860 on the Wye</t>
  </si>
  <si>
    <t>860 Humbert and 2775 Victoria Ave</t>
  </si>
  <si>
    <t>860 on the Wye, a CA LP</t>
  </si>
  <si>
    <t>CA-2015-093</t>
  </si>
  <si>
    <t>Palmer Family Villas aka Palmer Family Apartments</t>
  </si>
  <si>
    <t>WP Palmer Family Apartments, LP</t>
  </si>
  <si>
    <t>CA-2015-094</t>
  </si>
  <si>
    <t>Overland Court Apartments</t>
  </si>
  <si>
    <t>417 Rockport Drive, #200</t>
  </si>
  <si>
    <t>WP Overland Court Apartments, LP</t>
  </si>
  <si>
    <t>CA-2015-095</t>
  </si>
  <si>
    <t>Creston Garden Apartments</t>
  </si>
  <si>
    <t>1255 Creston Road</t>
  </si>
  <si>
    <t>Creston Gardens, L.P.</t>
  </si>
  <si>
    <t>CA-2015-099</t>
  </si>
  <si>
    <t>Three Oaks FKA Newhall Avenue Apartments</t>
  </si>
  <si>
    <t>23610 Newhall Avenue</t>
  </si>
  <si>
    <t>91321</t>
  </si>
  <si>
    <t>Newhall Avenue Housing Partners, LP</t>
  </si>
  <si>
    <t>CA-2015-100</t>
  </si>
  <si>
    <t>Holly Heights I &amp; II Apartments</t>
  </si>
  <si>
    <t>77 &amp; 201 Holly Street</t>
  </si>
  <si>
    <t>HLH Affordable LP</t>
  </si>
  <si>
    <t>GSCDC Holly Heights I &amp; II, LLC</t>
  </si>
  <si>
    <t>CA-2015-101</t>
  </si>
  <si>
    <t>Panama Hotel Apartments</t>
  </si>
  <si>
    <t>403 E 5th Street</t>
  </si>
  <si>
    <t>Panama Apartments, L.P.</t>
  </si>
  <si>
    <t>CA-2015-102</t>
  </si>
  <si>
    <t>Riverbank Central Apartments</t>
  </si>
  <si>
    <t>6108 Claus Road</t>
  </si>
  <si>
    <t>Riverbank Central Associates, a California Limited</t>
  </si>
  <si>
    <t>CA-2015-107</t>
  </si>
  <si>
    <t>Sequoia Belle Haven</t>
  </si>
  <si>
    <t>1221 Willow Road</t>
  </si>
  <si>
    <t>Sequoia Belle Haven, L.P.</t>
  </si>
  <si>
    <t>CA-2015-108</t>
  </si>
  <si>
    <t>Kottinger Gardens Phase 1</t>
  </si>
  <si>
    <t>240 - 258 Kottinger Drive</t>
  </si>
  <si>
    <t>MidPen Housing Corporation</t>
  </si>
  <si>
    <t>Kottinger Gardens Phase I, LLC</t>
  </si>
  <si>
    <t>CA-2015-109</t>
  </si>
  <si>
    <t>Sutter Place</t>
  </si>
  <si>
    <t>5801 Sutter Avenue</t>
  </si>
  <si>
    <t>Sutter Place Apartments L.P.</t>
  </si>
  <si>
    <t>AHCDC LOAP, LLC</t>
  </si>
  <si>
    <t>CA-2015-112</t>
  </si>
  <si>
    <t>Land Park Woods</t>
  </si>
  <si>
    <t>2814 5th Street</t>
  </si>
  <si>
    <t>Mercy Housing California 68, L.P.</t>
  </si>
  <si>
    <t>Land Park Woods, LLC</t>
  </si>
  <si>
    <t>CA-2015-113</t>
  </si>
  <si>
    <t>Mirage Town Homes</t>
  </si>
  <si>
    <t>5221 South Western Avenue</t>
  </si>
  <si>
    <t>Mirage Town Homes II, LP, a California limited par</t>
  </si>
  <si>
    <t>Community Revitalizaiton and Development Corporati</t>
  </si>
  <si>
    <t>CA-2015-114</t>
  </si>
  <si>
    <t>Cannery Lofts</t>
  </si>
  <si>
    <t>900 Jacobsen Lane</t>
  </si>
  <si>
    <t>C.F.Y. Development, Inc.</t>
  </si>
  <si>
    <t>CA-2015-116</t>
  </si>
  <si>
    <t>Alberta Gardens Apartments</t>
  </si>
  <si>
    <t>6024 Alberta Avenue</t>
  </si>
  <si>
    <t>Marysville Alberta Gardens, LP</t>
  </si>
  <si>
    <t>CA-2015-118</t>
  </si>
  <si>
    <t>Cueva de Oso FKA Shockley Terrace</t>
  </si>
  <si>
    <t>1445 Peach Street</t>
  </si>
  <si>
    <t>Shockley Terrace, LP</t>
  </si>
  <si>
    <t>CA-2015-119</t>
  </si>
  <si>
    <t>Fenix Apartments fka Lowell Neighborhood Project</t>
  </si>
  <si>
    <t>240 N. Calaveras St.</t>
  </si>
  <si>
    <t>Lowell Neighborhood Project L.P.</t>
  </si>
  <si>
    <t>CA-2015-123</t>
  </si>
  <si>
    <t>Mosaic Gardens at Pomona</t>
  </si>
  <si>
    <t>1680 South Garey Avenue</t>
  </si>
  <si>
    <t>LINC-Pomona Apartments, LP</t>
  </si>
  <si>
    <t>CA-2015-125</t>
  </si>
  <si>
    <t>Mission Cove Family I</t>
  </si>
  <si>
    <t>3247 Anchor Way</t>
  </si>
  <si>
    <t>Mission Cove Family I Housing, L.P.</t>
  </si>
  <si>
    <t>Mission Cove Family I MGP, LLC</t>
  </si>
  <si>
    <t>CA-2015-131</t>
  </si>
  <si>
    <t>Civic Center 14 TOD</t>
  </si>
  <si>
    <t>632 14th Street</t>
  </si>
  <si>
    <t>Civic Center 14, LP</t>
  </si>
  <si>
    <t>CHBA Affordable V, LLC</t>
  </si>
  <si>
    <t>CA-2015-136</t>
  </si>
  <si>
    <t>Sun House Senior Apartments</t>
  </si>
  <si>
    <t>170 Cleveland Lane</t>
  </si>
  <si>
    <t>Sun House Senior Apartments L.P.</t>
  </si>
  <si>
    <t>Sun House Senior Apartments LLC.</t>
  </si>
  <si>
    <t>CA-2015-138</t>
  </si>
  <si>
    <t>Talmadge Gateway</t>
  </si>
  <si>
    <t>4422 Euclid Avenue</t>
  </si>
  <si>
    <t>Talmadge Gateway, L.P.</t>
  </si>
  <si>
    <t>Wakeland Talmadge Gateway, LLC</t>
  </si>
  <si>
    <t>CA-2015-139</t>
  </si>
  <si>
    <t>Crane's Landing (Tienda Drive Senior Apartments)</t>
  </si>
  <si>
    <t>2245 Tiend Drive</t>
  </si>
  <si>
    <t>95242</t>
  </si>
  <si>
    <t>Tienda Drive Senior Apartments LP</t>
  </si>
  <si>
    <t>Tienda Drive Senior Apartments LLC</t>
  </si>
  <si>
    <t>CA-2015-140</t>
  </si>
  <si>
    <t>Bloomington Housing, Phase II</t>
  </si>
  <si>
    <t>18026 Valley Boulevard</t>
  </si>
  <si>
    <t>Bloomington II Housing Partners, LP</t>
  </si>
  <si>
    <t>CA-2015-143</t>
  </si>
  <si>
    <t>Green Valley Homes</t>
  </si>
  <si>
    <t>1031 Silverleaf Lane</t>
  </si>
  <si>
    <t>1006 Golden Valley Dr., L.P.</t>
  </si>
  <si>
    <t>CA-2015-144</t>
  </si>
  <si>
    <t>Atascadero Family Apartments</t>
  </si>
  <si>
    <t>9355 Avenida Maria</t>
  </si>
  <si>
    <t>9355 Avenida Maria, L.P., a California limited par</t>
  </si>
  <si>
    <t>CA-2015-145</t>
  </si>
  <si>
    <t>Rancho Rustic</t>
  </si>
  <si>
    <t>1200 Rancho Drive &amp; 190 Sierra Court</t>
  </si>
  <si>
    <t>Rancho Rustic, L.P</t>
  </si>
  <si>
    <t>Rancho Rustic LLC</t>
  </si>
  <si>
    <t>CA-2015-147</t>
  </si>
  <si>
    <t>St. Stephens Senior Housing</t>
  </si>
  <si>
    <t>2510 Soquel Avenue</t>
  </si>
  <si>
    <t>MP St. Stephens Associates, LP</t>
  </si>
  <si>
    <t>Mid-Peninsula Castroville LLC</t>
  </si>
  <si>
    <t>CA-2015-148</t>
  </si>
  <si>
    <t>103 Silver Dollar Way</t>
  </si>
  <si>
    <t>Chico Valley View Partners  LP</t>
  </si>
  <si>
    <t>CA-2015-149</t>
  </si>
  <si>
    <t>Derian Apartments</t>
  </si>
  <si>
    <t>17275 Derian Avenue</t>
  </si>
  <si>
    <t>17275 Derian, LP</t>
  </si>
  <si>
    <t>IHO Derian, LLC</t>
  </si>
  <si>
    <t>CA-2015-153</t>
  </si>
  <si>
    <t>Waterman Gardens Phase I</t>
  </si>
  <si>
    <t>610 East Olive Street</t>
  </si>
  <si>
    <t>Waterman Gardens Partners 1, L.P.</t>
  </si>
  <si>
    <t>WG Partners 1 MGP LLC</t>
  </si>
  <si>
    <t>CA-2015-159</t>
  </si>
  <si>
    <t>Norwood Learning Village</t>
  </si>
  <si>
    <t>2003 S. Oak Street</t>
  </si>
  <si>
    <t>Norwood Learning Village LP</t>
  </si>
  <si>
    <t>CA-2015-165</t>
  </si>
  <si>
    <t>Solutions Escondido (fka Escondido Site)</t>
  </si>
  <si>
    <t>1560 S Escondido Blvd.</t>
  </si>
  <si>
    <t>Solutions Escondido Boulevard 33, LP</t>
  </si>
  <si>
    <t>CA-2015-166</t>
  </si>
  <si>
    <t>Depot at Santiago Apartments</t>
  </si>
  <si>
    <t>923 North Santiago Street</t>
  </si>
  <si>
    <t>Depot at Santiago, L.P.</t>
  </si>
  <si>
    <t>OHDC Depot, LLC</t>
  </si>
  <si>
    <t>CA-2015-800</t>
  </si>
  <si>
    <t>Sweeney Lane Apartments FKA 6800 Mission Family</t>
  </si>
  <si>
    <t>6800 Mission Street</t>
  </si>
  <si>
    <t>MP Westlake Associates, LP</t>
  </si>
  <si>
    <t>MP Westlake Associates LLC</t>
  </si>
  <si>
    <t>CA-2015-801</t>
  </si>
  <si>
    <t>The Huntington FKA Butterfield Retirement</t>
  </si>
  <si>
    <t>16505 Butterfield Boulevard</t>
  </si>
  <si>
    <t>Butterfield Retirement LP</t>
  </si>
  <si>
    <t>CA-2015-803</t>
  </si>
  <si>
    <t>Westridge At Hilltop</t>
  </si>
  <si>
    <t>2490 Lancaster Drive</t>
  </si>
  <si>
    <t>Menlo Westridge Affordable Partners, LP</t>
  </si>
  <si>
    <t>CA-2015-804</t>
  </si>
  <si>
    <t>Anton Arcade Apartments</t>
  </si>
  <si>
    <t>2134 Butano Drive</t>
  </si>
  <si>
    <t>Arcade Sacramento L.P.</t>
  </si>
  <si>
    <t>CA-2015-805</t>
  </si>
  <si>
    <t>LAS CORTES</t>
  </si>
  <si>
    <t>1200 Felicia Court</t>
  </si>
  <si>
    <t>UHC 00558 Oxnard, L. P.</t>
  </si>
  <si>
    <t>Las Cortes, Inc.</t>
  </si>
  <si>
    <t>CA-2015-806</t>
  </si>
  <si>
    <t>The Crossings at Escondido Manor</t>
  </si>
  <si>
    <t>1150, 1166 N. Escondido Blvd</t>
  </si>
  <si>
    <t>UHC 00670 Escondido, L.P.</t>
  </si>
  <si>
    <t>CA-2015-807</t>
  </si>
  <si>
    <t>Northgate Terrace</t>
  </si>
  <si>
    <t>550 24th Street</t>
  </si>
  <si>
    <t>Northgate Terrace Community Partners, LP</t>
  </si>
  <si>
    <t>CA-2015-808</t>
  </si>
  <si>
    <t>Edgewater Isle Senior Apartments</t>
  </si>
  <si>
    <t>1490 Miramar and 1500 Marina Vista</t>
  </si>
  <si>
    <t>Edgewater Isle Associates, L.P.</t>
  </si>
  <si>
    <t>HIP Housing Development Corp.</t>
  </si>
  <si>
    <t>CA-2015-809</t>
  </si>
  <si>
    <t>St. Timothy's Tower and St. Timothy's Manor</t>
  </si>
  <si>
    <t>425 South Oleander Ave. and 415 South Oleander Ave.</t>
  </si>
  <si>
    <t>St. Timothy's Preservation LP</t>
  </si>
  <si>
    <t>St. Timothy's Tower and Manor GP, LLC</t>
  </si>
  <si>
    <t>CA-2015-810</t>
  </si>
  <si>
    <t>Summit Rose Apartments</t>
  </si>
  <si>
    <t>460 East Washington Avenue</t>
  </si>
  <si>
    <t>Summit Rose Apartments, LP</t>
  </si>
  <si>
    <t>Summit Rose MGP LLC</t>
  </si>
  <si>
    <t>CA-2015-811</t>
  </si>
  <si>
    <t>Ocean View Senior Apartments</t>
  </si>
  <si>
    <t>555 Crespi Drive</t>
  </si>
  <si>
    <t>Oceanview Housing Associates, L.P.</t>
  </si>
  <si>
    <t>Crespi Drive, LLC</t>
  </si>
  <si>
    <t>CA-2015-812</t>
  </si>
  <si>
    <t>Betel Apartments</t>
  </si>
  <si>
    <t>1227 Hampshire Street</t>
  </si>
  <si>
    <t>MHDC Betel, LP</t>
  </si>
  <si>
    <t>MHDC CA MGPlll,LLC</t>
  </si>
  <si>
    <t>CA-2015-814</t>
  </si>
  <si>
    <t>Madrone Village</t>
  </si>
  <si>
    <t>712 Sycamore Lane</t>
  </si>
  <si>
    <t>Madrone Village 2, L.P.</t>
  </si>
  <si>
    <t>Madrone 2, LLC</t>
  </si>
  <si>
    <t>CA-2015-815</t>
  </si>
  <si>
    <t>Park Lane Apartments</t>
  </si>
  <si>
    <t>109 Magnolia Avenue</t>
  </si>
  <si>
    <t>Park Lane, L.P.</t>
  </si>
  <si>
    <t>Park Lane, LLC</t>
  </si>
  <si>
    <t>CA-2015-816</t>
  </si>
  <si>
    <t>Mission Bay Block 7</t>
  </si>
  <si>
    <t>588 Mission Bay Boulevard North</t>
  </si>
  <si>
    <t>Mission Bay Block 7 Housing Partners, L.P.</t>
  </si>
  <si>
    <t>CCDC - MBB7 LLC</t>
  </si>
  <si>
    <t>CA-2015-817</t>
  </si>
  <si>
    <t>Anton Portola Apartments</t>
  </si>
  <si>
    <t>100 Fountainhead</t>
  </si>
  <si>
    <t>Portola Irvine L.P.</t>
  </si>
  <si>
    <t>CA-2015-818</t>
  </si>
  <si>
    <t>Amberwood Apartments I &amp; II</t>
  </si>
  <si>
    <t>11280 and 10960 Oakview Drive</t>
  </si>
  <si>
    <t>Hanford 2015 Community Partners, LP</t>
  </si>
  <si>
    <t>CA-2015-819</t>
  </si>
  <si>
    <t>Sierra Village (fka Dinuba Village)</t>
  </si>
  <si>
    <t>1375 North Crawford Avenue</t>
  </si>
  <si>
    <t>Sierra Village L.P.</t>
  </si>
  <si>
    <t>Self Help Enterprises</t>
  </si>
  <si>
    <t>CA-2015-820</t>
  </si>
  <si>
    <t>Mutual Housing at Foothill Farms</t>
  </si>
  <si>
    <t>5324 Hemlock Street</t>
  </si>
  <si>
    <t>Foothill Plaza Housing Associates, LP</t>
  </si>
  <si>
    <t>Foothill Plaza Mutual Housing Association LLC</t>
  </si>
  <si>
    <t>CA-2015-821</t>
  </si>
  <si>
    <t>Skid Row Southeast 1</t>
  </si>
  <si>
    <t>1201 E. 7th and 1205 E. 6th Street.</t>
  </si>
  <si>
    <t>Skid Row Southeast 1 LP</t>
  </si>
  <si>
    <t>Skid Row Southeast 1 GP LLC</t>
  </si>
  <si>
    <t>CA-2015-824</t>
  </si>
  <si>
    <t>Downtown Hayward Senior Apartments</t>
  </si>
  <si>
    <t>808 A Street</t>
  </si>
  <si>
    <t>Downtown Hayward Sr. Apts., LP</t>
  </si>
  <si>
    <t>CA-2015-826</t>
  </si>
  <si>
    <t>Casa Del Pueblo Senior Apartments</t>
  </si>
  <si>
    <t>200 South Market Street</t>
  </si>
  <si>
    <t>Casa Del Pueblo Preservation Limited Partnership</t>
  </si>
  <si>
    <t>CA-2015-827</t>
  </si>
  <si>
    <t>T. Bailey Manor</t>
  </si>
  <si>
    <t>4121 Eagle Rock Blvd.</t>
  </si>
  <si>
    <t>T. Bailey Manor, L.P.</t>
  </si>
  <si>
    <t>T. Bailey Manor, MGP LLC</t>
  </si>
  <si>
    <t>CA-2015-828</t>
  </si>
  <si>
    <t>CityView Apartments FKA Brethren Manor</t>
  </si>
  <si>
    <t>3333 Pacific Place</t>
  </si>
  <si>
    <t>Century CityView LP</t>
  </si>
  <si>
    <t>CADI XIV, LLC</t>
  </si>
  <si>
    <t>CA-2015-829</t>
  </si>
  <si>
    <t>John Burton Foundation Housing Complex</t>
  </si>
  <si>
    <t>800 Presido Avenue</t>
  </si>
  <si>
    <t>BTW Housing Partners LP</t>
  </si>
  <si>
    <t>Booker T. Washington Community Service Center</t>
  </si>
  <si>
    <t>CA-2015-830</t>
  </si>
  <si>
    <t>Horizons at Yucaipa</t>
  </si>
  <si>
    <t>12279 3rd Street</t>
  </si>
  <si>
    <t>UHC 00539 Yucaipa, L.P., a California Limited Part</t>
  </si>
  <si>
    <t>CA-2015-831</t>
  </si>
  <si>
    <t>Pilgrim Tower Apartments</t>
  </si>
  <si>
    <t>1207 South Vermont Avenue</t>
  </si>
  <si>
    <t>Pilgrim Tower Apartments LP</t>
  </si>
  <si>
    <t>CA-2015-832</t>
  </si>
  <si>
    <t>Leaster Apartments</t>
  </si>
  <si>
    <t>825 Green Ave; 1422-1430 Miramar St.; 911 E 120th St.</t>
  </si>
  <si>
    <t>90017; 90026; 0059</t>
  </si>
  <si>
    <t>Leaster Apartments, L.P.</t>
  </si>
  <si>
    <t>CA-2015-833</t>
  </si>
  <si>
    <t>Andalucia Apartments (FKA 815 N. Harbor)</t>
  </si>
  <si>
    <t>815 N Harbor Blvd</t>
  </si>
  <si>
    <t>815 N Harbor, LP</t>
  </si>
  <si>
    <t>CA-2015-834</t>
  </si>
  <si>
    <t>Beverly Terrace</t>
  </si>
  <si>
    <t>3322-3330 W. Beverly Blvd</t>
  </si>
  <si>
    <t>Beverly PSH, L.P.</t>
  </si>
  <si>
    <t>CA-2015-835</t>
  </si>
  <si>
    <t>Trolly Park Terrace</t>
  </si>
  <si>
    <t>4985 Market Street</t>
  </si>
  <si>
    <t>Trolley Residential CIC, LP</t>
  </si>
  <si>
    <t>JCNI Trolley Partners, LLC</t>
  </si>
  <si>
    <t>CA-2015-836</t>
  </si>
  <si>
    <t>Bana at Tujunga (fka Samoa Avenue Apartments)</t>
  </si>
  <si>
    <t>10046 North Samoa Avenue</t>
  </si>
  <si>
    <t>Samoa Avenue Housing LP</t>
  </si>
  <si>
    <t>CA-2015-837</t>
  </si>
  <si>
    <t>Ivy II at College Park II fka College Park II</t>
  </si>
  <si>
    <t>6100 Notre Dame Avenue</t>
  </si>
  <si>
    <t>BHC College Park II LP</t>
  </si>
  <si>
    <t>BHC College Park ll LLC</t>
  </si>
  <si>
    <t>CA-2015-838</t>
  </si>
  <si>
    <t>Lemon Grove Apartments</t>
  </si>
  <si>
    <t>1148 N. Lemon Street</t>
  </si>
  <si>
    <t>Lemon Grove, LP</t>
  </si>
  <si>
    <t>OHDC Lemon Grove, LLC</t>
  </si>
  <si>
    <t>CA-2015-839</t>
  </si>
  <si>
    <t>Seasons at Simi Valley</t>
  </si>
  <si>
    <t>1662 Rory Lane</t>
  </si>
  <si>
    <t>Seasons at Simi Valley AR, L.P.</t>
  </si>
  <si>
    <t>CA-2015-840</t>
  </si>
  <si>
    <t>Adagio Apartments FKA Springville at Camarillo</t>
  </si>
  <si>
    <t>168 Stonegate Road</t>
  </si>
  <si>
    <t>Springville at Camarillo, LP</t>
  </si>
  <si>
    <t>OHDC Springville, LLC</t>
  </si>
  <si>
    <t>CA-2015-841</t>
  </si>
  <si>
    <t>Wesley Village fka Garden Grove United Methodist</t>
  </si>
  <si>
    <t>10861 Acacia Parkway</t>
  </si>
  <si>
    <t>Garden Grove Housing Partners LP</t>
  </si>
  <si>
    <t>CA-2015-842</t>
  </si>
  <si>
    <t>Virginia Terrace</t>
  </si>
  <si>
    <t>615 E. Virgnia Way</t>
  </si>
  <si>
    <t>SFC-VT LP</t>
  </si>
  <si>
    <t>CA-2015-843</t>
  </si>
  <si>
    <t>Vintage Aliso Apartments</t>
  </si>
  <si>
    <t>2C Liberty</t>
  </si>
  <si>
    <t>Aliso Viejo 621, LP</t>
  </si>
  <si>
    <t>CA-2015-844</t>
  </si>
  <si>
    <t>Avenida Crossing Apartments</t>
  </si>
  <si>
    <t>2317 West Avenue J-8</t>
  </si>
  <si>
    <t>Lancaster 637, L.P.</t>
  </si>
  <si>
    <t>CA-2015-845</t>
  </si>
  <si>
    <t>Sylmar Court Apartments</t>
  </si>
  <si>
    <t>14920 Astoria Street</t>
  </si>
  <si>
    <t>12415 San Fernando Apartments L.P.</t>
  </si>
  <si>
    <t>WCH Affordable XV, LLC</t>
  </si>
  <si>
    <t>CA-2015-846</t>
  </si>
  <si>
    <t>Manzanita FKA Cypress Cove Apartments</t>
  </si>
  <si>
    <t>260 North Midway Drive</t>
  </si>
  <si>
    <t>Cypress Cove Housing Associates, L.P.</t>
  </si>
  <si>
    <t>Mission Manzanita LLC</t>
  </si>
  <si>
    <t>CA-2015-847</t>
  </si>
  <si>
    <t>Mayberry Townhomes</t>
  </si>
  <si>
    <t>4328 - 4390 Mayberry Street</t>
  </si>
  <si>
    <t>Mountain View Housing Associates, L.P., a Californ</t>
  </si>
  <si>
    <t>CA-2015-849</t>
  </si>
  <si>
    <t>Villa la Esperanza</t>
  </si>
  <si>
    <t>131 South Kellogg</t>
  </si>
  <si>
    <t>Villa La Esperanza, L.P.</t>
  </si>
  <si>
    <t>CA-2015-852</t>
  </si>
  <si>
    <t>Terracina Oaks II Apartments</t>
  </si>
  <si>
    <t>1276 Oak Avenue</t>
  </si>
  <si>
    <t>Greenfield Pacific Associates II, a California Lim</t>
  </si>
  <si>
    <t>CA-2015-853</t>
  </si>
  <si>
    <t>Alexander Station</t>
  </si>
  <si>
    <t>200 E 10th Street</t>
  </si>
  <si>
    <t>Gilroy Pacific Associates, A California Limited Pa</t>
  </si>
  <si>
    <t>Central Valley Coalition for Affordable Housing, a</t>
  </si>
  <si>
    <t>CA-2015-854</t>
  </si>
  <si>
    <t>March Veterans Village</t>
  </si>
  <si>
    <t>15306 6th Street</t>
  </si>
  <si>
    <t>March Air Reserve Base</t>
  </si>
  <si>
    <t>92518</t>
  </si>
  <si>
    <t>March Veterans Village, L.P.</t>
  </si>
  <si>
    <t>March Veterans Village, LLC</t>
  </si>
  <si>
    <t>CA-2015-855</t>
  </si>
  <si>
    <t>Town Park Towers</t>
  </si>
  <si>
    <t>60 North 3rd Street</t>
  </si>
  <si>
    <t>Town Park Towers, L.P.</t>
  </si>
  <si>
    <t>Sequoia Living Town Park Towers LLC</t>
  </si>
  <si>
    <t>CA-2015-856</t>
  </si>
  <si>
    <t>Duarte Manor Apartments</t>
  </si>
  <si>
    <t>1235 North Highland Avenue</t>
  </si>
  <si>
    <t>Preservation Duarte Manor II, LP</t>
  </si>
  <si>
    <t>CA-2015-857</t>
  </si>
  <si>
    <t>Vista Park Chino Apartments</t>
  </si>
  <si>
    <t>5819 Riverside Drive</t>
  </si>
  <si>
    <t>91710-4467</t>
  </si>
  <si>
    <t>Preservation Vista Park Chino II, LP</t>
  </si>
  <si>
    <t>CA-2015-858</t>
  </si>
  <si>
    <t>The Groves</t>
  </si>
  <si>
    <t>700 E Mountain St. &amp; 965 N Raymond Ave.</t>
  </si>
  <si>
    <t>91104 &amp; 91103</t>
  </si>
  <si>
    <t>East Mountain Housing Associates, L.P.</t>
  </si>
  <si>
    <t>Northwest Manors LLC</t>
  </si>
  <si>
    <t>CA-2015-859</t>
  </si>
  <si>
    <t>Pebble Cove</t>
  </si>
  <si>
    <t>2555 W. Winston Road</t>
  </si>
  <si>
    <t>2555 West Winston Road, LP</t>
  </si>
  <si>
    <t>AOF PEBBLE COVE, LLC</t>
  </si>
  <si>
    <t>CA-2015-860</t>
  </si>
  <si>
    <t>Canoas Terrace Apartments</t>
  </si>
  <si>
    <t>420 Sands Drive</t>
  </si>
  <si>
    <t>ISG Canoas Terrace L.P.</t>
  </si>
  <si>
    <t>ISG Development ll, LLC</t>
  </si>
  <si>
    <t>CA-2015-861</t>
  </si>
  <si>
    <t>The Lodge at Eureka</t>
  </si>
  <si>
    <t>428 8th Street</t>
  </si>
  <si>
    <t>Eureka 8th Street LP</t>
  </si>
  <si>
    <t>CA-2015-864</t>
  </si>
  <si>
    <t>Moreno Valley Cottonwood I Partners LP</t>
  </si>
  <si>
    <t>CA-2015-865</t>
  </si>
  <si>
    <t>Valor Crossing fka Dublin Family Apartments</t>
  </si>
  <si>
    <t>7500 Saint Patrick Way</t>
  </si>
  <si>
    <t>Dublin Family LP</t>
  </si>
  <si>
    <t>Dublin Family LLC</t>
  </si>
  <si>
    <t>CA-2015-866</t>
  </si>
  <si>
    <t>Marcus Garvey Commons and Hismen Hin-Nu Terrace</t>
  </si>
  <si>
    <t>721 Wood Street</t>
  </si>
  <si>
    <t>Hin-Nu Garvey Associates, L.P.</t>
  </si>
  <si>
    <t>Hin-Nu Garvey LLC</t>
  </si>
  <si>
    <t>CA-2015-867</t>
  </si>
  <si>
    <t>Bellflower Friendship Manor</t>
  </si>
  <si>
    <t>9550 Oak Street</t>
  </si>
  <si>
    <t>Bellflower FM Community Partners, LP</t>
  </si>
  <si>
    <t>CA-2015-868</t>
  </si>
  <si>
    <t>25 Sanchez</t>
  </si>
  <si>
    <t>25 Sanchez Street</t>
  </si>
  <si>
    <t>25 Sanchez Housing Associates, L.P.</t>
  </si>
  <si>
    <t>25 Sanchez LLC</t>
  </si>
  <si>
    <t>CA-2015-869</t>
  </si>
  <si>
    <t>462 Duboce</t>
  </si>
  <si>
    <t>462 Duboce Avenue</t>
  </si>
  <si>
    <t>94117</t>
  </si>
  <si>
    <t>462 Duboce Housing Associates L.P.</t>
  </si>
  <si>
    <t>462 Duboce LLC</t>
  </si>
  <si>
    <t>CA-2015-870</t>
  </si>
  <si>
    <t>255 Woodside</t>
  </si>
  <si>
    <t>255 Woodside Avenue</t>
  </si>
  <si>
    <t>94127</t>
  </si>
  <si>
    <t>255 Woodside Housing Associates LP</t>
  </si>
  <si>
    <t>255 Woodside LLC</t>
  </si>
  <si>
    <t>CA-2015-871</t>
  </si>
  <si>
    <t>Holly Courts</t>
  </si>
  <si>
    <t>100 Appleton Avenue</t>
  </si>
  <si>
    <t>Holly Courts Housing Associates LP</t>
  </si>
  <si>
    <t>Holly Courts Housing LLC</t>
  </si>
  <si>
    <t>CA-2015-872</t>
  </si>
  <si>
    <t>666 Ellis Street</t>
  </si>
  <si>
    <t>666 Ellis LP</t>
  </si>
  <si>
    <t>CHP 666 RAD,LLC</t>
  </si>
  <si>
    <t>CA-2015-873</t>
  </si>
  <si>
    <t>227 Bay Street</t>
  </si>
  <si>
    <t>Bay Street, L.P.</t>
  </si>
  <si>
    <t>Chinatown Public Housing LLC</t>
  </si>
  <si>
    <t>CA-2015-874</t>
  </si>
  <si>
    <t>990 Pacific Avenue</t>
  </si>
  <si>
    <t>Pacific Avenue, L.P.</t>
  </si>
  <si>
    <t>CA-2015-875</t>
  </si>
  <si>
    <t>345 Arguello</t>
  </si>
  <si>
    <t>345 Arguello Boulevard</t>
  </si>
  <si>
    <t>345 Arguello, L.P., a California limited partnersh</t>
  </si>
  <si>
    <t>CA-2015-876</t>
  </si>
  <si>
    <t>1880 Pine</t>
  </si>
  <si>
    <t>1880 Pine Street</t>
  </si>
  <si>
    <t>1880 Pine, L.P., a California limited partnership</t>
  </si>
  <si>
    <t>CA-2015-877</t>
  </si>
  <si>
    <t>Hunters Point East West</t>
  </si>
  <si>
    <t>90 Kiska Road</t>
  </si>
  <si>
    <t>Hunters Point East West LP</t>
  </si>
  <si>
    <t>CA-2015-878</t>
  </si>
  <si>
    <t>491 31st Ave</t>
  </si>
  <si>
    <t>491 31st Ave.</t>
  </si>
  <si>
    <t>491 31st Ave, L.P.</t>
  </si>
  <si>
    <t>CA-2015-879</t>
  </si>
  <si>
    <t>939 &amp; 951 Eddy Street</t>
  </si>
  <si>
    <t>939-951 Eddy Street</t>
  </si>
  <si>
    <t>939 &amp; 951 Eddy Associates, L.P.</t>
  </si>
  <si>
    <t>939 &amp; 951 Eddy GP LLC</t>
  </si>
  <si>
    <t>CA-2015-880</t>
  </si>
  <si>
    <t>430 Turk Street</t>
  </si>
  <si>
    <t>430 Turk Associates, L.P.</t>
  </si>
  <si>
    <t>430 Turk GP LLC</t>
  </si>
  <si>
    <t>CA-2015-881</t>
  </si>
  <si>
    <t>Robert Pitts</t>
  </si>
  <si>
    <t>1150 Scott Street</t>
  </si>
  <si>
    <t>Robert Pitts Housing Partners, LP</t>
  </si>
  <si>
    <t>Tabernacle III, LLC</t>
  </si>
  <si>
    <t>CA-2015-882</t>
  </si>
  <si>
    <t>Valle del Sol FKA Coalinga Senior Apartments</t>
  </si>
  <si>
    <t>422 E Polk Street</t>
  </si>
  <si>
    <t>Coalinga Pacific Associates, a California LP</t>
  </si>
  <si>
    <t>CA-2015-883</t>
  </si>
  <si>
    <t>Arroyo Del Camino</t>
  </si>
  <si>
    <t>801 S. Corcoran Ave.</t>
  </si>
  <si>
    <t>Avenal Pacific Associates, a California L.P.</t>
  </si>
  <si>
    <t>CA-2015-884</t>
  </si>
  <si>
    <t>Woodglen Vista</t>
  </si>
  <si>
    <t>10450 Magnolia Avenue</t>
  </si>
  <si>
    <t>Woodglen Vista Housing Partners, LP</t>
  </si>
  <si>
    <t>CA-2015-885</t>
  </si>
  <si>
    <t>Beverly Park Senior Apartments</t>
  </si>
  <si>
    <t>1071 S. La Cienega Blvd.</t>
  </si>
  <si>
    <t>90035</t>
  </si>
  <si>
    <t>Standard BP Venture LP</t>
  </si>
  <si>
    <t>CA-2015-886</t>
  </si>
  <si>
    <t>Springdale West Apartments</t>
  </si>
  <si>
    <t>2095 West Spring Street</t>
  </si>
  <si>
    <t>Springdale Preservation Limited Partnership, a Cal</t>
  </si>
  <si>
    <t>Springdale West Cornucopia, LLC</t>
  </si>
  <si>
    <t>CA-2015-887</t>
  </si>
  <si>
    <t>Ortiz Plaza</t>
  </si>
  <si>
    <t>5352 Old Redwood Highway</t>
  </si>
  <si>
    <t>Ortiz Plaza LP</t>
  </si>
  <si>
    <t>CA-2015-890</t>
  </si>
  <si>
    <t>Ocean View Manor</t>
  </si>
  <si>
    <t>456 Elena Street</t>
  </si>
  <si>
    <t>Ocean View Manor, L.P.</t>
  </si>
  <si>
    <t>CA-2015-892</t>
  </si>
  <si>
    <t>Park Sunset Apartments</t>
  </si>
  <si>
    <t>1353 7th Ave</t>
  </si>
  <si>
    <t>94122</t>
  </si>
  <si>
    <t>Park Sunset Community Partners, LP</t>
  </si>
  <si>
    <t>CA-2015-893</t>
  </si>
  <si>
    <t>Sunrise Meadows Apartments</t>
  </si>
  <si>
    <t>11020 Coloma Road</t>
  </si>
  <si>
    <t>Sac4 Preservation Limited Partnership</t>
  </si>
  <si>
    <t>Sac4 Cornucopia LLC</t>
  </si>
  <si>
    <t>CA-2015-894</t>
  </si>
  <si>
    <t>Summit at Fair Oaks Apartments</t>
  </si>
  <si>
    <t>4440 San Juan Avenue</t>
  </si>
  <si>
    <t>CA-2015-895</t>
  </si>
  <si>
    <t>The Groves at Manzanita Apartments</t>
  </si>
  <si>
    <t>5701 Manzanita Avenue</t>
  </si>
  <si>
    <t>CA-2015-896</t>
  </si>
  <si>
    <t>Kenneth Park Apartments</t>
  </si>
  <si>
    <t>5945 Kenneth Avenue</t>
  </si>
  <si>
    <t>CA-2015-897</t>
  </si>
  <si>
    <t>Sycamore Terrace</t>
  </si>
  <si>
    <t>1301 San Bernardino Road</t>
  </si>
  <si>
    <t>Sycamore Terrace Upland, L.P.</t>
  </si>
  <si>
    <t>Sycamore Terrace, LLC</t>
  </si>
  <si>
    <t>CA-2015-898</t>
  </si>
  <si>
    <t>Alice Griffith Phase 3A</t>
  </si>
  <si>
    <t>2500 Arelious Walker Drive</t>
  </si>
  <si>
    <t>Alice Griffith Phase 3A, L.P.</t>
  </si>
  <si>
    <t>SFHDC Alice Griffith 3A LLC</t>
  </si>
  <si>
    <t>CA-2015-899</t>
  </si>
  <si>
    <t>O'Farrell Towers</t>
  </si>
  <si>
    <t>477 O'Farrell Street</t>
  </si>
  <si>
    <t>O'Farrell Towers Associates, L.P.</t>
  </si>
  <si>
    <t>CA-2015-900</t>
  </si>
  <si>
    <t>Torrey Vale Apartments</t>
  </si>
  <si>
    <t>6525 Rancho del Sol Way</t>
  </si>
  <si>
    <t>Torrey Vale CIC, LP</t>
  </si>
  <si>
    <t>CA-2015-901</t>
  </si>
  <si>
    <t>Mill Creek Village</t>
  </si>
  <si>
    <t>508 18th Street</t>
  </si>
  <si>
    <t>Mill Creek Village CIC, LP</t>
  </si>
  <si>
    <t>CA-2015-902</t>
  </si>
  <si>
    <t>American Gold Star Manor</t>
  </si>
  <si>
    <t>3080 Gold Star Dr.</t>
  </si>
  <si>
    <t>AGSM Renovation, L.P.</t>
  </si>
  <si>
    <t>Manor Renovation GP, LLC</t>
  </si>
  <si>
    <t>CA-2015-903</t>
  </si>
  <si>
    <t>Plum Tree West Apartments</t>
  </si>
  <si>
    <t>1055 Montebello Drive</t>
  </si>
  <si>
    <t>Plum Tree West Preservation Limited Partnership</t>
  </si>
  <si>
    <t>JHC- PLUM Tree West LLC</t>
  </si>
  <si>
    <t>CA-2015-904</t>
  </si>
  <si>
    <t>HCHC Recap I</t>
  </si>
  <si>
    <t>1924 N.  Argyle  Street, 5425 Carlton Way, 6501 Yucca Street</t>
  </si>
  <si>
    <t>90068, 90028, 90027</t>
  </si>
  <si>
    <t>HCHC Recap I, L.P.</t>
  </si>
  <si>
    <t>HCHC Recap I, LLC</t>
  </si>
  <si>
    <t>CA-2015-905</t>
  </si>
  <si>
    <t>Colorado Park Apartments</t>
  </si>
  <si>
    <t>1140 Colorado Avenue</t>
  </si>
  <si>
    <t>Colorado Park LP</t>
  </si>
  <si>
    <t>Colorado Park Housing Corporation</t>
  </si>
  <si>
    <t>CA-2015-906</t>
  </si>
  <si>
    <t>Las Palmas Apartments</t>
  </si>
  <si>
    <t>15370 Tropic Court</t>
  </si>
  <si>
    <t>LPSL LP</t>
  </si>
  <si>
    <t>LPSL LLC</t>
  </si>
  <si>
    <t>CA-2015-907</t>
  </si>
  <si>
    <t>Hayward Four - Scattered-Site</t>
  </si>
  <si>
    <t>742 Harris Court , 25100 Cypress Ave, 27901 Huntwood Ave, &amp; 734,750,751,743, 735 Harris Court</t>
  </si>
  <si>
    <t>CHHP L.P</t>
  </si>
  <si>
    <t>CHHP LLC</t>
  </si>
  <si>
    <t>CA-2015-908</t>
  </si>
  <si>
    <t>The Oaks Apartments</t>
  </si>
  <si>
    <t>3073 North Main Street</t>
  </si>
  <si>
    <t>Oaks II LP</t>
  </si>
  <si>
    <t>Oaks EAH, LLC</t>
  </si>
  <si>
    <t>CA-2015-909</t>
  </si>
  <si>
    <t>Golden Oak Manor</t>
  </si>
  <si>
    <t>5000 Kelsey Lane</t>
  </si>
  <si>
    <t>Golden Oak Manor II, L.P.</t>
  </si>
  <si>
    <t>Golden Oak Manor EAH, LLC</t>
  </si>
  <si>
    <t>CA-2015-910</t>
  </si>
  <si>
    <t>Maplewood Apartments</t>
  </si>
  <si>
    <t>12715 Mapleview Street</t>
  </si>
  <si>
    <t>Lindo Housing Associates, L.P.</t>
  </si>
  <si>
    <t>Lakeside Family Housing LLC</t>
  </si>
  <si>
    <t>CA-2015-912</t>
  </si>
  <si>
    <t>1379 - 1419 E. Thousand Oaks Blvd.</t>
  </si>
  <si>
    <t>Villa Garcia LP</t>
  </si>
  <si>
    <t>Villa Garcia LLC</t>
  </si>
  <si>
    <t>CA-2015-913</t>
  </si>
  <si>
    <t>Briar Crest+ Rosecrest Apartments</t>
  </si>
  <si>
    <t>11681-11702 Stuart Drive</t>
  </si>
  <si>
    <t>Crest Housing Partners LP</t>
  </si>
  <si>
    <t>JHC-Crest, LLC</t>
  </si>
  <si>
    <t>CA-2015-914</t>
  </si>
  <si>
    <t>Bouquet Canyon Senior Apartments</t>
  </si>
  <si>
    <t>26705 Bouquet Canyon Road</t>
  </si>
  <si>
    <t>91350</t>
  </si>
  <si>
    <t>Vintage at Bouquet Canyon, LP</t>
  </si>
  <si>
    <t>CA-2015-916</t>
  </si>
  <si>
    <t>Rowland Heights Terrace Apartments</t>
  </si>
  <si>
    <t>1945 Batson Avenue</t>
  </si>
  <si>
    <t>91748</t>
  </si>
  <si>
    <t>Rowland Preservation Limited Partnership</t>
  </si>
  <si>
    <t>JHC- Rowland LLC</t>
  </si>
  <si>
    <t>CA-2015-917</t>
  </si>
  <si>
    <t>Green Gardens</t>
  </si>
  <si>
    <t>2300 S. Union Ave</t>
  </si>
  <si>
    <t>CA-2015-918</t>
  </si>
  <si>
    <t>South County RAD</t>
  </si>
  <si>
    <t>1083 Elm St and 48 C Street</t>
  </si>
  <si>
    <t>Greenfield and Gonzales</t>
  </si>
  <si>
    <t>93927/93926</t>
  </si>
  <si>
    <t>South County RAD, LP</t>
  </si>
  <si>
    <t>HA RAD LLC 1</t>
  </si>
  <si>
    <t>CA-2015-919</t>
  </si>
  <si>
    <t>Salinas Family RAD</t>
  </si>
  <si>
    <t>350 Casentini / 1511 Wheeler Scattered Sites</t>
  </si>
  <si>
    <t>93927/93906</t>
  </si>
  <si>
    <t>Salinas Family RAD, LP</t>
  </si>
  <si>
    <t>HA RAD LLC 2</t>
  </si>
  <si>
    <t>CA-2015-920</t>
  </si>
  <si>
    <t>East Salinas Family RAD</t>
  </si>
  <si>
    <t>(Scattered Sites)</t>
  </si>
  <si>
    <t>East Salinas Family RAD, LP</t>
  </si>
  <si>
    <t>HA RAD LLC 3</t>
  </si>
  <si>
    <t>CA-2015-921</t>
  </si>
  <si>
    <t>Gonzales Family RAD</t>
  </si>
  <si>
    <t>Gonzales Family RAD, LP</t>
  </si>
  <si>
    <t>HA RAD LLC 4</t>
  </si>
  <si>
    <t>CA-2015-922</t>
  </si>
  <si>
    <t>Sycamore Walk Apartments</t>
  </si>
  <si>
    <t>380 Pacheco Road</t>
  </si>
  <si>
    <t>Sycamore Bakersfield AR, L.P.</t>
  </si>
  <si>
    <t>CA-2015-923</t>
  </si>
  <si>
    <t>Ventaliso II</t>
  </si>
  <si>
    <t>609 Richmar Avenue</t>
  </si>
  <si>
    <t>Ventaliso Family Housing LP</t>
  </si>
  <si>
    <t>CA-2015-924</t>
  </si>
  <si>
    <t>Transbay Block 8 - Affordable Apartments</t>
  </si>
  <si>
    <t>250 Fremont Street</t>
  </si>
  <si>
    <t>T8 Housing Partners, L.P.</t>
  </si>
  <si>
    <t>TB8 Urban Residential C MGP LLC</t>
  </si>
  <si>
    <t>CA-2015-925</t>
  </si>
  <si>
    <t>Transbay Block 8 - 80/20 Apartments</t>
  </si>
  <si>
    <t>450 Folsom Street</t>
  </si>
  <si>
    <t>T8 Housing Partners MGP LLC</t>
  </si>
  <si>
    <t>CA-2015-926</t>
  </si>
  <si>
    <t>MORH I HOUSING</t>
  </si>
  <si>
    <t>1039 and 953 8th Street (Tract 1)</t>
  </si>
  <si>
    <t>MORH Community Partner, LP</t>
  </si>
  <si>
    <t>CA-2015-927</t>
  </si>
  <si>
    <t>OAK CENTER I APARTMENTS</t>
  </si>
  <si>
    <t>1601 Market Street</t>
  </si>
  <si>
    <t>Oak Center Community Partners, LP</t>
  </si>
  <si>
    <t>CA-2015-928</t>
  </si>
  <si>
    <t>The Verandas</t>
  </si>
  <si>
    <t>1868 N. Capitol Avenue</t>
  </si>
  <si>
    <t>JSM - The Verandas Affordable, L.P.</t>
  </si>
  <si>
    <t>CA-2015-929</t>
  </si>
  <si>
    <t>Arbor Terraces</t>
  </si>
  <si>
    <t>2760 McKee Road</t>
  </si>
  <si>
    <t>JSM - Arbor Terraces Affordable, L.P.</t>
  </si>
  <si>
    <t>CA-2015-930</t>
  </si>
  <si>
    <t>Hancock Gardens</t>
  </si>
  <si>
    <t>303 South Van Ness Avenue</t>
  </si>
  <si>
    <t>Hancock Gardens Senior Housing, LP</t>
  </si>
  <si>
    <t>CA-2015-931</t>
  </si>
  <si>
    <t>Rancho California</t>
  </si>
  <si>
    <t>29210 Stonewood Road</t>
  </si>
  <si>
    <t>Rancho California LP</t>
  </si>
  <si>
    <t>CA-2015-932</t>
  </si>
  <si>
    <t>East Bluff</t>
  </si>
  <si>
    <t>1813 Marlesta Court</t>
  </si>
  <si>
    <t>94534</t>
  </si>
  <si>
    <t>EB, L.P.</t>
  </si>
  <si>
    <t>EB LLC</t>
  </si>
  <si>
    <t>CA-2015-933</t>
  </si>
  <si>
    <t>Triangle Court/Friendship Manor</t>
  </si>
  <si>
    <t>980 Triangle Court/564 Stege Ave</t>
  </si>
  <si>
    <t>RHA RAD Housing Partners LP</t>
  </si>
  <si>
    <t>RHA RAD LLC</t>
  </si>
  <si>
    <t>CA-2015-936</t>
  </si>
  <si>
    <t>3915 Delta Fair Blvd</t>
  </si>
  <si>
    <t>Delta View Family Apartments L.P</t>
  </si>
  <si>
    <t>PacH Affordable Holdings, LLC</t>
  </si>
  <si>
    <t>CA-2015-939</t>
  </si>
  <si>
    <t>Pacific Rim Apartments</t>
  </si>
  <si>
    <t>230 S. Grevillea Avenue</t>
  </si>
  <si>
    <t>Pacific Rim Preservation, L.P.</t>
  </si>
  <si>
    <t>CA-2015-940</t>
  </si>
  <si>
    <t>E Victor Villa</t>
  </si>
  <si>
    <t>555 West 92nd Street</t>
  </si>
  <si>
    <t>E. Victor Villa, L.P.</t>
  </si>
  <si>
    <t>E. Victor Villa GP, LLC</t>
  </si>
  <si>
    <t>CA-2015-941</t>
  </si>
  <si>
    <t>Volta Apartment Homes</t>
  </si>
  <si>
    <t>1734 Solstice Avenue</t>
  </si>
  <si>
    <t>G Street Seniors CIC, LP</t>
  </si>
  <si>
    <t>CA-2015-942</t>
  </si>
  <si>
    <t>Duetta Apartment Homes</t>
  </si>
  <si>
    <t>1715 Orion Avenue</t>
  </si>
  <si>
    <t>F Street Family CIC, LP</t>
  </si>
  <si>
    <t>CA-2015-943</t>
  </si>
  <si>
    <t>Pearl Gardens</t>
  </si>
  <si>
    <t>13-21 S. Soledad Street</t>
  </si>
  <si>
    <t>SB Housing Partnership IV, L.P.</t>
  </si>
  <si>
    <t>Garden Court, Inc.</t>
  </si>
  <si>
    <t>CA-2015-944</t>
  </si>
  <si>
    <t>Sycamore Gardens</t>
  </si>
  <si>
    <t>211-221 Sycamore Lane</t>
  </si>
  <si>
    <t>CA-2015-945</t>
  </si>
  <si>
    <t>Transbay Block 7</t>
  </si>
  <si>
    <t>222 Beale Street/255 Fremont Street</t>
  </si>
  <si>
    <t>94105-1902</t>
  </si>
  <si>
    <t>Mercy Housing California 64, L.P.</t>
  </si>
  <si>
    <t>Transbay Block 7, LLC</t>
  </si>
  <si>
    <t>CA-2015-946</t>
  </si>
  <si>
    <t>Columbia Park Apartments</t>
  </si>
  <si>
    <t>21 Columbia Square Street</t>
  </si>
  <si>
    <t>Mercy Housing California 67, L.P.</t>
  </si>
  <si>
    <t>CA-2015-948</t>
  </si>
  <si>
    <t>Ethan Terrace Apartments</t>
  </si>
  <si>
    <t>1824 Ethan Way</t>
  </si>
  <si>
    <t>Ethan Terrace Venture LP</t>
  </si>
  <si>
    <t>PSCDC</t>
  </si>
  <si>
    <t>CA-2015-950</t>
  </si>
  <si>
    <t>127th Street Apartments</t>
  </si>
  <si>
    <t>550 W. 127th Street</t>
  </si>
  <si>
    <t>127th Street Apartments, L.P.</t>
  </si>
  <si>
    <t>WCH Affordable XIV, LLC</t>
  </si>
  <si>
    <t>CA-2016-001</t>
  </si>
  <si>
    <t>Mosaic Gardens at Westlake</t>
  </si>
  <si>
    <t>111 S. Lucas Avenue</t>
  </si>
  <si>
    <t>LINC-Westlake Apartments, LP</t>
  </si>
  <si>
    <t>CA-2016-002</t>
  </si>
  <si>
    <t>Wilmington &amp; 118th Senior Housing</t>
  </si>
  <si>
    <t>11740 Bandera Street</t>
  </si>
  <si>
    <t>Wilmington &amp; 118th LP</t>
  </si>
  <si>
    <t>CA-2016-004</t>
  </si>
  <si>
    <t>Bella Vista fka 401 Sepulveda</t>
  </si>
  <si>
    <t>305 E. Sepulveda Blvd.</t>
  </si>
  <si>
    <t>Sepulveda Senior Houisng, LP</t>
  </si>
  <si>
    <t>CA-2016-006</t>
  </si>
  <si>
    <t>Littlejohn Commons FKA Del Monte Senior Housing</t>
  </si>
  <si>
    <t>1301 Buena Vista Avenue</t>
  </si>
  <si>
    <t>Sherman and Buena Vista L.P.</t>
  </si>
  <si>
    <t>CA-2016-012</t>
  </si>
  <si>
    <t>New Zion Manor</t>
  </si>
  <si>
    <t>2000 Jubilee Court</t>
  </si>
  <si>
    <t>90049</t>
  </si>
  <si>
    <t>New Zion Manor 2016 Limited Partnership</t>
  </si>
  <si>
    <t>AOF New Zion, L.L.C.</t>
  </si>
  <si>
    <t>CA-2016-014</t>
  </si>
  <si>
    <t>Blue Hibiscus</t>
  </si>
  <si>
    <t>1125 North Detroit Street</t>
  </si>
  <si>
    <t>Blue Hibiscus, L.P.</t>
  </si>
  <si>
    <t>Blue Hibiscus, LLC</t>
  </si>
  <si>
    <t>CA-2016-015</t>
  </si>
  <si>
    <t>Westside Palm Apartments</t>
  </si>
  <si>
    <t>900 W. Pleasant Ave</t>
  </si>
  <si>
    <t>Westside Palm Associates of Tulare LP</t>
  </si>
  <si>
    <t>CA-2016-016</t>
  </si>
  <si>
    <t>Canon Kip Community House</t>
  </si>
  <si>
    <t>705 Natoma Street</t>
  </si>
  <si>
    <t>Canon Kip Associates II, L.P.</t>
  </si>
  <si>
    <t>Canon Kip, Inc.</t>
  </si>
  <si>
    <t>CA-2016-018</t>
  </si>
  <si>
    <t>Oakcrest Heights (Savi Ranch II)</t>
  </si>
  <si>
    <t>22733, 22735, &amp; 22737 Oakcrest Circle</t>
  </si>
  <si>
    <t>Savi Ranch II Housing Partners, L.P.</t>
  </si>
  <si>
    <t>Oakcrest Heights MGP, LLC</t>
  </si>
  <si>
    <t>CA-2016-021</t>
  </si>
  <si>
    <t>Anchor Village</t>
  </si>
  <si>
    <t>133 E. Oak Street</t>
  </si>
  <si>
    <t>Anchor Village Associates, L.P.</t>
  </si>
  <si>
    <t>CA-2016-028</t>
  </si>
  <si>
    <t>The Frederic Loshe Apartments</t>
  </si>
  <si>
    <t>623 Vernon Street</t>
  </si>
  <si>
    <t>Mercy Housing California 48, L.P.</t>
  </si>
  <si>
    <t>CA-2016-030</t>
  </si>
  <si>
    <t>RHF Crenshaw Gardens</t>
  </si>
  <si>
    <t>3411 Crenshaw Boulevard</t>
  </si>
  <si>
    <t>Crenshaw RHF Partners, LP</t>
  </si>
  <si>
    <t>Crenshaw RHF Housing, Inc.</t>
  </si>
  <si>
    <t>CA-2016-031</t>
  </si>
  <si>
    <t>Liberty Village fka Illinois Avenue Apartments</t>
  </si>
  <si>
    <t>735 Illinois Avenue</t>
  </si>
  <si>
    <t>LINC-Beaumont APTS, L.P.</t>
  </si>
  <si>
    <t>LINC - Beaumont Apartments, LLC</t>
  </si>
  <si>
    <t>CA-2016-033</t>
  </si>
  <si>
    <t>Morgan Hill Family - Scattered Site</t>
  </si>
  <si>
    <t>40 E. Dunne Avenue; 16873, 16170, &amp; 16180 Monterey Road</t>
  </si>
  <si>
    <t>Orchards Morgan Hill L.P</t>
  </si>
  <si>
    <t>Orchards EAH, LLC</t>
  </si>
  <si>
    <t>CA-2016-035</t>
  </si>
  <si>
    <t>Haciendas 3</t>
  </si>
  <si>
    <t>40, 50, &amp; 60 East Rossi Street</t>
  </si>
  <si>
    <t>Haciendas 3, L.P.</t>
  </si>
  <si>
    <t>CA-2016-038</t>
  </si>
  <si>
    <t>Los Adobes de Maria III</t>
  </si>
  <si>
    <t>525 South Russell Avenue</t>
  </si>
  <si>
    <t>Los Adobes de Maria III, LP</t>
  </si>
  <si>
    <t>CA-2016-040</t>
  </si>
  <si>
    <t>Second Street Studios</t>
  </si>
  <si>
    <t>1144 South Second Street</t>
  </si>
  <si>
    <t>Second Street Studios, LP</t>
  </si>
  <si>
    <t>CA-2016-042</t>
  </si>
  <si>
    <t>Adobe Villas Apartments</t>
  </si>
  <si>
    <t>73747 Raymond Way</t>
  </si>
  <si>
    <t>AVA Affordable LP</t>
  </si>
  <si>
    <t>CA-2016-043</t>
  </si>
  <si>
    <t>Villa del Comanche Apartments</t>
  </si>
  <si>
    <t>1501 &amp; 1507 Bear Mountain Boulevard</t>
  </si>
  <si>
    <t>VDC Affordable LP</t>
  </si>
  <si>
    <t>CA-2016-046</t>
  </si>
  <si>
    <t>Vista Hidden Valley Apartments</t>
  </si>
  <si>
    <t>777 Anns Way</t>
  </si>
  <si>
    <t>SFC VHV LP</t>
  </si>
  <si>
    <t>CA-2016-048</t>
  </si>
  <si>
    <t>Courson Arts Colony East</t>
  </si>
  <si>
    <t>939 East Avenue Q12</t>
  </si>
  <si>
    <t>CAC East, L.P.</t>
  </si>
  <si>
    <t>WCH Affordable XIX, LLC</t>
  </si>
  <si>
    <t>CA-2016-050</t>
  </si>
  <si>
    <t>Crenshaw Villas</t>
  </si>
  <si>
    <t>2645 Crenshaw Boulevard</t>
  </si>
  <si>
    <t>Crenshaw Villas Partners, LP</t>
  </si>
  <si>
    <t>Crenshaw Villas RHF Housing, Inc.</t>
  </si>
  <si>
    <t>CA-2016-052</t>
  </si>
  <si>
    <t>4704 Peck Road</t>
  </si>
  <si>
    <t>Palo Verde Apartments, L.P.</t>
  </si>
  <si>
    <t>Hollywood Housing Holdings, LLC</t>
  </si>
  <si>
    <t>CA-2016-054</t>
  </si>
  <si>
    <t>Loma Linda Veterans' Village ("Loma Linda Vets")</t>
  </si>
  <si>
    <t>25281 Van Leuven Street</t>
  </si>
  <si>
    <t>Loma Linda Vets, LP</t>
  </si>
  <si>
    <t>Loma Linda Veteran Partners, LLC</t>
  </si>
  <si>
    <t>CA-2016-055</t>
  </si>
  <si>
    <t>Desert Hot Springs Portfolio</t>
  </si>
  <si>
    <t>11190 Mesquite Avenue and 67200 Hacienda Avenue</t>
  </si>
  <si>
    <t>Desert Hot Spirngs</t>
  </si>
  <si>
    <t>Desert Hot Springs Portfolio Housing Partners, LP</t>
  </si>
  <si>
    <t>CA-2016-056</t>
  </si>
  <si>
    <t>Rolling Hills II</t>
  </si>
  <si>
    <t>999 Las Tablas Road</t>
  </si>
  <si>
    <t>Rolling Hills II, L.P.</t>
  </si>
  <si>
    <t>CA-2016-058</t>
  </si>
  <si>
    <t>Rolland Curtis East</t>
  </si>
  <si>
    <t>1077 West 38th Street</t>
  </si>
  <si>
    <t>Rolland Curtis East, L.P.</t>
  </si>
  <si>
    <t>Rolland Curtis East GP, LLC</t>
  </si>
  <si>
    <t>CA-2016-060</t>
  </si>
  <si>
    <t>Atwater Apartments</t>
  </si>
  <si>
    <t>1191 Willow Street</t>
  </si>
  <si>
    <t>Atwater</t>
  </si>
  <si>
    <t>95301</t>
  </si>
  <si>
    <t>Kings Crossings Housing Partners, LP</t>
  </si>
  <si>
    <t>AOF Atwater LLC</t>
  </si>
  <si>
    <t>CA-2016-062</t>
  </si>
  <si>
    <t>Vista de Oro Apartments</t>
  </si>
  <si>
    <t>350 Miller Road</t>
  </si>
  <si>
    <t>Hollister San Juan Associates, LP</t>
  </si>
  <si>
    <t>CA-2016-063</t>
  </si>
  <si>
    <t>Stony Creek Senior Apartments II</t>
  </si>
  <si>
    <t>501 Marguite Street</t>
  </si>
  <si>
    <t>Williams Senior Associates, a California Limited P</t>
  </si>
  <si>
    <t>Building Better Partnerships, Inc.</t>
  </si>
  <si>
    <t>CA-2016-066</t>
  </si>
  <si>
    <t>Middleton Place</t>
  </si>
  <si>
    <t>6700 Middleton Street</t>
  </si>
  <si>
    <t>Huntington Park Pacific Associates, a California L</t>
  </si>
  <si>
    <t>CA-2016-067</t>
  </si>
  <si>
    <t>King 1101</t>
  </si>
  <si>
    <t>1101 Martin Luther King, Jr. Blvd</t>
  </si>
  <si>
    <t>King 1101 Apartments, L.P.</t>
  </si>
  <si>
    <t>King 1101 Apartments LLC</t>
  </si>
  <si>
    <t>CA-2016-068</t>
  </si>
  <si>
    <t>Mission Cove Seniors</t>
  </si>
  <si>
    <t>3229 Mission Cove Way</t>
  </si>
  <si>
    <t>Mission Cove Senior Housing Associates, L.P.</t>
  </si>
  <si>
    <t>Carolyn Compass Rose LLC</t>
  </si>
  <si>
    <t>CA-2016-069</t>
  </si>
  <si>
    <t>Pippin Orchards Apartments</t>
  </si>
  <si>
    <t>56 Atkinson Lane</t>
  </si>
  <si>
    <t>MP Pippin Assoicates, LP</t>
  </si>
  <si>
    <t>MP Pippin Apartments, LLC</t>
  </si>
  <si>
    <t>CA-2016-070</t>
  </si>
  <si>
    <t>Villa Encantada Apartments</t>
  </si>
  <si>
    <t>6290 Akins Avenue</t>
  </si>
  <si>
    <t>AMCAL Villa Encantada Fund, L.P.</t>
  </si>
  <si>
    <t>CA-2016-073</t>
  </si>
  <si>
    <t>Fullerton Heights</t>
  </si>
  <si>
    <t>1220 E. Orangethorpe Avenue</t>
  </si>
  <si>
    <t>Fullerton Supportive Housing, L.P.</t>
  </si>
  <si>
    <t>CA-2016-075</t>
  </si>
  <si>
    <t>QHA Homes I</t>
  </si>
  <si>
    <t>Mesquite Subdivison Sapphire Lane</t>
  </si>
  <si>
    <t>Winterhaven</t>
  </si>
  <si>
    <t>92283</t>
  </si>
  <si>
    <t>QHA Homes Limited Partnership</t>
  </si>
  <si>
    <t>Quechan Housing Authority</t>
  </si>
  <si>
    <t>CA-2016-076</t>
  </si>
  <si>
    <t>Promenade at Creekside II</t>
  </si>
  <si>
    <t>5 Creekside Drive</t>
  </si>
  <si>
    <t>Promenade at Creekside Housing Partners II, LP</t>
  </si>
  <si>
    <t>CA-2016-080</t>
  </si>
  <si>
    <t>Solinas Village/Almond Court</t>
  </si>
  <si>
    <t>711 Fifth Street; 801 Almond Court</t>
  </si>
  <si>
    <t>McFarland; Wasco</t>
  </si>
  <si>
    <t>93250; 93280</t>
  </si>
  <si>
    <t>Solinas/Almond, L.P.</t>
  </si>
  <si>
    <t>CA-2016-082</t>
  </si>
  <si>
    <t>Desert Horizon Apartments</t>
  </si>
  <si>
    <t>66789 Two Bunch Palms Trail</t>
  </si>
  <si>
    <t>DHA Affordable LP</t>
  </si>
  <si>
    <t>CA-2016-097</t>
  </si>
  <si>
    <t>1654 and 1660 First Street</t>
  </si>
  <si>
    <t>Lincoln Parkview, LP</t>
  </si>
  <si>
    <t>CA-2016-098</t>
  </si>
  <si>
    <t>Delta Vista Manor</t>
  </si>
  <si>
    <t>701 North Ash Avenue</t>
  </si>
  <si>
    <t>Lindsay Delta Vista Manor, LP</t>
  </si>
  <si>
    <t>CA-2016-104</t>
  </si>
  <si>
    <t>Tehachapi Manor II</t>
  </si>
  <si>
    <t>654 West E Street</t>
  </si>
  <si>
    <t>PK Tehachapi Senior, LP</t>
  </si>
  <si>
    <t>CA-2016-106</t>
  </si>
  <si>
    <t>Villa Rita</t>
  </si>
  <si>
    <t>650 Manzanita Ave.</t>
  </si>
  <si>
    <t>Villa Rita Housing Partners, LP</t>
  </si>
  <si>
    <t>AOF Villa Rita LLC</t>
  </si>
  <si>
    <t>CA-2016-109</t>
  </si>
  <si>
    <t>Met South</t>
  </si>
  <si>
    <t>2128 Monterey Road</t>
  </si>
  <si>
    <t>2112 Monterey Road South, L.P.</t>
  </si>
  <si>
    <t>CA-2016-110</t>
  </si>
  <si>
    <t>Hacienda Del Norte Apartments</t>
  </si>
  <si>
    <t>529 10th Street</t>
  </si>
  <si>
    <t>TCD Hacienda del Norte, LP</t>
  </si>
  <si>
    <t>CA-2016-114</t>
  </si>
  <si>
    <t>Finley Square</t>
  </si>
  <si>
    <t>407-417 E. 120th Street, 414-420 E. 119th Street</t>
  </si>
  <si>
    <t>Finley Square Housing Partners, LP</t>
  </si>
  <si>
    <t>CA-2016-115</t>
  </si>
  <si>
    <t>Grace Village Apartments</t>
  </si>
  <si>
    <t>3869 State Street</t>
  </si>
  <si>
    <t>93105</t>
  </si>
  <si>
    <t>Grace Village Apartments, L.P.</t>
  </si>
  <si>
    <t>CA-2016-119</t>
  </si>
  <si>
    <t>Van Buren Senior Housing</t>
  </si>
  <si>
    <t>669 Van Buren Street</t>
  </si>
  <si>
    <t>MP Van Buren Associates, LP</t>
  </si>
  <si>
    <t>MP Van Buren Apartments, LLC</t>
  </si>
  <si>
    <t>CA-2016-123</t>
  </si>
  <si>
    <t>Parc Grove Commons Northeast Veterans aka Renaissa</t>
  </si>
  <si>
    <t>2720 E. Clinton Avenue</t>
  </si>
  <si>
    <t>Parc Grove Commons III Limited Partnership, a Cali</t>
  </si>
  <si>
    <t>CA-2016-125</t>
  </si>
  <si>
    <t>Sanger Memorial Village, LP</t>
  </si>
  <si>
    <t>CA-2016-128</t>
  </si>
  <si>
    <t>Cesar Chavez Phase II</t>
  </si>
  <si>
    <t>84851 Bagdad Ave.</t>
  </si>
  <si>
    <t>CIC Cesar Chavez Phase II, L.P.</t>
  </si>
  <si>
    <t>CA-2016-129</t>
  </si>
  <si>
    <t>Pleasant Valley Pines Apartments</t>
  </si>
  <si>
    <t>141. S. Third Street</t>
  </si>
  <si>
    <t>DFA Pleasant Valley Pines</t>
  </si>
  <si>
    <t>CA-2016-131</t>
  </si>
  <si>
    <t>The Arroyo</t>
  </si>
  <si>
    <t>1626 Lincoln Boulevard</t>
  </si>
  <si>
    <t>1626 Lincoln, L.P.</t>
  </si>
  <si>
    <t>CA-2016-133</t>
  </si>
  <si>
    <t>Calistoga Senior Apartments</t>
  </si>
  <si>
    <t>611 Washington Street</t>
  </si>
  <si>
    <t>611 Washington St., L.P., a California limited par</t>
  </si>
  <si>
    <t>CA-2016-136</t>
  </si>
  <si>
    <t>North Coast Terrace fka Weitzel Street Apartments</t>
  </si>
  <si>
    <t>402 North Weitzel Street</t>
  </si>
  <si>
    <t>SFC Weitzel, L.P.</t>
  </si>
  <si>
    <t>CA-2016-137</t>
  </si>
  <si>
    <t>Mission Cove Family II</t>
  </si>
  <si>
    <t>3521 Anchor Way; 3255, 3259, 3263, 3267, 3271 Sea Cove Way</t>
  </si>
  <si>
    <t>Mission Cove Family II Housing LP</t>
  </si>
  <si>
    <t>CA-2016-140</t>
  </si>
  <si>
    <t>Vista del Puente</t>
  </si>
  <si>
    <t>1436 S. 40th Street</t>
  </si>
  <si>
    <t>Vista del Puente, L.P.</t>
  </si>
  <si>
    <t>Vista Del Puente, LLC</t>
  </si>
  <si>
    <t>CA-2016-148</t>
  </si>
  <si>
    <t>Legacy Commons II</t>
  </si>
  <si>
    <t>2255 S. Plumas Street</t>
  </si>
  <si>
    <t>Fresno Edison Apartments II, LP</t>
  </si>
  <si>
    <t>CA-2016-157</t>
  </si>
  <si>
    <t>PATH Villas Eucalyptus</t>
  </si>
  <si>
    <t>240 W. Lime Street</t>
  </si>
  <si>
    <t>PATH Inglewood Pacific Associates, a California Li</t>
  </si>
  <si>
    <t>CA-2016-161</t>
  </si>
  <si>
    <t>Healdsburg Glen Apartments</t>
  </si>
  <si>
    <t>1201 Grove Street</t>
  </si>
  <si>
    <t>Healdsburg Pacific Associates, a California Limite</t>
  </si>
  <si>
    <t>CA-2016-162</t>
  </si>
  <si>
    <t>Walnut Street Family Apartments</t>
  </si>
  <si>
    <t>80 Everett Street, Unit 100</t>
  </si>
  <si>
    <t>Walnut24 LP</t>
  </si>
  <si>
    <t>CA-2016-163</t>
  </si>
  <si>
    <t>48444 Victoria Lane</t>
  </si>
  <si>
    <t>Oakhurst</t>
  </si>
  <si>
    <t>93644</t>
  </si>
  <si>
    <t>DFA Oakhurst Associates</t>
  </si>
  <si>
    <t>CA-2016-801</t>
  </si>
  <si>
    <t>Schillo Gardens</t>
  </si>
  <si>
    <t>2825, 2837, 2849 &amp; 2861 Los Robles Road</t>
  </si>
  <si>
    <t>931362</t>
  </si>
  <si>
    <t>Schillo Gardens LP</t>
  </si>
  <si>
    <t>Schillo Gardens LLC</t>
  </si>
  <si>
    <t>CA-2016-802</t>
  </si>
  <si>
    <t>Bradford Apartments</t>
  </si>
  <si>
    <t>126 Ripley Street, 127 Calle La Sombra, 131 West Ponderosa Drive</t>
  </si>
  <si>
    <t>Bradford27 LP</t>
  </si>
  <si>
    <t>CA-2016-803</t>
  </si>
  <si>
    <t>Positano Apartments</t>
  </si>
  <si>
    <t>11 Camino De Vida</t>
  </si>
  <si>
    <t>93111</t>
  </si>
  <si>
    <t>Positano Apartments, L.P.</t>
  </si>
  <si>
    <t>CA-2016-804</t>
  </si>
  <si>
    <t>Buena Vida Apartments</t>
  </si>
  <si>
    <t>9050 Telephone Road; 9054-9092 Telephone Road</t>
  </si>
  <si>
    <t>Buena Vida, LP</t>
  </si>
  <si>
    <t>Buena Vida, LLC</t>
  </si>
  <si>
    <t>CA-2016-806</t>
  </si>
  <si>
    <t>St. James Park</t>
  </si>
  <si>
    <t>825 W. Adams Blvd</t>
  </si>
  <si>
    <t>90007-2565</t>
  </si>
  <si>
    <t>St. James Park RHF Partners, LP</t>
  </si>
  <si>
    <t>St. James Park RHF Housing LLC</t>
  </si>
  <si>
    <t>CA-2016-807</t>
  </si>
  <si>
    <t>Copper Square Apartments</t>
  </si>
  <si>
    <t>45431 30th Street West</t>
  </si>
  <si>
    <t>Copper Square Apartments, LP</t>
  </si>
  <si>
    <t>CA-2016-808</t>
  </si>
  <si>
    <t>Jardin de Las Rosas</t>
  </si>
  <si>
    <t>510 N. Salsipuedes Street</t>
  </si>
  <si>
    <t>Jardin de las Rosas, L.P.</t>
  </si>
  <si>
    <t>CA-2016-809</t>
  </si>
  <si>
    <t>Buckingham Apartments</t>
  </si>
  <si>
    <t>4706 August Street, 4143 Buckingham Road, 3945 Gibraltar Ave., 4050 Ursula Ave.</t>
  </si>
  <si>
    <t>Buckingham Venture LP</t>
  </si>
  <si>
    <t>CA-2016-810</t>
  </si>
  <si>
    <t>1036 Mission Family Housing</t>
  </si>
  <si>
    <t>1036 Mission Street</t>
  </si>
  <si>
    <t>1036 Mission Associates, L.P.</t>
  </si>
  <si>
    <t>1036 Mission GP LLC</t>
  </si>
  <si>
    <t>CA-2016-811</t>
  </si>
  <si>
    <t>Courtyard Plaza Apartments</t>
  </si>
  <si>
    <t>2950 Story Rd</t>
  </si>
  <si>
    <t>Courtyard Community Partners, LP</t>
  </si>
  <si>
    <t>CA-2016-812</t>
  </si>
  <si>
    <t>Casa Montego Apartments</t>
  </si>
  <si>
    <t>1485 Montego</t>
  </si>
  <si>
    <t>94598</t>
  </si>
  <si>
    <t>Casa Montego LP</t>
  </si>
  <si>
    <t>CA-2016-813</t>
  </si>
  <si>
    <t>Sendero Bluffs</t>
  </si>
  <si>
    <t>30472 Gateway #100</t>
  </si>
  <si>
    <t>Rancho Mission Viejo</t>
  </si>
  <si>
    <t>92694</t>
  </si>
  <si>
    <t>Sendero Bluffs Senior Apartments, LP</t>
  </si>
  <si>
    <t>CA-2016-814</t>
  </si>
  <si>
    <t>Vista Del Mar</t>
  </si>
  <si>
    <t>1116 W. D Street</t>
  </si>
  <si>
    <t>Vista del Mar, L.P.</t>
  </si>
  <si>
    <t>Vista del Mar MGP, LLC</t>
  </si>
  <si>
    <t>CA-2016-815</t>
  </si>
  <si>
    <t>Camino Del Mar</t>
  </si>
  <si>
    <t>1015 West E. Street</t>
  </si>
  <si>
    <t>wilmington</t>
  </si>
  <si>
    <t>New Dana Strand IV-A, L.P.</t>
  </si>
  <si>
    <t>Mercy Housing Camino</t>
  </si>
  <si>
    <t>CA-2016-816</t>
  </si>
  <si>
    <t>Tabora Gardens Senior Apartments</t>
  </si>
  <si>
    <t>3701 Tabora Dr</t>
  </si>
  <si>
    <t>Tabora Gardens LP</t>
  </si>
  <si>
    <t>Tabora Gardens LLC</t>
  </si>
  <si>
    <t>CA-2016-817</t>
  </si>
  <si>
    <t>Juniper at the Preserve fka Quarry Creek</t>
  </si>
  <si>
    <t>2925 Luiseno Way</t>
  </si>
  <si>
    <t>Quarry Creek CIC, LP</t>
  </si>
  <si>
    <t>CA-2016-818</t>
  </si>
  <si>
    <t>Cadence Family Irvine Housing</t>
  </si>
  <si>
    <t>1158 Hamal</t>
  </si>
  <si>
    <t>Cadence Family Irvine Housing Partners, LP</t>
  </si>
  <si>
    <t>CA-2016-819</t>
  </si>
  <si>
    <t>Paramount Family Irvine Housing</t>
  </si>
  <si>
    <t>1157-1297 &amp; 2101-2213 Hamal (odd) &amp; 2120-2262 Hamal (even)</t>
  </si>
  <si>
    <t>Paramount Family Irvine Housing Partners, L.P.</t>
  </si>
  <si>
    <t>OCCHC Paramount LLC</t>
  </si>
  <si>
    <t>CA-2016-820</t>
  </si>
  <si>
    <t>Virginia Lane Apartments</t>
  </si>
  <si>
    <t>1121 and 1140 Virginia Lane</t>
  </si>
  <si>
    <t>VL, LP</t>
  </si>
  <si>
    <t>VL LLC</t>
  </si>
  <si>
    <t>CA-2016-821</t>
  </si>
  <si>
    <t>Fairbanks Terrace Apartments</t>
  </si>
  <si>
    <t>16325 Paseo Del Sur</t>
  </si>
  <si>
    <t>Fairbanks Terrace CIC, LP</t>
  </si>
  <si>
    <t>CA-2016-822</t>
  </si>
  <si>
    <t>Laurel Grove Family Apartments</t>
  </si>
  <si>
    <t>298 Laurel Grove Lane</t>
  </si>
  <si>
    <t>Laurel Grove Lane LP</t>
  </si>
  <si>
    <t>CA-2016-823</t>
  </si>
  <si>
    <t>City Center Plaza</t>
  </si>
  <si>
    <t>950 Main Street</t>
  </si>
  <si>
    <t>City Center Plaza, L.P., a California Limited Part</t>
  </si>
  <si>
    <t>MP City Center Plaza, LLC</t>
  </si>
  <si>
    <t>CA-2016-824</t>
  </si>
  <si>
    <t>Esencia Norte</t>
  </si>
  <si>
    <t>86 Esencia Drive #811</t>
  </si>
  <si>
    <t>Esencia Norte Affordable Apartments L.P.</t>
  </si>
  <si>
    <t>CA-2016-825</t>
  </si>
  <si>
    <t>Saint Mary Tower</t>
  </si>
  <si>
    <t>1120 Atlantic Avenue</t>
  </si>
  <si>
    <t>Mercy Housing California 71, L.P.</t>
  </si>
  <si>
    <t>St. Mary Tower LLC</t>
  </si>
  <si>
    <t>CA-2016-826</t>
  </si>
  <si>
    <t>Mesa Verde</t>
  </si>
  <si>
    <t>7811 Mission Gorge Rd.</t>
  </si>
  <si>
    <t>Mesa Verde CIC, LP</t>
  </si>
  <si>
    <t>CA-2016-827</t>
  </si>
  <si>
    <t>Barrett Plaza</t>
  </si>
  <si>
    <t>510 Barrett Avenue and 515 7th Street</t>
  </si>
  <si>
    <t>Barrett Plaza Housing, L.P.</t>
  </si>
  <si>
    <t>CA-2016-828</t>
  </si>
  <si>
    <t>Glen Berry + Glen Eden - Scattered-Site</t>
  </si>
  <si>
    <t>625 Berry Ave./561 A Street</t>
  </si>
  <si>
    <t>GBGEH LP</t>
  </si>
  <si>
    <t>GBGEH LLC</t>
  </si>
  <si>
    <t>CA-2016-830</t>
  </si>
  <si>
    <t>Casa Blanca Apartments</t>
  </si>
  <si>
    <t>1000 &amp; 1020 Claudia Court</t>
  </si>
  <si>
    <t>LIH Casa Blanca Antioch, LP</t>
  </si>
  <si>
    <t>CA-2016-831</t>
  </si>
  <si>
    <t>Vista La Rosa Apartments</t>
  </si>
  <si>
    <t>2001 Rimbey Avenue</t>
  </si>
  <si>
    <t>Standard VLR Venture LP</t>
  </si>
  <si>
    <t>Housing on Merit II LLC</t>
  </si>
  <si>
    <t>CA-2016-832</t>
  </si>
  <si>
    <t>Mackey Terrace</t>
  </si>
  <si>
    <t>626 Owens Drive</t>
  </si>
  <si>
    <t>Mackey Terrace EAH LP</t>
  </si>
  <si>
    <t>Mackey Terrace EAH, LLC</t>
  </si>
  <si>
    <t>CA-2016-833</t>
  </si>
  <si>
    <t>Walnut Place</t>
  </si>
  <si>
    <t>600 A Street</t>
  </si>
  <si>
    <t>Point Reyes Station</t>
  </si>
  <si>
    <t>Walnut Place EAH, LP</t>
  </si>
  <si>
    <t>Walnut Place EAH, LLC</t>
  </si>
  <si>
    <t>CA-2016-834</t>
  </si>
  <si>
    <t>Meridian Pointe fka Hampton Square Apartments</t>
  </si>
  <si>
    <t>819 E. Hammer Lane</t>
  </si>
  <si>
    <t>Stockton Meridian Pointe, LP</t>
  </si>
  <si>
    <t>CA-2016-835</t>
  </si>
  <si>
    <t>3850 18th Street</t>
  </si>
  <si>
    <t>3850 18th Street Housing Associates, LP</t>
  </si>
  <si>
    <t>3850 18th Street LLC</t>
  </si>
  <si>
    <t>CA-2016-836</t>
  </si>
  <si>
    <t>Mission Dolores</t>
  </si>
  <si>
    <t>1855 15th Street</t>
  </si>
  <si>
    <t>Mission Dolores Housing Associates LP</t>
  </si>
  <si>
    <t>Mission Dolores GP LLC</t>
  </si>
  <si>
    <t>CA-2016-837</t>
  </si>
  <si>
    <t>Westside Courts</t>
  </si>
  <si>
    <t>2501 Sutter Street</t>
  </si>
  <si>
    <t>Westside Courts Housing Partners, LP</t>
  </si>
  <si>
    <t>CA-2016-838</t>
  </si>
  <si>
    <t>Westbrook Apartments</t>
  </si>
  <si>
    <t>Westbrook Housing Partners, LP</t>
  </si>
  <si>
    <t>CA-2016-839</t>
  </si>
  <si>
    <t>1760 Bush</t>
  </si>
  <si>
    <t>1760 Bush Street</t>
  </si>
  <si>
    <t>1760 Bush, L.P.</t>
  </si>
  <si>
    <t>CA-2016-840</t>
  </si>
  <si>
    <t>Rosa Parks</t>
  </si>
  <si>
    <t>1251 Turk Street</t>
  </si>
  <si>
    <t>RP Associates, L.P.</t>
  </si>
  <si>
    <t>RP GP LLC</t>
  </si>
  <si>
    <t>CA-2016-841</t>
  </si>
  <si>
    <t>350 Ellis</t>
  </si>
  <si>
    <t>350 Ellis Street</t>
  </si>
  <si>
    <t>Ellis 350 Associates, L.P.</t>
  </si>
  <si>
    <t>Ellis 350 GP LLC</t>
  </si>
  <si>
    <t>CA-2016-842</t>
  </si>
  <si>
    <t>320 &amp; 330 Clementina</t>
  </si>
  <si>
    <t>320-330 Clementina Street</t>
  </si>
  <si>
    <t>Clementina Towers Associates, L.P.</t>
  </si>
  <si>
    <t>Clementina Towers DE GP LLC</t>
  </si>
  <si>
    <t>CA-2016-843</t>
  </si>
  <si>
    <t>2698 California</t>
  </si>
  <si>
    <t>2698 California Street</t>
  </si>
  <si>
    <t>2698 California L.P., a California Limited Partner</t>
  </si>
  <si>
    <t>CA-2016-844</t>
  </si>
  <si>
    <t>JFK Tower</t>
  </si>
  <si>
    <t>2451 Sacramento Street</t>
  </si>
  <si>
    <t>JFK Tower L.P., a California Limited Partnership</t>
  </si>
  <si>
    <t>CA-2016-845</t>
  </si>
  <si>
    <t>1750 McAllister Street</t>
  </si>
  <si>
    <t>1750 McAllister, L.P.</t>
  </si>
  <si>
    <t>CHP 1750 RAD LLC</t>
  </si>
  <si>
    <t>CA-2016-846</t>
  </si>
  <si>
    <t>Park Avenue Senior Housing</t>
  </si>
  <si>
    <t>370 Laurel Grove Lane</t>
  </si>
  <si>
    <t>Park Avenue Seniors LP</t>
  </si>
  <si>
    <t>CA-2016-847</t>
  </si>
  <si>
    <t>Esperanza Crossing, Phase II</t>
  </si>
  <si>
    <t>26810, 26780, 26766, 26822 Woodland Avenue</t>
  </si>
  <si>
    <t>Mercy Housing California</t>
  </si>
  <si>
    <t>Esperanza Crossing II, LLC</t>
  </si>
  <si>
    <t>CA-2016-848</t>
  </si>
  <si>
    <t>Skid Row Central 1</t>
  </si>
  <si>
    <t>905 East 6th Street &amp; 507 South Maple St.</t>
  </si>
  <si>
    <t>90021 &amp; 90013</t>
  </si>
  <si>
    <t>Skid Row Central 1 LP</t>
  </si>
  <si>
    <t>CA-2016-849</t>
  </si>
  <si>
    <t>Simone Apartments</t>
  </si>
  <si>
    <t>520 San Julian Street</t>
  </si>
  <si>
    <t>Simone 2015 LP</t>
  </si>
  <si>
    <t>CA-2016-852</t>
  </si>
  <si>
    <t>Ping Yuen</t>
  </si>
  <si>
    <t>655 Pacific Ave., 711 Pacific Ave., 795 Pacific Ave., 895 Pacific Ave.</t>
  </si>
  <si>
    <t>Ping Yuen, L.P.</t>
  </si>
  <si>
    <t>CA-2016-853</t>
  </si>
  <si>
    <t>Ping Yuen North</t>
  </si>
  <si>
    <t>838 Pacific Avenue</t>
  </si>
  <si>
    <t>North Ping Yuen, L.P.</t>
  </si>
  <si>
    <t>CA-2016-854</t>
  </si>
  <si>
    <t>Riviera Family Apartments</t>
  </si>
  <si>
    <t>1515 &amp; 1738 Riviera Avenue</t>
  </si>
  <si>
    <t>Riviera Family Apartments, L.P.</t>
  </si>
  <si>
    <t>CA-2016-855</t>
  </si>
  <si>
    <t>Life's Garden</t>
  </si>
  <si>
    <t>450 Old San Francisco Road</t>
  </si>
  <si>
    <t>Sunnyvale Life, L.P.</t>
  </si>
  <si>
    <t>CA-2016-856</t>
  </si>
  <si>
    <t>Shadow Hills</t>
  </si>
  <si>
    <t>211-275 E. Wilbur Road</t>
  </si>
  <si>
    <t>Shadow Hills LP</t>
  </si>
  <si>
    <t>CA-2016-857</t>
  </si>
  <si>
    <t>Monte Vista Gardens Family Apartments</t>
  </si>
  <si>
    <t>2601 Nuestra Castillo Court</t>
  </si>
  <si>
    <t>Monte Vista Community Partners, LP</t>
  </si>
  <si>
    <t>CA-2016-858</t>
  </si>
  <si>
    <t>1019 Madden Lane</t>
  </si>
  <si>
    <t>Manzanita VOA Affordable Housing, LP</t>
  </si>
  <si>
    <t>Manzanita VOA Affordable Housing, LLC</t>
  </si>
  <si>
    <t>CA-2016-860</t>
  </si>
  <si>
    <t>PATH Metro Villas</t>
  </si>
  <si>
    <t>345 N. Westmoreland Ave.</t>
  </si>
  <si>
    <t>Metro Villas 345, L.P.</t>
  </si>
  <si>
    <t>CA-2016-861</t>
  </si>
  <si>
    <t>Rocky Hill Veterans</t>
  </si>
  <si>
    <t>582 Rocky Hill Road</t>
  </si>
  <si>
    <t>Trower Housing Partners, L.P.</t>
  </si>
  <si>
    <t>Eden Trower Housing, LLC</t>
  </si>
  <si>
    <t>CA-2016-862</t>
  </si>
  <si>
    <t>Vista Sonoma Senior Living Apartments</t>
  </si>
  <si>
    <t>1405 Townview Avenue</t>
  </si>
  <si>
    <t>CA-2016-863</t>
  </si>
  <si>
    <t>El Segundo Boulevard Apartments</t>
  </si>
  <si>
    <t>535 W. El Segundo Blvd.</t>
  </si>
  <si>
    <t>El Segundo Apartments, L.P.</t>
  </si>
  <si>
    <t>WCH Affordable XVI, LLC</t>
  </si>
  <si>
    <t>CA-2016-864</t>
  </si>
  <si>
    <t>Pierce Park Apartments</t>
  </si>
  <si>
    <t>12700 Van Nuys Blvd. &amp; 12601 Pierce Street</t>
  </si>
  <si>
    <t>Pierce Park Apartment Associates, L.P.</t>
  </si>
  <si>
    <t>AOF Pierce Park, LLC</t>
  </si>
  <si>
    <t>CA-2016-865</t>
  </si>
  <si>
    <t>Antelope Valley Apartments</t>
  </si>
  <si>
    <t>43460 32nd Street West</t>
  </si>
  <si>
    <t>Antelope Valley Apartment Associates, LP</t>
  </si>
  <si>
    <t>AOF Antelope Valley, LLC</t>
  </si>
  <si>
    <t>CA-2016-866</t>
  </si>
  <si>
    <t>Francis of Assisi Community</t>
  </si>
  <si>
    <t>145 Guerrero Street</t>
  </si>
  <si>
    <t>Mercy Housing California 69, L.P.</t>
  </si>
  <si>
    <t>Francis of Assisi LLC</t>
  </si>
  <si>
    <t>CA-2016-867</t>
  </si>
  <si>
    <t>Paradise Creek Housing II</t>
  </si>
  <si>
    <t>2010 &amp; 2030 Hoover Avenue</t>
  </si>
  <si>
    <t>Paradise Creek II Housing Partners, LP</t>
  </si>
  <si>
    <t>CA-2016-868</t>
  </si>
  <si>
    <t>Corona Ranch - Washington Creek - Scattered-Site</t>
  </si>
  <si>
    <t>990 Ely Road/909 Martin Circle</t>
  </si>
  <si>
    <t>CRWC LP</t>
  </si>
  <si>
    <t>CRWC LLC</t>
  </si>
  <si>
    <t>CA-2016-869</t>
  </si>
  <si>
    <t>Luxaira fka D1 Senior Irvine Housing</t>
  </si>
  <si>
    <t>1105 Hamal</t>
  </si>
  <si>
    <t>D1 Senior Irvine Housing Partners, LP</t>
  </si>
  <si>
    <t>CA-2016-870</t>
  </si>
  <si>
    <t>Maple Park Apartments</t>
  </si>
  <si>
    <t>711 E. Maple Avenue</t>
  </si>
  <si>
    <t>Maple Park Apartments Preservation, L.P.</t>
  </si>
  <si>
    <t>Figueroa Economical Housing Development Corporation</t>
  </si>
  <si>
    <t>CA-2016-871</t>
  </si>
  <si>
    <t>Westminster Court</t>
  </si>
  <si>
    <t>6850 Florence Avenue</t>
  </si>
  <si>
    <t>Westminster Court, L.P.</t>
  </si>
  <si>
    <t>CA-2016-873</t>
  </si>
  <si>
    <t>North Park Seniors</t>
  </si>
  <si>
    <t>4200 Texas Street</t>
  </si>
  <si>
    <t>Texas Street Senior Housing, L.P.</t>
  </si>
  <si>
    <t>Howard Avenue Senior Housing LLC</t>
  </si>
  <si>
    <t>CA-2016-874</t>
  </si>
  <si>
    <t>Innovia</t>
  </si>
  <si>
    <t>3051 Quantum Drive</t>
  </si>
  <si>
    <t>Warm Springs, LP</t>
  </si>
  <si>
    <t>CA-2016-875</t>
  </si>
  <si>
    <t>Rancho Del Valle Apartments</t>
  </si>
  <si>
    <t>6560 Winnetka Ave</t>
  </si>
  <si>
    <t>Woodland Hills</t>
  </si>
  <si>
    <t>91367</t>
  </si>
  <si>
    <t>Rancho Del Valle Preservation, L.P.</t>
  </si>
  <si>
    <t>CA-2016-876</t>
  </si>
  <si>
    <t>Crescent Villages</t>
  </si>
  <si>
    <t>1721 W. 8th Street and 1315 W. 7th Street</t>
  </si>
  <si>
    <t>CHAPA MGP LLC</t>
  </si>
  <si>
    <t>CA-2016-877</t>
  </si>
  <si>
    <t>Crossroads</t>
  </si>
  <si>
    <t>841 Liana Drive (823-863 Liana Drive)</t>
  </si>
  <si>
    <t>Crossroads, L.P.</t>
  </si>
  <si>
    <t>Crossroads, LLC</t>
  </si>
  <si>
    <t>CA-2016-879</t>
  </si>
  <si>
    <t>Evelyn Family Apartments</t>
  </si>
  <si>
    <t>779 East Evelyn Avenue</t>
  </si>
  <si>
    <t>Evelyn Avenue Family Apartments, L.P.</t>
  </si>
  <si>
    <t>CA-2016-880</t>
  </si>
  <si>
    <t>Pensione K</t>
  </si>
  <si>
    <t>1100 17th Street</t>
  </si>
  <si>
    <t>1702 Studio Housing Partners L.P.</t>
  </si>
  <si>
    <t>PacH Pensione K, LLC</t>
  </si>
  <si>
    <t>CA-2016-881</t>
  </si>
  <si>
    <t>Brookside Crossing</t>
  </si>
  <si>
    <t>1685 1st Street</t>
  </si>
  <si>
    <t>Lincoln 644, L.P.</t>
  </si>
  <si>
    <t>CA-2016-883</t>
  </si>
  <si>
    <t>West Angeles Homes</t>
  </si>
  <si>
    <t>West Angeles Homes II, L.P.</t>
  </si>
  <si>
    <t>CA-2016-884</t>
  </si>
  <si>
    <t>Mission Village</t>
  </si>
  <si>
    <t>4001 N Mission Road</t>
  </si>
  <si>
    <t>Mission Village II, L.P.</t>
  </si>
  <si>
    <t>CA-2016-885</t>
  </si>
  <si>
    <t>Watts Athens</t>
  </si>
  <si>
    <t>17 Scattered Sites</t>
  </si>
  <si>
    <t>Watts Athens Village LP</t>
  </si>
  <si>
    <t>Community Advancement Development Corporation</t>
  </si>
  <si>
    <t>CA-2016-886</t>
  </si>
  <si>
    <t>Alemany</t>
  </si>
  <si>
    <t>938 Ellsworth Street</t>
  </si>
  <si>
    <t>Alemany Housing Associates, L.P.</t>
  </si>
  <si>
    <t>Alemany Housing LLC</t>
  </si>
  <si>
    <t>CA-2016-887</t>
  </si>
  <si>
    <t>Miraflores Senior Apartments</t>
  </si>
  <si>
    <t>150 South 45th Street</t>
  </si>
  <si>
    <t>Miraflores Senior L.P.</t>
  </si>
  <si>
    <t>Miraflores Senior LLC</t>
  </si>
  <si>
    <t>CA-2016-888</t>
  </si>
  <si>
    <t>The Village at Madera</t>
  </si>
  <si>
    <t>501 Monterey Street</t>
  </si>
  <si>
    <t>Village Madera AR, L.P.</t>
  </si>
  <si>
    <t>CA-2016-889</t>
  </si>
  <si>
    <t>Las Palmas II Apartments</t>
  </si>
  <si>
    <t>51075 Frederick Street</t>
  </si>
  <si>
    <t>Las Palmas Coachella AR, L.P.</t>
  </si>
  <si>
    <t>CA-2016-890</t>
  </si>
  <si>
    <t>Hana Gardens</t>
  </si>
  <si>
    <t>10860 San Pablo Avenue</t>
  </si>
  <si>
    <t>El Cerrito Senior LP</t>
  </si>
  <si>
    <t>El Cerrito Senior LLC</t>
  </si>
  <si>
    <t>CA-2016-892</t>
  </si>
  <si>
    <t>Stoneman Apartments</t>
  </si>
  <si>
    <t>2300 Loveridge Road</t>
  </si>
  <si>
    <t>Pittsburg Pacific Associates, a California Limited</t>
  </si>
  <si>
    <t>CA-2016-893</t>
  </si>
  <si>
    <t>Gateway Station</t>
  </si>
  <si>
    <t>1250 South Oxnard Boulevard</t>
  </si>
  <si>
    <t>Oxnard Pacific Associates II, a California Limited</t>
  </si>
  <si>
    <t>CA-2016-894</t>
  </si>
  <si>
    <t>San Vicente Townhomes</t>
  </si>
  <si>
    <t>250 San Vicente Road</t>
  </si>
  <si>
    <t>San Vicente Soledad AR, L.P.</t>
  </si>
  <si>
    <t>CHBA Affordable VI, LLC</t>
  </si>
  <si>
    <t>CA-2016-895</t>
  </si>
  <si>
    <t>Summerhill Family Apartments</t>
  </si>
  <si>
    <t>6200 Victor Street</t>
  </si>
  <si>
    <t>Summerhill Bakersfield AR, L.P.</t>
  </si>
  <si>
    <t>WCH Affordable XXIII, LLC</t>
  </si>
  <si>
    <t>CA-2016-896</t>
  </si>
  <si>
    <t>El Cazador Apartments</t>
  </si>
  <si>
    <t>4851 North Cedar Avenue</t>
  </si>
  <si>
    <t>El Cazador, LP</t>
  </si>
  <si>
    <t>AHA SJV MGP,LLP</t>
  </si>
  <si>
    <t>CA-2016-897</t>
  </si>
  <si>
    <t>Vista Terrace Hills</t>
  </si>
  <si>
    <t>1790 Del Sur Blvd</t>
  </si>
  <si>
    <t>Eden Vista Terrace 2 LP</t>
  </si>
  <si>
    <t>Eden Vista Terrace GP LLC</t>
  </si>
  <si>
    <t>CA-2016-898</t>
  </si>
  <si>
    <t>5948 Victor Street</t>
  </si>
  <si>
    <t>Harmony Bakersfield AR, L.P.</t>
  </si>
  <si>
    <t>WCH Affordable XXI, LLC</t>
  </si>
  <si>
    <t>CA-2016-899</t>
  </si>
  <si>
    <t>Florence Morehouse</t>
  </si>
  <si>
    <t>910 West Florence Avenue, 1750 Martin Luther King Blvd</t>
  </si>
  <si>
    <t>90044, 90062</t>
  </si>
  <si>
    <t>Florence Morehouse, L.P.</t>
  </si>
  <si>
    <t>CADI VII, LLC</t>
  </si>
  <si>
    <t>CA-2016-900</t>
  </si>
  <si>
    <t>1300 4th Street</t>
  </si>
  <si>
    <t>626 Mission Bay Boulevard North</t>
  </si>
  <si>
    <t>1300 Fourth Street Associates, L.P.</t>
  </si>
  <si>
    <t>1300 Fourth Street GP, LLC</t>
  </si>
  <si>
    <t>CA-2016-901</t>
  </si>
  <si>
    <t>Madera Vista Apartments Phase 3</t>
  </si>
  <si>
    <t>Summerhouse Housing 3 LP</t>
  </si>
  <si>
    <t>CA-2016-902</t>
  </si>
  <si>
    <t>Springville Senior Apartments</t>
  </si>
  <si>
    <t>551 Camino Tierra</t>
  </si>
  <si>
    <t>Fore Springville Senior Apartments, LP</t>
  </si>
  <si>
    <t>Housing on Merit V LLC</t>
  </si>
  <si>
    <t>CA-2016-903</t>
  </si>
  <si>
    <t>Village East Apartments</t>
  </si>
  <si>
    <t>2501 E. Lafayette St.</t>
  </si>
  <si>
    <t>New Village East, L.P.</t>
  </si>
  <si>
    <t>AHCDC Village East LLC</t>
  </si>
  <si>
    <t>CA-2016-904</t>
  </si>
  <si>
    <t>Village at Los Carneros</t>
  </si>
  <si>
    <t>10 Longshore Pl., 6501 Cobble Ln., 11 Compass Ln., 6500 Sea Star Ct.</t>
  </si>
  <si>
    <t>93317</t>
  </si>
  <si>
    <t>Village at Los Carneros, LP</t>
  </si>
  <si>
    <t>CA-2016-905</t>
  </si>
  <si>
    <t>Villages at Westview - Phase 1</t>
  </si>
  <si>
    <t>340 W Vince Street</t>
  </si>
  <si>
    <t>Villages at Westview I L.P.</t>
  </si>
  <si>
    <t>Villages at Westview I LLC</t>
  </si>
  <si>
    <t>CA-2016-906</t>
  </si>
  <si>
    <t>Iron Works</t>
  </si>
  <si>
    <t>3680 Broad Steet</t>
  </si>
  <si>
    <t>Iron Works Apartments, LP</t>
  </si>
  <si>
    <t>CA-2016-907</t>
  </si>
  <si>
    <t>Jordan Downs Phase 1A</t>
  </si>
  <si>
    <t>9901 S. Alameda Street</t>
  </si>
  <si>
    <t>Jordan Downs 1A, LP</t>
  </si>
  <si>
    <t>CA-2016-908</t>
  </si>
  <si>
    <t>Liberty at Aliso</t>
  </si>
  <si>
    <t>100 Freedom Lane</t>
  </si>
  <si>
    <t>Liberty at Aliso 640, LP</t>
  </si>
  <si>
    <t>FFAH II Liberty Aliso, LLC</t>
  </si>
  <si>
    <t>CA-2016-909</t>
  </si>
  <si>
    <t>Newark Station Seniors</t>
  </si>
  <si>
    <t>37433 Willow St</t>
  </si>
  <si>
    <t>Newark</t>
  </si>
  <si>
    <t>94560</t>
  </si>
  <si>
    <t>Newark 618 L.P.</t>
  </si>
  <si>
    <t>CA-2016-910</t>
  </si>
  <si>
    <t>Guest House</t>
  </si>
  <si>
    <t>2151 E First Street</t>
  </si>
  <si>
    <t>7144502099</t>
  </si>
  <si>
    <t>Guest House LP</t>
  </si>
  <si>
    <t>IH Guest House Santa Ana, LLC</t>
  </si>
  <si>
    <t>CA-2016-911</t>
  </si>
  <si>
    <t>Sea Breeze Apartments</t>
  </si>
  <si>
    <t>3610 Samuel Ave</t>
  </si>
  <si>
    <t>Sea Breeze Venture, LP</t>
  </si>
  <si>
    <t>Pacific Southwest Community Development Corp.</t>
  </si>
  <si>
    <t>CA-2016-912</t>
  </si>
  <si>
    <t>Sun Sage Homes</t>
  </si>
  <si>
    <t>10800 Laurel Avenue; 11128 Osage Avenue</t>
  </si>
  <si>
    <t>S. Whittier; Lennox</t>
  </si>
  <si>
    <t>90605;90304</t>
  </si>
  <si>
    <t>Sun Sage Homes, L.P.</t>
  </si>
  <si>
    <t>Sun Sage Homes, LLC</t>
  </si>
  <si>
    <t>CA-2016-913</t>
  </si>
  <si>
    <t>Viviendas del Valle</t>
  </si>
  <si>
    <t>13230 Bromont Ave.; 14045 Oxnard Street; 7939 Reseda Blvd</t>
  </si>
  <si>
    <t>Sylmar; Van Ness; 
Reseda</t>
  </si>
  <si>
    <t>91345; 91401; 91335</t>
  </si>
  <si>
    <t>Viviendas del Valle, L.P.</t>
  </si>
  <si>
    <t>Viviendas del Valle GP, LLC</t>
  </si>
  <si>
    <t>CA-2016-914</t>
  </si>
  <si>
    <t>Cedar Nettleton Apartments</t>
  </si>
  <si>
    <t>245 Cedar Road</t>
  </si>
  <si>
    <t>Cedar Nettleton Housing Associates, LP</t>
  </si>
  <si>
    <t>Vista Lilac LLC</t>
  </si>
  <si>
    <t>CA-2016-915</t>
  </si>
  <si>
    <t>Triangle Terrace Apartments</t>
  </si>
  <si>
    <t>555 S. Shaffer Street</t>
  </si>
  <si>
    <t>Triangle Terrace Affordable, L.P.</t>
  </si>
  <si>
    <t>OSH Triangle Terrace LLC</t>
  </si>
  <si>
    <t>CA-2016-916</t>
  </si>
  <si>
    <t>68680 Dinah Shore Drive</t>
  </si>
  <si>
    <t>Mountain View Community Partners, LP</t>
  </si>
  <si>
    <t>CA-2016-917</t>
  </si>
  <si>
    <t>16480 Del Monte Ave</t>
  </si>
  <si>
    <t>Park Place Morgan Hill, L.P</t>
  </si>
  <si>
    <t>EAH Park Place, LLC</t>
  </si>
  <si>
    <t>CA-2016-918</t>
  </si>
  <si>
    <t>Don de Dios Apartments</t>
  </si>
  <si>
    <t>987 Fair Avenue</t>
  </si>
  <si>
    <t>Don de Dios L.P.</t>
  </si>
  <si>
    <t>Don de Dios EAH, LLC</t>
  </si>
  <si>
    <t>CA-2016-919</t>
  </si>
  <si>
    <t>Polo Run Family Apartments</t>
  </si>
  <si>
    <t>8165 Palisades Drive</t>
  </si>
  <si>
    <t>Polo Run Family Housing, LP</t>
  </si>
  <si>
    <t>CA-2016-920</t>
  </si>
  <si>
    <t>Seasons Senior Apartments</t>
  </si>
  <si>
    <t>31641 Rancho Viejo Road</t>
  </si>
  <si>
    <t>Seasons San Juan Capistrano AR, L.P.</t>
  </si>
  <si>
    <t>CA-2016-921</t>
  </si>
  <si>
    <t>4127 West Valencia Drive</t>
  </si>
  <si>
    <t>92833</t>
  </si>
  <si>
    <t>Courtyard Fullerton AR, L.P.</t>
  </si>
  <si>
    <t>FFAH V Courtyard, LLC</t>
  </si>
  <si>
    <t>CA-2016-922</t>
  </si>
  <si>
    <t>Providence House Oakland</t>
  </si>
  <si>
    <t>540 23rd Street</t>
  </si>
  <si>
    <t>Providence House Oakland LP</t>
  </si>
  <si>
    <t>Providence House Oakland GP LLC</t>
  </si>
  <si>
    <t>CA-2016-923</t>
  </si>
  <si>
    <t>Stoney Creek Apartments</t>
  </si>
  <si>
    <t>5896 East Ave.</t>
  </si>
  <si>
    <t>Stoney Creek Two, L.P.</t>
  </si>
  <si>
    <t>Stoney Creek Two LLC</t>
  </si>
  <si>
    <t>CA-2016-924</t>
  </si>
  <si>
    <t>Watts Arms I Apartments</t>
  </si>
  <si>
    <t>10130 South Beach Street</t>
  </si>
  <si>
    <t>Watts Arms I Renewal L.P.</t>
  </si>
  <si>
    <t>Watts Arms I MM LLC</t>
  </si>
  <si>
    <t>CA-2016-925</t>
  </si>
  <si>
    <t>500 Folsom (also known as Transbay 9)</t>
  </si>
  <si>
    <t>500-510 Folsom Street, San Francisco, CA</t>
  </si>
  <si>
    <t>Essex 500 Folsom, LLC and BRIDGE 500 Folsom LLC</t>
  </si>
  <si>
    <t>CA-2016-926</t>
  </si>
  <si>
    <t>Potrero Block X</t>
  </si>
  <si>
    <t>1101 Connecticut St.</t>
  </si>
  <si>
    <t>Potrero Housing Associates I, L.P.</t>
  </si>
  <si>
    <t>CA-2016-928</t>
  </si>
  <si>
    <t>1800 W. 11th St.</t>
  </si>
  <si>
    <t>1010/Casa Carmen, LLC</t>
  </si>
  <si>
    <t>CA-2016-929</t>
  </si>
  <si>
    <t>La Puente Park Apartments</t>
  </si>
  <si>
    <t>14714 East Prichard Street</t>
  </si>
  <si>
    <t>La Puente Park Preservation LP</t>
  </si>
  <si>
    <t>CA-2016-930</t>
  </si>
  <si>
    <t>Marygold Gardens Apartments</t>
  </si>
  <si>
    <t>17215 Marygold Avenue</t>
  </si>
  <si>
    <t>Marygold Associates II, LP</t>
  </si>
  <si>
    <t>IAHI-MG, LLC</t>
  </si>
  <si>
    <t>CA-2016-931</t>
  </si>
  <si>
    <t>Princess Apartments</t>
  </si>
  <si>
    <t>722 Van Ness Ave., 1648 N Kingsley Dr., 6116 Elleanor Ave., 4335 Woodlawn Ave.</t>
  </si>
  <si>
    <t>90038, 90027 and 90011</t>
  </si>
  <si>
    <t>Princess Affordable Apartments, LP</t>
  </si>
  <si>
    <t>IAHI-Princess, LLC</t>
  </si>
  <si>
    <t>CA-2016-932</t>
  </si>
  <si>
    <t>Columbia Apartments</t>
  </si>
  <si>
    <t>415 E. Adams Blvd, 1034 S. Catalina Ave, 1043 S. Kingley Drive, 1137 &amp; 1147 S. Bronson Ave, 1522 W.</t>
  </si>
  <si>
    <t>90011, 90006, 90019 and 90015</t>
  </si>
  <si>
    <t>Columbia Associates II, LP</t>
  </si>
  <si>
    <t>IAHI-CA, LLC</t>
  </si>
  <si>
    <t>CA-2016-933</t>
  </si>
  <si>
    <t>Boyle Apartments &amp; Jewel Terrace Apartments</t>
  </si>
  <si>
    <t>427 S. Boyle Avenue., 1420 w. 27th St., 1460 W 27t5h St., 2950 Van Buren Place</t>
  </si>
  <si>
    <t>90033 and 90007</t>
  </si>
  <si>
    <t>Boyle Terrace Affordable Apartments, LP</t>
  </si>
  <si>
    <t>IAHI-Terrace, LLC</t>
  </si>
  <si>
    <t>CA-2016-934</t>
  </si>
  <si>
    <t>Premier Apartments</t>
  </si>
  <si>
    <t>961 W. 93rd St., 1208/1222 E. 59th St., 1229 E. 59th Pl., 581 W 92nd St., 368/833 E. Imperial Hwy</t>
  </si>
  <si>
    <t>90037,90001, 90044, 90061 and 90059</t>
  </si>
  <si>
    <t>Premier Associates II, LP</t>
  </si>
  <si>
    <t>IAHI-PR, LLC</t>
  </si>
  <si>
    <t>CA-2016-935</t>
  </si>
  <si>
    <t>Park Paseo</t>
  </si>
  <si>
    <t>123 South Isabel Street</t>
  </si>
  <si>
    <t>Park Paseo L.P.</t>
  </si>
  <si>
    <t>Park Paseo LLC</t>
  </si>
  <si>
    <t>CA-2016-936</t>
  </si>
  <si>
    <t>21309 Bloomfield Avenue</t>
  </si>
  <si>
    <t>Lakewood</t>
  </si>
  <si>
    <t>90715</t>
  </si>
  <si>
    <t>Seasons Lakewood AR, L.P.</t>
  </si>
  <si>
    <t>LINC - Gardena Associates, LLC</t>
  </si>
  <si>
    <t>CA-2016-937</t>
  </si>
  <si>
    <t>Redwood Hill Townhomes</t>
  </si>
  <si>
    <t>4868 Calaveras Ave.</t>
  </si>
  <si>
    <t>94619</t>
  </si>
  <si>
    <t>Calaveras Housing Partners</t>
  </si>
  <si>
    <t>CA-2016-938</t>
  </si>
  <si>
    <t>Valley View Senior Housing</t>
  </si>
  <si>
    <t>1 Natalie Lane</t>
  </si>
  <si>
    <t>Valley View Senior Homes, L.P.</t>
  </si>
  <si>
    <t>CA-2016-939</t>
  </si>
  <si>
    <t>101 Cohansey Avenue and 9645 Wren Avenue</t>
  </si>
  <si>
    <t>Gilroy Pacific Associates II, a California Limited</t>
  </si>
  <si>
    <t>CA-2016-940</t>
  </si>
  <si>
    <t>Parks at Fig Garden Apartments</t>
  </si>
  <si>
    <t>4085 Fruit Avenue</t>
  </si>
  <si>
    <t>93075</t>
  </si>
  <si>
    <t>Fruit Avenue Housing Associates, L.P.</t>
  </si>
  <si>
    <t>CA-2016-941</t>
  </si>
  <si>
    <t>Rolland Curtis West</t>
  </si>
  <si>
    <t>1077 W. 38th Street</t>
  </si>
  <si>
    <t>Rolland Curtis West, L.P.</t>
  </si>
  <si>
    <t>Rolland Curtis West GP, LLC</t>
  </si>
  <si>
    <t>CA-2016-942</t>
  </si>
  <si>
    <t>Granger Apartments</t>
  </si>
  <si>
    <t>2700 E 8th Street</t>
  </si>
  <si>
    <t>Granger Housing, LP</t>
  </si>
  <si>
    <t>AHA San Diego MGP, LLC</t>
  </si>
  <si>
    <t>CA-2016-943</t>
  </si>
  <si>
    <t>Heritage Villas</t>
  </si>
  <si>
    <t>26836 Oso Parkway</t>
  </si>
  <si>
    <t>92691</t>
  </si>
  <si>
    <t>Heritage Villas Housing Partners, LP</t>
  </si>
  <si>
    <t>JHC-Heritage Villas, LLC</t>
  </si>
  <si>
    <t>CA-2016-944</t>
  </si>
  <si>
    <t>Cobblestone Apartments</t>
  </si>
  <si>
    <t>870 S Beach Blvd</t>
  </si>
  <si>
    <t>Cobblestone 2016 LP</t>
  </si>
  <si>
    <t>CA-2016-945</t>
  </si>
  <si>
    <t>Emerald Gardens Apartments</t>
  </si>
  <si>
    <t>8720 Valley View Street</t>
  </si>
  <si>
    <t>Emerald Park 2016 LP</t>
  </si>
  <si>
    <t>CA-2016-946</t>
  </si>
  <si>
    <t>Cypress Villa Apartments</t>
  </si>
  <si>
    <t>900 North Cypress Street</t>
  </si>
  <si>
    <t>La Habra</t>
  </si>
  <si>
    <t>90631</t>
  </si>
  <si>
    <t>Cypress Villa 2016 LP</t>
  </si>
  <si>
    <t>CA-2016-947</t>
  </si>
  <si>
    <t>Sea Wind Apartments</t>
  </si>
  <si>
    <t>1925 West Greenleaf Ave</t>
  </si>
  <si>
    <t>Sea Wind 2016 LP</t>
  </si>
  <si>
    <t>CA-2016-948</t>
  </si>
  <si>
    <t>Hermosa Village Phase I</t>
  </si>
  <si>
    <t>1515 S Calle Del Mar</t>
  </si>
  <si>
    <t>Hermosa Village I Housing Partners, LP</t>
  </si>
  <si>
    <t>Core Hermosa Village I MGP, LLC</t>
  </si>
  <si>
    <t>CA-2016-949</t>
  </si>
  <si>
    <t>Coliseum Connections</t>
  </si>
  <si>
    <t>801-844 71st Ave.</t>
  </si>
  <si>
    <t>Coliseum Development Partners, LLC</t>
  </si>
  <si>
    <t>CA-2016-950</t>
  </si>
  <si>
    <t>Carolina Heights Apartments</t>
  </si>
  <si>
    <t>135 Carolina Street</t>
  </si>
  <si>
    <t>Solano Carolina Partners LP</t>
  </si>
  <si>
    <t>Solano Vallejo Housing, LLC</t>
  </si>
  <si>
    <t>CA-2016-951</t>
  </si>
  <si>
    <t>SLO 55</t>
  </si>
  <si>
    <t>1102-1120 Ironbark Street; 1105 Laurel and 1092 Orcutt Road; 1363 Pismo Street</t>
  </si>
  <si>
    <t>SLO 55, LP</t>
  </si>
  <si>
    <t>CA-2016-952</t>
  </si>
  <si>
    <t>Villa Storia</t>
  </si>
  <si>
    <t>4250 Corte Sol</t>
  </si>
  <si>
    <t>Villa Storia CIC, LP</t>
  </si>
  <si>
    <t>CA-2016-953</t>
  </si>
  <si>
    <t>Waverly Place Apartments</t>
  </si>
  <si>
    <t>105 Fifth Avenue</t>
  </si>
  <si>
    <t>Waverly Place Apartments, L.P.</t>
  </si>
  <si>
    <t>Waverly Place Apartments, LLC</t>
  </si>
  <si>
    <t>CA-2016-954</t>
  </si>
  <si>
    <t>Napa Park Homes</t>
  </si>
  <si>
    <t>790 Lincoln Avenue</t>
  </si>
  <si>
    <t>Napa Park Homes, L.P.</t>
  </si>
  <si>
    <t>CA-2016-955</t>
  </si>
  <si>
    <t>Diamond Street Apartments</t>
  </si>
  <si>
    <t>1385 Diamond Street</t>
  </si>
  <si>
    <t>LINC-Anderson APTS LP</t>
  </si>
  <si>
    <t>CA-2016-956</t>
  </si>
  <si>
    <t>Hemet Vistas 1&amp;2R</t>
  </si>
  <si>
    <t>225 West Fruitvale Avenue</t>
  </si>
  <si>
    <t>Hemet Vistas 1&amp;2R Partners LP</t>
  </si>
  <si>
    <t>CA-2016-957</t>
  </si>
  <si>
    <t>Monterey Pines Apartments</t>
  </si>
  <si>
    <t>680 South 37th Street</t>
  </si>
  <si>
    <t>Monterey Venture LP</t>
  </si>
  <si>
    <t>CA-2016-958</t>
  </si>
  <si>
    <t>New Park Place</t>
  </si>
  <si>
    <t>2500 W. 4th Street</t>
  </si>
  <si>
    <t>New Park Place, L.P.</t>
  </si>
  <si>
    <t>Park Place Terrace Repurchase LLC</t>
  </si>
  <si>
    <t>CA-2016-960</t>
  </si>
  <si>
    <t>Owendale Mutual Housing Community</t>
  </si>
  <si>
    <t>3023 Albany Avenue</t>
  </si>
  <si>
    <t>Owendale Mutual Housing Associates, L.P.</t>
  </si>
  <si>
    <t>Owendale Mutual Housing Association, LLC</t>
  </si>
  <si>
    <t>CA-2016-962</t>
  </si>
  <si>
    <t>Newport Veterans Housing</t>
  </si>
  <si>
    <t>6001 Newport Shores Dr.</t>
  </si>
  <si>
    <t>Orange County</t>
  </si>
  <si>
    <t>92663</t>
  </si>
  <si>
    <t>Newport Veterans Apartments, LP</t>
  </si>
  <si>
    <t>Mercy House CHDO, Inc.</t>
  </si>
  <si>
    <t>CA-2016-963</t>
  </si>
  <si>
    <t>Uptown Newport I (North) - 4301 Jamboree</t>
  </si>
  <si>
    <t>4301 Jamboree Rd</t>
  </si>
  <si>
    <t>Uptown Newport Building Owner, LP</t>
  </si>
  <si>
    <t>CA-2016-964</t>
  </si>
  <si>
    <t>Uptown Newport II (South) - 4201 Jamboree</t>
  </si>
  <si>
    <t>4201 Jamboree Rd</t>
  </si>
  <si>
    <t>CA-2016-965</t>
  </si>
  <si>
    <t>The Salvation Army Bell Oasis Apartments</t>
  </si>
  <si>
    <t>5502 K Street</t>
  </si>
  <si>
    <t>The Salvation Army Bell Oasis Apartments, L.P.</t>
  </si>
  <si>
    <t>CA-2016-966</t>
  </si>
  <si>
    <t>Casa Ramon Apartments</t>
  </si>
  <si>
    <t>840 West Walnut Avenue</t>
  </si>
  <si>
    <t>840 W Walnut, LP</t>
  </si>
  <si>
    <t>OHDC Casa Ramon, LLC</t>
  </si>
  <si>
    <t>CA-2016-967</t>
  </si>
  <si>
    <t>Dudley Oaks</t>
  </si>
  <si>
    <t>2119 Oak Street</t>
  </si>
  <si>
    <t>Dudley Oaks Apartments LP</t>
  </si>
  <si>
    <t>CA-2016-968</t>
  </si>
  <si>
    <t>Villa Pacifica II</t>
  </si>
  <si>
    <t>7418 Archibald Avenue</t>
  </si>
  <si>
    <t>Villa Pacifica II, LP</t>
  </si>
  <si>
    <t>OHDC Villa Pacifica II, LLC</t>
  </si>
  <si>
    <t>CA-2016-969</t>
  </si>
  <si>
    <t>Harmony Terrace Apartments</t>
  </si>
  <si>
    <t>941 Sunset Garden Lane</t>
  </si>
  <si>
    <t>Harmony Simi Valley AR, L.P.</t>
  </si>
  <si>
    <t>FFAH II Harmony Terrace, LLC</t>
  </si>
  <si>
    <t>CA-2016-970</t>
  </si>
  <si>
    <t>Campus Oaks Apartments Phase 1</t>
  </si>
  <si>
    <t>500 Roseville Parkway</t>
  </si>
  <si>
    <t>Campus Oaks Apartments 1 LP</t>
  </si>
  <si>
    <t>CERC of Wisconsin Holdings 1 LLC</t>
  </si>
  <si>
    <t>CA-2016-972</t>
  </si>
  <si>
    <t>The Promenade</t>
  </si>
  <si>
    <t>1333 West Garvey Avenue North</t>
  </si>
  <si>
    <t>91790</t>
  </si>
  <si>
    <t>The Promanade Housing Partners, L.P.</t>
  </si>
  <si>
    <t>The Promenade Housing Partners GP LLC</t>
  </si>
  <si>
    <t>CA-2016-973</t>
  </si>
  <si>
    <t>CULVER CITY ROTARY PLAZA</t>
  </si>
  <si>
    <t>5100 Overland Avenue</t>
  </si>
  <si>
    <t>90230</t>
  </si>
  <si>
    <t>CULVER CITY HOUSING PARTNERS, LP</t>
  </si>
  <si>
    <t>Culver City RHF Housing, LLC</t>
  </si>
  <si>
    <t>CA-2016-974</t>
  </si>
  <si>
    <t>Vista Tower</t>
  </si>
  <si>
    <t>3000 Leeward Avenue</t>
  </si>
  <si>
    <t>Vista Tower Apartments, LP</t>
  </si>
  <si>
    <t>CA-2016-975</t>
  </si>
  <si>
    <t>Gilbert Lindsay</t>
  </si>
  <si>
    <t>601 West 40th Place</t>
  </si>
  <si>
    <t>Gilbert Lindsay Housing LP</t>
  </si>
  <si>
    <t>CA-2016-976</t>
  </si>
  <si>
    <t>St. Marks Apartments</t>
  </si>
  <si>
    <t>394 12th St</t>
  </si>
  <si>
    <t>St. Marks Preservation LP</t>
  </si>
  <si>
    <t>AOF St. Marks LLC</t>
  </si>
  <si>
    <t>CA-2016-977</t>
  </si>
  <si>
    <t>Valentine Court</t>
  </si>
  <si>
    <t>280 E. Newlove</t>
  </si>
  <si>
    <t>CA-2016-978</t>
  </si>
  <si>
    <t>Heninger Village</t>
  </si>
  <si>
    <t>200 Sycamore Street</t>
  </si>
  <si>
    <t>Heninger 2016 LP</t>
  </si>
  <si>
    <t>Heninger MGP LLC</t>
  </si>
  <si>
    <t>CA-2016-980</t>
  </si>
  <si>
    <t>Connell Apartments</t>
  </si>
  <si>
    <t>7010 Princevalle Street</t>
  </si>
  <si>
    <t>Connell Apartments, LP</t>
  </si>
  <si>
    <t>Connell Apartments LLC</t>
  </si>
  <si>
    <t>CA-2016-981</t>
  </si>
  <si>
    <t>Brunswick Street Apartments</t>
  </si>
  <si>
    <t>4619 Brunswick Street</t>
  </si>
  <si>
    <t>Daly City Pacific Associates, a California Limited</t>
  </si>
  <si>
    <t>CA-2016-982</t>
  </si>
  <si>
    <t>Villa De Guadalupe Apartments</t>
  </si>
  <si>
    <t>2151 Plaza De Guadalupe</t>
  </si>
  <si>
    <t>Burnham VDG Venture LP</t>
  </si>
  <si>
    <t>CA-2016-983</t>
  </si>
  <si>
    <t>Rotary Miller Avenue Senior Housing</t>
  </si>
  <si>
    <t>310 Miller Avenue</t>
  </si>
  <si>
    <t>Miller Avenue Senior Housing, LP</t>
  </si>
  <si>
    <t>Rotary Miller Avenue LLC</t>
  </si>
  <si>
    <t>CA-2016-985</t>
  </si>
  <si>
    <t>Rosaleda Village</t>
  </si>
  <si>
    <t>650 North Maple Avenue</t>
  </si>
  <si>
    <t>North Maple Avenue 4% LP</t>
  </si>
  <si>
    <t>North Maple Avenue 4% LLC</t>
  </si>
  <si>
    <t>CA-2016-986</t>
  </si>
  <si>
    <t>Miracle Terrace Apartments</t>
  </si>
  <si>
    <t>225 S. Western Avenue</t>
  </si>
  <si>
    <t>Miracle Terrace Community Partners, LP</t>
  </si>
  <si>
    <t>JHC-Miracle Terrace, LLC</t>
  </si>
  <si>
    <t>CA-2016-987</t>
  </si>
  <si>
    <t>Cypress Pines Apartments fka Deliverance I &amp; II</t>
  </si>
  <si>
    <t>4312 and 4600 Potrero Ave</t>
  </si>
  <si>
    <t>DT Venture LP</t>
  </si>
  <si>
    <t>CA-2016-988</t>
  </si>
  <si>
    <t>Costa Azul Senior Apartments</t>
  </si>
  <si>
    <t>10829 Fulton Wells Ave.</t>
  </si>
  <si>
    <t>Standard SFV Venture LP</t>
  </si>
  <si>
    <t>CA-2016-989</t>
  </si>
  <si>
    <t>Ageno Apartments</t>
  </si>
  <si>
    <t>1055 WESTWIND ST #155</t>
  </si>
  <si>
    <t>LIVERMORE</t>
  </si>
  <si>
    <t>ALAMEDA</t>
  </si>
  <si>
    <t>Brisa Apartments Affordable, LP</t>
  </si>
  <si>
    <t>CA-2016-990</t>
  </si>
  <si>
    <t>Swansea Park Senior Apartments Phase 2</t>
  </si>
  <si>
    <t>5151 W. Romaine Street</t>
  </si>
  <si>
    <t>Swansea Park Senior Apartments-Phase 2, LP</t>
  </si>
  <si>
    <t>CA-2016-991</t>
  </si>
  <si>
    <t>969 Porter Street</t>
  </si>
  <si>
    <t>Harbor Park Apartments LP</t>
  </si>
  <si>
    <t>CA-2016-992</t>
  </si>
  <si>
    <t>Delta Pines Apartments</t>
  </si>
  <si>
    <t>2301 Sycamore Drive</t>
  </si>
  <si>
    <t>LIH Delta Pines Antioch LP</t>
  </si>
  <si>
    <t>CA-2016-993</t>
  </si>
  <si>
    <t>Sycamore Court</t>
  </si>
  <si>
    <t>10632 Bolsa Avenue</t>
  </si>
  <si>
    <t>10632 Bolsa Avenue, LP</t>
  </si>
  <si>
    <t>AOF SYCAMORE COURT, LLC</t>
  </si>
  <si>
    <t>CA-2016-995</t>
  </si>
  <si>
    <t>401 W. Pine Avenue</t>
  </si>
  <si>
    <t>Woodstone by Vintage LP</t>
  </si>
  <si>
    <t>CA-2016-996</t>
  </si>
  <si>
    <t>Lincoln Senior Apartments</t>
  </si>
  <si>
    <t>1655 Third Street</t>
  </si>
  <si>
    <t>Lincoln Senior 2016 Limited Partnership</t>
  </si>
  <si>
    <t>CA-2016-997</t>
  </si>
  <si>
    <t>Sierra Garden Apartments</t>
  </si>
  <si>
    <t>1801 Lake Tahoe Blvd.</t>
  </si>
  <si>
    <t>SLTSG Apartment Investors, LP</t>
  </si>
  <si>
    <t>CA-2016-998</t>
  </si>
  <si>
    <t>Meadows Court / Holly Lane Apartments</t>
  </si>
  <si>
    <t>525 Meadows Court</t>
  </si>
  <si>
    <t>Meadows Holly Partners, L.P.</t>
  </si>
  <si>
    <t>Eden Meadows Holly LLC</t>
  </si>
  <si>
    <t>CA-2017-008</t>
  </si>
  <si>
    <t>Beacon Pointe</t>
  </si>
  <si>
    <t>1235 Long Beach Boulevard</t>
  </si>
  <si>
    <t>Beacon Pointe, L.P.</t>
  </si>
  <si>
    <t>CADI IX, LLC</t>
  </si>
  <si>
    <t>CA-2017-022</t>
  </si>
  <si>
    <t>Sunnyside Glen Apartments</t>
  </si>
  <si>
    <t>5675 East Balch Avenue</t>
  </si>
  <si>
    <t>SSG Affordable LP</t>
  </si>
  <si>
    <t>CA-2017-023</t>
  </si>
  <si>
    <t>7th &amp; Witmer Apartments</t>
  </si>
  <si>
    <t>1301 W. 7th Street</t>
  </si>
  <si>
    <t>7th &amp; Witmer, LP</t>
  </si>
  <si>
    <t>Viviendas Verde LLC</t>
  </si>
  <si>
    <t>CA-2017-025</t>
  </si>
  <si>
    <t>Ybarra Village (fka New Directions West Adams)</t>
  </si>
  <si>
    <t>3015 - 3031 South West View Street</t>
  </si>
  <si>
    <t>LA New Directions WestAdams LP</t>
  </si>
  <si>
    <t>CA-2017-030</t>
  </si>
  <si>
    <t>6218 Compton Avenue</t>
  </si>
  <si>
    <t>N/A</t>
  </si>
  <si>
    <t>LINC-Compton Ave APTS, LP</t>
  </si>
  <si>
    <t>CA-2017-031</t>
  </si>
  <si>
    <t>The Lofts at Normal Heights</t>
  </si>
  <si>
    <t>3808 El Cajon Boulevard</t>
  </si>
  <si>
    <t>Normal Heights CIC, LP</t>
  </si>
  <si>
    <t>ALPHA THE LOFTS, LLC</t>
  </si>
  <si>
    <t>CA-2017-040</t>
  </si>
  <si>
    <t>Brush Meadow Apartments</t>
  </si>
  <si>
    <t>350 Brush Street</t>
  </si>
  <si>
    <t>510 Brush St., L.P.</t>
  </si>
  <si>
    <t>CA-2017-041</t>
  </si>
  <si>
    <t>Walnut Grove Apartments</t>
  </si>
  <si>
    <t>1002 Walnut Avenue</t>
  </si>
  <si>
    <t>1002 Walnut Ave., L.P.</t>
  </si>
  <si>
    <t>CA-2017-046</t>
  </si>
  <si>
    <t>Magill Terrace</t>
  </si>
  <si>
    <t>401 Nelson Street</t>
  </si>
  <si>
    <t>Fowler</t>
  </si>
  <si>
    <t>93625</t>
  </si>
  <si>
    <t>Magill Terrace, LP</t>
  </si>
  <si>
    <t>CA-2017-047</t>
  </si>
  <si>
    <t>Chestnut Square Senior Housing</t>
  </si>
  <si>
    <t>1651 Chestnut Street</t>
  </si>
  <si>
    <t>94551</t>
  </si>
  <si>
    <t>Chestnut Square Senior Associates, L.P.</t>
  </si>
  <si>
    <t>MP Chestnut Square Senior LLC</t>
  </si>
  <si>
    <t>CA-2017-048</t>
  </si>
  <si>
    <t>BALDWIN ROSE FAMILY VETERAN HOUSING</t>
  </si>
  <si>
    <t>9960 Bessie Ave, 10020 Bessie Ave, 4103-4163 Baldwin Ave, 4102-4156 Baldwin Ave</t>
  </si>
  <si>
    <t>Baldwin Rose, L.P.</t>
  </si>
  <si>
    <t>Baldwin Rose LLC</t>
  </si>
  <si>
    <t>CA-2017-050</t>
  </si>
  <si>
    <t>Stevenson Terrace Apartments</t>
  </si>
  <si>
    <t>39605 Stevenson Place</t>
  </si>
  <si>
    <t>Stevenson Place Associates, L.P.</t>
  </si>
  <si>
    <t>MP Stevenson Place LLC</t>
  </si>
  <si>
    <t>CA-2017-052</t>
  </si>
  <si>
    <t>95 Laguna Senior Housing</t>
  </si>
  <si>
    <t>95 Laguna Street</t>
  </si>
  <si>
    <t>Laguna Senior Housing, L.P.</t>
  </si>
  <si>
    <t>CA-2017-058</t>
  </si>
  <si>
    <t>Oak Park 3 Apartments</t>
  </si>
  <si>
    <t>3120 Pine Street</t>
  </si>
  <si>
    <t>Oak Park 3, LP</t>
  </si>
  <si>
    <t>Affordable Housing Paso Robles</t>
  </si>
  <si>
    <t>CA-2017-059</t>
  </si>
  <si>
    <t>The Allison Apartments</t>
  </si>
  <si>
    <t>5020 Federal Boulevard</t>
  </si>
  <si>
    <t>Reverend Glenn Allison LP</t>
  </si>
  <si>
    <t>TACH Rev. Glenn Allison Apartments LLC</t>
  </si>
  <si>
    <t>CA-2017-060</t>
  </si>
  <si>
    <t>Paseo de los Heroes III</t>
  </si>
  <si>
    <t>91180 64th Avenue</t>
  </si>
  <si>
    <t>Paseo III Housing Associates, L.P.</t>
  </si>
  <si>
    <t>Paseo III, LLC</t>
  </si>
  <si>
    <t>CA-2017-061</t>
  </si>
  <si>
    <t>Zephyr</t>
  </si>
  <si>
    <t>4370-4380 Alvarado Canyon Rd</t>
  </si>
  <si>
    <t>92120</t>
  </si>
  <si>
    <t>Grantville Veteran Housing, L.P.</t>
  </si>
  <si>
    <t>CA-2017-062</t>
  </si>
  <si>
    <t>Villa Hermosa Apartments Phase II</t>
  </si>
  <si>
    <t>Fred Young Phase II Associates, L.P.</t>
  </si>
  <si>
    <t>Fred Young Phase II, LLC</t>
  </si>
  <si>
    <t>CA-2017-065</t>
  </si>
  <si>
    <t>Twain Housing</t>
  </si>
  <si>
    <t>4304 Twain Ave</t>
  </si>
  <si>
    <t>Twain Housing, L.P.</t>
  </si>
  <si>
    <t>Nexus MGP LLC</t>
  </si>
  <si>
    <t>CA-2017-066</t>
  </si>
  <si>
    <t>Coyote Valley Homes I</t>
  </si>
  <si>
    <t>7601 N. State Street</t>
  </si>
  <si>
    <t>Redwood Valley</t>
  </si>
  <si>
    <t>95470</t>
  </si>
  <si>
    <t>Coyote Valley Homes I Limited Partnership</t>
  </si>
  <si>
    <t>Coyote Valley Realty Corporation</t>
  </si>
  <si>
    <t>CA-2017-070</t>
  </si>
  <si>
    <t>Junsay Oaks Senior Apartments</t>
  </si>
  <si>
    <t>3098 De Forest Road</t>
  </si>
  <si>
    <t>Community Housing Improvement Systems and Planning</t>
  </si>
  <si>
    <t>CA-2017-073</t>
  </si>
  <si>
    <t>Metro @ Western</t>
  </si>
  <si>
    <t>3671 S. Western Avenue</t>
  </si>
  <si>
    <t>MAW, L.P.</t>
  </si>
  <si>
    <t>WCH Affordable XVII, LLC</t>
  </si>
  <si>
    <t>CA-2017-074</t>
  </si>
  <si>
    <t>Millbrook Apartments</t>
  </si>
  <si>
    <t>7077 N. Millbrook Avenue</t>
  </si>
  <si>
    <t>Millbrook Park Housing, LP</t>
  </si>
  <si>
    <t>CA-2017-075</t>
  </si>
  <si>
    <t>Kings Canyon</t>
  </si>
  <si>
    <t>5271 E. Kings Canyon Road</t>
  </si>
  <si>
    <t>Kings Canyon Housing LP</t>
  </si>
  <si>
    <t>CA-2017-076</t>
  </si>
  <si>
    <t>Veteran's Village of Carson</t>
  </si>
  <si>
    <t>21711 South Figueroa Street</t>
  </si>
  <si>
    <t>Carson Figueroa Affordable Housing LP</t>
  </si>
  <si>
    <t>CA-2017-078</t>
  </si>
  <si>
    <t>Bishop Street Studios</t>
  </si>
  <si>
    <t>1600 Bishop Street</t>
  </si>
  <si>
    <t>Bishop Street Studios LP</t>
  </si>
  <si>
    <t>CA-2017-083</t>
  </si>
  <si>
    <t>The Veranda</t>
  </si>
  <si>
    <t>19160 Stevens Creek Boulevard</t>
  </si>
  <si>
    <t>Cupertino</t>
  </si>
  <si>
    <t>95014</t>
  </si>
  <si>
    <t>Stevens Creek L.P.</t>
  </si>
  <si>
    <t>Stevens Creek Charities, LLC</t>
  </si>
  <si>
    <t>CA-2017-084</t>
  </si>
  <si>
    <t>Rancho Verde Apartments</t>
  </si>
  <si>
    <t>10503 Los Gatos St. (Multiple addresses, see From B)</t>
  </si>
  <si>
    <t>Ventura CA</t>
  </si>
  <si>
    <t>Rancho Verde Ventura LP</t>
  </si>
  <si>
    <t>Rancho Verde Ventura LLC</t>
  </si>
  <si>
    <t>CA-2017-088</t>
  </si>
  <si>
    <t>Casala Apartments (fka: Sunnydale Parcel Q)</t>
  </si>
  <si>
    <t>1491 Sunnydale Avenue</t>
  </si>
  <si>
    <t>Sunnydale Parcel Q Housing Partners, LP</t>
  </si>
  <si>
    <t>Mercy Transformation LLC</t>
  </si>
  <si>
    <t>CA-2017-089</t>
  </si>
  <si>
    <t>Mutual Housing at Spring Lake Phase II</t>
  </si>
  <si>
    <t>95777</t>
  </si>
  <si>
    <t>Phase 2 Spring Lake Mutual Housing Associates, LP</t>
  </si>
  <si>
    <t>CA-2017-093</t>
  </si>
  <si>
    <t>St. Francis/Village Park Apartments</t>
  </si>
  <si>
    <t>2525 L Street and 3651 Norwood Avenue</t>
  </si>
  <si>
    <t>95816, 95838</t>
  </si>
  <si>
    <t>Mercy Housing California 80, L.P.</t>
  </si>
  <si>
    <t>CA-2017-094</t>
  </si>
  <si>
    <t>Mather Veterans Village Phase III</t>
  </si>
  <si>
    <t>3607 Bleckely Street</t>
  </si>
  <si>
    <t>Mercy Housing California 79, L.P.</t>
  </si>
  <si>
    <t>Mercy Mather Veterans 3 LLC</t>
  </si>
  <si>
    <t>CA-2017-103</t>
  </si>
  <si>
    <t>Ramona Seniors Apartments</t>
  </si>
  <si>
    <t>430 16th Street</t>
  </si>
  <si>
    <t>Ramona Senior CIC, LP</t>
  </si>
  <si>
    <t>Ramona SHC Housing LLC</t>
  </si>
  <si>
    <t>CA-2017-105</t>
  </si>
  <si>
    <t>Snapdragon Place Apartments, Phase II</t>
  </si>
  <si>
    <t>995, 1007, 1013, 1019, &amp; 1031 Los Angeles Avenue</t>
  </si>
  <si>
    <t>93004-2932</t>
  </si>
  <si>
    <t>Snapdragon Place II, LP</t>
  </si>
  <si>
    <t>Snapdragon Place II LLC</t>
  </si>
  <si>
    <t>CA-2017-107</t>
  </si>
  <si>
    <t>Sunrise Senior Apartments</t>
  </si>
  <si>
    <t>580 Westside Boulevard</t>
  </si>
  <si>
    <t>Holllister</t>
  </si>
  <si>
    <t>CHISPA Sunrise, L.P.</t>
  </si>
  <si>
    <t>CA-2017-110</t>
  </si>
  <si>
    <t>Vista Grande Court (fka 5th &amp; Sonora Apartments)</t>
  </si>
  <si>
    <t>1416 5th Street and 1116 Sonora Avenue</t>
  </si>
  <si>
    <t>91201</t>
  </si>
  <si>
    <t>LINC-CORE Housing Partners-Glendale LP</t>
  </si>
  <si>
    <t>NCRC Glendale GP, LLC</t>
  </si>
  <si>
    <t>CA-2017-111</t>
  </si>
  <si>
    <t>St. Paul's Commons</t>
  </si>
  <si>
    <t>1860 Trinity Avenue</t>
  </si>
  <si>
    <t>SP Commons, L.P.</t>
  </si>
  <si>
    <t>RCD GP III LLC</t>
  </si>
  <si>
    <t>CA-2017-117</t>
  </si>
  <si>
    <t>88th &amp; Vermont</t>
  </si>
  <si>
    <t>8740-8750 S Vermont Ave. &amp; 957 W 88th Street</t>
  </si>
  <si>
    <t>88th &amp; Vermont LP</t>
  </si>
  <si>
    <t>88th &amp; Vermont MGP LLC</t>
  </si>
  <si>
    <t>CA-2017-118</t>
  </si>
  <si>
    <t>Encanto Village</t>
  </si>
  <si>
    <t>6317-23, 6355, 6357 Imperial Avenue</t>
  </si>
  <si>
    <t>CA-2017-120</t>
  </si>
  <si>
    <t>Casa Paredes</t>
  </si>
  <si>
    <t>501 North. Soto Street</t>
  </si>
  <si>
    <t>Casa Parades Housing Partners,L.P.</t>
  </si>
  <si>
    <t>AOF Casa Paredes, LLC</t>
  </si>
  <si>
    <t>CA-2017-122</t>
  </si>
  <si>
    <t>Cielito Lindo Apartments - Phase II</t>
  </si>
  <si>
    <t>CA-2017-123</t>
  </si>
  <si>
    <t>Moon Gate Plaza</t>
  </si>
  <si>
    <t>21 Soledad Street</t>
  </si>
  <si>
    <t>MP 21 Soledad Street, L.P.</t>
  </si>
  <si>
    <t>CA-2017-124</t>
  </si>
  <si>
    <t>Willow Terrace</t>
  </si>
  <si>
    <t>237 East Gobbi Street</t>
  </si>
  <si>
    <t>Willow Terrace Associates, LP</t>
  </si>
  <si>
    <t>CA-2017-128</t>
  </si>
  <si>
    <t>Medici Artist Lofts</t>
  </si>
  <si>
    <t>242 North Sutter Street</t>
  </si>
  <si>
    <t>DFA Medici Associates LP</t>
  </si>
  <si>
    <t>CA-2017-129</t>
  </si>
  <si>
    <t>Parkwood Manor</t>
  </si>
  <si>
    <t>430 W. Meadow Dr.</t>
  </si>
  <si>
    <t>Parkwood Manor Housing Partners, LP</t>
  </si>
  <si>
    <t>CA-2017-130</t>
  </si>
  <si>
    <t>Delano Gardens</t>
  </si>
  <si>
    <t>302 Garces Highway</t>
  </si>
  <si>
    <t>Delano Gardens Housing Patners, LP</t>
  </si>
  <si>
    <t>AOF Delano Gardens, LLC</t>
  </si>
  <si>
    <t>CA-2017-132</t>
  </si>
  <si>
    <t>First Street Apartments</t>
  </si>
  <si>
    <t>1440 East 1st Street</t>
  </si>
  <si>
    <t>AMCAL 1440 Santa Ana Fund, LP</t>
  </si>
  <si>
    <t>CA-2017-133</t>
  </si>
  <si>
    <t>5414 Crenshaw Boulevard</t>
  </si>
  <si>
    <t>West Angeles Housing Partners, L.P.</t>
  </si>
  <si>
    <t>WA City Place Senior Apartments, LLC</t>
  </si>
  <si>
    <t>CA-2017-134</t>
  </si>
  <si>
    <t>Compass Rose fka Richman Park Family Apartments</t>
  </si>
  <si>
    <t>400, 324, &amp; 312 W. Valencia, 524 S. Ford &amp; 411 West Ave.</t>
  </si>
  <si>
    <t>Richman Park Housing Partners, LP</t>
  </si>
  <si>
    <t>JHC-Richman Park, LLC</t>
  </si>
  <si>
    <t>CA-2017-135</t>
  </si>
  <si>
    <t>Beacon Apartments</t>
  </si>
  <si>
    <t>1425 C Street</t>
  </si>
  <si>
    <t>Wakeland Beacon Apartments LP</t>
  </si>
  <si>
    <t>Wakeland Beacon, LLC</t>
  </si>
  <si>
    <t>CA-2017-138</t>
  </si>
  <si>
    <t>Stoddard West Apartments</t>
  </si>
  <si>
    <t>345 Gasser Drive</t>
  </si>
  <si>
    <t>Stoddard Housing, L.P.</t>
  </si>
  <si>
    <t>Stoddard Housing, LLC</t>
  </si>
  <si>
    <t>CA-2017-140</t>
  </si>
  <si>
    <t>Washington Street Apartments</t>
  </si>
  <si>
    <t>78075 and 78101 Hidden River Road</t>
  </si>
  <si>
    <t>Washington Street Apartments, L.P.</t>
  </si>
  <si>
    <t>CA-2017-141</t>
  </si>
  <si>
    <t>Villas on the Park</t>
  </si>
  <si>
    <t>278 and 286 North Second Street</t>
  </si>
  <si>
    <t>Villas on the Park San Jose, L.P.</t>
  </si>
  <si>
    <t>CA-2017-144</t>
  </si>
  <si>
    <t>Oak Grove</t>
  </si>
  <si>
    <t>595 Bigger Street</t>
  </si>
  <si>
    <t>Parlier Oak Grove, LP</t>
  </si>
  <si>
    <t>CA-2017-148</t>
  </si>
  <si>
    <t>Mosaic Garden (FKA Atherton Court)</t>
  </si>
  <si>
    <t>3752, 3762-3770 Rolison Road</t>
  </si>
  <si>
    <t>MP Mosaic Garden Associates, L.P.</t>
  </si>
  <si>
    <t>MP Atherton Court LLC</t>
  </si>
  <si>
    <t>CA-2017-149</t>
  </si>
  <si>
    <t>Carson Colony</t>
  </si>
  <si>
    <t>21205 Main Street</t>
  </si>
  <si>
    <t>21205 Carson Arts, L.P.</t>
  </si>
  <si>
    <t>WCH Affordable XXX, LLC</t>
  </si>
  <si>
    <t>CA-2017-150</t>
  </si>
  <si>
    <t>Whittier &amp; Downey SE</t>
  </si>
  <si>
    <t>4200-4224 Whittier Blvd.</t>
  </si>
  <si>
    <t>N/A - Unincorporated LA C</t>
  </si>
  <si>
    <t>WDSE, L.P.</t>
  </si>
  <si>
    <t>WCH Affordable XXVI, LLC</t>
  </si>
  <si>
    <t>CA-2017-152</t>
  </si>
  <si>
    <t>Avon Dakota Phase II</t>
  </si>
  <si>
    <t>809, 824, 862, 868 S. Dakota St.; 606 &amp; 606 1/2 Avon Place</t>
  </si>
  <si>
    <t>Avon Dakota Housing Partners II, L.P., a Californi</t>
  </si>
  <si>
    <t>CA-2017-164</t>
  </si>
  <si>
    <t>Napa Courtyards</t>
  </si>
  <si>
    <t>535 Coombsville Road</t>
  </si>
  <si>
    <t>Napa Pacific Associates, a California Limited Part</t>
  </si>
  <si>
    <t>CA-2017-500</t>
  </si>
  <si>
    <t>Beacon Place</t>
  </si>
  <si>
    <t>1201 Long Beach Boulevard</t>
  </si>
  <si>
    <t>Beacon Place LP</t>
  </si>
  <si>
    <t>CADI VIII, LLC</t>
  </si>
  <si>
    <t>CA-2017-502</t>
  </si>
  <si>
    <t>Coronel Apartments</t>
  </si>
  <si>
    <t>1600-1608 N. Serrano Ave. and 1601 N. Hobart Blvd.</t>
  </si>
  <si>
    <t>Coronel Apartments, L.P.</t>
  </si>
  <si>
    <t>HCHC General Partner, LLC</t>
  </si>
  <si>
    <t>CA-2017-503</t>
  </si>
  <si>
    <t>Paul Williams Apartments</t>
  </si>
  <si>
    <t>1010 E. Jefferson Blvd</t>
  </si>
  <si>
    <t>Paul Williams Apartments, L.P.</t>
  </si>
  <si>
    <t>CA-2017-504</t>
  </si>
  <si>
    <t>Citrea FKA Fullerton Family Housing</t>
  </si>
  <si>
    <t>336 East Santa Fe Avenue</t>
  </si>
  <si>
    <t>Fullerton Family Housing Partners, L.P.</t>
  </si>
  <si>
    <t>FFAH V Fullerton FHP, LLC</t>
  </si>
  <si>
    <t>CA-2017-505</t>
  </si>
  <si>
    <t>Fontana Sierra Family Apartments</t>
  </si>
  <si>
    <t>9351 Olive Street</t>
  </si>
  <si>
    <t>Fontana Sierra Housing Partners, L.P.</t>
  </si>
  <si>
    <t>HPI Fontana Sierra Avenue, LLC</t>
  </si>
  <si>
    <t>CA-2017-506</t>
  </si>
  <si>
    <t>Edwina Benner Plaza</t>
  </si>
  <si>
    <t>460 Persian Drive</t>
  </si>
  <si>
    <t>MP Edwina Benner Associates, L.P.</t>
  </si>
  <si>
    <t>MP 460 Persian LLC</t>
  </si>
  <si>
    <t>CA-2017-507</t>
  </si>
  <si>
    <t>44000 Sahuayo Street</t>
  </si>
  <si>
    <t>44000 Sahuayo Street, L.P.</t>
  </si>
  <si>
    <t>Abode Communities AV GP, LLC</t>
  </si>
  <si>
    <t>CA-2017-508</t>
  </si>
  <si>
    <t>Athens Vistas</t>
  </si>
  <si>
    <t>1300 W. 105th Street</t>
  </si>
  <si>
    <t>Athens Vistas LP</t>
  </si>
  <si>
    <t>CA-2017-509</t>
  </si>
  <si>
    <t>The Heights Senior Apartments</t>
  </si>
  <si>
    <t>14558 Francisquito Ave.</t>
  </si>
  <si>
    <t>91746</t>
  </si>
  <si>
    <t>TPNH Francisquito Senior LP</t>
  </si>
  <si>
    <t>PNH Francisquito LLC</t>
  </si>
  <si>
    <t>CA-2017-510</t>
  </si>
  <si>
    <t>Eagle Park Apartments</t>
  </si>
  <si>
    <t>1701 W El Camino Real</t>
  </si>
  <si>
    <t>Palo Alto Housing</t>
  </si>
  <si>
    <t>El Camino Property LLC</t>
  </si>
  <si>
    <t>CA-2017-511</t>
  </si>
  <si>
    <t>Santa Ana Arts Collective</t>
  </si>
  <si>
    <t>1666 North Main Street, 1665 N Sycamore Street</t>
  </si>
  <si>
    <t>Santa Ana Arts Collective, L.P.</t>
  </si>
  <si>
    <t>CA-2017-512</t>
  </si>
  <si>
    <t>West Beamer Place</t>
  </si>
  <si>
    <t>10 North Cottonwood Street</t>
  </si>
  <si>
    <t>Mercy New Hope, LP</t>
  </si>
  <si>
    <t>20 North Cottonwood, LLC</t>
  </si>
  <si>
    <t>CA-2017-513</t>
  </si>
  <si>
    <t>San Leandro Senior Apartments</t>
  </si>
  <si>
    <t>528 West Juana Avenue</t>
  </si>
  <si>
    <t>San Leandro Senior Associates, LP</t>
  </si>
  <si>
    <t>Alameda Senior LLC</t>
  </si>
  <si>
    <t>CA-2017-514</t>
  </si>
  <si>
    <t>Rosaleda Village 9%</t>
  </si>
  <si>
    <t>North Maple Avenue 9% LP</t>
  </si>
  <si>
    <t>North Maple Avenue 9% LLC</t>
  </si>
  <si>
    <t>CA-2017-515</t>
  </si>
  <si>
    <t>Everett Commons</t>
  </si>
  <si>
    <t>2437 Eagle Avenue</t>
  </si>
  <si>
    <t>Everett and Eagle, L.P.</t>
  </si>
  <si>
    <t>Island City Development</t>
  </si>
  <si>
    <t>CA-2017-516</t>
  </si>
  <si>
    <t>Mission Court Senior Apartments (formerly Parc 55</t>
  </si>
  <si>
    <t>47003 Mission Falls Court</t>
  </si>
  <si>
    <t>Mission Court Nine, L.P.</t>
  </si>
  <si>
    <t>CA-2017-517</t>
  </si>
  <si>
    <t>Bow Street Apartments</t>
  </si>
  <si>
    <t>8627 Bow Street</t>
  </si>
  <si>
    <t>Elk Grove Pacific Associates II, a California Limi</t>
  </si>
  <si>
    <t>CA-2017-518</t>
  </si>
  <si>
    <t>Castroville Farm Labor Center ("FLC")</t>
  </si>
  <si>
    <t>11541 Speegle Street &amp; Seymour/Haight/Pajaro Streets</t>
  </si>
  <si>
    <t>Castroville FLC, LP</t>
  </si>
  <si>
    <t>CA-2017-519</t>
  </si>
  <si>
    <t>Holt Family Apartments</t>
  </si>
  <si>
    <t>1445 E. Holt Avenue</t>
  </si>
  <si>
    <t>Holt Family Apartments, LP</t>
  </si>
  <si>
    <t>CA-2017-700</t>
  </si>
  <si>
    <t>Eddy &amp; Taylor Family Housing</t>
  </si>
  <si>
    <t>222 Taylor Street</t>
  </si>
  <si>
    <t>Eddy &amp; Taylor Associates, L.P.</t>
  </si>
  <si>
    <t>CA-2017-702</t>
  </si>
  <si>
    <t>Casa Puleta Apartments</t>
  </si>
  <si>
    <t>1443 S 45th Street # 100</t>
  </si>
  <si>
    <t>Casa Puleta Apartments, LP</t>
  </si>
  <si>
    <t>AOF Casa Puleta LLC</t>
  </si>
  <si>
    <t>CA-2017-703</t>
  </si>
  <si>
    <t>Lilly Gardens Apartments</t>
  </si>
  <si>
    <t>8800 Lilly Avenue</t>
  </si>
  <si>
    <t>Lilly Affordable Communities, L.P., a CA LP</t>
  </si>
  <si>
    <t>CA-2017-704</t>
  </si>
  <si>
    <t>4742 Solola Avenue</t>
  </si>
  <si>
    <t>Bella Vista Affordable Communities, LP</t>
  </si>
  <si>
    <t>CA-2017-705</t>
  </si>
  <si>
    <t>110 Bailey Road</t>
  </si>
  <si>
    <t>Willowbrook Affordable Communities, L.P., a CA LP</t>
  </si>
  <si>
    <t>CA-2017-706</t>
  </si>
  <si>
    <t>1601 Mariposa Street - 80/20 Apartments</t>
  </si>
  <si>
    <t>1601 Mariposa Street, 210 Arkansas Street</t>
  </si>
  <si>
    <t>Related/Mariposa Development Co., LLC</t>
  </si>
  <si>
    <t>Related/Mariposa Housing Partners, LLC</t>
  </si>
  <si>
    <t>CA-2017-708</t>
  </si>
  <si>
    <t>New Palace Hotel Apartments</t>
  </si>
  <si>
    <t>1814 5th Avenue</t>
  </si>
  <si>
    <t>HDP New Palace, LP</t>
  </si>
  <si>
    <t>CA-2017-709</t>
  </si>
  <si>
    <t>Camellia Place II</t>
  </si>
  <si>
    <t>1329 Chattahoochee Lane</t>
  </si>
  <si>
    <t>Camellia Place 2, L.P.</t>
  </si>
  <si>
    <t>CA-2017-711</t>
  </si>
  <si>
    <t>Oak Creek Family Apartments</t>
  </si>
  <si>
    <t>51 Carol Lane</t>
  </si>
  <si>
    <t>CA-2017-712</t>
  </si>
  <si>
    <t>Renascent Place</t>
  </si>
  <si>
    <t>Renascent Place, LP</t>
  </si>
  <si>
    <t>Renascent Place Charities, LLC</t>
  </si>
  <si>
    <t>CA-2017-713</t>
  </si>
  <si>
    <t>3706 San Pablo Avenue</t>
  </si>
  <si>
    <t>3706 San Pablo Emeryville, L.P.</t>
  </si>
  <si>
    <t>3706 San Pablo Emeryville EAH, LLC</t>
  </si>
  <si>
    <t>CA-2017-715</t>
  </si>
  <si>
    <t>Courson Arts Colony West ("CAC West")</t>
  </si>
  <si>
    <t>931 E. Avenue, Q-12</t>
  </si>
  <si>
    <t>CAC West, L.P.</t>
  </si>
  <si>
    <t>WCH Affordable XXII, LLC</t>
  </si>
  <si>
    <t>CA-2017-716</t>
  </si>
  <si>
    <t>E.E. Cleveland Manor</t>
  </si>
  <si>
    <t>2611 EC Reems Court</t>
  </si>
  <si>
    <t>E.E. Cleveland Manor Preservation, L.P.</t>
  </si>
  <si>
    <t>EE Cleveland Manor Preservation, LLC</t>
  </si>
  <si>
    <t>CA-2017-717</t>
  </si>
  <si>
    <t>Bel-Vue Apartments</t>
  </si>
  <si>
    <t>1123 8th Street</t>
  </si>
  <si>
    <t>Bel Vue Apartments, LP</t>
  </si>
  <si>
    <t>CA-2017-718</t>
  </si>
  <si>
    <t>Posada de Colores Apartments</t>
  </si>
  <si>
    <t>2221 Fruitvale Avenue</t>
  </si>
  <si>
    <t>Posada de Colores LP</t>
  </si>
  <si>
    <t>CA-2017-719</t>
  </si>
  <si>
    <t>The Merian fka Park &amp; Market</t>
  </si>
  <si>
    <t>601 11th Avenue</t>
  </si>
  <si>
    <t>Park &amp; Market Development Partners, LP</t>
  </si>
  <si>
    <t>AHA Park &amp; Market MGP, LLC</t>
  </si>
  <si>
    <t>CA-2017-720</t>
  </si>
  <si>
    <t>Crossroad Gardens</t>
  </si>
  <si>
    <t>7322 Florin Woods Drive</t>
  </si>
  <si>
    <t>Mercy Housing California 77, L.P.</t>
  </si>
  <si>
    <t>CA-2017-721</t>
  </si>
  <si>
    <t>King's View Estates</t>
  </si>
  <si>
    <t>2705 and 2715 Martin Luther King Junior Blvd</t>
  </si>
  <si>
    <t>DHI King's View Estates, L.P.</t>
  </si>
  <si>
    <t>CA-2017-722</t>
  </si>
  <si>
    <t>Summer Field Apartments</t>
  </si>
  <si>
    <t>83385 Gemini Street</t>
  </si>
  <si>
    <t>Summer Field Community Partners, LP</t>
  </si>
  <si>
    <t>JHC-Summer Field, LLC</t>
  </si>
  <si>
    <t>CA-2017-723</t>
  </si>
  <si>
    <t>Crossings on Aston</t>
  </si>
  <si>
    <t>1534 John Richards Way</t>
  </si>
  <si>
    <t>UHC 00596 Santa Rosa, L.P.</t>
  </si>
  <si>
    <t>CA-2017-724</t>
  </si>
  <si>
    <t>Grayson Street Apartments</t>
  </si>
  <si>
    <t>2748 San Pablo Ave</t>
  </si>
  <si>
    <t>Grayson Apartments, LP</t>
  </si>
  <si>
    <t>CA-2017-725</t>
  </si>
  <si>
    <t>Las Palmas De Sal Gonzalez Sr. Apartments</t>
  </si>
  <si>
    <t>5070 East Kings Canyon Road, Fresno CA 93727</t>
  </si>
  <si>
    <t>Kings Canyon Affordable Housing, L.P.</t>
  </si>
  <si>
    <t>Kings Canyon Affordable Housing, LLC</t>
  </si>
  <si>
    <t>CA-2017-726</t>
  </si>
  <si>
    <t>Church Lane and Idaho Apartments</t>
  </si>
  <si>
    <t>2555 Church Lane</t>
  </si>
  <si>
    <t>San Pablo Preservation, L.P.</t>
  </si>
  <si>
    <t>CA-2017-729</t>
  </si>
  <si>
    <t>PV Metro Villas Phase 2 GP, LLC</t>
  </si>
  <si>
    <t>CA-2017-732</t>
  </si>
  <si>
    <t>Alice Griffith Phase 4</t>
  </si>
  <si>
    <t>2800 Arelious Walker Drive</t>
  </si>
  <si>
    <t>Alice Griffith Phase 4, L.P.</t>
  </si>
  <si>
    <t>Tabernacle V, LLC</t>
  </si>
  <si>
    <t>CA-2017-733</t>
  </si>
  <si>
    <t>Beachwood Apartments</t>
  </si>
  <si>
    <t>475 West 5th Street and 505 West 6th Street</t>
  </si>
  <si>
    <t>Century Beachwood Apartments 2, LP</t>
  </si>
  <si>
    <t>CADI X, LLC</t>
  </si>
  <si>
    <t>CA-2017-734</t>
  </si>
  <si>
    <t>Carena Scattered Site Renovation</t>
  </si>
  <si>
    <t>2501 Camara Circle</t>
  </si>
  <si>
    <t>Carena Associates, L.P.</t>
  </si>
  <si>
    <t>RCD GL LLC</t>
  </si>
  <si>
    <t>CA-2017-735</t>
  </si>
  <si>
    <t>Fruitvale Transit Village II-A</t>
  </si>
  <si>
    <t>3611 E. 12th Street</t>
  </si>
  <si>
    <t>Fruitvale Transit Village II-A L.P.</t>
  </si>
  <si>
    <t>CA-2017-736</t>
  </si>
  <si>
    <t>Verdes Del Oriente</t>
  </si>
  <si>
    <t>360 West 3rd Street</t>
  </si>
  <si>
    <t>OAHS Verdes Del Oriente LP</t>
  </si>
  <si>
    <t>CA-2017-737</t>
  </si>
  <si>
    <t>Park Glenn Seniors</t>
  </si>
  <si>
    <t>111 Holly Drive</t>
  </si>
  <si>
    <t>Park Glenn Seniors 2017 LP</t>
  </si>
  <si>
    <t>AHA Ventura MGP LLC</t>
  </si>
  <si>
    <t>CA-2017-738</t>
  </si>
  <si>
    <t>Catalonia Apartments</t>
  </si>
  <si>
    <t>2036 Evan Lane</t>
  </si>
  <si>
    <t>Catalonia Two, LP</t>
  </si>
  <si>
    <t>Catalonia Two LLC</t>
  </si>
  <si>
    <t>CA-2017-739</t>
  </si>
  <si>
    <t>Los Robles Terrace</t>
  </si>
  <si>
    <t>2940 Spring Street</t>
  </si>
  <si>
    <t>Los Robles Terrace, L.P.</t>
  </si>
  <si>
    <t>CA-2017-740</t>
  </si>
  <si>
    <t>Sun Valley Senior Veterans Apartments</t>
  </si>
  <si>
    <t>9041 N. Laurel Canyon Blvd and 12505-12515 W. Jerome Street</t>
  </si>
  <si>
    <t>CA-2017-741</t>
  </si>
  <si>
    <t>Harbor City Lights &amp; Magnolia City Lights</t>
  </si>
  <si>
    <t>525 W 127th Street and 2885 Leeward Avenue</t>
  </si>
  <si>
    <t>90044 &amp; 90005</t>
  </si>
  <si>
    <t>LIH Harbor Magnolia, LP</t>
  </si>
  <si>
    <t>Care Housing Services Corp</t>
  </si>
  <si>
    <t>CA-2017-742</t>
  </si>
  <si>
    <t>Coronado Terrace</t>
  </si>
  <si>
    <t>1151 25th Street</t>
  </si>
  <si>
    <t>Eden Coronado Terrace 2 LP</t>
  </si>
  <si>
    <t>Eden Coronado Terrace GP LLC</t>
  </si>
  <si>
    <t>CA-2017-744</t>
  </si>
  <si>
    <t>The Cannery</t>
  </si>
  <si>
    <t>111 Lewis Street</t>
  </si>
  <si>
    <t>Gilory</t>
  </si>
  <si>
    <t>Gilroy Lewis Street, L.P.</t>
  </si>
  <si>
    <t>WCH Affordable XXXI, LLC</t>
  </si>
  <si>
    <t>CA-2017-745</t>
  </si>
  <si>
    <t>Luna at Pacific Highlands Ranch</t>
  </si>
  <si>
    <t>6041 Village Way</t>
  </si>
  <si>
    <t>Luna Family Housing, L.P.</t>
  </si>
  <si>
    <t>CA-2017-747</t>
  </si>
  <si>
    <t>Sunridge Apartments</t>
  </si>
  <si>
    <t>1265 &amp; 1271 Monument Boulevard</t>
  </si>
  <si>
    <t>Monument Boulevard Housing Associates, LP</t>
  </si>
  <si>
    <t>Concord Victory Lane, LLC</t>
  </si>
  <si>
    <t>CA-2017-748</t>
  </si>
  <si>
    <t>Palm Terrace</t>
  </si>
  <si>
    <t>700 W. Hermosa  Street, Building A-H</t>
  </si>
  <si>
    <t>Palm Terrace LP, L.P.</t>
  </si>
  <si>
    <t>CA-2017-749</t>
  </si>
  <si>
    <t>Rampart Mint</t>
  </si>
  <si>
    <t>252 S Rampart Blvd</t>
  </si>
  <si>
    <t>252 Rampart Apartments, L.P.</t>
  </si>
  <si>
    <t>CA-2017-750</t>
  </si>
  <si>
    <t>E. Boyd Esters Manor</t>
  </si>
  <si>
    <t>1101 North Central Ave</t>
  </si>
  <si>
    <t>Southeast Senior Housing Preservation, L.P.</t>
  </si>
  <si>
    <t>Southeast Senior Housing Preservation LLC</t>
  </si>
  <si>
    <t>CA-2017-751</t>
  </si>
  <si>
    <t>Bow Street Apartments II</t>
  </si>
  <si>
    <t>8740 Auberry Drive</t>
  </si>
  <si>
    <t>Elk Grove Pacific Associates III, A California Lim</t>
  </si>
  <si>
    <t>CA-2017-752</t>
  </si>
  <si>
    <t>Mission Court Four, LP</t>
  </si>
  <si>
    <t>CA-2017-753</t>
  </si>
  <si>
    <t>455 Fell</t>
  </si>
  <si>
    <t>455 Fell Street</t>
  </si>
  <si>
    <t>455 Fell, L.P.</t>
  </si>
  <si>
    <t>CA-2017-754</t>
  </si>
  <si>
    <t>Alamo Garden Apartments</t>
  </si>
  <si>
    <t>1501 Alamo Drive</t>
  </si>
  <si>
    <t>Alamo Garden Family Apartments, LP</t>
  </si>
  <si>
    <t>CA-2017-755</t>
  </si>
  <si>
    <t>Riverside Street Apartments</t>
  </si>
  <si>
    <t>719 Riverside Street, #101</t>
  </si>
  <si>
    <t>Ventura Riverside Apartments LP</t>
  </si>
  <si>
    <t>IH Riverside Ventura, LLC</t>
  </si>
  <si>
    <t>CA-2017-756</t>
  </si>
  <si>
    <t>1150 Third Street (Mission Bay South Block 3 East)</t>
  </si>
  <si>
    <t>1150 Third Street</t>
  </si>
  <si>
    <t>MB3E, L.P.</t>
  </si>
  <si>
    <t>CCDC-MB3E LLC</t>
  </si>
  <si>
    <t>CA-2017-758</t>
  </si>
  <si>
    <t>The Redwoods + Wheeler Manor; Scattered-Site</t>
  </si>
  <si>
    <t>9005 Kern Ave / 651. W Sixth Street</t>
  </si>
  <si>
    <t>Redwoods Wheeler, L.P.</t>
  </si>
  <si>
    <t>Redwoods Wheeler LLC</t>
  </si>
  <si>
    <t>CA-2017-759</t>
  </si>
  <si>
    <t>Ormond Beach Villas (a.k.a Vista Pacifica)</t>
  </si>
  <si>
    <t>5527,5537,5547,5557,5567 Saviers Road</t>
  </si>
  <si>
    <t>Ormond Beach LP</t>
  </si>
  <si>
    <t>CA-2017-760</t>
  </si>
  <si>
    <t>Casa Rita Apartments</t>
  </si>
  <si>
    <t>6508 Rita Avenue</t>
  </si>
  <si>
    <t>Casa Rita, LP</t>
  </si>
  <si>
    <t>CA-2017-761</t>
  </si>
  <si>
    <t>Desert Oasis Apartments</t>
  </si>
  <si>
    <t>46211 Jackson Street</t>
  </si>
  <si>
    <t>Desert Oasis Community Partners, LP</t>
  </si>
  <si>
    <t>JHC-Desert Oasis, LLC</t>
  </si>
  <si>
    <t>CA-2017-762</t>
  </si>
  <si>
    <t>Vineyard Gardens Apartments</t>
  </si>
  <si>
    <t>161 W. Stroube Street</t>
  </si>
  <si>
    <t>Vineyard Oxnard AR, L.P.</t>
  </si>
  <si>
    <t>WCH Affordable XXVII, LLC</t>
  </si>
  <si>
    <t>CA-2017-763</t>
  </si>
  <si>
    <t>Montecito at Williams Ranch</t>
  </si>
  <si>
    <t>1598 Mesquite Drive</t>
  </si>
  <si>
    <t>Montecito Salinas AR, L.P.</t>
  </si>
  <si>
    <t>CHBA Affordable VIII, LLC</t>
  </si>
  <si>
    <t>CA-2017-764</t>
  </si>
  <si>
    <t>Beautiful Light Inn</t>
  </si>
  <si>
    <t>1365 Waterman Avenue</t>
  </si>
  <si>
    <t>BLI Affordable, L.P.</t>
  </si>
  <si>
    <t>AHCDC BLI LLC</t>
  </si>
  <si>
    <t>CA-2017-765</t>
  </si>
  <si>
    <t>Fellowship Plaza</t>
  </si>
  <si>
    <t>14520 Fruitvale Avenue</t>
  </si>
  <si>
    <t>Saratoga</t>
  </si>
  <si>
    <t>95070</t>
  </si>
  <si>
    <t>Fellowship Plaza, L.P.</t>
  </si>
  <si>
    <t>Fellowship Plaza, LLC</t>
  </si>
  <si>
    <t>CA-2017-766</t>
  </si>
  <si>
    <t>Lake Merritt Apartments</t>
  </si>
  <si>
    <t>Lake Merritt II Preservation Limited Partnership</t>
  </si>
  <si>
    <t>JHC-Lake Merritt LLC</t>
  </si>
  <si>
    <t>CA-2017-767</t>
  </si>
  <si>
    <t>Kensington Apartments</t>
  </si>
  <si>
    <t>3644 Kings Way</t>
  </si>
  <si>
    <t>Kensington Apartments, LP</t>
  </si>
  <si>
    <t>CA-2017-768</t>
  </si>
  <si>
    <t>Monterra Village</t>
  </si>
  <si>
    <t>860-950 Mantelli Drive</t>
  </si>
  <si>
    <t>MRW LP</t>
  </si>
  <si>
    <t>MRW GP LLC</t>
  </si>
  <si>
    <t>CA-2017-769</t>
  </si>
  <si>
    <t>Heritage Point</t>
  </si>
  <si>
    <t>1500 Fred Jackson Way, Richmond, CA  94801</t>
  </si>
  <si>
    <t>Heritage Point A/G, L.P.</t>
  </si>
  <si>
    <t>Heritage Point A/G, LLC</t>
  </si>
  <si>
    <t>CA-2017-770</t>
  </si>
  <si>
    <t>Cornerstone Place</t>
  </si>
  <si>
    <t>230 S. Sunshine Ave.</t>
  </si>
  <si>
    <t>South Sunshine Associates, LP</t>
  </si>
  <si>
    <t>CA-2017-771</t>
  </si>
  <si>
    <t>Britton Courts</t>
  </si>
  <si>
    <t>1250 Sunnydale Avenue</t>
  </si>
  <si>
    <t>Mercy Housing California 74, LP</t>
  </si>
  <si>
    <t>CA-2017-773</t>
  </si>
  <si>
    <t>Six Four Nine Lofts</t>
  </si>
  <si>
    <t>649 S. Wall Street</t>
  </si>
  <si>
    <t>649 Lofts LP</t>
  </si>
  <si>
    <t>649 Lofts GP LLC</t>
  </si>
  <si>
    <t>CA-2017-774</t>
  </si>
  <si>
    <t>Hollywood Palms II</t>
  </si>
  <si>
    <t>4372 Home Avenue</t>
  </si>
  <si>
    <t>San Diego/Fox Hollow II, L.P.</t>
  </si>
  <si>
    <t>AHG Hollywood Palms II, LLC</t>
  </si>
  <si>
    <t>CA-2017-775</t>
  </si>
  <si>
    <t>1500 Mission Street</t>
  </si>
  <si>
    <t>1500 Mission Housing Partners GP LLC</t>
  </si>
  <si>
    <t>CA-2017-776</t>
  </si>
  <si>
    <t>Cottages at Mission Trail</t>
  </si>
  <si>
    <t>32675 Mission Trail</t>
  </si>
  <si>
    <t>Mission Cottages, LP</t>
  </si>
  <si>
    <t>AOF Mission Trails LLC</t>
  </si>
  <si>
    <t>CA-2017-777</t>
  </si>
  <si>
    <t>Piper Court Apartments</t>
  </si>
  <si>
    <t>101 - 197 Piper Court</t>
  </si>
  <si>
    <t>Fairfax</t>
  </si>
  <si>
    <t>94930</t>
  </si>
  <si>
    <t>Piper Court Fairfax, L.P.</t>
  </si>
  <si>
    <t>Piper Court EAH, LLC</t>
  </si>
  <si>
    <t>CA-2017-778</t>
  </si>
  <si>
    <t>Jordan Downs Phase 1B</t>
  </si>
  <si>
    <t>2060-2390 E. Century Blvd.</t>
  </si>
  <si>
    <t>Jordan Downs Phase 1B, L.P.</t>
  </si>
  <si>
    <t>CA-2017-780</t>
  </si>
  <si>
    <t>Good Shepherd Homes</t>
  </si>
  <si>
    <t>510 and 512 Centinela Ave</t>
  </si>
  <si>
    <t>Inglewood,</t>
  </si>
  <si>
    <t>Good Shepherd Homes Preservation, L.P.</t>
  </si>
  <si>
    <t>Good Shepherd Housing Development Corporation</t>
  </si>
  <si>
    <t>CA-2017-781</t>
  </si>
  <si>
    <t>Woods Grove Apartments</t>
  </si>
  <si>
    <t>850 E. Leland Road</t>
  </si>
  <si>
    <t>Reliant-Woods Grove, LP</t>
  </si>
  <si>
    <t>Rainbow-Woods Grove, LLC</t>
  </si>
  <si>
    <t>CA-2017-782</t>
  </si>
  <si>
    <t>Colma Veterans Village</t>
  </si>
  <si>
    <t>1680 Mission Road</t>
  </si>
  <si>
    <t>Mercy Housing California 66, L.P.</t>
  </si>
  <si>
    <t>CA-2017-783</t>
  </si>
  <si>
    <t>La Villa Puente Apartments</t>
  </si>
  <si>
    <t>17351 Main Street</t>
  </si>
  <si>
    <t>La Villa Puente Housing LP</t>
  </si>
  <si>
    <t>AHA Los Angeles MGP, LLC</t>
  </si>
  <si>
    <t>CA-2017-784</t>
  </si>
  <si>
    <t>Bluewater (fka Fairmount Family Housing)</t>
  </si>
  <si>
    <t>6121 Fairmount Avenue</t>
  </si>
  <si>
    <t>Fairmount Family Housing, L.P.</t>
  </si>
  <si>
    <t>CA-2017-785</t>
  </si>
  <si>
    <t>Mt. Rubidoux Manor</t>
  </si>
  <si>
    <t>3993 10th Street</t>
  </si>
  <si>
    <t>Mt. Rubidoux Manor, L.P.</t>
  </si>
  <si>
    <t>CA-2017-787</t>
  </si>
  <si>
    <t>Kottinger Gardens Phase 2</t>
  </si>
  <si>
    <t>243, 245, 247, 249, 251 &amp; 253 Kottinger Drive</t>
  </si>
  <si>
    <t>Kottinger Gardens Phase 2 Associates, L.P.</t>
  </si>
  <si>
    <t>Kottinger Gardens Phase 2 LLC</t>
  </si>
  <si>
    <t>CA-2017-788</t>
  </si>
  <si>
    <t>Paseo del Oro Apartments</t>
  </si>
  <si>
    <t>432 West Mission Road</t>
  </si>
  <si>
    <t>Paseo Del Oro Apartments, L.P.</t>
  </si>
  <si>
    <t>Paseo Del Oro GP LLC</t>
  </si>
  <si>
    <t>CA-2017-789</t>
  </si>
  <si>
    <t>Vista Del Sol Apartments</t>
  </si>
  <si>
    <t>1545 Q Avenue</t>
  </si>
  <si>
    <t>Vista del Sol Apartments, L.P.</t>
  </si>
  <si>
    <t>CA-2017-790</t>
  </si>
  <si>
    <t>422 Los Vallecitos Boulevard</t>
  </si>
  <si>
    <t>SVSM Apartments, L.P.</t>
  </si>
  <si>
    <t>CA-2017-791</t>
  </si>
  <si>
    <t>Luther Tower</t>
  </si>
  <si>
    <t>1455 Second Ave</t>
  </si>
  <si>
    <t>Tower Housing Partners, LP</t>
  </si>
  <si>
    <t>METRO HOTEL COMMUNITY ASSOCIATION</t>
  </si>
  <si>
    <t>CA-2017-792</t>
  </si>
  <si>
    <t>Mission Trail Apartments</t>
  </si>
  <si>
    <t>32585 Mission Trail</t>
  </si>
  <si>
    <t>Mission Trail LE, LP (to be formed)</t>
  </si>
  <si>
    <t>OHDC Lake Elsinore, LLC</t>
  </si>
  <si>
    <t>CA-2017-793</t>
  </si>
  <si>
    <t>Meridan</t>
  </si>
  <si>
    <t>1072 East 6th Street</t>
  </si>
  <si>
    <t>92879</t>
  </si>
  <si>
    <t>East 6th Street LP</t>
  </si>
  <si>
    <t>OHDC East 6th St, LLC</t>
  </si>
  <si>
    <t>CA-2017-794</t>
  </si>
  <si>
    <t>Seasons at Ontario</t>
  </si>
  <si>
    <t>955 North Palmetto Avenue</t>
  </si>
  <si>
    <t>LINC-Onatrio Apartments, LP</t>
  </si>
  <si>
    <t>CA-2017-795</t>
  </si>
  <si>
    <t>Bartlett Hill Manor</t>
  </si>
  <si>
    <t>625 N. Bunker Hill Ave./  816 Bartlett Street</t>
  </si>
  <si>
    <t>LINC-Bartlett Apartments, LP</t>
  </si>
  <si>
    <t>CA-2017-796</t>
  </si>
  <si>
    <t>Martin Street Apartments</t>
  </si>
  <si>
    <t>1255 Martin Street</t>
  </si>
  <si>
    <t>Lakeport Family Associates, a California Limited P</t>
  </si>
  <si>
    <t>CA-2017-798</t>
  </si>
  <si>
    <t>Town &amp; Country</t>
  </si>
  <si>
    <t>4015, 4030, 4045, 4060, 4065, 4066, 4072-4092, and 4075-4091 Messina Dr; 201-205, 207-213, 217, 221-</t>
  </si>
  <si>
    <t>HDP Town &amp; Country LP</t>
  </si>
  <si>
    <t>HDP Town &amp; Country LLC</t>
  </si>
  <si>
    <t>CA-2017-800</t>
  </si>
  <si>
    <t>Warm Springs Inclusionary</t>
  </si>
  <si>
    <t>44728 Old Warm Springs Boulevard</t>
  </si>
  <si>
    <t>Fairfield Warm Springs Affordable LP</t>
  </si>
  <si>
    <t>CA-2017-802</t>
  </si>
  <si>
    <t>1296 Shotwell Senior Housing</t>
  </si>
  <si>
    <t>1296 Shotwell Street</t>
  </si>
  <si>
    <t>1296 Shotwell Housing, L.P.</t>
  </si>
  <si>
    <t>CA-2017-803</t>
  </si>
  <si>
    <t>Step Up On Second</t>
  </si>
  <si>
    <t>Step Up On Second Preservation, L.P</t>
  </si>
  <si>
    <t>CA-2017-804</t>
  </si>
  <si>
    <t>Susanville Gardens Apartments</t>
  </si>
  <si>
    <t>1070 Paiute Lane</t>
  </si>
  <si>
    <t>Susanville Garden Apartments Limited Partnership</t>
  </si>
  <si>
    <t>CA-2017-805</t>
  </si>
  <si>
    <t>Water Street Apartments</t>
  </si>
  <si>
    <t>708 Water Street</t>
  </si>
  <si>
    <t>Water Street Apartments Investors, L.P.</t>
  </si>
  <si>
    <t>CA-2017-808</t>
  </si>
  <si>
    <t>Cienega Gardens Apartments</t>
  </si>
  <si>
    <t>1211 North Lyman Avenue</t>
  </si>
  <si>
    <t>Cienega Gardens Preservation Limited Partnership</t>
  </si>
  <si>
    <t>JHC-Cienega Gardens LLC</t>
  </si>
  <si>
    <t>CA-2017-809</t>
  </si>
  <si>
    <t>The Terraces at Nevin</t>
  </si>
  <si>
    <t>344 21st Street</t>
  </si>
  <si>
    <t>Richmond Nevin Associates, a California Limited Pa</t>
  </si>
  <si>
    <t>CA-2017-812</t>
  </si>
  <si>
    <t>Camino 23</t>
  </si>
  <si>
    <t>1245 23rd Ave</t>
  </si>
  <si>
    <t>Camino 23, L.P.</t>
  </si>
  <si>
    <t>CA-2017-813</t>
  </si>
  <si>
    <t>RISE Apartments</t>
  </si>
  <si>
    <t>4050 South Figueroa Street</t>
  </si>
  <si>
    <t>RISE Housing, LP</t>
  </si>
  <si>
    <t>CA-2017-815</t>
  </si>
  <si>
    <t>Bidwell Pointe</t>
  </si>
  <si>
    <t>125 E. Bidwell Street</t>
  </si>
  <si>
    <t>St. Anton Folsom, LP</t>
  </si>
  <si>
    <t>CA-2017-816</t>
  </si>
  <si>
    <t>Cottage Village Senior Apartments</t>
  </si>
  <si>
    <t>510 Cottage Avenue</t>
  </si>
  <si>
    <t>DFA Cottage Village Associates LP</t>
  </si>
  <si>
    <t>CA-2017-817</t>
  </si>
  <si>
    <t>Market Street Apartments</t>
  </si>
  <si>
    <t>1551 Market Street</t>
  </si>
  <si>
    <t>Downtown Redding Investors, LP</t>
  </si>
  <si>
    <t>CA-2017-818</t>
  </si>
  <si>
    <t>Vintage at Napa Senior Apartments</t>
  </si>
  <si>
    <t>2360 Redwood Road</t>
  </si>
  <si>
    <t>Vintage at Napa, LP</t>
  </si>
  <si>
    <t>CA-2017-821</t>
  </si>
  <si>
    <t>Paseo La Paz</t>
  </si>
  <si>
    <t>160 West Seaward Ave</t>
  </si>
  <si>
    <t>San Ysidro CIC, LP</t>
  </si>
  <si>
    <t>CA-2017-822</t>
  </si>
  <si>
    <t>Stylus fka Civita II Family</t>
  </si>
  <si>
    <t>2348 Russell Parkway</t>
  </si>
  <si>
    <t>Civita II 4% CIC, LP</t>
  </si>
  <si>
    <t>Pacific Southwest Community Development Corporation</t>
  </si>
  <si>
    <t>CA-2018-001</t>
  </si>
  <si>
    <t>Ontario Emporia Family Apartments</t>
  </si>
  <si>
    <t>220 S. Fern Avenue</t>
  </si>
  <si>
    <t>Ontario Emporia Housing Partners, L.P.</t>
  </si>
  <si>
    <t>CA-2018-003</t>
  </si>
  <si>
    <t>Grace &amp; Laughter Apartments</t>
  </si>
  <si>
    <t>1051 N. Eaton Avenue</t>
  </si>
  <si>
    <t>GAL Affordable LP</t>
  </si>
  <si>
    <t>CA-2018-004</t>
  </si>
  <si>
    <t>Dat-naa-svt</t>
  </si>
  <si>
    <t>Hwy 101 to the West and Ocean View Dr. to the East</t>
  </si>
  <si>
    <t>Smith River</t>
  </si>
  <si>
    <t>95567</t>
  </si>
  <si>
    <t>Tolowa Dee-ni' Nation LIHTC Homes I Limited Partne</t>
  </si>
  <si>
    <t>Tolowa Dee-ni' Nation</t>
  </si>
  <si>
    <t>CA-2018-006</t>
  </si>
  <si>
    <t>Westmont Vista</t>
  </si>
  <si>
    <t>1755 W Imperial Hwy</t>
  </si>
  <si>
    <t>Westmont Vista, L.P.</t>
  </si>
  <si>
    <t>Westmont Vista GP, LLC</t>
  </si>
  <si>
    <t>CA-2018-010</t>
  </si>
  <si>
    <t>The Courtyard on Orange Grove</t>
  </si>
  <si>
    <t>3425 Orange Grove Ave</t>
  </si>
  <si>
    <t>3425 Orange Grove, LLC</t>
  </si>
  <si>
    <t>CA-2018-015</t>
  </si>
  <si>
    <t>Brookside Senior 2018 Limited Partnership</t>
  </si>
  <si>
    <t>CA-2018-018</t>
  </si>
  <si>
    <t>Florence Mills Apartments</t>
  </si>
  <si>
    <t>1044 E. Jefferson Boulevard</t>
  </si>
  <si>
    <t>Florence Mills Apartments, L.P.</t>
  </si>
  <si>
    <t>CA-2018-019</t>
  </si>
  <si>
    <t>Guadalupe Court Apartments Project</t>
  </si>
  <si>
    <t>4202, 4204, 4206 11th Street</t>
  </si>
  <si>
    <t>Guadalupe Court, LP</t>
  </si>
  <si>
    <t>People's Self-Help Housing Corporation</t>
  </si>
  <si>
    <t>CA-2018-022</t>
  </si>
  <si>
    <t>Heroes Landing f.k.a. Santa Ana Veterans Village</t>
  </si>
  <si>
    <t>3314 W. First Street</t>
  </si>
  <si>
    <t>Santa Ana, CA</t>
  </si>
  <si>
    <t>Santa Ana Village, LP</t>
  </si>
  <si>
    <t>JHC-Santa Ana Village, LLC</t>
  </si>
  <si>
    <t>CA-2018-023</t>
  </si>
  <si>
    <t>Firebaugh Garden Apartments &amp; Mendota Village Apar</t>
  </si>
  <si>
    <t>Firebaugh = 600 P Street / Mendota = 1100 2nd Street</t>
  </si>
  <si>
    <t>Firebaugh / Mendota</t>
  </si>
  <si>
    <t>F = 93622 / M = 93640</t>
  </si>
  <si>
    <t>FC Investment Group, LP</t>
  </si>
  <si>
    <t>CA-2018-025</t>
  </si>
  <si>
    <t>Clayton Villa Apartments</t>
  </si>
  <si>
    <t>4450 &amp; 4455 Melody Drive</t>
  </si>
  <si>
    <t>CLV Affordable LP</t>
  </si>
  <si>
    <t>CA-2018-032</t>
  </si>
  <si>
    <t>Bayview Heights</t>
  </si>
  <si>
    <t>108 4th Street, Eureka, CA</t>
  </si>
  <si>
    <t>Eureka 4th Street LP</t>
  </si>
  <si>
    <t>Eureka Veterans Village LLC</t>
  </si>
  <si>
    <t>CA-2018-034</t>
  </si>
  <si>
    <t>Johnson Court</t>
  </si>
  <si>
    <t>813 E. Carrillo Street</t>
  </si>
  <si>
    <t>813 East Carrillo Street, L.P.</t>
  </si>
  <si>
    <t>CA-2018-036</t>
  </si>
  <si>
    <t>Oak Park 4 Apartments</t>
  </si>
  <si>
    <t>3350 Park Street</t>
  </si>
  <si>
    <t>Oak Park 4, LP</t>
  </si>
  <si>
    <t>CA-2018-038</t>
  </si>
  <si>
    <t>Celestina Garden Apartments</t>
  </si>
  <si>
    <t>125 Dorene Way</t>
  </si>
  <si>
    <t>MP Springs Senior Associates, L.P.</t>
  </si>
  <si>
    <t>MP Springs Senior LLC</t>
  </si>
  <si>
    <t>CA-2018-043</t>
  </si>
  <si>
    <t>Vistas del Puerto Apartments</t>
  </si>
  <si>
    <t>1836 Locust Ave</t>
  </si>
  <si>
    <t>Vistas del Puerto, L.P.</t>
  </si>
  <si>
    <t>Vistas del Puerto LLC</t>
  </si>
  <si>
    <t>CA-2018-046</t>
  </si>
  <si>
    <t>San Ysidro Senior Village</t>
  </si>
  <si>
    <t>517 W. San Ysidro Blvd.</t>
  </si>
  <si>
    <t>NCRC SYSV, L.P.</t>
  </si>
  <si>
    <t>San Ysidro Senior Village GP, LLC</t>
  </si>
  <si>
    <t>CA-2018-047</t>
  </si>
  <si>
    <t>Posolmi Place (FKA: Eight Trees Apartments)</t>
  </si>
  <si>
    <t>183 Acalanes Drive</t>
  </si>
  <si>
    <t>MP Acalanes Associates, L.P.</t>
  </si>
  <si>
    <t>MP Eight Trees LLC</t>
  </si>
  <si>
    <t>CA-2018-049</t>
  </si>
  <si>
    <t>Kendrea Terrace</t>
  </si>
  <si>
    <t>1020 Kendrea Place</t>
  </si>
  <si>
    <t>1020 Kendrea Pl., L.P.</t>
  </si>
  <si>
    <t>CA-2018-051</t>
  </si>
  <si>
    <t>Metro @ Buckingham</t>
  </si>
  <si>
    <t>4018 Buckingham Road</t>
  </si>
  <si>
    <t>Buckingham II, L.P.</t>
  </si>
  <si>
    <t>WCH Affordable XXVIII, LLC</t>
  </si>
  <si>
    <t>CA-2018-053</t>
  </si>
  <si>
    <t>Malan Street Apartments II</t>
  </si>
  <si>
    <t>Brawley Pacific Associates II, a California Limite</t>
  </si>
  <si>
    <t>CA-2018-054</t>
  </si>
  <si>
    <t>Mission Court Apartments</t>
  </si>
  <si>
    <t>1150 S. Morrison Street</t>
  </si>
  <si>
    <t>Tulare Pacific Associates II, a California Limited</t>
  </si>
  <si>
    <t>CA-2018-055</t>
  </si>
  <si>
    <t>The Gardens on Hope</t>
  </si>
  <si>
    <t>251 S. Hope Avenue</t>
  </si>
  <si>
    <t>251 South Hope Associates, LP</t>
  </si>
  <si>
    <t>CA-2018-057</t>
  </si>
  <si>
    <t>Placentia Veterans Village</t>
  </si>
  <si>
    <t>1945 E. Veterans Way</t>
  </si>
  <si>
    <t>Placentia Veterans Village, L.P.</t>
  </si>
  <si>
    <t>Placentia Veterans Village LLC</t>
  </si>
  <si>
    <t>CA-2018-058</t>
  </si>
  <si>
    <t>Victory Village</t>
  </si>
  <si>
    <t>2626 Sir Francis Drake Boulevard</t>
  </si>
  <si>
    <t>Fairfax Affordable Housing, L.P.</t>
  </si>
  <si>
    <t>RCD GP III, LLC</t>
  </si>
  <si>
    <t>CA-2018-060</t>
  </si>
  <si>
    <t>Casa Imperial</t>
  </si>
  <si>
    <t>1051 Adler Avenue</t>
  </si>
  <si>
    <t>Casa Imperial Housing Partners, L.P.</t>
  </si>
  <si>
    <t>AOF Casa Imperial, LLC</t>
  </si>
  <si>
    <t>CA-2018-062</t>
  </si>
  <si>
    <t>Halcyon Collective</t>
  </si>
  <si>
    <t>224 South Halcyon, Arroyo Grande, CA 93420</t>
  </si>
  <si>
    <t>Halcyon Collective, LP</t>
  </si>
  <si>
    <t>CA-2018-064</t>
  </si>
  <si>
    <t>Fair Oaks Commons (f.k.a. 2821 ECR)</t>
  </si>
  <si>
    <t>2821 El Camino Real</t>
  </si>
  <si>
    <t>94061</t>
  </si>
  <si>
    <t>2821 El Camino Real, L.P.</t>
  </si>
  <si>
    <t>CA-2018-067</t>
  </si>
  <si>
    <t>Sierra Vista II Apartments</t>
  </si>
  <si>
    <t>1520 E. Eleventh Street</t>
  </si>
  <si>
    <t>Stockton Sierra Vista II, LP</t>
  </si>
  <si>
    <t>DCDC Sierra Vista II, LLC</t>
  </si>
  <si>
    <t>CA-2018-068</t>
  </si>
  <si>
    <t>Bay Meadows Affordable</t>
  </si>
  <si>
    <t>2775 S. Delaware Street</t>
  </si>
  <si>
    <t>Bay Meadows Affordable Associates, L.P.</t>
  </si>
  <si>
    <t>Bay Meadows Affordable Associates, LLC</t>
  </si>
  <si>
    <t>CA-2018-069</t>
  </si>
  <si>
    <t>Villa de Vida Poway</t>
  </si>
  <si>
    <t>12341 Oak Knoll Road</t>
  </si>
  <si>
    <t>Villa De Vida Poway, L.P.</t>
  </si>
  <si>
    <t>Villa de Vida GP LLC</t>
  </si>
  <si>
    <t>CA-2018-071</t>
  </si>
  <si>
    <t>The Grove</t>
  </si>
  <si>
    <t>815 Civic Center Drive</t>
  </si>
  <si>
    <t>92084-6154</t>
  </si>
  <si>
    <t>Wakeland Grove LP</t>
  </si>
  <si>
    <t>CA-2018-073</t>
  </si>
  <si>
    <t>Shasta Hotel</t>
  </si>
  <si>
    <t>1017 10th Street</t>
  </si>
  <si>
    <t>Shasta Hotel Housing Associates, L.P.</t>
  </si>
  <si>
    <t>Shasta Hotel Housing Associates, LLC</t>
  </si>
  <si>
    <t>CA-2018-074</t>
  </si>
  <si>
    <t>Oak Leaf Meadows</t>
  </si>
  <si>
    <t>1135 J. Street/636 Pedersen Rd</t>
  </si>
  <si>
    <t>Oak Leaf Meadows, L.P.</t>
  </si>
  <si>
    <t>VHB Oak Leaf LLC</t>
  </si>
  <si>
    <t>CA-2018-078</t>
  </si>
  <si>
    <t>Portola Senior Apartments</t>
  </si>
  <si>
    <t>700 3rd Ave</t>
  </si>
  <si>
    <t>Portola</t>
  </si>
  <si>
    <t>Plumas</t>
  </si>
  <si>
    <t>96122</t>
  </si>
  <si>
    <t>Portola Senior, L.P.</t>
  </si>
  <si>
    <t>CA-2018-079</t>
  </si>
  <si>
    <t>Sierra Valley Senior Apartments</t>
  </si>
  <si>
    <t>100 Hill Street</t>
  </si>
  <si>
    <t>Loyalton</t>
  </si>
  <si>
    <t>Sierra</t>
  </si>
  <si>
    <t>96118</t>
  </si>
  <si>
    <t>Loyalton Sierra Valley, LP</t>
  </si>
  <si>
    <t>CA-2018-081</t>
  </si>
  <si>
    <t>La Placita Cinco (fka Tiny Tim)</t>
  </si>
  <si>
    <t>2239 West Fifth Street</t>
  </si>
  <si>
    <t>Tiny Tim LP</t>
  </si>
  <si>
    <t>CA-2018-085</t>
  </si>
  <si>
    <t>River Bluff Cottages</t>
  </si>
  <si>
    <t>355 Center Street</t>
  </si>
  <si>
    <t>Rio Dell Rigby LP</t>
  </si>
  <si>
    <t>CA-2018-087</t>
  </si>
  <si>
    <t>Phyllis Rex Samoa Townhomes</t>
  </si>
  <si>
    <t>26 Samoa Coast Lane</t>
  </si>
  <si>
    <t>Samoa</t>
  </si>
  <si>
    <t>95564</t>
  </si>
  <si>
    <t>Samoa Vance Ave LP</t>
  </si>
  <si>
    <t>CA-2018-090</t>
  </si>
  <si>
    <t>Rosa De Castilla Apartments</t>
  </si>
  <si>
    <t>4208 E. Huntington Drive South</t>
  </si>
  <si>
    <t>CA-2018-092</t>
  </si>
  <si>
    <t>Corsair Flats</t>
  </si>
  <si>
    <t>171 West Atlantic Avenue</t>
  </si>
  <si>
    <t>Alameda Point Senior, L.P.</t>
  </si>
  <si>
    <t>Alameda Point Senior LLC</t>
  </si>
  <si>
    <t>CA-2018-093</t>
  </si>
  <si>
    <t>Greenway Meadows</t>
  </si>
  <si>
    <t>1820 14th Street, 1826 14th Street</t>
  </si>
  <si>
    <t>CA-2018-095</t>
  </si>
  <si>
    <t>Stanford Avenue Apartments</t>
  </si>
  <si>
    <t>14733-14803 S. Stanford Avenue</t>
  </si>
  <si>
    <t>Stanford Avenue Apartments, LP</t>
  </si>
  <si>
    <t>Stanford Avenue GP, LLC</t>
  </si>
  <si>
    <t>CA-2018-096</t>
  </si>
  <si>
    <t>The Woodlands II</t>
  </si>
  <si>
    <t>2900 Polk Street</t>
  </si>
  <si>
    <t>PC Redding Apartments II Limited Partnership</t>
  </si>
  <si>
    <t>CA-2018-099</t>
  </si>
  <si>
    <t>El Verano</t>
  </si>
  <si>
    <t>1248 E.Lincoln Avenue</t>
  </si>
  <si>
    <t>El Verano Apartments L.P.</t>
  </si>
  <si>
    <t>IHO EL VERANO LLC</t>
  </si>
  <si>
    <t>CA-2018-100</t>
  </si>
  <si>
    <t>Della Rosa</t>
  </si>
  <si>
    <t>14800 Beach Boulevard</t>
  </si>
  <si>
    <t>Westminster Special Needs Housing, L.P.</t>
  </si>
  <si>
    <t>AHG Della Rosa, LLC</t>
  </si>
  <si>
    <t>CA-2018-103</t>
  </si>
  <si>
    <t>Jamestown Terrace</t>
  </si>
  <si>
    <t>10330 Preston Lane</t>
  </si>
  <si>
    <t>Jamestown Terrace, LP</t>
  </si>
  <si>
    <t>CA-2018-105</t>
  </si>
  <si>
    <t>Sierra Madre Cottages</t>
  </si>
  <si>
    <t>605-665 Sierra Madre Avenue</t>
  </si>
  <si>
    <t>Sierra Madre Cottages, L.P.</t>
  </si>
  <si>
    <t>CA-2018-108</t>
  </si>
  <si>
    <t>Mariposa Meadows</t>
  </si>
  <si>
    <t>1011 W. Atchison</t>
  </si>
  <si>
    <t>CA-2018-109</t>
  </si>
  <si>
    <t>Parlier Orchard Apartments</t>
  </si>
  <si>
    <t>295 S. Newmark Ave</t>
  </si>
  <si>
    <t>Parlier Orchard Apartments, LP</t>
  </si>
  <si>
    <t>CA-2018-111</t>
  </si>
  <si>
    <t>Armona Village Apartments</t>
  </si>
  <si>
    <t>1875 Lyn Street</t>
  </si>
  <si>
    <t>Armona, CA</t>
  </si>
  <si>
    <t>DFA Armona Village LP</t>
  </si>
  <si>
    <t>CA-2018-114</t>
  </si>
  <si>
    <t>Ocean Street Apartments</t>
  </si>
  <si>
    <t>350 Ocean Street</t>
  </si>
  <si>
    <t>Santa Cruz Pacific Associates, a California Limite</t>
  </si>
  <si>
    <t>Fancher Creek Senior Apartments</t>
  </si>
  <si>
    <t>FCTC Senior, LP</t>
  </si>
  <si>
    <t>CA-2018-120</t>
  </si>
  <si>
    <t>Annex on Main</t>
  </si>
  <si>
    <t>Main Street Plaza Apartments, L.P.</t>
  </si>
  <si>
    <t>WCH Affordable XXXIX, LLC</t>
  </si>
  <si>
    <t>CA-2018-123</t>
  </si>
  <si>
    <t>Kelseyville Family Apartments</t>
  </si>
  <si>
    <t>5400 Gaddy Lane</t>
  </si>
  <si>
    <t>Kelseyville</t>
  </si>
  <si>
    <t>95451</t>
  </si>
  <si>
    <t>5400 Gaddy Ln., L.P., a California limited partner</t>
  </si>
  <si>
    <t>CA-2018-125</t>
  </si>
  <si>
    <t>El Nuevo Amanecer Apartments</t>
  </si>
  <si>
    <t>3651 E 1st Street</t>
  </si>
  <si>
    <t>Unincorp. Los Angeles</t>
  </si>
  <si>
    <t>CA-2018-126</t>
  </si>
  <si>
    <t>Brawley Adams I</t>
  </si>
  <si>
    <t>1598 C Street</t>
  </si>
  <si>
    <t>Brawley Adams I CIC, LP</t>
  </si>
  <si>
    <t>CA-2018-127</t>
  </si>
  <si>
    <t>Las Praderas (a/k/a Calexico Ramin)</t>
  </si>
  <si>
    <t>1000 Meadows Drive</t>
  </si>
  <si>
    <t>Imperial County</t>
  </si>
  <si>
    <t>Las Praderas CIC, LP</t>
  </si>
  <si>
    <t>CA-2018-128</t>
  </si>
  <si>
    <t>Sunflower Hill at Irby Ranch</t>
  </si>
  <si>
    <t>3701 Nevada Street</t>
  </si>
  <si>
    <t>Sunflower Hill, L.P.</t>
  </si>
  <si>
    <t>CA-2018-130</t>
  </si>
  <si>
    <t>Day Creek Senior Villas 1</t>
  </si>
  <si>
    <t>12250 Firehouse Court</t>
  </si>
  <si>
    <t>Day Creek Senior Housing Partners, L.P.</t>
  </si>
  <si>
    <t>CA-2018-132</t>
  </si>
  <si>
    <t>Town Meadows</t>
  </si>
  <si>
    <t>115 W. Murray Avenue</t>
  </si>
  <si>
    <t>Town Meadows LP</t>
  </si>
  <si>
    <t>CA-2018-133</t>
  </si>
  <si>
    <t>45108 Tom Blalock Street</t>
  </si>
  <si>
    <t>Warm Springs Village Nine, L.P.</t>
  </si>
  <si>
    <t>CA-2018-134</t>
  </si>
  <si>
    <t>Annadale Commons</t>
  </si>
  <si>
    <t>1515 E. Annadale Avenue</t>
  </si>
  <si>
    <t>Fresno, CA</t>
  </si>
  <si>
    <t>Annadale Commons, L.P.</t>
  </si>
  <si>
    <t>CA-2018-135</t>
  </si>
  <si>
    <t>Chestnut Square Family Housing</t>
  </si>
  <si>
    <t>1665 Chestnut Street</t>
  </si>
  <si>
    <t>Chestnut Square Family Associates, L.P.</t>
  </si>
  <si>
    <t>MP Chestnut Square Family LLC</t>
  </si>
  <si>
    <t>CA-2018-500</t>
  </si>
  <si>
    <t>8862 West Pico Boulevard</t>
  </si>
  <si>
    <t>Mercy Housing California 73, L.P.</t>
  </si>
  <si>
    <t>Pico Robertson LLC</t>
  </si>
  <si>
    <t>CA-2018-503</t>
  </si>
  <si>
    <t>Siena fka Civita II Seniors</t>
  </si>
  <si>
    <t>2350 Russel Parkway</t>
  </si>
  <si>
    <t>Civita II 9% CIC, LP</t>
  </si>
  <si>
    <t>CA-2018-600</t>
  </si>
  <si>
    <t>10550 International Blvd</t>
  </si>
  <si>
    <t>Oakland Pacific Associates, a California Limited P</t>
  </si>
  <si>
    <t>CA-2018-601</t>
  </si>
  <si>
    <t>Redwoods at University District</t>
  </si>
  <si>
    <t>6024 Kerry Road</t>
  </si>
  <si>
    <t>Rohnert Park Pacific Associates, A California Limi</t>
  </si>
  <si>
    <t>PacH Pensione K SLP, LLC</t>
  </si>
  <si>
    <t>CA-2018-602</t>
  </si>
  <si>
    <t>1950 Mission Street</t>
  </si>
  <si>
    <t>1950 Mission Housing Associates, L.P.</t>
  </si>
  <si>
    <t>1950 Mission Housing Associates LLC</t>
  </si>
  <si>
    <t>CA-2018-603</t>
  </si>
  <si>
    <t>Madison Park Apartments</t>
  </si>
  <si>
    <t>100 9th Street</t>
  </si>
  <si>
    <t>Madison Park Housing Associates II, LP</t>
  </si>
  <si>
    <t>Madison Park Housing Associates II, LLC</t>
  </si>
  <si>
    <t>CA-2018-604</t>
  </si>
  <si>
    <t>2060 Folsom Street</t>
  </si>
  <si>
    <t>2060 Folsom Housing, L.P.</t>
  </si>
  <si>
    <t>CA-2018-605</t>
  </si>
  <si>
    <t>Leigh Avenue Senior Apartments</t>
  </si>
  <si>
    <t>1690 Southwest Expressway</t>
  </si>
  <si>
    <t>Leigh Avenue Apartments, LP</t>
  </si>
  <si>
    <t>CA-2018-606</t>
  </si>
  <si>
    <t>Willow View Apartments</t>
  </si>
  <si>
    <t>3600-3628 Willow Pass Road</t>
  </si>
  <si>
    <t>Baypoint Family Apartments, L.P.</t>
  </si>
  <si>
    <t>CHBA Affordable IX, LLC</t>
  </si>
  <si>
    <t>CA-2018-607</t>
  </si>
  <si>
    <t>Sequoia Commons</t>
  </si>
  <si>
    <t>31161 Florence Avenue</t>
  </si>
  <si>
    <t>Sequoia Commons, L.P.</t>
  </si>
  <si>
    <t>Sequoia Commons LLC</t>
  </si>
  <si>
    <t>CA-2018-608</t>
  </si>
  <si>
    <t>Regency Centre Apartments</t>
  </si>
  <si>
    <t>4765 Home Avenue</t>
  </si>
  <si>
    <t>Regency Centre CIC, LP</t>
  </si>
  <si>
    <t>Pacific Southwest Development Corporation</t>
  </si>
  <si>
    <t>CA-2018-609</t>
  </si>
  <si>
    <t>Empyrean Harrison Renovation</t>
  </si>
  <si>
    <t>344 13th Street &amp; 1415 Harrison</t>
  </si>
  <si>
    <t>Harrison Menlo Preservation, L.P.</t>
  </si>
  <si>
    <t>RCD GP II LLC</t>
  </si>
  <si>
    <t>CA-2018-610</t>
  </si>
  <si>
    <t>Sierra Heights Apartments</t>
  </si>
  <si>
    <t>200,300 Hillview Ridge Lane</t>
  </si>
  <si>
    <t>WP Sierra Heights Apartments, LP</t>
  </si>
  <si>
    <t>CA-2018-611</t>
  </si>
  <si>
    <t>Kensington II</t>
  </si>
  <si>
    <t>45348 32nd Street West</t>
  </si>
  <si>
    <t>When Life Hands You More Lemons, LP</t>
  </si>
  <si>
    <t>The People Concern, A California nonprofit, public</t>
  </si>
  <si>
    <t>CA-2018-612</t>
  </si>
  <si>
    <t>Cordova Trolley Rehabs</t>
  </si>
  <si>
    <t>Cordova Village: 1280 East J St; Trolley Terrace: 750 Ada St</t>
  </si>
  <si>
    <t>91911, 91910</t>
  </si>
  <si>
    <t>Cordova Trolley LP</t>
  </si>
  <si>
    <t>CA-2018-613</t>
  </si>
  <si>
    <t>45025 South Grimmer Boulevard</t>
  </si>
  <si>
    <t>Warm Springs Village Four, L.P.</t>
  </si>
  <si>
    <t>CA-2018-614</t>
  </si>
  <si>
    <t>Main Street Plaza Apartments</t>
  </si>
  <si>
    <t>CA-2018-615</t>
  </si>
  <si>
    <t>Vista Las Flores</t>
  </si>
  <si>
    <t>6408 Halyard Place</t>
  </si>
  <si>
    <t>92011</t>
  </si>
  <si>
    <t>Vista Las Flores L.P.</t>
  </si>
  <si>
    <t>Wakeland Vista Las Flores, LLC</t>
  </si>
  <si>
    <t>CA-2018-616</t>
  </si>
  <si>
    <t>Residences on Main</t>
  </si>
  <si>
    <t>6901 S. Main Street</t>
  </si>
  <si>
    <t>Residences on Main, L.P.</t>
  </si>
  <si>
    <t>CA-2018-617</t>
  </si>
  <si>
    <t>North San Pedro Apartments</t>
  </si>
  <si>
    <t>201 Bassett Street</t>
  </si>
  <si>
    <t>95110</t>
  </si>
  <si>
    <t>North San Pedro Apartments, LP</t>
  </si>
  <si>
    <t>North San Pedro Apartments LLC</t>
  </si>
  <si>
    <t>CA-2018-618</t>
  </si>
  <si>
    <t>Judson Terrace Homes</t>
  </si>
  <si>
    <t>3000 Augusta St.</t>
  </si>
  <si>
    <t>Judson Terrace Homes Senior Housing, L.P.</t>
  </si>
  <si>
    <t>Judson Terrace Homes GP LLC</t>
  </si>
  <si>
    <t>CA-2018-619</t>
  </si>
  <si>
    <t>Hillside Views</t>
  </si>
  <si>
    <t>5471 Bayview Heights Place</t>
  </si>
  <si>
    <t>5471 Bayview Heights, L.P.</t>
  </si>
  <si>
    <t>CA-2018-620</t>
  </si>
  <si>
    <t>Missouri Place</t>
  </si>
  <si>
    <t>CA-2018-621</t>
  </si>
  <si>
    <t>West Park Apartments</t>
  </si>
  <si>
    <t>1830 4th Avenue</t>
  </si>
  <si>
    <t>HDP West Park L.P.</t>
  </si>
  <si>
    <t>CA-2018-622</t>
  </si>
  <si>
    <t>Imperial Tower</t>
  </si>
  <si>
    <t>331 J Street</t>
  </si>
  <si>
    <t>Vallejo Imperial Venture LP</t>
  </si>
  <si>
    <t>Housing on Merit VII LLC</t>
  </si>
  <si>
    <t>CA-2018-623</t>
  </si>
  <si>
    <t>Solano Vista Senior Apartments</t>
  </si>
  <si>
    <t>40 Valle Vista Avenue</t>
  </si>
  <si>
    <t>Solano Vallejo AR, L.P.</t>
  </si>
  <si>
    <t>CA-2018-626</t>
  </si>
  <si>
    <t>Cascade Sonrise</t>
  </si>
  <si>
    <t>7222 Sierra Avenue</t>
  </si>
  <si>
    <t>Cascade Sonrise, L.P.</t>
  </si>
  <si>
    <t>Cascade Sonrise GP, LLC</t>
  </si>
  <si>
    <t>CA-2018-627</t>
  </si>
  <si>
    <t>Ontario Townhouses</t>
  </si>
  <si>
    <t>1360 East D Street</t>
  </si>
  <si>
    <t>Ontario TH Renewal L.P.</t>
  </si>
  <si>
    <t>Ontario TH Manager LLC, a California limited liabi</t>
  </si>
  <si>
    <t>CA-2018-628</t>
  </si>
  <si>
    <t>Shorebreeze Expansion</t>
  </si>
  <si>
    <t>460 N. Shoreline Boulevard</t>
  </si>
  <si>
    <t>MP Shorebreeze Associates, L.P.</t>
  </si>
  <si>
    <t>MP Shorebreeze Expansion LLC</t>
  </si>
  <si>
    <t>CA-2018-629</t>
  </si>
  <si>
    <t>Arroyo Green Apartments</t>
  </si>
  <si>
    <t>707-777 Bradford Street</t>
  </si>
  <si>
    <t>MP Bradford Associates, L.P.</t>
  </si>
  <si>
    <t>MP Bradford Senior Housing LLC</t>
  </si>
  <si>
    <t>CA-2018-630</t>
  </si>
  <si>
    <t>The Sands</t>
  </si>
  <si>
    <t>74351 Hovley Lane East</t>
  </si>
  <si>
    <t>The Sands Apartments, LP</t>
  </si>
  <si>
    <t>New Cities Palm Desert, LP</t>
  </si>
  <si>
    <t>CA-2018-631</t>
  </si>
  <si>
    <t>Vista Estero</t>
  </si>
  <si>
    <t>280 8th Avenue</t>
  </si>
  <si>
    <t>Brooklyn Basin Associates II, L.P.</t>
  </si>
  <si>
    <t>MP Brooklyn Basin II LLC</t>
  </si>
  <si>
    <t>CA-2018-632</t>
  </si>
  <si>
    <t>Faith - Tennyson</t>
  </si>
  <si>
    <t>981 W. Tennyson Rd./987 Forselles Way</t>
  </si>
  <si>
    <t>Gotta Have Faith, L.P.</t>
  </si>
  <si>
    <t>Gotta Have Faith LLC</t>
  </si>
  <si>
    <t>CA-2018-633</t>
  </si>
  <si>
    <t>Casa Querencia</t>
  </si>
  <si>
    <t>317 E. 17th Street</t>
  </si>
  <si>
    <t>Aqua Housing LP</t>
  </si>
  <si>
    <t>CA-2018-634</t>
  </si>
  <si>
    <t>Vista Verde (FKA Virginia Holt Apartments)</t>
  </si>
  <si>
    <t>110, 112 N Virginia Ave.</t>
  </si>
  <si>
    <t>Virginia-Holt Housing, LP</t>
  </si>
  <si>
    <t>NCRC Ontario GP, LLC</t>
  </si>
  <si>
    <t>CA-2018-635</t>
  </si>
  <si>
    <t>Casa de Rosas</t>
  </si>
  <si>
    <t>2600 Hoover Blvd.</t>
  </si>
  <si>
    <t>Casa de Rosas Campus, L.P.</t>
  </si>
  <si>
    <t>Ward Economic Development Corporation</t>
  </si>
  <si>
    <t>CA-2018-636</t>
  </si>
  <si>
    <t>Market Heights Apartments</t>
  </si>
  <si>
    <t>1000 Tompkins Avenue; 211-291 Putnam Street</t>
  </si>
  <si>
    <t>Market Heights 2, LP</t>
  </si>
  <si>
    <t>CA-2018-637</t>
  </si>
  <si>
    <t>Metamorphosis on Foothilll</t>
  </si>
  <si>
    <t>13570 Foothill Blvd.</t>
  </si>
  <si>
    <t>Metamorphosis on Foothill, L.P.</t>
  </si>
  <si>
    <t>Metamorphosis on Foothill, LLC</t>
  </si>
  <si>
    <t>CA-2018-639</t>
  </si>
  <si>
    <t>Waterman Gardens Partners 2, L.P.</t>
  </si>
  <si>
    <t>CA-2018-640</t>
  </si>
  <si>
    <t>Harbor View Apartments</t>
  </si>
  <si>
    <t>402 47th Street</t>
  </si>
  <si>
    <t>Harbor View SD Partners, LP</t>
  </si>
  <si>
    <t>CA-2018-643</t>
  </si>
  <si>
    <t>Redwood Oaks Apartments</t>
  </si>
  <si>
    <t>330 Redwood Avenue</t>
  </si>
  <si>
    <t>Redwood Oaks Associates II, LP</t>
  </si>
  <si>
    <t>Redwood Oaks - HHDC, LLC</t>
  </si>
  <si>
    <t>CA-2018-644</t>
  </si>
  <si>
    <t>Gravenstein Apartments</t>
  </si>
  <si>
    <t>699 Gravenstein Highway North</t>
  </si>
  <si>
    <t>Gravenstein Apartments, LP</t>
  </si>
  <si>
    <t>Gravenstein Apartments, LLC</t>
  </si>
  <si>
    <t>CA-2018-646</t>
  </si>
  <si>
    <t>Corona Park Apartments</t>
  </si>
  <si>
    <t>956 Avenida del Vista</t>
  </si>
  <si>
    <t>Corona Park Preservation Limited Partnership</t>
  </si>
  <si>
    <t>Corona Park Preservation Partners LLC</t>
  </si>
  <si>
    <t>CA-2018-647</t>
  </si>
  <si>
    <t>8845 Citrus Avenue</t>
  </si>
  <si>
    <t>Citrus II Preservation Limited Partnership</t>
  </si>
  <si>
    <t>JHC - Citrus Grove LLC</t>
  </si>
  <si>
    <t>CA-2018-648</t>
  </si>
  <si>
    <t>Sky Parkway Terrace</t>
  </si>
  <si>
    <t>5414 Sky Parkway</t>
  </si>
  <si>
    <t>Sky Parkway II Preservation Limited Partnership</t>
  </si>
  <si>
    <t>JHC-Sky Parkway LLC</t>
  </si>
  <si>
    <t>CA-2018-649</t>
  </si>
  <si>
    <t>Federation Tower Apartments</t>
  </si>
  <si>
    <t>3799 East Willow Street</t>
  </si>
  <si>
    <t>90815</t>
  </si>
  <si>
    <t>Federation Venture LP</t>
  </si>
  <si>
    <t>Rainbow - Federation, LLC</t>
  </si>
  <si>
    <t>CA-2018-650</t>
  </si>
  <si>
    <t>Oak Grove North &amp; South</t>
  </si>
  <si>
    <t>620 17th Street &amp; 570 16th Street</t>
  </si>
  <si>
    <t>Oak Groves Senior Housing LP</t>
  </si>
  <si>
    <t>RHI Oak Groves GP LLC</t>
  </si>
  <si>
    <t>CA-2018-652</t>
  </si>
  <si>
    <t>Windsor Veterans Village</t>
  </si>
  <si>
    <t>9500 Oak Park Street</t>
  </si>
  <si>
    <t>A0690 Windsor L.P.</t>
  </si>
  <si>
    <t>Windsor Veterans Village, LLC</t>
  </si>
  <si>
    <t>CA-2018-653</t>
  </si>
  <si>
    <t>Whitfield Manor</t>
  </si>
  <si>
    <t>12600 S. Compton Ave.</t>
  </si>
  <si>
    <t>Whitfield Manor II, LP</t>
  </si>
  <si>
    <t>WLCAC Whitfield Manor, LLC</t>
  </si>
  <si>
    <t>CA-2018-655</t>
  </si>
  <si>
    <t>88 Broadway</t>
  </si>
  <si>
    <t>88 Broadway Family, LP</t>
  </si>
  <si>
    <t>88 Broadway Family BRIDGE, LLC</t>
  </si>
  <si>
    <t>CA-2018-658</t>
  </si>
  <si>
    <t>735 Davis</t>
  </si>
  <si>
    <t>735 Davis Senior BRIDGE, LLC</t>
  </si>
  <si>
    <t>CA-2018-659</t>
  </si>
  <si>
    <t>Montevista Senior Apartments</t>
  </si>
  <si>
    <t>13728 San Pablo Avenue</t>
  </si>
  <si>
    <t>Montevista San Pablo AR, L.P.</t>
  </si>
  <si>
    <t>CA-2018-661</t>
  </si>
  <si>
    <t>Kimball Tower</t>
  </si>
  <si>
    <t>1317 D Avenue</t>
  </si>
  <si>
    <t>Kimball Tower Housing Associates, L.P.</t>
  </si>
  <si>
    <t>CHW Kimball Development LLC</t>
  </si>
  <si>
    <t>CA-2018-662</t>
  </si>
  <si>
    <t>Mission Bay South Block 6 West</t>
  </si>
  <si>
    <t>691 China Basin Street</t>
  </si>
  <si>
    <t>Mercy Housing California 78, L.P.</t>
  </si>
  <si>
    <t>CA-2018-663</t>
  </si>
  <si>
    <t>Morgan Tower</t>
  </si>
  <si>
    <t>1415 D Avenue</t>
  </si>
  <si>
    <t>Morgan Tower Housing Associates, L.P.</t>
  </si>
  <si>
    <t>CA-2018-664</t>
  </si>
  <si>
    <t>Hotel Fresno Apartments</t>
  </si>
  <si>
    <t>1241 Broadway Plaza</t>
  </si>
  <si>
    <t>Broadway Plaza Family Apartments, LP</t>
  </si>
  <si>
    <t>Broadway Plaza-H, LLC</t>
  </si>
  <si>
    <t>CA-2018-665</t>
  </si>
  <si>
    <t>1717 S Street</t>
  </si>
  <si>
    <t>1717 S Street Investors, LP</t>
  </si>
  <si>
    <t>1717 S Street Investors, LLC</t>
  </si>
  <si>
    <t>CA-2018-700</t>
  </si>
  <si>
    <t>Dorothy Day Community</t>
  </si>
  <si>
    <t>54 McAllister Street</t>
  </si>
  <si>
    <t>Mercy Housing California 75, L.P.</t>
  </si>
  <si>
    <t>CA-2018-701</t>
  </si>
  <si>
    <t>One Church Street Apartments</t>
  </si>
  <si>
    <t>1 Church Street</t>
  </si>
  <si>
    <t>Hermann Street Associates, LP</t>
  </si>
  <si>
    <t>Herman Street Associates LLC</t>
  </si>
  <si>
    <t>CA-2018-702</t>
  </si>
  <si>
    <t>McCadden Plaza Youth Housing</t>
  </si>
  <si>
    <t>1119 N. McCadden Place</t>
  </si>
  <si>
    <t>McCadden Plaza TAY Housing LP</t>
  </si>
  <si>
    <t>McCadden Plaza TAY Housing LLC</t>
  </si>
  <si>
    <t>CA-2018-703</t>
  </si>
  <si>
    <t>Monterey Gateway Apartments</t>
  </si>
  <si>
    <t>6500 Monterey Rd.</t>
  </si>
  <si>
    <t>Gilroy Monterey LP</t>
  </si>
  <si>
    <t>CA-2018-704</t>
  </si>
  <si>
    <t>Carlton Villas Apartments</t>
  </si>
  <si>
    <t>9345 Carlton Oaks Drive</t>
  </si>
  <si>
    <t>Santee Affordable Communities, L.P.</t>
  </si>
  <si>
    <t>CA-2018-705</t>
  </si>
  <si>
    <t>166 S. Alvarado Street</t>
  </si>
  <si>
    <t>CA-2018-706</t>
  </si>
  <si>
    <t>Westgate Gardens</t>
  </si>
  <si>
    <t>830 E. Belgravia Avenue</t>
  </si>
  <si>
    <t>Reliant - Valley, LP</t>
  </si>
  <si>
    <t>CA-2018-707</t>
  </si>
  <si>
    <t>Bigby Villa Apartments</t>
  </si>
  <si>
    <t>1329 East Florence Avenue</t>
  </si>
  <si>
    <t>RHAC-Valley, LLC</t>
  </si>
  <si>
    <t>CA-2018-708</t>
  </si>
  <si>
    <t>Pioneer Park Plaza</t>
  </si>
  <si>
    <t>555 North G Street and 560 North F Street</t>
  </si>
  <si>
    <t>RHAC - Valley, LLC</t>
  </si>
  <si>
    <t>CA-2018-709</t>
  </si>
  <si>
    <t>The Greenery Apartments</t>
  </si>
  <si>
    <t>505 West Cross Street</t>
  </si>
  <si>
    <t>CA-2018-710</t>
  </si>
  <si>
    <t>Maple &amp; Main Apartments</t>
  </si>
  <si>
    <t>22330 Main Street</t>
  </si>
  <si>
    <t>Bay Area Property Developers/New Cities Investment</t>
  </si>
  <si>
    <t>CA-2018-711</t>
  </si>
  <si>
    <t>Blue Mountain Terrace</t>
  </si>
  <si>
    <t>147 East Baker Street</t>
  </si>
  <si>
    <t>Blue Mountain Terrace Associates, L.P.</t>
  </si>
  <si>
    <t>Community Resident Services, Inc</t>
  </si>
  <si>
    <t>CA-2018-712</t>
  </si>
  <si>
    <t>Kensington Campus</t>
  </si>
  <si>
    <t>45244 32nd Street West</t>
  </si>
  <si>
    <t>When Life Hands You Lemons, LP</t>
  </si>
  <si>
    <t>CA-2018-713</t>
  </si>
  <si>
    <t>LA78</t>
  </si>
  <si>
    <t>831 Lucile Avenue, 4131 W Normal Avenue, 4215 Burns Avenue, 135 S Reno Avenue, 1951 W 22nd Street, 8</t>
  </si>
  <si>
    <t>Varies</t>
  </si>
  <si>
    <t>LA78, LP</t>
  </si>
  <si>
    <t>Kristen Court Apartments II</t>
  </si>
  <si>
    <t>9027 N Street</t>
  </si>
  <si>
    <t>TPC Holdings V, LLC</t>
  </si>
  <si>
    <t>CA-2018-716</t>
  </si>
  <si>
    <t>Arroyo Del Camino II</t>
  </si>
  <si>
    <t>801 S. Corcoran Avenue</t>
  </si>
  <si>
    <t>Avenal Pacific Associates II, a California Limited</t>
  </si>
  <si>
    <t>CA-2018-720</t>
  </si>
  <si>
    <t>Pioneer Gardens Apartments</t>
  </si>
  <si>
    <t>11011 Cultura Street</t>
  </si>
  <si>
    <t>Pioneer Gardens Venture LP</t>
  </si>
  <si>
    <t>Rainbow - Pioneer, LLC</t>
  </si>
  <si>
    <t>CA-2018-721</t>
  </si>
  <si>
    <t>Claremont Village Apartments</t>
  </si>
  <si>
    <t>965 West Arrow Highway</t>
  </si>
  <si>
    <t>Claremont Village Venture LP</t>
  </si>
  <si>
    <t>AOF Claremont LLC</t>
  </si>
  <si>
    <t>CA-2018-722</t>
  </si>
  <si>
    <t>SP7</t>
  </si>
  <si>
    <t>519 East 7th Street (Site 1) and 647 South San Pedro Street (Site 2)</t>
  </si>
  <si>
    <t>SP7 Apartments LP</t>
  </si>
  <si>
    <t>SP7 Apartments GP LLC</t>
  </si>
  <si>
    <t>CA-2018-723</t>
  </si>
  <si>
    <t>Sunset Creek Apartments</t>
  </si>
  <si>
    <t>840 East Travis Boulevard</t>
  </si>
  <si>
    <t>New Sunset Creek, L.P.</t>
  </si>
  <si>
    <t>MP Sunset Creek LLC</t>
  </si>
  <si>
    <t>CA-2018-724</t>
  </si>
  <si>
    <t>Southwind Court Apartments</t>
  </si>
  <si>
    <t>7371 Power Inn Road</t>
  </si>
  <si>
    <t>LIH Southwind Court, LP</t>
  </si>
  <si>
    <t>CA-2018-725</t>
  </si>
  <si>
    <t>Curtis Johnson Apartments</t>
  </si>
  <si>
    <t>1213 - 1215 1/2 W. 39TH, 831-833 1/2 W. 41st Street, 860&amp;866-870 1/2 W. 42nd PL, 897&amp;903 W. Vernon</t>
  </si>
  <si>
    <t>Los Angles</t>
  </si>
  <si>
    <t>Curtis Johnson Community Partners, LP</t>
  </si>
  <si>
    <t>CA-2018-726</t>
  </si>
  <si>
    <t>McCadden Campus Senior Housing</t>
  </si>
  <si>
    <t>McCadden Plaza LP</t>
  </si>
  <si>
    <t>McCadden Plaza Affordable Housing LLC</t>
  </si>
  <si>
    <t>Solana Beach</t>
  </si>
  <si>
    <t>92075</t>
  </si>
  <si>
    <t>CA-2018-731</t>
  </si>
  <si>
    <t>Aria (fka Cambria Apartments)</t>
  </si>
  <si>
    <t>1532 Cambria Street</t>
  </si>
  <si>
    <t>Cambria PSH, L.P.</t>
  </si>
  <si>
    <t>CA-2018-732</t>
  </si>
  <si>
    <t>Senator Apartments</t>
  </si>
  <si>
    <t>729 S Main Street</t>
  </si>
  <si>
    <t>The Skid Row Housing Trust</t>
  </si>
  <si>
    <t>Senator 2015 GP LLC</t>
  </si>
  <si>
    <t>CA-2018-735</t>
  </si>
  <si>
    <t>Paseo Estero 4%</t>
  </si>
  <si>
    <t>101 10th Avenue</t>
  </si>
  <si>
    <t>940606</t>
  </si>
  <si>
    <t>Brooklyn Basin Associates V, L.P.</t>
  </si>
  <si>
    <t>MP Brooklyn Basin V LLC</t>
  </si>
  <si>
    <t>CA-2018-736</t>
  </si>
  <si>
    <t>FLOR 401 Lofts</t>
  </si>
  <si>
    <t>401 E. 7th Street</t>
  </si>
  <si>
    <t>FLOR 401 Lofts GP LLC</t>
  </si>
  <si>
    <t>CA-2018-737</t>
  </si>
  <si>
    <t>Creekside</t>
  </si>
  <si>
    <t>2990 Fifth Street</t>
  </si>
  <si>
    <t>Creekside Davis L.P.</t>
  </si>
  <si>
    <t>DCM Creekside, LLC</t>
  </si>
  <si>
    <t>CA-2018-738</t>
  </si>
  <si>
    <t>Crossings on Monterey</t>
  </si>
  <si>
    <t>16800 Monterey Rd.</t>
  </si>
  <si>
    <t>UHC 00661 Morgan Hill, L.P.</t>
  </si>
  <si>
    <t>CA-2018-739</t>
  </si>
  <si>
    <t>Park Manor Apartments</t>
  </si>
  <si>
    <t>24200 Silva Avenue</t>
  </si>
  <si>
    <t>Park Manor Apartments, LP</t>
  </si>
  <si>
    <t>NHC MGP I, LLC</t>
  </si>
  <si>
    <t>CA-2018-740</t>
  </si>
  <si>
    <t>Westlake Christian Terrace West</t>
  </si>
  <si>
    <t>275 28th Street</t>
  </si>
  <si>
    <t>WCTW Housing, LLC</t>
  </si>
  <si>
    <t>CA-2018-741</t>
  </si>
  <si>
    <t>1275 S. Winery Ave</t>
  </si>
  <si>
    <t>Summer Park Fresno, L.P.</t>
  </si>
  <si>
    <t>Summer Park EAH, LLC</t>
  </si>
  <si>
    <t>CA-2018-742</t>
  </si>
  <si>
    <t>10966 W Ratner Street</t>
  </si>
  <si>
    <t>Sun Valley Housing, L.P.</t>
  </si>
  <si>
    <t>Supportive Housing LLC</t>
  </si>
  <si>
    <t>CA-2018-743</t>
  </si>
  <si>
    <t>C4</t>
  </si>
  <si>
    <t>406-430 Orange Ave, 445-451 Orange Ave, 560-566 G Ave, 840 G Ave</t>
  </si>
  <si>
    <t>C4, L.P.</t>
  </si>
  <si>
    <t>Coronado Interfaith Housing Corp.</t>
  </si>
  <si>
    <t>CA-2018-744</t>
  </si>
  <si>
    <t>Palmdale Park Apartments</t>
  </si>
  <si>
    <t>38002 15th St E, Palmdale, CA 93550</t>
  </si>
  <si>
    <t>Palmdale Park Apartments, LP</t>
  </si>
  <si>
    <t>CA-2018-745</t>
  </si>
  <si>
    <t>The Residences at Depot Street</t>
  </si>
  <si>
    <t>201 &amp; 205 North Depot Street</t>
  </si>
  <si>
    <t>The Residences at Depot Street, L.P.</t>
  </si>
  <si>
    <t>CA-2018-746</t>
  </si>
  <si>
    <t>Village at Willow Glen</t>
  </si>
  <si>
    <t>465 Willow Glen Way</t>
  </si>
  <si>
    <t>Village At Willow Glen</t>
  </si>
  <si>
    <t>CA-2018-747</t>
  </si>
  <si>
    <t>San Pablo Hotel</t>
  </si>
  <si>
    <t>1955 San Pablo Avenue</t>
  </si>
  <si>
    <t>San Pablo Hotel Associates II, LP</t>
  </si>
  <si>
    <t>CA-2018-748</t>
  </si>
  <si>
    <t>Antioch Scattered Site Renovation</t>
  </si>
  <si>
    <t>1945 and 1949 Cavallo Rd. and 104-106 &amp; 35-107 West 20th St. in Antioch</t>
  </si>
  <si>
    <t>Antioch Recap, L.P.</t>
  </si>
  <si>
    <t>RCD GP III,LLC</t>
  </si>
  <si>
    <t>CA-2018-749</t>
  </si>
  <si>
    <t>Playa del Sol Family Apartments</t>
  </si>
  <si>
    <t>5235 Calle Dorado</t>
  </si>
  <si>
    <t>Playa del Sol CIC, LP</t>
  </si>
  <si>
    <t>CA-2018-750</t>
  </si>
  <si>
    <t>Metro East Senior Park (fka Villa Ct. Sr. Apts)</t>
  </si>
  <si>
    <t>2222 East First Street</t>
  </si>
  <si>
    <t>JHC-Metro East LLC</t>
  </si>
  <si>
    <t>CA-2018-751</t>
  </si>
  <si>
    <t>Danbury Park Apartments</t>
  </si>
  <si>
    <t>7840 Walerga Rd</t>
  </si>
  <si>
    <t>Danbury Park Community Partners, LP</t>
  </si>
  <si>
    <t>CA-2018-752</t>
  </si>
  <si>
    <t>Channel Island Park</t>
  </si>
  <si>
    <t>910-1030 East Channel Island Blvd., 910-1045 Bismark Way, 2911-2941 Concord Drive, 2920-2940 Albany</t>
  </si>
  <si>
    <t>Channel Island Apartments, L.P.</t>
  </si>
  <si>
    <t>AOF Channel, LLC</t>
  </si>
  <si>
    <t>CA-2018-753</t>
  </si>
  <si>
    <t>2615 E Plaza Blvd.</t>
  </si>
  <si>
    <t>Summercrest Apartment Associates, L.P.</t>
  </si>
  <si>
    <t>AOF Summercrest, LLC</t>
  </si>
  <si>
    <t>CA-2018-754</t>
  </si>
  <si>
    <t>Cobblestone Village</t>
  </si>
  <si>
    <t>360 E. Washington Avenue</t>
  </si>
  <si>
    <t>Cobblestone Apartments, L.P.</t>
  </si>
  <si>
    <t>Cobblestone GP, LLC</t>
  </si>
  <si>
    <t>CA-2018-755</t>
  </si>
  <si>
    <t>4035 Park Haven Court</t>
  </si>
  <si>
    <t>Parkside SD Apartments, L.P.</t>
  </si>
  <si>
    <t>CA-2018-756</t>
  </si>
  <si>
    <t>Courtyard at the Meadows</t>
  </si>
  <si>
    <t>3175 Violet Street</t>
  </si>
  <si>
    <t>93410</t>
  </si>
  <si>
    <t>Courtyard at the Meadows, L.P.</t>
  </si>
  <si>
    <t>CA-2018-757</t>
  </si>
  <si>
    <t>Hookston Senior Apartments</t>
  </si>
  <si>
    <t>80 W Hookston Rd</t>
  </si>
  <si>
    <t>Hookston II, L.P.</t>
  </si>
  <si>
    <t>CA-2018-758</t>
  </si>
  <si>
    <t>Sunrise Gardens</t>
  </si>
  <si>
    <t>1400 Woodman Circle</t>
  </si>
  <si>
    <t>Hampstead Sunrise Partners, LP</t>
  </si>
  <si>
    <t>Sunrise CARE MGP, LLC</t>
  </si>
  <si>
    <t>CA-2018-759</t>
  </si>
  <si>
    <t>1008 E. El Camino Real and 1316 Poplar Avenue</t>
  </si>
  <si>
    <t>St. Anton ECR, LP</t>
  </si>
  <si>
    <t>CA-2018-760</t>
  </si>
  <si>
    <t>Highland by Vintage, LP</t>
  </si>
  <si>
    <t>Community Revitallization and Development Corporat</t>
  </si>
  <si>
    <t>CA-2018-761</t>
  </si>
  <si>
    <t>Harmony Gates</t>
  </si>
  <si>
    <t>5220 Harmony Avenue</t>
  </si>
  <si>
    <t>Wahmony Gates, LP</t>
  </si>
  <si>
    <t>CA-2018-762</t>
  </si>
  <si>
    <t>Fairwood Apartments</t>
  </si>
  <si>
    <t>8893 Fair Oaks Blvd</t>
  </si>
  <si>
    <t>OAHS Fairwood LP</t>
  </si>
  <si>
    <t>CA-2018-764</t>
  </si>
  <si>
    <t>Garden Brook Senior Village</t>
  </si>
  <si>
    <t>10080 &amp; 10180 Garden Grove Boulevard</t>
  </si>
  <si>
    <t>92844</t>
  </si>
  <si>
    <t>Garden Grove Pacific Associates, a California Limi</t>
  </si>
  <si>
    <t>CA-2018-766</t>
  </si>
  <si>
    <t>Charles Apartments + Cypress Gardens; Scattered-Si</t>
  </si>
  <si>
    <t>3109 Seacrest Avenue/3135 Seacrest Avenue</t>
  </si>
  <si>
    <t>Charles Cypress, L.P.</t>
  </si>
  <si>
    <t>Charles Cypress LLC</t>
  </si>
  <si>
    <t>CA-2018-767</t>
  </si>
  <si>
    <t>Western Avenue Apartments</t>
  </si>
  <si>
    <t>5501 S Western Ave</t>
  </si>
  <si>
    <t>Western Avenue Apartments Preservation, L.P</t>
  </si>
  <si>
    <t>CA-2018-768</t>
  </si>
  <si>
    <t>Gramercy Place Apartments</t>
  </si>
  <si>
    <t>1856 S. Wilton Place</t>
  </si>
  <si>
    <t>HCHC Gramercy Place GP, LLC</t>
  </si>
  <si>
    <t>CA-2018-769</t>
  </si>
  <si>
    <t>West Third Apartments</t>
  </si>
  <si>
    <t>1900 W Third Street</t>
  </si>
  <si>
    <t>West Third Apartments Preservation, L.P.</t>
  </si>
  <si>
    <t>CA-2018-771</t>
  </si>
  <si>
    <t>El Rancho Verde Apartments</t>
  </si>
  <si>
    <t>300 and 303 Checkers Drive</t>
  </si>
  <si>
    <t>ERV Community Partners, LP</t>
  </si>
  <si>
    <t>CA-2018-772</t>
  </si>
  <si>
    <t>GRAND AVENUE PARCEL Q APARTMENTS</t>
  </si>
  <si>
    <t>100 S. GRAND AVENUE, 151 S. OLIVE STREET</t>
  </si>
  <si>
    <t>LOS ANGELES</t>
  </si>
  <si>
    <t>CORE/RELATED GALA RENTALS, LP</t>
  </si>
  <si>
    <t>CORE/Related GALA Rentals HoldCo</t>
  </si>
  <si>
    <t>CA-2018-773</t>
  </si>
  <si>
    <t>Avanza 490 (fka 490 South Van Ness Ave)</t>
  </si>
  <si>
    <t>490 South Van Ness Ave</t>
  </si>
  <si>
    <t>490 SVN Housing Associates, LP</t>
  </si>
  <si>
    <t>490 SVN Housing Associates, LLC</t>
  </si>
  <si>
    <t>CA-2018-775</t>
  </si>
  <si>
    <t>Day Creek Senior Villas 2</t>
  </si>
  <si>
    <t>Day Creek Senior Housing Partners 2, L.P.</t>
  </si>
  <si>
    <t>CA-2018-776</t>
  </si>
  <si>
    <t>First Point I</t>
  </si>
  <si>
    <t>2114 East First Street</t>
  </si>
  <si>
    <t>Santa Ana Pacific Associates, a California Limited</t>
  </si>
  <si>
    <t>TPC Holdings VI, LLC</t>
  </si>
  <si>
    <t>CA-2018-777</t>
  </si>
  <si>
    <t>First Point II</t>
  </si>
  <si>
    <t>Santa Ana Pacific Associates II, a California Limi</t>
  </si>
  <si>
    <t>CA-2018-778</t>
  </si>
  <si>
    <t>1990 Folsom Street San Francisco, CA 94702</t>
  </si>
  <si>
    <t>1990 Folsom Housing Associates, L.P.</t>
  </si>
  <si>
    <t>CA-2018-779</t>
  </si>
  <si>
    <t>Springhaven (FKA Willowbrook 2)</t>
  </si>
  <si>
    <t>11815 Wilmington Avenue</t>
  </si>
  <si>
    <t>LINC-WB2 Apts LP</t>
  </si>
  <si>
    <t>CA-2018-780</t>
  </si>
  <si>
    <t>Florence Apartments</t>
  </si>
  <si>
    <t>1600-1616 E. Florence Avenue</t>
  </si>
  <si>
    <t>Unincorporated</t>
  </si>
  <si>
    <t>CA-2018-781</t>
  </si>
  <si>
    <t>Broadway Apartments</t>
  </si>
  <si>
    <t>301 West 49th Street</t>
  </si>
  <si>
    <t>Broadway Apartments Preservation, L.P.</t>
  </si>
  <si>
    <t>CA-2018-782</t>
  </si>
  <si>
    <t>Escondido Gardens Apartments</t>
  </si>
  <si>
    <t>500 N Midway Drive</t>
  </si>
  <si>
    <t>Escondido Gardens Partners, LP</t>
  </si>
  <si>
    <t>CA-2018-783</t>
  </si>
  <si>
    <t>Dino Papavero Senior Centre</t>
  </si>
  <si>
    <t>16707 Marygold Avenue</t>
  </si>
  <si>
    <t>EHDOC Dino Papavero Limited Partnership</t>
  </si>
  <si>
    <t>CA-2018-784</t>
  </si>
  <si>
    <t>1795 Long Beach Blvd</t>
  </si>
  <si>
    <t>AMCAL Multi-Housing Inc.</t>
  </si>
  <si>
    <t>CA-2018-785</t>
  </si>
  <si>
    <t>Heritage Apartments</t>
  </si>
  <si>
    <t>1325 Santa Rita &amp; 1388 E. Palomar St.</t>
  </si>
  <si>
    <t>Standard Heritage Venture LP</t>
  </si>
  <si>
    <t>CA-2018-788</t>
  </si>
  <si>
    <t>Building 205</t>
  </si>
  <si>
    <t>11301 Wilshire Blvd</t>
  </si>
  <si>
    <t>90073</t>
  </si>
  <si>
    <t>Building 205 Preservation, LP</t>
  </si>
  <si>
    <t>CA-2018-789</t>
  </si>
  <si>
    <t>Breezewood Village</t>
  </si>
  <si>
    <t>16000 E. Grayville Drive</t>
  </si>
  <si>
    <t>Grayville Housing LP</t>
  </si>
  <si>
    <t>CA-2018-792</t>
  </si>
  <si>
    <t>Building 208</t>
  </si>
  <si>
    <t>Building 208 Preservation, LP</t>
  </si>
  <si>
    <t>CA-2018-794</t>
  </si>
  <si>
    <t>The Pointe on Vermont</t>
  </si>
  <si>
    <t>CA-2018-795</t>
  </si>
  <si>
    <t>Miramar Tower</t>
  </si>
  <si>
    <t>2000 Miramar St.</t>
  </si>
  <si>
    <t>Miramar Tower Preservation, LP</t>
  </si>
  <si>
    <t>Wakeland Miramar, LLC</t>
  </si>
  <si>
    <t>CA-2018-796</t>
  </si>
  <si>
    <t>La Mesa Springs</t>
  </si>
  <si>
    <t>8070 Orange Ave.</t>
  </si>
  <si>
    <t>Jonathan Rose Companies</t>
  </si>
  <si>
    <t>CA-2019-005</t>
  </si>
  <si>
    <t>VISTA BALLONA</t>
  </si>
  <si>
    <t>3960-3966 South Grand View Boulevard</t>
  </si>
  <si>
    <t>COMMUNITY CORPORATION OF SANTA MONICA</t>
  </si>
  <si>
    <t>CA-2019-006</t>
  </si>
  <si>
    <t>Mariposa Oaks</t>
  </si>
  <si>
    <t>5071 Circle Drive</t>
  </si>
  <si>
    <t>Mariposa Oaks, L.P.</t>
  </si>
  <si>
    <t>Mariposa Oaks, LLC</t>
  </si>
  <si>
    <t>CA-2019-007</t>
  </si>
  <si>
    <t>Woo-Mehl LIHTC Homes</t>
  </si>
  <si>
    <t>HC Martins Ferry</t>
  </si>
  <si>
    <t>Weitchpec</t>
  </si>
  <si>
    <t>Woo-Mehl LIHTC Homes Limited Partnership</t>
  </si>
  <si>
    <t>Yurok Housing Authority</t>
  </si>
  <si>
    <t>CA-2019-009</t>
  </si>
  <si>
    <t>QHA Homes II</t>
  </si>
  <si>
    <t>607 Ironwood Terrace - Ironwood Subdivision</t>
  </si>
  <si>
    <t>QHA Homes II Limited Partnership</t>
  </si>
  <si>
    <t>CA-2019-010</t>
  </si>
  <si>
    <t>Cameron Villa Apartments</t>
  </si>
  <si>
    <t>160 Mark Randy Place</t>
  </si>
  <si>
    <t>Cameron Villa 2018 Limited Partnership</t>
  </si>
  <si>
    <t>AOF Cameron Villa L.L.C.</t>
  </si>
  <si>
    <t>CA-2019-015</t>
  </si>
  <si>
    <t>Truckee Artist Lofts</t>
  </si>
  <si>
    <t>10121 Church Street</t>
  </si>
  <si>
    <t>Downtown Truckee Investors, LP</t>
  </si>
  <si>
    <t>CA-2019-016</t>
  </si>
  <si>
    <t>Kennett Court Apartments</t>
  </si>
  <si>
    <t>96003</t>
  </si>
  <si>
    <t>ADK Properties LLC</t>
  </si>
  <si>
    <t>CA-2019-017</t>
  </si>
  <si>
    <t>ortheast corner of Sand Canyon Avenue and Nightmist</t>
  </si>
  <si>
    <t>JHC-Acquisitions, LLC</t>
  </si>
  <si>
    <t>JHC-Sierra, LLC</t>
  </si>
  <si>
    <t>CA-2019-018</t>
  </si>
  <si>
    <t>Arminta Square Apartments</t>
  </si>
  <si>
    <t>11050 Arminta Street</t>
  </si>
  <si>
    <t>Arminta Meta, L.P.</t>
  </si>
  <si>
    <t>WCH Affordable XL, LLC</t>
  </si>
  <si>
    <t>CA-2019-020</t>
  </si>
  <si>
    <t>CA-2019-021</t>
  </si>
  <si>
    <t>Renaissance at Cincotta</t>
  </si>
  <si>
    <t>4041 Plaza Drive West</t>
  </si>
  <si>
    <t>93702</t>
  </si>
  <si>
    <t>CA-2019-024</t>
  </si>
  <si>
    <t>725 W. Alluvial Avenue</t>
  </si>
  <si>
    <t>Housing Authority of Fresno County, California</t>
  </si>
  <si>
    <t>CA-2019-027</t>
  </si>
  <si>
    <t>Sutter Village Apartments</t>
  </si>
  <si>
    <t>1200 Grey Avenue</t>
  </si>
  <si>
    <t>SUV Affordable LP</t>
  </si>
  <si>
    <t>CA-2019-028</t>
  </si>
  <si>
    <t>Veterans Park Apartments</t>
  </si>
  <si>
    <t>424-446 W Commercial Street</t>
  </si>
  <si>
    <t>AMCAL Multi-Housing, Inc.</t>
  </si>
  <si>
    <t>AMCAL Multi Housing Inc</t>
  </si>
  <si>
    <t>CA-2019-034</t>
  </si>
  <si>
    <t>Gateway Villas</t>
  </si>
  <si>
    <t>S. Siskiyou &amp; Gateway Blvd.</t>
  </si>
  <si>
    <t>WP Gateway Villas Apartments LP</t>
  </si>
  <si>
    <t>CA-2019-035</t>
  </si>
  <si>
    <t>Fairview Heights Apartments</t>
  </si>
  <si>
    <t>LINC-CORE Fairview Metro, LP</t>
  </si>
  <si>
    <t>CA-2019-036</t>
  </si>
  <si>
    <t>Stonegate Village II</t>
  </si>
  <si>
    <t>625 Logan Way</t>
  </si>
  <si>
    <t>Stonegate Village II, L.P.</t>
  </si>
  <si>
    <t>CA-2019-037</t>
  </si>
  <si>
    <t>Jordan Downs Area H (Phase II)</t>
  </si>
  <si>
    <t>2062 E. 99th Place</t>
  </si>
  <si>
    <t>Jordan Downs 2B, LP</t>
  </si>
  <si>
    <t>JD Housing 2B, LLC</t>
  </si>
  <si>
    <t>CA-2019-038</t>
  </si>
  <si>
    <t>Nupchi Xo'oy (Mulberry Project)</t>
  </si>
  <si>
    <t>648 W. Mulberry Ave.</t>
  </si>
  <si>
    <t>Nupchi Xo'oy, L.P.</t>
  </si>
  <si>
    <t>Nupchi Xo'oy LLC</t>
  </si>
  <si>
    <t>CA-2019-039</t>
  </si>
  <si>
    <t>Westminster Crossing</t>
  </si>
  <si>
    <t>7122 Westminster Boulevard</t>
  </si>
  <si>
    <t>Westminister Crossing, L.P.</t>
  </si>
  <si>
    <t>WCH Affordable XLVII, LLC</t>
  </si>
  <si>
    <t>CA-2019-040</t>
  </si>
  <si>
    <t>1040 N Unruh Avenue</t>
  </si>
  <si>
    <t>Unruh 1040, L.P.</t>
  </si>
  <si>
    <t>WCH Affordable XLVIII, LLC</t>
  </si>
  <si>
    <t>CA-2019-041</t>
  </si>
  <si>
    <t>LAMP Lodge</t>
  </si>
  <si>
    <t>656-660 Stanford Avenue</t>
  </si>
  <si>
    <t>LAMP Lodge LP</t>
  </si>
  <si>
    <t>LAMP, Inc.</t>
  </si>
  <si>
    <t>CA-2019-042</t>
  </si>
  <si>
    <t>Altamira Family Apartments</t>
  </si>
  <si>
    <t>20269 Broadway</t>
  </si>
  <si>
    <t>Satellite Affordable Housing Associates</t>
  </si>
  <si>
    <t>CA-2019-046</t>
  </si>
  <si>
    <t>Fern Crossing Apartments</t>
  </si>
  <si>
    <t>450 Holt Avenue</t>
  </si>
  <si>
    <t>Holtville Pacific Associates, a California Limited</t>
  </si>
  <si>
    <t>CA-2019-048</t>
  </si>
  <si>
    <t>The Gardens at Quail Run</t>
  </si>
  <si>
    <t>10120 Bruceville Road</t>
  </si>
  <si>
    <t>Elk Grove Pacific Associates IV, a California Limi</t>
  </si>
  <si>
    <t>CA-2019-052</t>
  </si>
  <si>
    <t>Benson Place FKA Hollister Apartments</t>
  </si>
  <si>
    <t>1010 Outer Road</t>
  </si>
  <si>
    <t>S.V.D.P. Management, Inc., on behalf of a to-be-fo</t>
  </si>
  <si>
    <t>CA-2019-056</t>
  </si>
  <si>
    <t>500 West Linwood Ave</t>
  </si>
  <si>
    <t>EAH Inc. ( to be assigned to Avena Bella II, L.P.,</t>
  </si>
  <si>
    <t>CA-2019-057</t>
  </si>
  <si>
    <t>Casa de la Mision</t>
  </si>
  <si>
    <t>3001-3021 24th Street</t>
  </si>
  <si>
    <t>Mercy Housing California, 59 L.P.</t>
  </si>
  <si>
    <t>3001 24th Street LLC</t>
  </si>
  <si>
    <t>CA-2019-058</t>
  </si>
  <si>
    <t>Villa Raintree</t>
  </si>
  <si>
    <t>11905 Ferris Road</t>
  </si>
  <si>
    <t>Villa Raintree LP</t>
  </si>
  <si>
    <t>CA-2019-059</t>
  </si>
  <si>
    <t>Bloomington Housing Phase III</t>
  </si>
  <si>
    <t>17906 Valley Boulevard, Bloomington CA</t>
  </si>
  <si>
    <t>Bloomington III Housing Partners, L.P.</t>
  </si>
  <si>
    <t>Related/Bloomington III Development Co., LLC</t>
  </si>
  <si>
    <t>CA-2019-062</t>
  </si>
  <si>
    <t>Magnolia Villas</t>
  </si>
  <si>
    <t>Magnolia Villas EAH LLC</t>
  </si>
  <si>
    <t>CA-2019-065</t>
  </si>
  <si>
    <t>City Center Apartments</t>
  </si>
  <si>
    <t>38631 Fremot Blvd.</t>
  </si>
  <si>
    <t>Allied 38631 Fremont L.P.</t>
  </si>
  <si>
    <t>CA-2019-067</t>
  </si>
  <si>
    <t>Orr Creek Commons</t>
  </si>
  <si>
    <t>335, 339, 345, 349, 359 Brush Street</t>
  </si>
  <si>
    <t>Orr Creek Commons, LP</t>
  </si>
  <si>
    <t>CA-2019-068</t>
  </si>
  <si>
    <t>PACIFIC LANDING</t>
  </si>
  <si>
    <t>2120 Lincoln Boulevard , Santa Monica, CA 90405</t>
  </si>
  <si>
    <t>CA-2019-073</t>
  </si>
  <si>
    <t>Walnut Grove Villa</t>
  </si>
  <si>
    <t>1446 E. Sumner Avenue</t>
  </si>
  <si>
    <t>Fowler Walnut Grove Villa, LP</t>
  </si>
  <si>
    <t>CVCAH, LLC</t>
  </si>
  <si>
    <t>CA-2019-074</t>
  </si>
  <si>
    <t>Mountain View Manor</t>
  </si>
  <si>
    <t>116 Circle Drive</t>
  </si>
  <si>
    <t>Quincy</t>
  </si>
  <si>
    <t>95971</t>
  </si>
  <si>
    <t>Quincy Mountain View, LP</t>
  </si>
  <si>
    <t>CA-2019-078</t>
  </si>
  <si>
    <t>Vision 19, LP</t>
  </si>
  <si>
    <t>CA-2019-081</t>
  </si>
  <si>
    <t>Washington View Apartments</t>
  </si>
  <si>
    <t>720 W. Washington Blvd.</t>
  </si>
  <si>
    <t>Washington View, LP</t>
  </si>
  <si>
    <t>CA-2019-083</t>
  </si>
  <si>
    <t>Jordan Downs Phase S3</t>
  </si>
  <si>
    <t>~ 2101 East 101st Street</t>
  </si>
  <si>
    <t>The Michaels Development Company I, LP</t>
  </si>
  <si>
    <t>Jordan S3-Michaels, LLC</t>
  </si>
  <si>
    <t>CA-2019-084</t>
  </si>
  <si>
    <t>Donner Trail Manor</t>
  </si>
  <si>
    <t>121 C Street</t>
  </si>
  <si>
    <t>Donner Trail Housing Partners, L.P.</t>
  </si>
  <si>
    <t>CA-2019-086</t>
  </si>
  <si>
    <t>El Portal</t>
  </si>
  <si>
    <t>1240-1280 N. Ventura Avenue (1 building)</t>
  </si>
  <si>
    <t>El Portal Ventura, LP</t>
  </si>
  <si>
    <t>CA-2019-088</t>
  </si>
  <si>
    <t>Manchester-Orangewood Apartment Homes</t>
  </si>
  <si>
    <t>2121 S. Manchester Avenue/ 915 E. Orangewood Avenue</t>
  </si>
  <si>
    <t>CA-2019-091</t>
  </si>
  <si>
    <t>Devonshire Apartments</t>
  </si>
  <si>
    <t>1431/1433/1435 Wescott Road</t>
  </si>
  <si>
    <t>Colusa Devonshire, LP</t>
  </si>
  <si>
    <t>CA-2019-092</t>
  </si>
  <si>
    <t>Cedar Glen II Apartments</t>
  </si>
  <si>
    <t>Riverside Cedar Glen Partners II LP</t>
  </si>
  <si>
    <t>CA-2019-093</t>
  </si>
  <si>
    <t>Parque Vista Apartments</t>
  </si>
  <si>
    <t>Parque Vista, L.P.</t>
  </si>
  <si>
    <t>CA-2019-098</t>
  </si>
  <si>
    <t>Econo Inn</t>
  </si>
  <si>
    <t>1828 Broadway, Fresno CA 93721</t>
  </si>
  <si>
    <t>CA-2019-101</t>
  </si>
  <si>
    <t>PATH Villas South Gate</t>
  </si>
  <si>
    <t>5610 Imperial Highway</t>
  </si>
  <si>
    <t>PATH Villas South Gate LP</t>
  </si>
  <si>
    <t>PV South Gate GP LLC</t>
  </si>
  <si>
    <t>CA-2019-103</t>
  </si>
  <si>
    <t>Valley Oaks Apartments</t>
  </si>
  <si>
    <t>40410 Redbud Drive</t>
  </si>
  <si>
    <t>Valley Oaks Apartments, L.P.</t>
  </si>
  <si>
    <t>CA-2019-104</t>
  </si>
  <si>
    <t>Trinity Place Apartments</t>
  </si>
  <si>
    <t>4445 Glacier Ave.</t>
  </si>
  <si>
    <t>Wakeland Trinity Place LP</t>
  </si>
  <si>
    <t>CA-2019-105</t>
  </si>
  <si>
    <t>Ivy Senior Apartments</t>
  </si>
  <si>
    <t>5858 Mt. Alifan Drive</t>
  </si>
  <si>
    <t>Mt. Alifan Apartments LP</t>
  </si>
  <si>
    <t>Wakeland Mt. Alifan, LLC</t>
  </si>
  <si>
    <t>CA-2019-107</t>
  </si>
  <si>
    <t>Paseo Artist Village</t>
  </si>
  <si>
    <t>501-503, 505, 515, 517, 519, 521, 523 South Santa Fe Ave</t>
  </si>
  <si>
    <t>South Santa Fe Housing Associates, L.P.</t>
  </si>
  <si>
    <t>Paseo Artist Village LLC</t>
  </si>
  <si>
    <t>CA-2019-109</t>
  </si>
  <si>
    <t>West Cox Cottages</t>
  </si>
  <si>
    <t>1141 West Cox Lane</t>
  </si>
  <si>
    <t>West Cox Cottages, L.P.</t>
  </si>
  <si>
    <t>CA-2019-110</t>
  </si>
  <si>
    <t>Dutton Flats</t>
  </si>
  <si>
    <t>206 - 214 West 3rd Street</t>
  </si>
  <si>
    <t>Dutton Flats, LP</t>
  </si>
  <si>
    <t>CA-2019-112</t>
  </si>
  <si>
    <t>Community Revitalization &amp; Development Corportation</t>
  </si>
  <si>
    <t>CA-2019-119</t>
  </si>
  <si>
    <t>Grass Valley Terrace</t>
  </si>
  <si>
    <t>275 Dorsey Drive</t>
  </si>
  <si>
    <t>IDG Grass Valley, LP</t>
  </si>
  <si>
    <t>Grass Valley Terrace-BBP, LLC</t>
  </si>
  <si>
    <t>CA-2019-123</t>
  </si>
  <si>
    <t>Martin Street Apartments II</t>
  </si>
  <si>
    <t>Lakeport Family Associates II, a California Limite</t>
  </si>
  <si>
    <t>TPC Holdings VII, LLC</t>
  </si>
  <si>
    <t>CA-2019-125</t>
  </si>
  <si>
    <t>Lone Oak Senior Apartments</t>
  </si>
  <si>
    <t>10584 Broken Oak Court</t>
  </si>
  <si>
    <t>Penn Valley</t>
  </si>
  <si>
    <t>95946</t>
  </si>
  <si>
    <t>Penn Valley Pacific Associates, a California Limit</t>
  </si>
  <si>
    <t>Lone Oak I - BBP, LLC</t>
  </si>
  <si>
    <t>CA-2019-128</t>
  </si>
  <si>
    <t>New Haven Court</t>
  </si>
  <si>
    <t>448 Garden Highway</t>
  </si>
  <si>
    <t>Yuba City PSH Pacific Associates, a California Lim</t>
  </si>
  <si>
    <t>CA-2019-131</t>
  </si>
  <si>
    <t>El Monte Metro</t>
  </si>
  <si>
    <t>3650 Center Avenue</t>
  </si>
  <si>
    <t>El Monte Metro Family Housing, LP</t>
  </si>
  <si>
    <t>El Monte Metro Family Housing, LLC</t>
  </si>
  <si>
    <t>CA-2019-402</t>
  </si>
  <si>
    <t>353 Main Street Family Apartments</t>
  </si>
  <si>
    <t>353 Main Street</t>
  </si>
  <si>
    <t>ROEM Development Corporation</t>
  </si>
  <si>
    <t>CA-2019-408</t>
  </si>
  <si>
    <t>Monarch Homes</t>
  </si>
  <si>
    <t>3268 San Pablo Avenue</t>
  </si>
  <si>
    <t>3268 San Pablo, L.P.</t>
  </si>
  <si>
    <t>3268 San Pablo Drive LLC</t>
  </si>
  <si>
    <t>CA-2019-409</t>
  </si>
  <si>
    <t>Seaview Village Apartments</t>
  </si>
  <si>
    <t>1775 Waring Street</t>
  </si>
  <si>
    <t>Seaside</t>
  </si>
  <si>
    <t>93955</t>
  </si>
  <si>
    <t>Seaview Affordable Communities, L.P.</t>
  </si>
  <si>
    <t>CA-2019-410</t>
  </si>
  <si>
    <t>Mulberry Gardens Apartments</t>
  </si>
  <si>
    <t>655 Howe Avenue</t>
  </si>
  <si>
    <t>Sacramento Affordable Communities LP</t>
  </si>
  <si>
    <t>CA-2019-411</t>
  </si>
  <si>
    <t>Heritage Plaza</t>
  </si>
  <si>
    <t>920-1180 Delta Street &amp; 1825-1875 Benton Drive</t>
  </si>
  <si>
    <t>Heritage Plaza Redding, L.P</t>
  </si>
  <si>
    <t>CA-2019-412</t>
  </si>
  <si>
    <t>Abel Gonzales Apartments</t>
  </si>
  <si>
    <t>1045 Capp Street</t>
  </si>
  <si>
    <t>MHDC Abel Gonzales LP</t>
  </si>
  <si>
    <t>1045 Capp Street Housing, LLC</t>
  </si>
  <si>
    <t>CA-2019-413</t>
  </si>
  <si>
    <t>Bernal Gateway Apartments</t>
  </si>
  <si>
    <t>3101 Mission St, 141-143 Precita Avenue</t>
  </si>
  <si>
    <t>Bernal Gateway 2, LP</t>
  </si>
  <si>
    <t>RPBG, LLC</t>
  </si>
  <si>
    <t>CA-2019-415</t>
  </si>
  <si>
    <t>Fairfield Apartments (Parkside Villa Apartments &amp;</t>
  </si>
  <si>
    <t>1650 Park Lane &amp; 693 East Tabor Avenue</t>
  </si>
  <si>
    <t>Standard Fairfield Venture LP</t>
  </si>
  <si>
    <t>Housing on Merit X LLC</t>
  </si>
  <si>
    <t>CA-2019-417</t>
  </si>
  <si>
    <t>Mountain View Village</t>
  </si>
  <si>
    <t>11450 Main Street</t>
  </si>
  <si>
    <t>Mountain View Village LP</t>
  </si>
  <si>
    <t>GEAHI Mountain View Village LLC</t>
  </si>
  <si>
    <t>CA-2019-418</t>
  </si>
  <si>
    <t>Corona Community Villas</t>
  </si>
  <si>
    <t>2680 S. Main Street</t>
  </si>
  <si>
    <t>Corona Villas Housing LP</t>
  </si>
  <si>
    <t>CA-2019-419</t>
  </si>
  <si>
    <t>Victory Trio</t>
  </si>
  <si>
    <t>3301 Norwood Ave &amp; 1075, 1048 Dixieanne Ave</t>
  </si>
  <si>
    <t>95838,95815</t>
  </si>
  <si>
    <t>Victory Trio Mutual Housing Associates, L.P.</t>
  </si>
  <si>
    <t>CA-2019-420</t>
  </si>
  <si>
    <t>Hollywood El Centro</t>
  </si>
  <si>
    <t>6211 De Longpre Avenue</t>
  </si>
  <si>
    <t>HWD El Centro Housing LP</t>
  </si>
  <si>
    <t>CA-2019-422</t>
  </si>
  <si>
    <t>Carson Terrace Senior Apartments</t>
  </si>
  <si>
    <t>632 E. 219th St.</t>
  </si>
  <si>
    <t>Carson Terrace Partners, LP</t>
  </si>
  <si>
    <t>CA-2019-424</t>
  </si>
  <si>
    <t>Summit View Apartments</t>
  </si>
  <si>
    <t>11681 Foothill Blvd</t>
  </si>
  <si>
    <t>11681 Foothill L.P.</t>
  </si>
  <si>
    <t>CA-2019-427</t>
  </si>
  <si>
    <t>Mariner's Village</t>
  </si>
  <si>
    <t>6847 Potomac Street</t>
  </si>
  <si>
    <t>HDP Mariner's Village LP</t>
  </si>
  <si>
    <t>HDP Mariner's Village Management LLC</t>
  </si>
  <si>
    <t>CA-2019-430</t>
  </si>
  <si>
    <t>4161 &amp; 4169 Whittier Blvd.</t>
  </si>
  <si>
    <t>Unincorporated LA County</t>
  </si>
  <si>
    <t>WDNW, L.P.</t>
  </si>
  <si>
    <t>CA-2019-434</t>
  </si>
  <si>
    <t>Whittiter Place Apartments Phase II</t>
  </si>
  <si>
    <t>4101-4117 Whittier Boulevard</t>
  </si>
  <si>
    <t>Whittier PSH Phase II, LP</t>
  </si>
  <si>
    <t>Whittier PSH Phase II, LLC</t>
  </si>
  <si>
    <t>CA-2019-436</t>
  </si>
  <si>
    <t>805-904 S. Minnie Street</t>
  </si>
  <si>
    <t>Cornerstone Housing Partners, LP</t>
  </si>
  <si>
    <t>JHC-Cornerstone II, LLC</t>
  </si>
  <si>
    <t>CA-2019-437</t>
  </si>
  <si>
    <t>St. Regis Park Apartments</t>
  </si>
  <si>
    <t>1025 Broadway</t>
  </si>
  <si>
    <t>St. Regis Park CIC, L.P., a California L.P.</t>
  </si>
  <si>
    <t>CA-2019-438</t>
  </si>
  <si>
    <t>Imperial VI</t>
  </si>
  <si>
    <t>6 Scattered Sites (See Form B FileNet)</t>
  </si>
  <si>
    <t>Calexico/Seeley/Holtville</t>
  </si>
  <si>
    <t>92231/92250/92273/92227</t>
  </si>
  <si>
    <t>Imperial VI, LP</t>
  </si>
  <si>
    <t>Bettencourt Properties, Inc.</t>
  </si>
  <si>
    <t>CA-2019-440</t>
  </si>
  <si>
    <t>Magnet Senior Housing</t>
  </si>
  <si>
    <t>1103 Hamal</t>
  </si>
  <si>
    <t>Magnet Senior Housing Partners, L.P.</t>
  </si>
  <si>
    <t>CA-2019-444</t>
  </si>
  <si>
    <t>Park Florin</t>
  </si>
  <si>
    <t>6195 66th Avenue</t>
  </si>
  <si>
    <t>Hampstead Park Florin Partners, L.P.</t>
  </si>
  <si>
    <t>Park Florin CARE MGP, LLC</t>
  </si>
  <si>
    <t>CA-2019-445</t>
  </si>
  <si>
    <t>RAD 175</t>
  </si>
  <si>
    <t>441 Branch Street, 1600 Toro Street, 508 Hathway, 228 High, 11650 Los Osos Valley Rd, 456 Leff Stree</t>
  </si>
  <si>
    <t>RAD 175, LP</t>
  </si>
  <si>
    <t>CA-2019-447</t>
  </si>
  <si>
    <t>Cascade Village Apartments</t>
  </si>
  <si>
    <t>7600 Fruitridge Road</t>
  </si>
  <si>
    <t>Cascade Village Apartments II, LP</t>
  </si>
  <si>
    <t>CA-2019-448</t>
  </si>
  <si>
    <t>Simpson Arbor Preservation, L.P.</t>
  </si>
  <si>
    <t>CA-2019-449</t>
  </si>
  <si>
    <t>Walnut Windmere Apartments</t>
  </si>
  <si>
    <t>3101, 3030 and 3100 Fifth Street</t>
  </si>
  <si>
    <t>Walnut Windmere LP</t>
  </si>
  <si>
    <t>Walnut Windmere LLC</t>
  </si>
  <si>
    <t>CA-2019-451</t>
  </si>
  <si>
    <t>Salerno</t>
  </si>
  <si>
    <t>501 Nightmist</t>
  </si>
  <si>
    <t>Cypress Village CIC, LP</t>
  </si>
  <si>
    <t>United Cerebral Palsy of LA, Ventura &amp; Santa Barbara</t>
  </si>
  <si>
    <t>CA-2019-452</t>
  </si>
  <si>
    <t>Leisure Terrace Apartments</t>
  </si>
  <si>
    <t>1638 E Street</t>
  </si>
  <si>
    <t>64541</t>
  </si>
  <si>
    <t>Reliant East Bay, LP</t>
  </si>
  <si>
    <t>Rainbow- East Bay, LLC</t>
  </si>
  <si>
    <t>CA-2019-453</t>
  </si>
  <si>
    <t>Villa Medanos</t>
  </si>
  <si>
    <t>2811 Cadiz Lane</t>
  </si>
  <si>
    <t>CA-2019-454</t>
  </si>
  <si>
    <t>Willow Glen Apartments</t>
  </si>
  <si>
    <t>1231 Willow Avenue</t>
  </si>
  <si>
    <t>CA-2019-456</t>
  </si>
  <si>
    <t>Stonegate Village I</t>
  </si>
  <si>
    <t>Stonegate Village I, L.P.</t>
  </si>
  <si>
    <t>CA-2019-457</t>
  </si>
  <si>
    <t>Emerson Apartments</t>
  </si>
  <si>
    <t>4760 and 4766 Melrose Avenue</t>
  </si>
  <si>
    <t>Melrose PSH, L.P.</t>
  </si>
  <si>
    <t>CA-2019-458</t>
  </si>
  <si>
    <t>Ashley Willowbrook</t>
  </si>
  <si>
    <t>11731 Holmes Ave.</t>
  </si>
  <si>
    <t>Ashley Willowbrook, L.P.</t>
  </si>
  <si>
    <t>CA-2019-459</t>
  </si>
  <si>
    <t>Markham Plaza I</t>
  </si>
  <si>
    <t>2000 Monterey Road</t>
  </si>
  <si>
    <t>Markham Plaza I LP</t>
  </si>
  <si>
    <t>CA-2019-460</t>
  </si>
  <si>
    <t>Courtyards at Penn Valley</t>
  </si>
  <si>
    <t>15033 Broken Oak Court</t>
  </si>
  <si>
    <t>Penn Valley 2, LP</t>
  </si>
  <si>
    <t>Nevada County Housing Development Corporation</t>
  </si>
  <si>
    <t>CA-2019-461</t>
  </si>
  <si>
    <t>St. Anton Tasman Apartments</t>
  </si>
  <si>
    <t>2233 Calle Del Mundo</t>
  </si>
  <si>
    <t>St. Anton Tasman East, LP</t>
  </si>
  <si>
    <t>CA-2019-462</t>
  </si>
  <si>
    <t>Lenzen Square</t>
  </si>
  <si>
    <t>790 Lenzen Avenue</t>
  </si>
  <si>
    <t>Lenzen Square Community Partners, LP</t>
  </si>
  <si>
    <t>FFAH V Lenzen Square, LLC</t>
  </si>
  <si>
    <t>CA-2019-463</t>
  </si>
  <si>
    <t>Blackstone &amp; McKinley TOD</t>
  </si>
  <si>
    <t>1501 N. Blackstone Ave.</t>
  </si>
  <si>
    <t>1501 N. Blackstone Ave., L.P.</t>
  </si>
  <si>
    <t>CA-2019-464</t>
  </si>
  <si>
    <t>Palm Court</t>
  </si>
  <si>
    <t>1200 Lick Ave</t>
  </si>
  <si>
    <t>Palm Court San Jose, L.P.</t>
  </si>
  <si>
    <t>Palm Court San Jose, LLC</t>
  </si>
  <si>
    <t>CA-2019-465</t>
  </si>
  <si>
    <t>Vista Park I</t>
  </si>
  <si>
    <t>3955 Vistapark Dr.</t>
  </si>
  <si>
    <t>Vista Park I, L.P.</t>
  </si>
  <si>
    <t>Vista Park I, LLC</t>
  </si>
  <si>
    <t>CA-2019-466</t>
  </si>
  <si>
    <t>Firestone Phoenix</t>
  </si>
  <si>
    <t>7321 Miramonte Boulevard</t>
  </si>
  <si>
    <t>Unincorporated LA Cty</t>
  </si>
  <si>
    <t>Miramonte PSH, L.P.</t>
  </si>
  <si>
    <t>CA-2019-467</t>
  </si>
  <si>
    <t>Palm View Apartments</t>
  </si>
  <si>
    <t>980 N. Palm  Avenue</t>
  </si>
  <si>
    <t>90069</t>
  </si>
  <si>
    <t>980 North Palm I, L.P</t>
  </si>
  <si>
    <t>Kingdom 980 North Palm LLC</t>
  </si>
  <si>
    <t>CA-2019-468</t>
  </si>
  <si>
    <t>Bennett House</t>
  </si>
  <si>
    <t>53 Taylor Drive</t>
  </si>
  <si>
    <t>Mercy Housing California 84, L.P.</t>
  </si>
  <si>
    <t>CA-2019-469</t>
  </si>
  <si>
    <t>Isla de Los Angeles</t>
  </si>
  <si>
    <t>283 W. Imperial Highway</t>
  </si>
  <si>
    <t>Isla de Los Angeles, L.P.</t>
  </si>
  <si>
    <t>Isla LA LLC</t>
  </si>
  <si>
    <t>CA-2019-473</t>
  </si>
  <si>
    <t>Park Western Apartments</t>
  </si>
  <si>
    <t>1301 W Park Western Drive</t>
  </si>
  <si>
    <t>Park Western Housing, LP</t>
  </si>
  <si>
    <t>CA-2019-474</t>
  </si>
  <si>
    <t>Robert Farrell &amp; Western Gardens Apartments</t>
  </si>
  <si>
    <t>1818 W. 71st Street &amp; 1742 W. 84th Place</t>
  </si>
  <si>
    <t>Robert Western Preservation, L.P.</t>
  </si>
  <si>
    <t>CA-2019-475</t>
  </si>
  <si>
    <t>Ethel Arnold Apartments</t>
  </si>
  <si>
    <t>7850 S. Normandie Avenue</t>
  </si>
  <si>
    <t>Ethel Arnold Preservation, L.P.</t>
  </si>
  <si>
    <t>CA-2019-478</t>
  </si>
  <si>
    <t>Hamlin Hotel</t>
  </si>
  <si>
    <t>385 Eddy Street</t>
  </si>
  <si>
    <t>Hamlin Hotel 2019, L.P.</t>
  </si>
  <si>
    <t>Hamlin Hotel LLC</t>
  </si>
  <si>
    <t>CA-2019-483</t>
  </si>
  <si>
    <t>Colorado East</t>
  </si>
  <si>
    <t>2451 Colorado Boulevard</t>
  </si>
  <si>
    <t>Colorado East L.P.</t>
  </si>
  <si>
    <t>DDCM Incorporated</t>
  </si>
  <si>
    <t>CA-2019-484</t>
  </si>
  <si>
    <t>12500 Filmore Street</t>
  </si>
  <si>
    <t>Los Angeles (Pacoima)</t>
  </si>
  <si>
    <t>Lakeview Terrace Housing, LP</t>
  </si>
  <si>
    <t>AHA Lakeview Terrace MGP, LLC</t>
  </si>
  <si>
    <t>CA-2019-485</t>
  </si>
  <si>
    <t>Pavilion Court Apartments</t>
  </si>
  <si>
    <t>8371 &amp; 8405 Telegraph Road</t>
  </si>
  <si>
    <t>Pico Rivera</t>
  </si>
  <si>
    <t>90660</t>
  </si>
  <si>
    <t>Pavillion Affordable Housing, L.P.</t>
  </si>
  <si>
    <t>Kingdom Pavilion, LLC</t>
  </si>
  <si>
    <t>CA-2019-486</t>
  </si>
  <si>
    <t>Noble Tower Apartments</t>
  </si>
  <si>
    <t>1515 Lakeside Drive</t>
  </si>
  <si>
    <t>Lakeside Drive Senior Housing, L.P.</t>
  </si>
  <si>
    <t>EBALDC 1515 Lakeside LLC</t>
  </si>
  <si>
    <t>CA-2019-487</t>
  </si>
  <si>
    <t>14C VHHP Apartments</t>
  </si>
  <si>
    <t>1 14th Street</t>
  </si>
  <si>
    <t>14th &amp; Commercial CIC-VHHP, LP</t>
  </si>
  <si>
    <t>CA-2019-488</t>
  </si>
  <si>
    <t>14th &amp; Commercial Apartments</t>
  </si>
  <si>
    <t>14th &amp; Commercial CIC, LP</t>
  </si>
  <si>
    <t>CA-2019-489</t>
  </si>
  <si>
    <t>Wesley Terrace</t>
  </si>
  <si>
    <t>5343 Monroe Ave</t>
  </si>
  <si>
    <t>Wesley Terrace Partners, LP</t>
  </si>
  <si>
    <t>WESLEY DEVELOPMENTS, LLC</t>
  </si>
  <si>
    <t>CA-2019-490</t>
  </si>
  <si>
    <t>Kimberly Park Apartments</t>
  </si>
  <si>
    <t>15135 Kimberly Drive</t>
  </si>
  <si>
    <t>WP Kimberly Park Apartments, LP</t>
  </si>
  <si>
    <t>CA-2019-491</t>
  </si>
  <si>
    <t>HiFi Collective</t>
  </si>
  <si>
    <t>3200 West Temple Street</t>
  </si>
  <si>
    <t>CA-2019-492</t>
  </si>
  <si>
    <t>Coldstream Commons</t>
  </si>
  <si>
    <t>Neighborhood Partners, LLC</t>
  </si>
  <si>
    <t>NP Coldstream LLC</t>
  </si>
  <si>
    <t>CA-2019-495</t>
  </si>
  <si>
    <t>Coliseum Place</t>
  </si>
  <si>
    <t>CA-2019-496</t>
  </si>
  <si>
    <t>River Park Manor</t>
  </si>
  <si>
    <t>695 South Jefferson Street</t>
  </si>
  <si>
    <t>Reliant - River Park, LP</t>
  </si>
  <si>
    <t>CA-2019-497</t>
  </si>
  <si>
    <t>1475 167th Avenue</t>
  </si>
  <si>
    <t>Mercy Housing California 83, L.P.</t>
  </si>
  <si>
    <t>CA-2019-498</t>
  </si>
  <si>
    <t>Longshore Cove Apartments</t>
  </si>
  <si>
    <t>CA-2019-499</t>
  </si>
  <si>
    <t>Cameron Park Apartments</t>
  </si>
  <si>
    <t>929 West Cameron Avenue</t>
  </si>
  <si>
    <t>Cameron Park Community Partners, LP</t>
  </si>
  <si>
    <t>FFAH V Cameron Park, LLC</t>
  </si>
  <si>
    <t>CA-2019-500</t>
  </si>
  <si>
    <t>Woodlake Terrace</t>
  </si>
  <si>
    <t>220 S. Oak Street</t>
  </si>
  <si>
    <t>448 Ropes Ave., L.P.</t>
  </si>
  <si>
    <t>CA-2019-501</t>
  </si>
  <si>
    <t>PATH Villas Hollywood</t>
  </si>
  <si>
    <t>5627 West Fernwood Avenue</t>
  </si>
  <si>
    <t>PVH LA LP</t>
  </si>
  <si>
    <t>PVH GP LLC</t>
  </si>
  <si>
    <t>CA-2019-502</t>
  </si>
  <si>
    <t>Campus Oaks Apartments Phase 2</t>
  </si>
  <si>
    <t>350 Roseville Parkway</t>
  </si>
  <si>
    <t>Campus Oaks Apartments 2 LP</t>
  </si>
  <si>
    <t>Campus Oaks Admin GP LLC</t>
  </si>
  <si>
    <t>CA-2019-503</t>
  </si>
  <si>
    <t>Willett Ranch</t>
  </si>
  <si>
    <t>54 and 55 Willett Way (formerly 2686 N. Ventura Avenue)</t>
  </si>
  <si>
    <t>Willett Ranch, LP</t>
  </si>
  <si>
    <t>Willett Ranch, LLC</t>
  </si>
  <si>
    <t>CA-2019-504</t>
  </si>
  <si>
    <t>Charter Oaks Apartments</t>
  </si>
  <si>
    <t>3025 Browns Valley Rd</t>
  </si>
  <si>
    <t>Charter Oaks Apartments II, LP</t>
  </si>
  <si>
    <t>CA-2019-505</t>
  </si>
  <si>
    <t>Quetzal Gardens</t>
  </si>
  <si>
    <t>CA-2019-506</t>
  </si>
  <si>
    <t>PATH Villas Montclair - Gramercy</t>
  </si>
  <si>
    <t>4220 W. Montclair St. (Site 1) &amp; 3317 W. Washington Blvd (Site 2)</t>
  </si>
  <si>
    <t>Montclair LA LP</t>
  </si>
  <si>
    <t>Montclair GP LLC</t>
  </si>
  <si>
    <t>CA-2019-509</t>
  </si>
  <si>
    <t>Sunnydale HOPE SF Block 6</t>
  </si>
  <si>
    <t>242 Hahn Street</t>
  </si>
  <si>
    <t>Sunnydale Block 6 Housing Partnership LP</t>
  </si>
  <si>
    <t>CA-2019-510</t>
  </si>
  <si>
    <t>Firmin Court</t>
  </si>
  <si>
    <t>418 - 430 Firmin Street</t>
  </si>
  <si>
    <t>Firmin Court, L.P.</t>
  </si>
  <si>
    <t>Decro Firmin, LLC</t>
  </si>
  <si>
    <t>CA-2019-515</t>
  </si>
  <si>
    <t>El Monte Metro Veterans Housing, LLC</t>
  </si>
  <si>
    <t>CA-2019-516</t>
  </si>
  <si>
    <t>Vision 17, LP</t>
  </si>
  <si>
    <t>CA-2019-517</t>
  </si>
  <si>
    <t>Pleasant Village Apartments</t>
  </si>
  <si>
    <t>3665 North Pleasant Avenue</t>
  </si>
  <si>
    <t>Pleasant Village Preservation, L.P.</t>
  </si>
  <si>
    <t>CA-2019-518</t>
  </si>
  <si>
    <t>Hawaiian Gardens Apartments</t>
  </si>
  <si>
    <t>11950 Centralia Road</t>
  </si>
  <si>
    <t>Hawaiian Gardens</t>
  </si>
  <si>
    <t>90716</t>
  </si>
  <si>
    <t>Centralia Affordable Communities, L.P.</t>
  </si>
  <si>
    <t>CA-2019-520</t>
  </si>
  <si>
    <t>Parkside Terrace</t>
  </si>
  <si>
    <t>463 Wooster Ave</t>
  </si>
  <si>
    <t>Tripp Avenue Housing Associates, L.P.</t>
  </si>
  <si>
    <t>CHW Parkside Terrace, LLC</t>
  </si>
  <si>
    <t>CA-2019-521</t>
  </si>
  <si>
    <t>2691 W. La Palma Avenue</t>
  </si>
  <si>
    <t>CA-2019-522</t>
  </si>
  <si>
    <t>Manzanita Family Apartments</t>
  </si>
  <si>
    <t>2951 Soscol Avenue</t>
  </si>
  <si>
    <t>Manzanita, L.P.</t>
  </si>
  <si>
    <t>Satellite AHA Development, Inc.</t>
  </si>
  <si>
    <t>CA-2019-523</t>
  </si>
  <si>
    <t>(TO BE FORMED) Fairfield Residential Holdings, LLC</t>
  </si>
  <si>
    <t>FFI Park Villas LLC</t>
  </si>
  <si>
    <t>CA-2019-524</t>
  </si>
  <si>
    <t>Cecil Residential Apartments</t>
  </si>
  <si>
    <t>636-644 S. Main Street</t>
  </si>
  <si>
    <t>Simon Baron Development LLC</t>
  </si>
  <si>
    <t>SBD Residential LA GP, LLC</t>
  </si>
  <si>
    <t>CA-2019-526</t>
  </si>
  <si>
    <t>Marina Heights Apartments</t>
  </si>
  <si>
    <t>2 Marina Blvd</t>
  </si>
  <si>
    <t>Marina Heights Apartments, LP</t>
  </si>
  <si>
    <t>FFAH V Marina Heights, LLC</t>
  </si>
  <si>
    <t>CA-2019-527</t>
  </si>
  <si>
    <t>Hidden Cove Apartments</t>
  </si>
  <si>
    <t>2900, 2901, 2911, 2921, 2931 Mary Ann Lane</t>
  </si>
  <si>
    <t>Hidden Cove Apartments, LP</t>
  </si>
  <si>
    <t>FFAH V Hidden Cove, LLC</t>
  </si>
  <si>
    <t>CA-2019-528</t>
  </si>
  <si>
    <t>Stone Pine Meadow</t>
  </si>
  <si>
    <t>229 W. Grant Line Road</t>
  </si>
  <si>
    <t>Stone Pine Meadow Two, L.P.</t>
  </si>
  <si>
    <t>Stone Pine Meadow Two LLC</t>
  </si>
  <si>
    <t>CA-2019-529</t>
  </si>
  <si>
    <t>Parkside Garden Apartments</t>
  </si>
  <si>
    <t>240 West Pine Street</t>
  </si>
  <si>
    <t>Parkside Garden Apartments, L.P.</t>
  </si>
  <si>
    <t>CA-2019-530</t>
  </si>
  <si>
    <t>Sierra Sunrise Senior Apartments</t>
  </si>
  <si>
    <t>Carmichael 683, L.P.</t>
  </si>
  <si>
    <t>CA-2019-531</t>
  </si>
  <si>
    <t>Bernal Dwellings</t>
  </si>
  <si>
    <t>3138 Kamille Court</t>
  </si>
  <si>
    <t>CA-2019-532</t>
  </si>
  <si>
    <t>Arbor Square</t>
  </si>
  <si>
    <t>800 North G Street</t>
  </si>
  <si>
    <t>LIH Arbor Square, LP</t>
  </si>
  <si>
    <t>AOC Pacific CA LIH LLC</t>
  </si>
  <si>
    <t>CA-2019-533</t>
  </si>
  <si>
    <t>Villa Valley Apartments</t>
  </si>
  <si>
    <t>15950 Sherman Way</t>
  </si>
  <si>
    <t>Villa Valley Apartments, LP</t>
  </si>
  <si>
    <t>AOF Pacific CA-1 LLC</t>
  </si>
  <si>
    <t>CA-2019-534</t>
  </si>
  <si>
    <t>Glen Haven 2018 LP</t>
  </si>
  <si>
    <t>AHA East Bay MGP, LLC</t>
  </si>
  <si>
    <t>CA-2019-535</t>
  </si>
  <si>
    <t>2155 &amp; 2245 Lanai Avenue</t>
  </si>
  <si>
    <t>Valley Palms 2018 LP</t>
  </si>
  <si>
    <t>CA-2019-536</t>
  </si>
  <si>
    <t>Hallmark House Apartments</t>
  </si>
  <si>
    <t>531 Woodside Road</t>
  </si>
  <si>
    <t>Hallmark 2017 LP</t>
  </si>
  <si>
    <t>CA-2019-537</t>
  </si>
  <si>
    <t>Breezewood Apartments</t>
  </si>
  <si>
    <t>3893 Kirkwood Avenue</t>
  </si>
  <si>
    <t>92501</t>
  </si>
  <si>
    <t>Breezewood 2019 LP</t>
  </si>
  <si>
    <t>CA-2019-538</t>
  </si>
  <si>
    <t>Salinas Pointe Apartments</t>
  </si>
  <si>
    <t>Salinas Pointe 2019 LP</t>
  </si>
  <si>
    <t>CA-2019-539</t>
  </si>
  <si>
    <t>15363 &amp; 15425 Goldenwest Street</t>
  </si>
  <si>
    <t>Hermosa 2019 LP</t>
  </si>
  <si>
    <t>AOF Hermosa LLC</t>
  </si>
  <si>
    <t>CA-2019-540</t>
  </si>
  <si>
    <t>Huntington Pointe Apartments</t>
  </si>
  <si>
    <t>Huntington Pointe 2019 LP</t>
  </si>
  <si>
    <t>CA-2019-541</t>
  </si>
  <si>
    <t>BFHP Hope Center Permanent Supportive Housing</t>
  </si>
  <si>
    <t>2012 Berkeley Way</t>
  </si>
  <si>
    <t>BFHP Hope Center LP</t>
  </si>
  <si>
    <t>Hope Center Housing LLC</t>
  </si>
  <si>
    <t>CA-2019-542</t>
  </si>
  <si>
    <t>BRIDGE Berkeley Way Affordable</t>
  </si>
  <si>
    <t>BRIDGE Berkeley Way LP</t>
  </si>
  <si>
    <t>BRIDGE Berkeley Way LLC</t>
  </si>
  <si>
    <t>CA-2019-543</t>
  </si>
  <si>
    <t>11408 S Central Avenue</t>
  </si>
  <si>
    <t>LINC-Central LP</t>
  </si>
  <si>
    <t>CA-2019-544</t>
  </si>
  <si>
    <t>Aurora Apartments</t>
  </si>
  <si>
    <t>3737 M L King Jr Way</t>
  </si>
  <si>
    <t>MacArthur PSH, L.P.</t>
  </si>
  <si>
    <t>CA-2019-545</t>
  </si>
  <si>
    <t>1064 Mission Permanent Supportive Housing</t>
  </si>
  <si>
    <t>1064-1068 Mission Street</t>
  </si>
  <si>
    <t>1064 Mission, L.P.</t>
  </si>
  <si>
    <t>CA-2019-548</t>
  </si>
  <si>
    <t>1043 43rd Avenue</t>
  </si>
  <si>
    <t>RAD Pilot LLC</t>
  </si>
  <si>
    <t>CA-2019-549</t>
  </si>
  <si>
    <t>Rose Apartments</t>
  </si>
  <si>
    <t>718-720 Rose Avenue</t>
  </si>
  <si>
    <t>720 Rose LP</t>
  </si>
  <si>
    <t>CA-2019-550</t>
  </si>
  <si>
    <t>Arena Seniors Apartments</t>
  </si>
  <si>
    <t>Corner of Truxel Road &amp; East Sports Parkway</t>
  </si>
  <si>
    <t>Arena Senior Investors, LP</t>
  </si>
  <si>
    <t>Ionic Enterprises, Inc.</t>
  </si>
  <si>
    <t>CA-2019-551</t>
  </si>
  <si>
    <t>Dahlia Apartments</t>
  </si>
  <si>
    <t>CA-2019-552</t>
  </si>
  <si>
    <t>Maceo May Apartments</t>
  </si>
  <si>
    <t>401 Avenue of the Palms</t>
  </si>
  <si>
    <t>94130</t>
  </si>
  <si>
    <t>Maceo May Apts, L.P.</t>
  </si>
  <si>
    <t>CCDC-Maceo May Apts LLC</t>
  </si>
  <si>
    <t>CA-2019-553</t>
  </si>
  <si>
    <t>Hobart Gardens</t>
  </si>
  <si>
    <t>1344 N Hobart Blvd</t>
  </si>
  <si>
    <t>Hobart Affordable, LP</t>
  </si>
  <si>
    <t>CA-2019-554</t>
  </si>
  <si>
    <t>1466 Yosemite St</t>
  </si>
  <si>
    <t>Seaside Housing L.P.</t>
  </si>
  <si>
    <t>Del Monte Manor, LLC</t>
  </si>
  <si>
    <t>CA-2019-555</t>
  </si>
  <si>
    <t>555 Larkin/500-520 Turk</t>
  </si>
  <si>
    <t>555 Larkin Street/500-520 Turk Street</t>
  </si>
  <si>
    <t>Turk 500 Associates, L.P.</t>
  </si>
  <si>
    <t>Turk 500 GP LLC</t>
  </si>
  <si>
    <t>CA-2019-556</t>
  </si>
  <si>
    <t>Fairmount Family Housing CIC, LP</t>
  </si>
  <si>
    <t>CA-2019-557</t>
  </si>
  <si>
    <t>4320 44th St</t>
  </si>
  <si>
    <t>Fairmount Senior Housing CIC, LP</t>
  </si>
  <si>
    <t>CIC Fairmount Senior Housing, LLC</t>
  </si>
  <si>
    <t>CA-2019-558</t>
  </si>
  <si>
    <t>460 W. Pacific Coast Highway</t>
  </si>
  <si>
    <t>LINC-PCH LP</t>
  </si>
  <si>
    <t>LINC-PCH LLC</t>
  </si>
  <si>
    <t>CA-2019-559</t>
  </si>
  <si>
    <t>Windsor Gardens</t>
  </si>
  <si>
    <t>1600 West 9th Avenue</t>
  </si>
  <si>
    <t>92029</t>
  </si>
  <si>
    <t>Windsor Gardens Housing Associates, L.P.</t>
  </si>
  <si>
    <t>CHW Windsor Gardens LLC</t>
  </si>
  <si>
    <t>CA-2019-560</t>
  </si>
  <si>
    <t>Desert Villas Apartments</t>
  </si>
  <si>
    <t>1755 West Main Street</t>
  </si>
  <si>
    <t>El Centro Affordable Communities, L.P.</t>
  </si>
  <si>
    <t>CA-2019-561</t>
  </si>
  <si>
    <t>Orchard Park Apartments</t>
  </si>
  <si>
    <t>423 Cougar Way</t>
  </si>
  <si>
    <t>Orchard Park Apartments, LP</t>
  </si>
  <si>
    <t>CA-2019-562</t>
  </si>
  <si>
    <t>359 West Payran Street</t>
  </si>
  <si>
    <t>CA-2019-563</t>
  </si>
  <si>
    <t>Altrudy Lane Seniors</t>
  </si>
  <si>
    <t>18551 Altrudy Lane</t>
  </si>
  <si>
    <t>Yorba Linda Altrudy, LP</t>
  </si>
  <si>
    <t>CA-2019-564</t>
  </si>
  <si>
    <t>Keeler Court Apartments</t>
  </si>
  <si>
    <t>1290 - 1294 Keeler Court</t>
  </si>
  <si>
    <t>Keeler Court Housing Associates, L.P.</t>
  </si>
  <si>
    <t>CA-2019-565</t>
  </si>
  <si>
    <t>Woodbridge Apartments</t>
  </si>
  <si>
    <t>1117 Elm Avenue and 421 West 33rd Street</t>
  </si>
  <si>
    <t>90813/90806</t>
  </si>
  <si>
    <t>Century Affordable Development, Inc.</t>
  </si>
  <si>
    <t>CA-2019-566</t>
  </si>
  <si>
    <t>950 ECR</t>
  </si>
  <si>
    <t>950 W. El Camino Real</t>
  </si>
  <si>
    <t>950 El Camino Real, L.P.</t>
  </si>
  <si>
    <t>950 ECR LLC</t>
  </si>
  <si>
    <t>CA-2019-567</t>
  </si>
  <si>
    <t>9229 N. Sepulveda Blvd., North Hills, CA 91343</t>
  </si>
  <si>
    <t>ABS Sepulveda, LP</t>
  </si>
  <si>
    <t>ABS Properties, Inc</t>
  </si>
  <si>
    <t>CA-2019-568</t>
  </si>
  <si>
    <t>South Park Scattered Sites</t>
  </si>
  <si>
    <t>22, 102, 104-106 South Park Street</t>
  </si>
  <si>
    <t>CA-2019-571</t>
  </si>
  <si>
    <t>Santa Rosa Quail Run, LP</t>
  </si>
  <si>
    <t>Santa Rosa Quail Run LLC</t>
  </si>
  <si>
    <t>CA-2019-572</t>
  </si>
  <si>
    <t>Santa Ana Housing, L.P</t>
  </si>
  <si>
    <t>CA-2019-573</t>
  </si>
  <si>
    <t>Royals I &amp; II Apartments</t>
  </si>
  <si>
    <t>Royals 4 Preservation Limited Partnership</t>
  </si>
  <si>
    <t>CA-2019-574</t>
  </si>
  <si>
    <t>Pacific Rim Apartments, LP</t>
  </si>
  <si>
    <t>CA-2019-575</t>
  </si>
  <si>
    <t>Mission Terrace Apartments</t>
  </si>
  <si>
    <t>10210 San Diego Mission Road</t>
  </si>
  <si>
    <t>Mission Terrace Housing Partners, L.P.</t>
  </si>
  <si>
    <t>Mission Terrace MGP, LLC</t>
  </si>
  <si>
    <t>CA-2019-576</t>
  </si>
  <si>
    <t>Sycamore Ridge Family Apartments</t>
  </si>
  <si>
    <t>1245 West Sycamore Street</t>
  </si>
  <si>
    <t>Willows Family Associates, a California Limited Pa</t>
  </si>
  <si>
    <t>CA-2019-577</t>
  </si>
  <si>
    <t>Ukiah Senior Apartments</t>
  </si>
  <si>
    <t>NE Corner of S. Oak Street &amp; W. Gobbi Street</t>
  </si>
  <si>
    <t>Ukiah Pacific Associates, a California Limited Par</t>
  </si>
  <si>
    <t>CA-2019-578</t>
  </si>
  <si>
    <t>Cinnamon Villas II</t>
  </si>
  <si>
    <t>235 W. Cinnamon Drive</t>
  </si>
  <si>
    <t>Lemoore Pacific Associates III, a California Limit</t>
  </si>
  <si>
    <t>CA-2019-579</t>
  </si>
  <si>
    <t>Amaya Village</t>
  </si>
  <si>
    <t>1525 Park Boulevard</t>
  </si>
  <si>
    <t>Orange Cove Amaya Associates, a California Limited</t>
  </si>
  <si>
    <t>CA-2019-580</t>
  </si>
  <si>
    <t>Northeast corner of 8th Street and El Dorado Avenue</t>
  </si>
  <si>
    <t>El Centro Pacific Associates, a California Limited</t>
  </si>
  <si>
    <t>CA-2019-581</t>
  </si>
  <si>
    <t>Frederick Douglas Haynes Gardens Apartments</t>
  </si>
  <si>
    <t>1049 Golden Gate Avenue</t>
  </si>
  <si>
    <t>FD Haynes Apartments, LP</t>
  </si>
  <si>
    <t>FD Haynes Apartments GP LLC</t>
  </si>
  <si>
    <t>CA-2019-583</t>
  </si>
  <si>
    <t>Virginia Street Studios</t>
  </si>
  <si>
    <t>295 E. Virginia Street</t>
  </si>
  <si>
    <t>San Jose Virginia Associates, a California Limited</t>
  </si>
  <si>
    <t>CA-2019-584</t>
  </si>
  <si>
    <t>Holiday Manor Apartments</t>
  </si>
  <si>
    <t>1924 Camino Del Sol</t>
  </si>
  <si>
    <t>Holiday Manor Apartments, LP</t>
  </si>
  <si>
    <t>FFAH V Holiday Manor, LLC</t>
  </si>
  <si>
    <t>CA-2019-585</t>
  </si>
  <si>
    <t>Pacific Palms Apartments</t>
  </si>
  <si>
    <t>410 S. Calle Encilia</t>
  </si>
  <si>
    <t>Pacific Palms Apartments, LP</t>
  </si>
  <si>
    <t>FFAH V Pacific Palms, LLC</t>
  </si>
  <si>
    <t>CA-2019-586</t>
  </si>
  <si>
    <t>Kensington Homes</t>
  </si>
  <si>
    <t>Avenue I &amp; 32nd Street West</t>
  </si>
  <si>
    <t>No More Lemons, LP</t>
  </si>
  <si>
    <t>CA-2019-587</t>
  </si>
  <si>
    <t>Castle Argyle</t>
  </si>
  <si>
    <t>1919 North Argyle Avenue</t>
  </si>
  <si>
    <t>90068</t>
  </si>
  <si>
    <t>Castle Argyle, L.P.</t>
  </si>
  <si>
    <t>Castle Argyle LLC</t>
  </si>
  <si>
    <t>CA-2019-588</t>
  </si>
  <si>
    <t>Twin Rivers Block B and E</t>
  </si>
  <si>
    <t>321 Eliza Street</t>
  </si>
  <si>
    <t>Twin Rivers Phase 2, L.P.</t>
  </si>
  <si>
    <t>Twin Rivers Phase 2 MBS GP, Inc.</t>
  </si>
  <si>
    <t>CA-2019-589</t>
  </si>
  <si>
    <t>Golden West Tower</t>
  </si>
  <si>
    <t>3510 Maricopa Street</t>
  </si>
  <si>
    <t>Golden West Community Partners LP</t>
  </si>
  <si>
    <t>AHA Los Angeles II MGP, LLC</t>
  </si>
  <si>
    <t>CA-2019-590</t>
  </si>
  <si>
    <t>Mission Village II</t>
  </si>
  <si>
    <t>28493 Pujol Street</t>
  </si>
  <si>
    <t>Temecula Gardens II, L.P.</t>
  </si>
  <si>
    <t>CA-2019-592</t>
  </si>
  <si>
    <t>Hayes Valley South</t>
  </si>
  <si>
    <t>Hayes Valley IV, L.P.</t>
  </si>
  <si>
    <t>Hayes Valley IV MBS GP, Inc.</t>
  </si>
  <si>
    <t>CA-2019-595</t>
  </si>
  <si>
    <t>Walnut Studios</t>
  </si>
  <si>
    <t>817 Walnut Street</t>
  </si>
  <si>
    <t>Walnut Street, L.P.</t>
  </si>
  <si>
    <t>CA-2019-596</t>
  </si>
  <si>
    <t>Plaza de Cabrillo</t>
  </si>
  <si>
    <t>2111 W. Williams Street</t>
  </si>
  <si>
    <t>CVC Phase II, LLC</t>
  </si>
  <si>
    <t>CA-2019-597</t>
  </si>
  <si>
    <t>The Concord</t>
  </si>
  <si>
    <t>Concord MGP, LLC</t>
  </si>
  <si>
    <t>CA-2019-598</t>
  </si>
  <si>
    <t>Cathedral Palms Senior Apartments</t>
  </si>
  <si>
    <t>31-750 Landau Blvd.</t>
  </si>
  <si>
    <t>CP Senior Apartments, L.P.</t>
  </si>
  <si>
    <t>CA-2019-601</t>
  </si>
  <si>
    <t>Agave by Vintage, LP</t>
  </si>
  <si>
    <t>CA-2019-603</t>
  </si>
  <si>
    <t>CCBA Senior Garden Apartments</t>
  </si>
  <si>
    <t>438 Third Avenue</t>
  </si>
  <si>
    <t>CCBA Seniors, L.P.</t>
  </si>
  <si>
    <t>CCBA GP, LLC</t>
  </si>
  <si>
    <t>CA-2019-700</t>
  </si>
  <si>
    <t>NOVA Apartments</t>
  </si>
  <si>
    <t>445 30th Street</t>
  </si>
  <si>
    <t>Oak Hill PSH, LP</t>
  </si>
  <si>
    <t>CA-2019-703</t>
  </si>
  <si>
    <t>Sutter Community Affordable Housing, a California</t>
  </si>
  <si>
    <t>CA-2019-901</t>
  </si>
  <si>
    <t>The Spark at Midtown</t>
  </si>
  <si>
    <t>1900 Long Beach Boulevard</t>
  </si>
  <si>
    <t>LINC-Spark APTS LP</t>
  </si>
  <si>
    <t>CA-2019-902</t>
  </si>
  <si>
    <t>The Link</t>
  </si>
  <si>
    <t>707 17th Street</t>
  </si>
  <si>
    <t>East Village PSH, L.P.</t>
  </si>
  <si>
    <t>NEXUS MGP LLC</t>
  </si>
  <si>
    <t>CA-2019-903</t>
  </si>
  <si>
    <t>Paseo Estero 9%</t>
  </si>
  <si>
    <t>Brooklyn Basin Associates I, L.P.</t>
  </si>
  <si>
    <t>MP Brooklyn Basin I LLC</t>
  </si>
  <si>
    <t>CA-2019-904</t>
  </si>
  <si>
    <t>Elden Elms</t>
  </si>
  <si>
    <t>1255 Elden Avenue</t>
  </si>
  <si>
    <t>Elden Elms, L.P.</t>
  </si>
  <si>
    <t>CA-2019-905</t>
  </si>
  <si>
    <t>Hartford Villa Apartments</t>
  </si>
  <si>
    <t>459 Hartford Avenue</t>
  </si>
  <si>
    <t>Hartford Villa Apartments, L.P.</t>
  </si>
  <si>
    <t>CA-2020-002</t>
  </si>
  <si>
    <t>Mill View Apartments</t>
  </si>
  <si>
    <t>780 Hall Street</t>
  </si>
  <si>
    <t>MLV Affordable LP</t>
  </si>
  <si>
    <t>CA-2020-003</t>
  </si>
  <si>
    <t>Villa Hermosa Apartments, Phase III</t>
  </si>
  <si>
    <t>83801 Dr. Carreon Blvd.</t>
  </si>
  <si>
    <t>CA-2020-008</t>
  </si>
  <si>
    <t>Ruth Teague Homes (formerly 67th &amp; Main)</t>
  </si>
  <si>
    <t>6706 S Main St</t>
  </si>
  <si>
    <t>CA-2020-010</t>
  </si>
  <si>
    <t>Harvest Garden Apartments</t>
  </si>
  <si>
    <t>1429 Nut Tree Road</t>
  </si>
  <si>
    <t>Livingston Harvest Garden, LP</t>
  </si>
  <si>
    <t>CA-2020-011</t>
  </si>
  <si>
    <t>Capitol Park Hotel</t>
  </si>
  <si>
    <t>1125 9th Street</t>
  </si>
  <si>
    <t>1121 9th Street, LLC</t>
  </si>
  <si>
    <t>CA-2020-013</t>
  </si>
  <si>
    <t>Truckee-Donner Senior Apartments</t>
  </si>
  <si>
    <t>10040 Estates Drive</t>
  </si>
  <si>
    <t>Truckee Senior 2019 Limited Partnership</t>
  </si>
  <si>
    <t>CA-2020-015</t>
  </si>
  <si>
    <t>11604 Vanowen Apartments</t>
  </si>
  <si>
    <t>11604 Vanowen Street</t>
  </si>
  <si>
    <t>11604 Vanowen, L.P.</t>
  </si>
  <si>
    <t>Decro Vanowen LLC</t>
  </si>
  <si>
    <t>CA-2020-017</t>
  </si>
  <si>
    <t>North Fork LIHTC Homes #1</t>
  </si>
  <si>
    <t>57907 Old Mill Site Court</t>
  </si>
  <si>
    <t>North Fork</t>
  </si>
  <si>
    <t>93643</t>
  </si>
  <si>
    <t>North Fork LIHTC Homes #1 Limited Partnership</t>
  </si>
  <si>
    <t>North Fork Rancheria Housing Authority</t>
  </si>
  <si>
    <t>CA-2020-019</t>
  </si>
  <si>
    <t>Yurok Homes #3</t>
  </si>
  <si>
    <t>1400 30th Street</t>
  </si>
  <si>
    <t>Yurok Homes #3 Limited Partnership</t>
  </si>
  <si>
    <t>CA-2020-020</t>
  </si>
  <si>
    <t>Nipomo 40, L.P.</t>
  </si>
  <si>
    <t>San Luis Obispo Non-Profit Housing Corporation</t>
  </si>
  <si>
    <t>CA-2020-024</t>
  </si>
  <si>
    <t>9th Street Lofts</t>
  </si>
  <si>
    <t>456 W. 9th Street</t>
  </si>
  <si>
    <t>Los Angeles (San Pedro)</t>
  </si>
  <si>
    <t>LINC-CORE San Pedro Lofts, LP</t>
  </si>
  <si>
    <t>Linc Housing Corporation</t>
  </si>
  <si>
    <t>CA-2020-025</t>
  </si>
  <si>
    <t>14433 Leffingwell Road</t>
  </si>
  <si>
    <t>South Whittier</t>
  </si>
  <si>
    <t>LINC Library Apts, LP</t>
  </si>
  <si>
    <t>LINC Library GP, LLC</t>
  </si>
  <si>
    <t>CA-2020-026</t>
  </si>
  <si>
    <t>Fountain Valley</t>
  </si>
  <si>
    <t>92704</t>
  </si>
  <si>
    <t>Fountain Valley Family Housing Partners, L.P.</t>
  </si>
  <si>
    <t>CA-2020-030</t>
  </si>
  <si>
    <t>8180 Commonwealth Ave.</t>
  </si>
  <si>
    <t>TBD</t>
  </si>
  <si>
    <t>CA-2020-031</t>
  </si>
  <si>
    <t>Reedley Village</t>
  </si>
  <si>
    <t>1112 S. I St., L.P., a California limited partners</t>
  </si>
  <si>
    <t>CA-2020-032</t>
  </si>
  <si>
    <t>Valley View Terrace</t>
  </si>
  <si>
    <t>1480 Skelton Street</t>
  </si>
  <si>
    <t>1480 Skelton St., L.P, a California limited partne</t>
  </si>
  <si>
    <t>CA-2020-033</t>
  </si>
  <si>
    <t>Dorie Miller Manor</t>
  </si>
  <si>
    <t>833, 835, 837, 837 1/2, 839, 839 1/2, 841, 841 1/2, 843, 843 1/2, 845, 845 1/2, 847, 847 1/2 E. 120t</t>
  </si>
  <si>
    <t>ELOM LLC</t>
  </si>
  <si>
    <t>CA-2020-034</t>
  </si>
  <si>
    <t>Sun Commons</t>
  </si>
  <si>
    <t>6329-6355 N Clybourn Avenue</t>
  </si>
  <si>
    <t>CA-2020-035</t>
  </si>
  <si>
    <t>Templeton Place II</t>
  </si>
  <si>
    <t>1035 Petersen Ranch Road</t>
  </si>
  <si>
    <t>Peoples' Self-Help Housing Corporation</t>
  </si>
  <si>
    <t>CA-2020-038</t>
  </si>
  <si>
    <t>Barstow Commons</t>
  </si>
  <si>
    <t>130 W. Barstow Avenue</t>
  </si>
  <si>
    <t>CA-2020-039</t>
  </si>
  <si>
    <t>Pacific Coast Villa</t>
  </si>
  <si>
    <t>630 East Pacific Coast Highway</t>
  </si>
  <si>
    <t>CA-2020-044</t>
  </si>
  <si>
    <t>Lexington Avenue Senior Apartments</t>
  </si>
  <si>
    <t>250 East Lexington Avenue</t>
  </si>
  <si>
    <t>Lexington ECJ Housing, LP</t>
  </si>
  <si>
    <t>CA-2020-045</t>
  </si>
  <si>
    <t>San Mateo Place</t>
  </si>
  <si>
    <t>3009 &amp; 3017 Middlefield Rd</t>
  </si>
  <si>
    <t>San Mateo Place, LP (to be formed with the Tentati</t>
  </si>
  <si>
    <t>Global Premier Development, INC.</t>
  </si>
  <si>
    <t>CA-2020-050</t>
  </si>
  <si>
    <t>Coastal Meadows</t>
  </si>
  <si>
    <t>1275 North V Street</t>
  </si>
  <si>
    <t>Coastal Meadows, LP (to be formed with the tentati</t>
  </si>
  <si>
    <t>CA-2020-051</t>
  </si>
  <si>
    <t>Brunswick Commons</t>
  </si>
  <si>
    <t>936 Old Tunnel Road</t>
  </si>
  <si>
    <t>Grass Valley PSH Associates, a California Limited</t>
  </si>
  <si>
    <t>CA-2020-052</t>
  </si>
  <si>
    <t>Jamboree San Ysidro Permanent Supportive Housing (</t>
  </si>
  <si>
    <t>429 &amp; 437 W. San Ysidro Blvd.</t>
  </si>
  <si>
    <t>CA-2020-054</t>
  </si>
  <si>
    <t>Beach Park Apartments</t>
  </si>
  <si>
    <t>720 West Beach Avenue</t>
  </si>
  <si>
    <t>Beach Avenue Housing, L.P.</t>
  </si>
  <si>
    <t>CA-2020-056</t>
  </si>
  <si>
    <t>San Mateo Senior</t>
  </si>
  <si>
    <t>2850 San Mateo Avenue</t>
  </si>
  <si>
    <t>San Mateo Senior, LP (to be formed with the Tentat</t>
  </si>
  <si>
    <t>CA-2020-057</t>
  </si>
  <si>
    <t>1834, 1840, 1844, 1848 14th St , Santa Monica, CA 90404</t>
  </si>
  <si>
    <t>CA-2020-058</t>
  </si>
  <si>
    <t>La Prensa Libre Apartments 9%</t>
  </si>
  <si>
    <t>200 E. Washington Blvd</t>
  </si>
  <si>
    <t>AMCAL La Prensa Libre 9%, L.P.</t>
  </si>
  <si>
    <t>CA-2020-060</t>
  </si>
  <si>
    <t>Kernwood Terrace Apartments</t>
  </si>
  <si>
    <t>337 N. Mednik Avenue</t>
  </si>
  <si>
    <t>East Los Angeles</t>
  </si>
  <si>
    <t>Kernwood Terrace Community Partners, LP</t>
  </si>
  <si>
    <t>CA-2020-065</t>
  </si>
  <si>
    <t>Alpine Family Apartments</t>
  </si>
  <si>
    <t>1460-1464 Marshall Road</t>
  </si>
  <si>
    <t>91901</t>
  </si>
  <si>
    <t>Alpine Family Apartments, LP</t>
  </si>
  <si>
    <t>CA-2020-066</t>
  </si>
  <si>
    <t>295 W. Mathews Road</t>
  </si>
  <si>
    <t>French Camp</t>
  </si>
  <si>
    <t>95231</t>
  </si>
  <si>
    <t>Victory Gardens, LP</t>
  </si>
  <si>
    <t>DCDC Victory Gardens, LLC</t>
  </si>
  <si>
    <t>CA-2020-067</t>
  </si>
  <si>
    <t>To be assigned</t>
  </si>
  <si>
    <t>Housing Authority of the County of Kern</t>
  </si>
  <si>
    <t>CA-2020-068</t>
  </si>
  <si>
    <t>Avance</t>
  </si>
  <si>
    <t>4260 First Street</t>
  </si>
  <si>
    <t>MP Avance Associates, L.P.</t>
  </si>
  <si>
    <t>CA-2020-069</t>
  </si>
  <si>
    <t>Denair Manor Apartments</t>
  </si>
  <si>
    <t>550 Wayside Drive</t>
  </si>
  <si>
    <t>Denair Manor 2019 Limited Partnership</t>
  </si>
  <si>
    <t>AOF Cameron Villa LLC</t>
  </si>
  <si>
    <t>CA-2020-071</t>
  </si>
  <si>
    <t>Creekside Place</t>
  </si>
  <si>
    <t>APN 002-180-200</t>
  </si>
  <si>
    <t>Community Housing Improvement Program (CHIP)</t>
  </si>
  <si>
    <t>Creekside Place , LLC</t>
  </si>
  <si>
    <t>CA-2020-072</t>
  </si>
  <si>
    <t>Orr Creek Commons Phase II</t>
  </si>
  <si>
    <t>CA-2020-073</t>
  </si>
  <si>
    <t>Parkside Phase 1</t>
  </si>
  <si>
    <t>1112, 1114 &amp; 1115 Parkside Street</t>
  </si>
  <si>
    <t>Monterey Housing Authority Development Corporation</t>
  </si>
  <si>
    <t>CA-2020-074</t>
  </si>
  <si>
    <t>Southeast Highway 99W and Fig Lane</t>
  </si>
  <si>
    <t>CA-2020-075</t>
  </si>
  <si>
    <t>Sierra Heights Phase II</t>
  </si>
  <si>
    <t>Southeast Corner of Executive Parkway &amp; Hillview Ridge</t>
  </si>
  <si>
    <t>WP Sierra Heights Apartments Phase II Limited Part</t>
  </si>
  <si>
    <t>CA-2020-076</t>
  </si>
  <si>
    <t>Pine Hill Village</t>
  </si>
  <si>
    <t>904 Alpha Street</t>
  </si>
  <si>
    <t>CA-2020-077</t>
  </si>
  <si>
    <t>Gallup and Mesa</t>
  </si>
  <si>
    <t>1171 Mesa Drive &amp; 5647 Gallup Drive</t>
  </si>
  <si>
    <t>Eden Housing, Inc.</t>
  </si>
  <si>
    <t>Eden Investments, Inc.</t>
  </si>
  <si>
    <t>CA-2020-078</t>
  </si>
  <si>
    <t>Mill District Lot 7</t>
  </si>
  <si>
    <t>146 &amp; 164 Healdsburg Avenue</t>
  </si>
  <si>
    <t>CA-2020-079</t>
  </si>
  <si>
    <t>Oroville Heights Apartments</t>
  </si>
  <si>
    <t>1409 &amp; 1451 Oro Dam Blvd. W</t>
  </si>
  <si>
    <t>WP Oroville Heights Apartments LP</t>
  </si>
  <si>
    <t>CA-2020-082</t>
  </si>
  <si>
    <t>Tyler - Valley Metro Housing</t>
  </si>
  <si>
    <t>3637 &amp; 3649 Tyler Avenue</t>
  </si>
  <si>
    <t>Vista del Monte Affordable Housing, Inc.</t>
  </si>
  <si>
    <t>CA-2020-083</t>
  </si>
  <si>
    <t>Granite Ridge Apartments</t>
  </si>
  <si>
    <t>37350 Sequoia Road</t>
  </si>
  <si>
    <t>Granite Ridge Investors, L.P.</t>
  </si>
  <si>
    <t>Eden Sequoia, LLC</t>
  </si>
  <si>
    <t>CA-2020-084</t>
  </si>
  <si>
    <t>Broad Street Place</t>
  </si>
  <si>
    <t>3720 Broad Street</t>
  </si>
  <si>
    <t>CA-2020-089</t>
  </si>
  <si>
    <t>The Crossroads at Washington</t>
  </si>
  <si>
    <t>1126 &amp; 1146 E. Washington Avenue</t>
  </si>
  <si>
    <t>Washington Santa Ana Housing Partners, L.P.</t>
  </si>
  <si>
    <t>Related/Washington Santa Ana Development Co., LLC</t>
  </si>
  <si>
    <t>CA-2020-091</t>
  </si>
  <si>
    <t>Creekside Terrace (formerly Mariposa Village)</t>
  </si>
  <si>
    <t>5118 Fournier Road</t>
  </si>
  <si>
    <t>Creekside Terrace LLC</t>
  </si>
  <si>
    <t>CA-2020-094</t>
  </si>
  <si>
    <t>Veterans Village of Cathedral City</t>
  </si>
  <si>
    <t>Landau Boulevard between Vega Road and Corta Road</t>
  </si>
  <si>
    <t>A0685 Cathedral City, L.P.</t>
  </si>
  <si>
    <t>A0685 Cathedral City Holdings LLC</t>
  </si>
  <si>
    <t>CA-2020-100</t>
  </si>
  <si>
    <t>Irvington Senior Apartments</t>
  </si>
  <si>
    <t>4038 Irvington Avenue</t>
  </si>
  <si>
    <t>Allied 4038 Irvington, LLC</t>
  </si>
  <si>
    <t>CA-2020-102</t>
  </si>
  <si>
    <t>Olive Ranch Apartments Phase I</t>
  </si>
  <si>
    <t>Corner of Table Mountain Blvd &amp; Grand Ave.</t>
  </si>
  <si>
    <t>K&amp;M Butte Developers LLC</t>
  </si>
  <si>
    <t>CA-2020-103</t>
  </si>
  <si>
    <t>Olive Ranch Apartments Phase II</t>
  </si>
  <si>
    <t>West side of Table Mountain Boulevard, South of Grand Avenue.</t>
  </si>
  <si>
    <t>CA-2020-104</t>
  </si>
  <si>
    <t>Bruce Village Commons</t>
  </si>
  <si>
    <t>1993 Bruce Road</t>
  </si>
  <si>
    <t>CA-2020-105</t>
  </si>
  <si>
    <t>Kennett Court Apartments Phase II</t>
  </si>
  <si>
    <t>1155 Lake Boulevard</t>
  </si>
  <si>
    <t>Kennett Investors II LP</t>
  </si>
  <si>
    <t>CA-2020-107</t>
  </si>
  <si>
    <t>Kennett Court Senior Apartments</t>
  </si>
  <si>
    <t>Lake Boulevard</t>
  </si>
  <si>
    <t>To be formed LLC</t>
  </si>
  <si>
    <t>CA-2020-108</t>
  </si>
  <si>
    <t>7424 Sunrise Blvd.</t>
  </si>
  <si>
    <t>CA-2020-109</t>
  </si>
  <si>
    <t>1297 Park Avenue</t>
  </si>
  <si>
    <t>CA-2020-111</t>
  </si>
  <si>
    <t>Towne I</t>
  </si>
  <si>
    <t>713 5th Street LP</t>
  </si>
  <si>
    <t>713 5th Street GP LLC</t>
  </si>
  <si>
    <t>CA-2020-117</t>
  </si>
  <si>
    <t>1819 Pico Blvd</t>
  </si>
  <si>
    <t>2024 19TH ST., 2024 18TH ST., 1918 &amp; 1819 PICO BLVD</t>
  </si>
  <si>
    <t>Commmunity Corporation of Santa Monica</t>
  </si>
  <si>
    <t>CA-2020-118</t>
  </si>
  <si>
    <t>Ambrose Apartments</t>
  </si>
  <si>
    <t>1615 Montana Street</t>
  </si>
  <si>
    <t>Ambrose Apartments, L.P.</t>
  </si>
  <si>
    <t>Domus GP LLC</t>
  </si>
  <si>
    <t>CA-2020-119</t>
  </si>
  <si>
    <t>Stony Point Flats</t>
  </si>
  <si>
    <t>2268 Stony Point Road</t>
  </si>
  <si>
    <t>Affordable Housing Alliance II, Inc</t>
  </si>
  <si>
    <t>CA-2020-121</t>
  </si>
  <si>
    <t>Siesta Senior Apartments</t>
  </si>
  <si>
    <t>171 Siesta Way &amp; 18503 Hwy 12 (contiguous parcels)</t>
  </si>
  <si>
    <t>Sonoma - Unincorporated</t>
  </si>
  <si>
    <t>Siesta Senior Apartments, LP</t>
  </si>
  <si>
    <t>CA-2020-122</t>
  </si>
  <si>
    <t>Acme Family Apartments</t>
  </si>
  <si>
    <t>1885 &amp; 1905 Sebastopol Rd.</t>
  </si>
  <si>
    <t>Acme Family Apartments, LP</t>
  </si>
  <si>
    <t>Acme Milestone GP, LLC</t>
  </si>
  <si>
    <t>CA-2020-124</t>
  </si>
  <si>
    <t>Millview Apartments</t>
  </si>
  <si>
    <t>1650 North Lovers Lane</t>
  </si>
  <si>
    <t>Ukiah Pacific Associates II, a California Limited</t>
  </si>
  <si>
    <t>CA-2020-127</t>
  </si>
  <si>
    <t>Lemos Pointe at Watson Ranch</t>
  </si>
  <si>
    <t>Loop Road and Rio Del Mar</t>
  </si>
  <si>
    <t>American Canyon Pacific Associates, a California L</t>
  </si>
  <si>
    <t>CA-2020-129</t>
  </si>
  <si>
    <t>Sanger Crossing Apartments II</t>
  </si>
  <si>
    <t>NE Corner of J Street and North Avenue</t>
  </si>
  <si>
    <t>Sanger Pacific Associates II, a California Limited</t>
  </si>
  <si>
    <t>CA-2020-130</t>
  </si>
  <si>
    <t>Santa Maria Studios</t>
  </si>
  <si>
    <t>2660 &amp; 2712 Santa Maria Way</t>
  </si>
  <si>
    <t>Santa Maria Pacific Associates, a California Limit</t>
  </si>
  <si>
    <t>CA-2020-131</t>
  </si>
  <si>
    <t>Anita Street Apartments</t>
  </si>
  <si>
    <t>748-760 Anita Street</t>
  </si>
  <si>
    <t>Wakeland Anita LP</t>
  </si>
  <si>
    <t>Wakeland Anita, LLC</t>
  </si>
  <si>
    <t>CA-2020-132</t>
  </si>
  <si>
    <t>Senator Conness Apartments</t>
  </si>
  <si>
    <t>TBD - 1 Oak Valley Dev</t>
  </si>
  <si>
    <t>CRP Senator Conness Apartments LP (TBF)</t>
  </si>
  <si>
    <t>CA-2020-133</t>
  </si>
  <si>
    <t>Casa Paloma</t>
  </si>
  <si>
    <t>15162 Jackson St.</t>
  </si>
  <si>
    <t>AFH Casa Paloma LP</t>
  </si>
  <si>
    <t>AFH Casa Paloma LLC</t>
  </si>
  <si>
    <t>CA-2020-135</t>
  </si>
  <si>
    <t>Konocti Gardens</t>
  </si>
  <si>
    <t>3930 Old Highway 53</t>
  </si>
  <si>
    <t>CRP Konocti Gardens LP (TBF)</t>
  </si>
  <si>
    <t>CRP Konocti Gardens AGP LLC</t>
  </si>
  <si>
    <t>CA-2020-136</t>
  </si>
  <si>
    <t>Stony Oaks Apartments</t>
  </si>
  <si>
    <t>2542 Old Stony Point Rd</t>
  </si>
  <si>
    <t>Stony Oaks, L.P.</t>
  </si>
  <si>
    <t>Stony Oaks, LLC</t>
  </si>
  <si>
    <t>CA-2020-138</t>
  </si>
  <si>
    <t>Lava Ridge Apartments</t>
  </si>
  <si>
    <t>2796 Native Oak Drive</t>
  </si>
  <si>
    <t>Lava Ridge Associates, L. P.</t>
  </si>
  <si>
    <t>CA-2020-139</t>
  </si>
  <si>
    <t>North Creek Crossings at Meriam Park</t>
  </si>
  <si>
    <t>Central California Housing Corporation</t>
  </si>
  <si>
    <t>Central Califonrnia Housing Corporation</t>
  </si>
  <si>
    <t>CA-2020-140</t>
  </si>
  <si>
    <t>Palmdale Terrace Apartments</t>
  </si>
  <si>
    <t>N/A Not yet established</t>
  </si>
  <si>
    <t>Palmdale Terrace Apartments, L.P.</t>
  </si>
  <si>
    <t>Palmdale Terrace Apartments, LLC</t>
  </si>
  <si>
    <t>CA-2020-142</t>
  </si>
  <si>
    <t>Villa Serena Phase 1</t>
  </si>
  <si>
    <t>340 Marcos Street</t>
  </si>
  <si>
    <t>CA-2020-144</t>
  </si>
  <si>
    <t>Brawley Adams II CIC, LP</t>
  </si>
  <si>
    <t>CA-2020-147</t>
  </si>
  <si>
    <t>Ventura Veterans Home</t>
  </si>
  <si>
    <t>10900 Telephone Road</t>
  </si>
  <si>
    <t>San Buenaventura</t>
  </si>
  <si>
    <t>Ventura Veterans, L.P.</t>
  </si>
  <si>
    <t>CA-2020-148</t>
  </si>
  <si>
    <t>Hovley Gardens 1R Apartments</t>
  </si>
  <si>
    <t>74501 42nd Avenue</t>
  </si>
  <si>
    <t>PD Hovley 1R Limited Partnership</t>
  </si>
  <si>
    <t>Palm Communities</t>
  </si>
  <si>
    <t>CA-2020-152</t>
  </si>
  <si>
    <t>Ambassador 9%</t>
  </si>
  <si>
    <t>Ambassador 9 Percent Associates, L.P.</t>
  </si>
  <si>
    <t>Ambassador 9% GP LLC</t>
  </si>
  <si>
    <t>CA-2020-158</t>
  </si>
  <si>
    <t>Cashin's Field</t>
  </si>
  <si>
    <t>170 Ridge Road</t>
  </si>
  <si>
    <t>95959</t>
  </si>
  <si>
    <t>CA-2020-160</t>
  </si>
  <si>
    <t>735-739 El Cajon Boulevard</t>
  </si>
  <si>
    <t>ECB Housing Partners, L.P.</t>
  </si>
  <si>
    <t>CA-2020-162</t>
  </si>
  <si>
    <t>West Mission Apartments</t>
  </si>
  <si>
    <t>508 West Mission Boulevard</t>
  </si>
  <si>
    <t>CA-2020-165</t>
  </si>
  <si>
    <t>Woodman Arleta Apartments</t>
  </si>
  <si>
    <t>9135 Woodman Ave</t>
  </si>
  <si>
    <t>Woodman Arleta Housing, L.P.</t>
  </si>
  <si>
    <t>Woodman Arleta Housing, LLC</t>
  </si>
  <si>
    <t>CA-2020-167</t>
  </si>
  <si>
    <t>Redwood Views</t>
  </si>
  <si>
    <t>8490 &amp; 8500 Old Redwood Highway</t>
  </si>
  <si>
    <t>CRP Redwood Views LP (to be formed)</t>
  </si>
  <si>
    <t>CA-2020-170</t>
  </si>
  <si>
    <t>Ocena Views</t>
  </si>
  <si>
    <t>1271 Capitol Ave, 1607,1615,1619,1623, 1625 and 1631 Ocean Ave</t>
  </si>
  <si>
    <t>94112</t>
  </si>
  <si>
    <t>Ocean Views, LP (to be formed with the tentative n</t>
  </si>
  <si>
    <t>CA-2020-173</t>
  </si>
  <si>
    <t>Caritas Homes phase 1</t>
  </si>
  <si>
    <t>SE corner of 7th Street and Morgan Street</t>
  </si>
  <si>
    <t>CA-2020-176</t>
  </si>
  <si>
    <t>Bryson II HHH Affordable Housing</t>
  </si>
  <si>
    <t>Existing 2701 Wilshire Blvd. (pending 2721 Wilshire Blvd.)</t>
  </si>
  <si>
    <t>Bryson II Partners, LP</t>
  </si>
  <si>
    <t>Bryson II GP LLC</t>
  </si>
  <si>
    <t>CA-2020-179</t>
  </si>
  <si>
    <t>1020 N 4th Street</t>
  </si>
  <si>
    <t>4th St San Jose LP</t>
  </si>
  <si>
    <t>CA-2020-180</t>
  </si>
  <si>
    <t>Depot at Hyde Park</t>
  </si>
  <si>
    <t>6527-6531 S Crenshaw</t>
  </si>
  <si>
    <t>Depot at Hyde Park Partners, LP</t>
  </si>
  <si>
    <t>Depot at Hyde Park Developers, LLC</t>
  </si>
  <si>
    <t>CA-2020-183</t>
  </si>
  <si>
    <t>Cherry Creek Village</t>
  </si>
  <si>
    <t>520 S. Cloverdale Blvd</t>
  </si>
  <si>
    <t>Kingdom Development, Inc.</t>
  </si>
  <si>
    <t>CA-2020-184</t>
  </si>
  <si>
    <t>3575 Mendocino Avenue</t>
  </si>
  <si>
    <t>3575 Mendocino Ave</t>
  </si>
  <si>
    <t>BRJE Phase I Housing Partners, L.P.</t>
  </si>
  <si>
    <t>Related/BRJE Development Co., LLC</t>
  </si>
  <si>
    <t>CA-2020-186</t>
  </si>
  <si>
    <t>Alora</t>
  </si>
  <si>
    <t>604 W. Richmar Avenue</t>
  </si>
  <si>
    <t>Alora Family Housing Partners, L.P.</t>
  </si>
  <si>
    <t>Affirmed Housing Group, Inc</t>
  </si>
  <si>
    <t>CA-2020-192</t>
  </si>
  <si>
    <t>Deer Creek Apartments</t>
  </si>
  <si>
    <t>Native Oak Drive, East of Bruce Road</t>
  </si>
  <si>
    <t>Chico Pacific Associates II, a California Limited</t>
  </si>
  <si>
    <t>CA-2020-194</t>
  </si>
  <si>
    <t>Cedar Lane Family Apartments</t>
  </si>
  <si>
    <t>866 Cedar Lane</t>
  </si>
  <si>
    <t>Olivehurst Pacific Associates, a California Limite</t>
  </si>
  <si>
    <t>CA-2020-196</t>
  </si>
  <si>
    <t>Ford Oaks Apartments</t>
  </si>
  <si>
    <t>Gridley Family Associates, a California Limited Pa</t>
  </si>
  <si>
    <t>CA-2020-198</t>
  </si>
  <si>
    <t>Mitchell Avenue Senior Apartments</t>
  </si>
  <si>
    <t>North side of Mitchell Avenue, east of Feather River Boulevard</t>
  </si>
  <si>
    <t>Oroville Senior Associates, a California Limited P</t>
  </si>
  <si>
    <t>CA-2020-199</t>
  </si>
  <si>
    <t>Riverbend Family Apartments</t>
  </si>
  <si>
    <t>205 Table Mountain Boulevard</t>
  </si>
  <si>
    <t>Oroville Family Associates, a California Limited P</t>
  </si>
  <si>
    <t>CA-2020-200</t>
  </si>
  <si>
    <t>Cedar Lane Permanent Supportive Housing</t>
  </si>
  <si>
    <t>North of Feather River Blvd., east of Alicia Ave.</t>
  </si>
  <si>
    <t>Olivehurst PSH Pacific Associates, a California Li</t>
  </si>
  <si>
    <t>CA-2020-202</t>
  </si>
  <si>
    <t>11609 South Western Avenue</t>
  </si>
  <si>
    <t>South Western SH, L.P.</t>
  </si>
  <si>
    <t>AHG Western LLC</t>
  </si>
  <si>
    <t>CA-2020-206</t>
  </si>
  <si>
    <t>7716 &amp; 7760 Bodega Avenue</t>
  </si>
  <si>
    <t>Sebastopol Pacific Associates, a California Limite</t>
  </si>
  <si>
    <t>CA-2020-402</t>
  </si>
  <si>
    <t>Ingraham Apartments</t>
  </si>
  <si>
    <t>1218-1232 Ingraham Street</t>
  </si>
  <si>
    <t>Ingraham Apartments, L.P.</t>
  </si>
  <si>
    <t>SRO Commercial LLC</t>
  </si>
  <si>
    <t>CA-2020-406</t>
  </si>
  <si>
    <t>Firehouse Square</t>
  </si>
  <si>
    <t>1300 El Camino Real</t>
  </si>
  <si>
    <t>Belmont</t>
  </si>
  <si>
    <t>MP Firehouse Square LLC</t>
  </si>
  <si>
    <t>CA-2020-408</t>
  </si>
  <si>
    <t>Ocotillo Springs Apartments</t>
  </si>
  <si>
    <t>CA-2020-409</t>
  </si>
  <si>
    <t>Downtown Madera Veterans &amp; Family Housing</t>
  </si>
  <si>
    <t>121, 125, 200 &amp; 204 North C Street</t>
  </si>
  <si>
    <t>Downtown Madera Housing Associates, a California L</t>
  </si>
  <si>
    <t>CA-2020-410</t>
  </si>
  <si>
    <t>Foon Lok West</t>
  </si>
  <si>
    <t>311 9th Avenue</t>
  </si>
  <si>
    <t>MP Brooklyn Basin III, LLC</t>
  </si>
  <si>
    <t>CA-2020-413</t>
  </si>
  <si>
    <t>Antioch Senior and Family Apartments</t>
  </si>
  <si>
    <t>3560 East 18th St.</t>
  </si>
  <si>
    <t>AMCAL Antioch Fund, L.P.</t>
  </si>
  <si>
    <t>CA-2020-416</t>
  </si>
  <si>
    <t>CA-2020-417</t>
  </si>
  <si>
    <t>811 boyd Street</t>
  </si>
  <si>
    <t>Santa Rosa Boyd LP</t>
  </si>
  <si>
    <t>CA-2020-422</t>
  </si>
  <si>
    <t>Courtyards at Cottonwood</t>
  </si>
  <si>
    <t>Courtyards at Cottonwood, L.P.</t>
  </si>
  <si>
    <t>RBD Cottonwood, LLC</t>
  </si>
  <si>
    <t>CA-2020-423</t>
  </si>
  <si>
    <t>29497-29553 Mission Boulevard</t>
  </si>
  <si>
    <t>Hayward Mission Meta, L.P.</t>
  </si>
  <si>
    <t>Hayward Mission Meta, LLC</t>
  </si>
  <si>
    <t>CA-2020-425</t>
  </si>
  <si>
    <t>6th &amp; Cesar Chavez CIC, LP</t>
  </si>
  <si>
    <t>CA-2020-426</t>
  </si>
  <si>
    <t>Oakley Senior Apartments</t>
  </si>
  <si>
    <t>2605 Main Street</t>
  </si>
  <si>
    <t>Oakley Senior Housing, LP</t>
  </si>
  <si>
    <t>WCH Affordable LI</t>
  </si>
  <si>
    <t>CA-2020-427</t>
  </si>
  <si>
    <t>Chesterfield Apartments</t>
  </si>
  <si>
    <t>Wakeland Chesterfield LLC</t>
  </si>
  <si>
    <t>CA-2020-429</t>
  </si>
  <si>
    <t>Meadow View Place</t>
  </si>
  <si>
    <t>9885 Meadow View Place, Truckee, CA 96161</t>
  </si>
  <si>
    <t>NP Meadow View LLC</t>
  </si>
  <si>
    <t>CA-2020-430</t>
  </si>
  <si>
    <t>Doragon @ Chinatown</t>
  </si>
  <si>
    <t>1101 F Street</t>
  </si>
  <si>
    <t>Doragon @ Chinatown, LP</t>
  </si>
  <si>
    <t>Doragon @ Chinatown AGP, LLC</t>
  </si>
  <si>
    <t>CA-2020-431</t>
  </si>
  <si>
    <t>Valencia Pointe</t>
  </si>
  <si>
    <t>5930 Division Street</t>
  </si>
  <si>
    <t>CRP Valencia Pointe LP</t>
  </si>
  <si>
    <t>CRP Valencia Pointe AGP LLC</t>
  </si>
  <si>
    <t>CA-2020-432</t>
  </si>
  <si>
    <t>Mission Bay South Block 9</t>
  </si>
  <si>
    <t>410 China Basin St</t>
  </si>
  <si>
    <t>Mission Bay 9 LP</t>
  </si>
  <si>
    <t>Mission Bay 9 CHP LLC</t>
  </si>
  <si>
    <t>CA-2020-433</t>
  </si>
  <si>
    <t>Westview Village Phase III</t>
  </si>
  <si>
    <t>285 W. Barnett St. &amp; 1069 Riverside St.</t>
  </si>
  <si>
    <t>Westview Village III, LP</t>
  </si>
  <si>
    <t>Westview Village III, LLC</t>
  </si>
  <si>
    <t>CA-2020-434</t>
  </si>
  <si>
    <t>Otay Ranch Apartments</t>
  </si>
  <si>
    <t>Northwest corner of La Media Parkway South and Main Street East</t>
  </si>
  <si>
    <t>Otay Affordable I V8, LP</t>
  </si>
  <si>
    <t>FFAH V Otay Ranch I, LLC</t>
  </si>
  <si>
    <t>CA-2020-437</t>
  </si>
  <si>
    <t>Windsor Pointe</t>
  </si>
  <si>
    <t>965-967 Oak Avenue; 3606-3618 &amp; 3630 Harding Street</t>
  </si>
  <si>
    <t>Carlsbad Veteran Housing, L.P.</t>
  </si>
  <si>
    <t>CA-2020-438</t>
  </si>
  <si>
    <t>Vintage at Sycamore</t>
  </si>
  <si>
    <t>1698 Sycamore Drive</t>
  </si>
  <si>
    <t>Simi Vintage Sycamore 650, L.P., a California Limi</t>
  </si>
  <si>
    <t>CA-2020-440</t>
  </si>
  <si>
    <t>Countryside II Family Apartments</t>
  </si>
  <si>
    <t>1725 Adams Ave</t>
  </si>
  <si>
    <t>Countryside II CIC, LP</t>
  </si>
  <si>
    <t>CA-2020-441</t>
  </si>
  <si>
    <t>Fairbanks Terrace II</t>
  </si>
  <si>
    <t>Fairbanks Terrace II CIC, LP</t>
  </si>
  <si>
    <t>CA-2020-442</t>
  </si>
  <si>
    <t>Rosefield Village</t>
  </si>
  <si>
    <t>727 Buena Vista Avenue</t>
  </si>
  <si>
    <t>Rosefield LLC</t>
  </si>
  <si>
    <t>CA-2020-444</t>
  </si>
  <si>
    <t>CA-2020-445</t>
  </si>
  <si>
    <t>River City Senior Apartments</t>
  </si>
  <si>
    <t>951 Petaluma Blvd. South</t>
  </si>
  <si>
    <t>River City Senior Apartments, LLC</t>
  </si>
  <si>
    <t>CA-2020-446</t>
  </si>
  <si>
    <t>Mission Heritage Plaza</t>
  </si>
  <si>
    <t>3933 Mission Inn Avenue and 3655 Fairmount Blvd</t>
  </si>
  <si>
    <t>Wakeland Mission Heritage LLC</t>
  </si>
  <si>
    <t>CA-2020-447</t>
  </si>
  <si>
    <t>VILLA LAKESHORE APARTMENTS</t>
  </si>
  <si>
    <t>12606 Lakeshore Drive</t>
  </si>
  <si>
    <t>VILLA LAKESHORE 2020 LP</t>
  </si>
  <si>
    <t>VILLA LKESHORE MGP 2020 LLC</t>
  </si>
  <si>
    <t>CA-2020-450</t>
  </si>
  <si>
    <t>Willowglen Apartments</t>
  </si>
  <si>
    <t>CA-2020-451</t>
  </si>
  <si>
    <t>West LA VA Building 207</t>
  </si>
  <si>
    <t>11301 Wilshire Blvd., Building 207</t>
  </si>
  <si>
    <t>VA Building 207 LP</t>
  </si>
  <si>
    <t>CA-2020-452</t>
  </si>
  <si>
    <t>170 Coronado Avenue</t>
  </si>
  <si>
    <t>Eden Development, Inc.</t>
  </si>
  <si>
    <t>CA-2020-453</t>
  </si>
  <si>
    <t>Worthington La Luna Family Apartments</t>
  </si>
  <si>
    <t>605 W Worthington Road</t>
  </si>
  <si>
    <t>CRP Worthington La Luna Family Apartments LP</t>
  </si>
  <si>
    <t>CA-2020-454</t>
  </si>
  <si>
    <t>Heber Del Sol Family Apartments</t>
  </si>
  <si>
    <t>Corner of Desert Sunrise Avenue and Pitzer Road</t>
  </si>
  <si>
    <t>CRP Heber Del Sol Family Apartments LP</t>
  </si>
  <si>
    <t>CRP Heber Del Sol Family Apartments AGP LLC</t>
  </si>
  <si>
    <t>CA-2020-456</t>
  </si>
  <si>
    <t>LakeHouse Commons Affordable Apartments</t>
  </si>
  <si>
    <t>121 E. 12th Street</t>
  </si>
  <si>
    <t>LakeHouse Commons Affordable Housing, LP</t>
  </si>
  <si>
    <t>Lakehouse Affordable LLC</t>
  </si>
  <si>
    <t>CA-2020-482</t>
  </si>
  <si>
    <t>Ulric Street Apartments</t>
  </si>
  <si>
    <t>2645-2685 Ulric Street</t>
  </si>
  <si>
    <t>Ulric Street Housing Associates, L.P.</t>
  </si>
  <si>
    <t>Ulric Street Housing Opportunities, LLC</t>
  </si>
  <si>
    <t>CA-2020-483</t>
  </si>
  <si>
    <t>210-220 Santa Clara St</t>
  </si>
  <si>
    <t>Mountain View 77 LP</t>
  </si>
  <si>
    <t>CA-2020-485</t>
  </si>
  <si>
    <t>Village Pointe Apartments</t>
  </si>
  <si>
    <t>43650 Challenger Way</t>
  </si>
  <si>
    <t>Village Pointe Community Partners, LP</t>
  </si>
  <si>
    <t>AHA High Desert MGP, LLC</t>
  </si>
  <si>
    <t>CA-2020-487</t>
  </si>
  <si>
    <t>Wilton Court Apartments</t>
  </si>
  <si>
    <t>3703-3709 El Camino Real</t>
  </si>
  <si>
    <t>PAHC Properties Corporation</t>
  </si>
  <si>
    <t>Wilton Court LLC</t>
  </si>
  <si>
    <t>CA-2020-490</t>
  </si>
  <si>
    <t>Veterans Square</t>
  </si>
  <si>
    <t>901 Los Medanos Street/ 295 E. 10th Street</t>
  </si>
  <si>
    <t>CA-2020-500</t>
  </si>
  <si>
    <t>922-1040 Euclid Avenue</t>
  </si>
  <si>
    <t>Hilltop Family Housing, L.P.</t>
  </si>
  <si>
    <t>CA-2020-503</t>
  </si>
  <si>
    <t>Poway Commons Affordable CIC, LP</t>
  </si>
  <si>
    <t>CA-2020-510</t>
  </si>
  <si>
    <t>441 South Street</t>
  </si>
  <si>
    <t>Fort Bragg South Street LP (to be formed)</t>
  </si>
  <si>
    <t>Community Revitalization and Development Corporation</t>
  </si>
  <si>
    <t>CA-2020-511</t>
  </si>
  <si>
    <t>Mutual Housing at 5th Street</t>
  </si>
  <si>
    <t>2050 5th Street</t>
  </si>
  <si>
    <t>Mutual Housing California</t>
  </si>
  <si>
    <t>Fifth Street Mutual Housing LLC</t>
  </si>
  <si>
    <t>CA-2020-512</t>
  </si>
  <si>
    <t>Light Tree Two</t>
  </si>
  <si>
    <t>1805 East Bayshore Road</t>
  </si>
  <si>
    <t>Light Tree Two, L.P.</t>
  </si>
  <si>
    <t>Light Tree Two LLC</t>
  </si>
  <si>
    <t>CA-2020-513</t>
  </si>
  <si>
    <t>Light Tree Three</t>
  </si>
  <si>
    <t>Light Tree Three, L.P.</t>
  </si>
  <si>
    <t>Light Tree Three LLC</t>
  </si>
  <si>
    <t>CA-2020-516</t>
  </si>
  <si>
    <t>Northeast corner of Marion Avenue and Fancher Creek Drive</t>
  </si>
  <si>
    <t>Dominus Consortium, LLC</t>
  </si>
  <si>
    <t>CA-2020-517</t>
  </si>
  <si>
    <t>CA-2020-518</t>
  </si>
  <si>
    <t>CA-2020-519</t>
  </si>
  <si>
    <t>The Atchison</t>
  </si>
  <si>
    <t>2575 Railroad Avenue</t>
  </si>
  <si>
    <t>2575 Railroad Ave., L.P.</t>
  </si>
  <si>
    <t>CA-2020-520</t>
  </si>
  <si>
    <t>Kawana Springs Apartments</t>
  </si>
  <si>
    <t>450-500 Kawana Springs Road</t>
  </si>
  <si>
    <t>500 Kawana Springs Rd., L.P.</t>
  </si>
  <si>
    <t>CA-2020-521</t>
  </si>
  <si>
    <t>Santa Rosa Avenue Apartments</t>
  </si>
  <si>
    <t>2905 Santa Rosa Avenue</t>
  </si>
  <si>
    <t>2905 Santa Rosa Ave., L.P.</t>
  </si>
  <si>
    <t>CA-2020-523</t>
  </si>
  <si>
    <t>Hope on Avalon</t>
  </si>
  <si>
    <t>12225 South Avalon Blvd</t>
  </si>
  <si>
    <t>Hope on Avalon, LP</t>
  </si>
  <si>
    <t>FFAH V Hope on Avalon, LLC</t>
  </si>
  <si>
    <t>CA-2020-524</t>
  </si>
  <si>
    <t>Marcella Gardens</t>
  </si>
  <si>
    <t>6714 S. Main St.</t>
  </si>
  <si>
    <t>CA-2020-527</t>
  </si>
  <si>
    <t>SW Corner of Blue Ravine Road &amp; Oak Avenue Parkway</t>
  </si>
  <si>
    <t>Folsom Pacific Associates, a California Limited Pa</t>
  </si>
  <si>
    <t>CA-2020-529</t>
  </si>
  <si>
    <t>Silva Crossing</t>
  </si>
  <si>
    <t>12667 N. San Fernando Road</t>
  </si>
  <si>
    <t>Sylmar II, LP</t>
  </si>
  <si>
    <t>Sylmar II, LLC</t>
  </si>
  <si>
    <t>CA-2020-530</t>
  </si>
  <si>
    <t>53 Colton</t>
  </si>
  <si>
    <t>53 Colton Street</t>
  </si>
  <si>
    <t>Community Housing Partnership</t>
  </si>
  <si>
    <t>CHP Colton, LLC</t>
  </si>
  <si>
    <t>CA-2020-532</t>
  </si>
  <si>
    <t>Bell Creek Apartments</t>
  </si>
  <si>
    <t>6940-6958 Owensmouth Avenue and 21616 Hart Street</t>
  </si>
  <si>
    <t>Owensmouth 6940, L.P.</t>
  </si>
  <si>
    <t>CA-2020-533</t>
  </si>
  <si>
    <t>Lavender Courtyard by Mutual Housing</t>
  </si>
  <si>
    <t>Lavender Mutual Housing LLC</t>
  </si>
  <si>
    <t>CA-2020-535</t>
  </si>
  <si>
    <t>The Courtyards at Kimball</t>
  </si>
  <si>
    <t>1105 National City Blvd.</t>
  </si>
  <si>
    <t>Riverside Charitable Corporation, a California Non</t>
  </si>
  <si>
    <t>CA-2020-536</t>
  </si>
  <si>
    <t>Reseda Theater Senior Housing</t>
  </si>
  <si>
    <t>7221 Canby Avenue</t>
  </si>
  <si>
    <t>Reseda Theater Senior Housing LP</t>
  </si>
  <si>
    <t>CA-2020-537</t>
  </si>
  <si>
    <t>Beacon Villa</t>
  </si>
  <si>
    <t>505 W. 10th St.</t>
  </si>
  <si>
    <t>Beacon Villa, L.P.</t>
  </si>
  <si>
    <t>Beacon Villa, LLC</t>
  </si>
  <si>
    <t>CA-2020-538</t>
  </si>
  <si>
    <t>One Lake Family Apartments</t>
  </si>
  <si>
    <t>One Lake Meta, L.P.</t>
  </si>
  <si>
    <t>One Lake Meta, LLC</t>
  </si>
  <si>
    <t>CA-2020-539</t>
  </si>
  <si>
    <t>Hope on Broadway</t>
  </si>
  <si>
    <t>5138 Broadway</t>
  </si>
  <si>
    <t>Hope on Broadway, LP</t>
  </si>
  <si>
    <t>CA-2020-540</t>
  </si>
  <si>
    <t>880, 924, 936 Arden Way</t>
  </si>
  <si>
    <t>Boxwood Street Housing LLC</t>
  </si>
  <si>
    <t>CA-2020-541</t>
  </si>
  <si>
    <t>Amani Apartments</t>
  </si>
  <si>
    <t>4200 W. Pico Blvd.</t>
  </si>
  <si>
    <t>Wakeland Amani, LLC</t>
  </si>
  <si>
    <t>CA-2020-542</t>
  </si>
  <si>
    <t>3422 Santa Rosa Avenue</t>
  </si>
  <si>
    <t>CA-2020-543</t>
  </si>
  <si>
    <t>Frank G Mar Apartments</t>
  </si>
  <si>
    <t>283 13th Street</t>
  </si>
  <si>
    <t>Frank G Mar, L.P.</t>
  </si>
  <si>
    <t>CA-2020-545</t>
  </si>
  <si>
    <t>833 Bryant Apartments</t>
  </si>
  <si>
    <t>833 Bryant Street</t>
  </si>
  <si>
    <t>833 Bryant, L.P.</t>
  </si>
  <si>
    <t>833 Bryant LLC</t>
  </si>
  <si>
    <t>CA-2020-546</t>
  </si>
  <si>
    <t>Adams Terrace</t>
  </si>
  <si>
    <t>4314, 4347 W. Adams Blvd</t>
  </si>
  <si>
    <t>Adams Terrace GP, LLC</t>
  </si>
  <si>
    <t>CA-2020-547</t>
  </si>
  <si>
    <t>La Prensa Libre Apartments</t>
  </si>
  <si>
    <t>AMCAL Washington Fund, L.P.</t>
  </si>
  <si>
    <t>Coalition of Responsible Community Development (CRCD)</t>
  </si>
  <si>
    <t>CA-2020-548</t>
  </si>
  <si>
    <t>Frishman Hollow II</t>
  </si>
  <si>
    <t>CA-2020-550</t>
  </si>
  <si>
    <t>Berendo Sage</t>
  </si>
  <si>
    <t>1035 S. Berendo Street</t>
  </si>
  <si>
    <t>Berendo Sage, L.P.</t>
  </si>
  <si>
    <t>CA-2020-551</t>
  </si>
  <si>
    <t>Heritage Commons Phase III</t>
  </si>
  <si>
    <t>195/197 Heritage Lane</t>
  </si>
  <si>
    <t>NP Heritage Commons III LLC</t>
  </si>
  <si>
    <t>CA-2020-552</t>
  </si>
  <si>
    <t>681 Florida Street</t>
  </si>
  <si>
    <t>681 Florida Housing Associates, L.P.</t>
  </si>
  <si>
    <t>681 Florida TNDC LLC</t>
  </si>
  <si>
    <t>CA-2020-553</t>
  </si>
  <si>
    <t>Hollywood Arts Collective</t>
  </si>
  <si>
    <t>1637 Wilcox Ave.</t>
  </si>
  <si>
    <t>Hollywood Arts Collective LP</t>
  </si>
  <si>
    <t>Hollywood Arts Collective LLC</t>
  </si>
  <si>
    <t>CA-2020-556</t>
  </si>
  <si>
    <t>Sequoia Commons II (Formerly Goshen Village East)</t>
  </si>
  <si>
    <t>CA-2020-557</t>
  </si>
  <si>
    <t>Pueblo del Sol Phase I</t>
  </si>
  <si>
    <t>CA-2020-562</t>
  </si>
  <si>
    <t>Hope on Hyde</t>
  </si>
  <si>
    <t>6501 Crenshaw Blvd.</t>
  </si>
  <si>
    <t>Hope on Hyde, LP</t>
  </si>
  <si>
    <t>CA-2020-563</t>
  </si>
  <si>
    <t>Page Street Studios</t>
  </si>
  <si>
    <t>326, 341, 353 Page Street</t>
  </si>
  <si>
    <t>Charities Housing Development Corporation</t>
  </si>
  <si>
    <t>Page Street Charities, LLC</t>
  </si>
  <si>
    <t>CA-2020-569</t>
  </si>
  <si>
    <t>2350 Alum Rock Avenue</t>
  </si>
  <si>
    <t>Alum Rock Family Housing, L.P.</t>
  </si>
  <si>
    <t>CA-2020-570</t>
  </si>
  <si>
    <t>Courthouse Commons</t>
  </si>
  <si>
    <t>220 West Broadway</t>
  </si>
  <si>
    <t>SDCC South Block Development Partners, L.P.</t>
  </si>
  <si>
    <t>NASH-Holland SDCC South Block GP, LLC</t>
  </si>
  <si>
    <t>CA-2020-571</t>
  </si>
  <si>
    <t>Casa Del Rio Apts. / Santa Cruz Riverfront Apts.</t>
  </si>
  <si>
    <t>170 Blaine Street / 148 Blaine Street</t>
  </si>
  <si>
    <t>Reliant - Santa Cruz, LP</t>
  </si>
  <si>
    <t>CA-2020-572</t>
  </si>
  <si>
    <t>30333 Camino Capistrano</t>
  </si>
  <si>
    <t>CA-2020-574</t>
  </si>
  <si>
    <t>Grand View Village</t>
  </si>
  <si>
    <t>228, 240, 250 N. Hunter Street and 241 N. San Joaquin Street</t>
  </si>
  <si>
    <t>VCOR LIMITED PARTNERSHIP</t>
  </si>
  <si>
    <t>CA-2020-577</t>
  </si>
  <si>
    <t>Twin Rivers Block A</t>
  </si>
  <si>
    <t>321 Eliza Street, Block A</t>
  </si>
  <si>
    <t>Twin Rivers Phase 1, L.P.</t>
  </si>
  <si>
    <t>Twin Rivers Phase 1 MBS GP, Inc.</t>
  </si>
  <si>
    <t>CA-2020-579</t>
  </si>
  <si>
    <t>Block 7 Downtown Apartments</t>
  </si>
  <si>
    <t>East side of California Street between Butte Street and Yuba Street</t>
  </si>
  <si>
    <t>Block 7 Downtown Investors, LP</t>
  </si>
  <si>
    <t>Block 7 Downtown Investors, LLC</t>
  </si>
  <si>
    <t>CA-2020-580</t>
  </si>
  <si>
    <t>Las Terrazas Apartments</t>
  </si>
  <si>
    <t>1176 W. Valley Boulevard</t>
  </si>
  <si>
    <t>AMCAL Las Terrazas Fund, LP</t>
  </si>
  <si>
    <t>CA-2020-582</t>
  </si>
  <si>
    <t>Pioneer Cottages</t>
  </si>
  <si>
    <t>3141 Pioneer Drive</t>
  </si>
  <si>
    <t>GEAHI Pioneer Cottages, LLC</t>
  </si>
  <si>
    <t>CA-2020-583</t>
  </si>
  <si>
    <t>Benton Park Cottages</t>
  </si>
  <si>
    <t>2341 Terrace Way</t>
  </si>
  <si>
    <t>CA-2020-585</t>
  </si>
  <si>
    <t>Essex Tower</t>
  </si>
  <si>
    <t>44948 10th Street West</t>
  </si>
  <si>
    <t>Cherry On Top, LP</t>
  </si>
  <si>
    <t>Housing Corporation of America, Inc</t>
  </si>
  <si>
    <t>CA-2020-588</t>
  </si>
  <si>
    <t>Grand &amp; Linden Family Apartments</t>
  </si>
  <si>
    <t>201 Grand Avenue and 418 Linden Avenue</t>
  </si>
  <si>
    <t>CA-2020-589</t>
  </si>
  <si>
    <t>5th Street PSH</t>
  </si>
  <si>
    <t>409-411 E. Fifth St.</t>
  </si>
  <si>
    <t>5th Street Partnership LLC</t>
  </si>
  <si>
    <t>CA-2020-594</t>
  </si>
  <si>
    <t>22nd Street Lofts</t>
  </si>
  <si>
    <t>811 22nd Street</t>
  </si>
  <si>
    <t>Golden Empire Affordable Housing Inc.</t>
  </si>
  <si>
    <t>CA-2020-595</t>
  </si>
  <si>
    <t>Sherman Oaks Senior Housing</t>
  </si>
  <si>
    <t>14534-14536 Burbank Blvd.</t>
  </si>
  <si>
    <t>Mercy Housing California 94, L.P.</t>
  </si>
  <si>
    <t>Mercy Housing California 94 LLC</t>
  </si>
  <si>
    <t>CA-2020-596</t>
  </si>
  <si>
    <t>Gateway at Millbrae Apartments (site 6A)</t>
  </si>
  <si>
    <t>200 Rollins Road</t>
  </si>
  <si>
    <t>Millbrae</t>
  </si>
  <si>
    <t>Bayshore Affordable, L.P.</t>
  </si>
  <si>
    <t>Core Bayshore, LLC</t>
  </si>
  <si>
    <t>CA-2020-598</t>
  </si>
  <si>
    <t>Agrihood Senior Apts.</t>
  </si>
  <si>
    <t>1834 Worthington Circle</t>
  </si>
  <si>
    <t>CORE Winchester, LLC</t>
  </si>
  <si>
    <t>CA-2020-600</t>
  </si>
  <si>
    <t>Grant Heights II</t>
  </si>
  <si>
    <t>3845 Winona Avenue &amp; 2651-2663 J Street</t>
  </si>
  <si>
    <t>92105;92102</t>
  </si>
  <si>
    <t>Grant Heights II, L.P.</t>
  </si>
  <si>
    <t>CA-2020-601</t>
  </si>
  <si>
    <t>Legacy Square</t>
  </si>
  <si>
    <t>609 N. Spurgeon Street</t>
  </si>
  <si>
    <t>Legacy Square, L.P.</t>
  </si>
  <si>
    <t>NCRC Legacy MGP, LLC</t>
  </si>
  <si>
    <t>CA-2020-603</t>
  </si>
  <si>
    <t>Sunny Garden Apartments</t>
  </si>
  <si>
    <t>13712 Sunkist Drive</t>
  </si>
  <si>
    <t>Sunny Garden Apartments 2, LP</t>
  </si>
  <si>
    <t>Sunny Garden GP, LLC</t>
  </si>
  <si>
    <t>CA-2020-604</t>
  </si>
  <si>
    <t>6512 Rugby Avenue, LP</t>
  </si>
  <si>
    <t>WCH Affordable XLIV, LLC</t>
  </si>
  <si>
    <t>CA-2020-605</t>
  </si>
  <si>
    <t>Villa Del Sol Apartments</t>
  </si>
  <si>
    <t>9158 Telfair Avenue</t>
  </si>
  <si>
    <t>Villa Del Sol Apartments, LP</t>
  </si>
  <si>
    <t>Spira Villa Del Sol, LP</t>
  </si>
  <si>
    <t>CA-2020-606</t>
  </si>
  <si>
    <t>1st and Kern Apartments</t>
  </si>
  <si>
    <t>971 1st Street</t>
  </si>
  <si>
    <t>JEMCOR Development Partners, LLC</t>
  </si>
  <si>
    <t>To Be Formed, LLC</t>
  </si>
  <si>
    <t>CA-2020-610</t>
  </si>
  <si>
    <t>Mariposa Lily</t>
  </si>
  <si>
    <t>1055 S Mariposa Ave</t>
  </si>
  <si>
    <t>Mariposa Lily, L.P.</t>
  </si>
  <si>
    <t>CA-2020-611</t>
  </si>
  <si>
    <t>1717 E 103rd Street</t>
  </si>
  <si>
    <t>Washington Court Renewal LP</t>
  </si>
  <si>
    <t>Redwood Housing, Inc.</t>
  </si>
  <si>
    <t>CA-2020-613</t>
  </si>
  <si>
    <t>St Michael's Community Housing</t>
  </si>
  <si>
    <t>4070 Jackson Street</t>
  </si>
  <si>
    <t>St Michaels LP</t>
  </si>
  <si>
    <t>St Michaels CDP LLC</t>
  </si>
  <si>
    <t>CA-2020-614</t>
  </si>
  <si>
    <t>Talisa Apartments</t>
  </si>
  <si>
    <t>9502 Van Nuys Blvd.</t>
  </si>
  <si>
    <t>9502 Van Nuys L.P.</t>
  </si>
  <si>
    <t>9502 VN GP LLC</t>
  </si>
  <si>
    <t>CA-2020-615</t>
  </si>
  <si>
    <t>Arya</t>
  </si>
  <si>
    <t>500 Almaden Boulevard</t>
  </si>
  <si>
    <t>SAHA Arya, L.P.</t>
  </si>
  <si>
    <t>CA-2020-616</t>
  </si>
  <si>
    <t>Maison's Palmdale</t>
  </si>
  <si>
    <t>Maison's Palmdale, LP</t>
  </si>
  <si>
    <t>Ravello MODs Palmdale 118, LLC</t>
  </si>
  <si>
    <t>CA-2020-619</t>
  </si>
  <si>
    <t>West Terrace</t>
  </si>
  <si>
    <t>6576 &amp; 6604 S West Blvd,</t>
  </si>
  <si>
    <t>6604 West PSH, L.P</t>
  </si>
  <si>
    <t>CA-2020-621</t>
  </si>
  <si>
    <t>Serenity Apartments</t>
  </si>
  <si>
    <t>923-935 S Kenmore Ave, Los Angeles, CA 90006</t>
  </si>
  <si>
    <t>923 Kenmore, L.P.</t>
  </si>
  <si>
    <t>CA-2020-623</t>
  </si>
  <si>
    <t>Foothill Villas</t>
  </si>
  <si>
    <t>2601-2675 W. 2nd Street</t>
  </si>
  <si>
    <t>Standard Foothill Venture LP</t>
  </si>
  <si>
    <t>Housing on Merit XV LLC</t>
  </si>
  <si>
    <t>CA-2020-624</t>
  </si>
  <si>
    <t>CA-2020-628</t>
  </si>
  <si>
    <t>Jordan Downs Phase S2</t>
  </si>
  <si>
    <t>2045 E. 101st; 10010 Grape; 2063 E. 101st;  2031 E. 101st; 10016 Grape Street</t>
  </si>
  <si>
    <t>Jordan Downs Phase S2, LP</t>
  </si>
  <si>
    <t>Jordan S2-Michaels, LLC</t>
  </si>
  <si>
    <t>CA-2020-629</t>
  </si>
  <si>
    <t>Villa Raymond Apartments</t>
  </si>
  <si>
    <t>455 N. Raymond Ave.</t>
  </si>
  <si>
    <t>Standard Villa Raymond Venture LP</t>
  </si>
  <si>
    <t>CA-2020-633</t>
  </si>
  <si>
    <t>Avenue 34</t>
  </si>
  <si>
    <t>123-167 West Avenue 34 and 3401 Pasadena Avenue</t>
  </si>
  <si>
    <t>R Cap Avenue 34, LLC</t>
  </si>
  <si>
    <t>Avenue 34 Development LLC or Affiliate</t>
  </si>
  <si>
    <t>CA-2020-634</t>
  </si>
  <si>
    <t>1475 Front Street</t>
  </si>
  <si>
    <t>Front &amp; Beech SH, L.P.</t>
  </si>
  <si>
    <t>AHG Front &amp; Beech, LLC</t>
  </si>
  <si>
    <t>CA-2020-637</t>
  </si>
  <si>
    <t>Healdsburg Scattered Site</t>
  </si>
  <si>
    <t>1689 Canyon Run,1302 Prentice Dr,531-535 University St,500 Piper St</t>
  </si>
  <si>
    <t>Monte Vina, LLC</t>
  </si>
  <si>
    <t>CA-2020-638</t>
  </si>
  <si>
    <t>Vintage at Woodman</t>
  </si>
  <si>
    <t>7660-7700 Woodman Avenue</t>
  </si>
  <si>
    <t>Panorama City 684, L.P.</t>
  </si>
  <si>
    <t>USA Panorama City 684, Inc.</t>
  </si>
  <si>
    <t>CA-2020-641</t>
  </si>
  <si>
    <t>Hayes Valley North</t>
  </si>
  <si>
    <t>650 Linden Street</t>
  </si>
  <si>
    <t>Hayes Valley III, L.P.</t>
  </si>
  <si>
    <t>Hayes Valley III MBS GP, Inc.</t>
  </si>
  <si>
    <t>CA-2020-642</t>
  </si>
  <si>
    <t>St. Stephen's Retirement Center</t>
  </si>
  <si>
    <t>5625 Imperial Avenue</t>
  </si>
  <si>
    <t>St. Stephen's Retirement Center, Inc.</t>
  </si>
  <si>
    <t>CA-2020-644</t>
  </si>
  <si>
    <t>5501 &amp; 5511 S. Main Street</t>
  </si>
  <si>
    <t>Main 50 Housing, LP</t>
  </si>
  <si>
    <t>WCH Affordable XXXV, LLC</t>
  </si>
  <si>
    <t>CA-2020-652</t>
  </si>
  <si>
    <t>La Veranda</t>
  </si>
  <si>
    <t>2420-2432 E Cesar E Chavez Ave; 236-242 N Soto Ave; 323 N Mathews St</t>
  </si>
  <si>
    <t>La Veranda, L.P.</t>
  </si>
  <si>
    <t>La Veranda GP, LLC</t>
  </si>
  <si>
    <t>CA-2020-653</t>
  </si>
  <si>
    <t>Oatsie's Place</t>
  </si>
  <si>
    <t>16015 Sherman Way</t>
  </si>
  <si>
    <t>16015 Sherman, L.P.</t>
  </si>
  <si>
    <t>Daylight Sherman, LLC</t>
  </si>
  <si>
    <t>CA-2020-657</t>
  </si>
  <si>
    <t>Sun King Apartments</t>
  </si>
  <si>
    <t>9190 N. Telfair Avenue</t>
  </si>
  <si>
    <t>Sun King LP</t>
  </si>
  <si>
    <t>Sun King LLC</t>
  </si>
  <si>
    <t>CA-2020-660</t>
  </si>
  <si>
    <t>Ambassador Ritz</t>
  </si>
  <si>
    <t>55 Mason Street and 216 Eddy Street</t>
  </si>
  <si>
    <t>Ambassador Ritz Four Percent, L.P.</t>
  </si>
  <si>
    <t>Ambasador Ritz Four Percent GP LLC</t>
  </si>
  <si>
    <t>CA-2020-664</t>
  </si>
  <si>
    <t>Archway Commons II</t>
  </si>
  <si>
    <t>Archway EAH II, LP</t>
  </si>
  <si>
    <t>Archway EAH II, LLC</t>
  </si>
  <si>
    <t>CA-2020-665</t>
  </si>
  <si>
    <t>Terracina at Lancaster</t>
  </si>
  <si>
    <t>1752 E. Ave. J4</t>
  </si>
  <si>
    <t>Lancaster 690, L.P.</t>
  </si>
  <si>
    <t>USA Lancaster 690, Inc.</t>
  </si>
  <si>
    <t>CA-2020-668</t>
  </si>
  <si>
    <t>Midway Village Phase 1</t>
  </si>
  <si>
    <t>45 and 47 Midway Drive</t>
  </si>
  <si>
    <t>MP Midway Associates I, L.P.</t>
  </si>
  <si>
    <t>MP Midway I, LLC</t>
  </si>
  <si>
    <t>CA-2020-669</t>
  </si>
  <si>
    <t>Steinbeck Commons</t>
  </si>
  <si>
    <t>SF Steinbeck Commons, L.P</t>
  </si>
  <si>
    <t>SF Steinbeck GP, LLC</t>
  </si>
  <si>
    <t>CA-2020-670</t>
  </si>
  <si>
    <t>Rose Hill Courts Phase I</t>
  </si>
  <si>
    <t>4466 Florizel Street</t>
  </si>
  <si>
    <t>Rose Hill Courts I Housing Partners, LP</t>
  </si>
  <si>
    <t>Related/Rose Hill Courts I Development Co., LLC</t>
  </si>
  <si>
    <t>CA-2020-671</t>
  </si>
  <si>
    <t>Bidwell Place Apartments</t>
  </si>
  <si>
    <t>403 E. Bidwell Street</t>
  </si>
  <si>
    <t>Bidwell Place, LP</t>
  </si>
  <si>
    <t>St. Anton Bidwell Place, LLC</t>
  </si>
  <si>
    <t>CA-2020-673</t>
  </si>
  <si>
    <t>Towne Square Preservation, L.P.</t>
  </si>
  <si>
    <t>Towne Square Apartments, LLC</t>
  </si>
  <si>
    <t>CA-2020-675</t>
  </si>
  <si>
    <t>South Bay Villa</t>
  </si>
  <si>
    <t>13111 San Pedro St</t>
  </si>
  <si>
    <t>SBV Housing Preservation, LP</t>
  </si>
  <si>
    <t>Rainbow - SBV, LLC</t>
  </si>
  <si>
    <t>CA-2020-679</t>
  </si>
  <si>
    <t>Asante</t>
  </si>
  <si>
    <t>11001 S. Broadway</t>
  </si>
  <si>
    <t>S. Broadway SH, L.P.</t>
  </si>
  <si>
    <t>AHG Asante, LLC</t>
  </si>
  <si>
    <t>CA-2020-680</t>
  </si>
  <si>
    <t>Solaris Apartments</t>
  </si>
  <si>
    <t>1141-1145 Crenshaw Blvd, Los Angeles, CA 90019</t>
  </si>
  <si>
    <t>1141 Crenshaw, L.P.</t>
  </si>
  <si>
    <t>Koreatown Youth and Community Center</t>
  </si>
  <si>
    <t>CA-2020-683</t>
  </si>
  <si>
    <t>Oroville Apartments</t>
  </si>
  <si>
    <t>CA-2020-684</t>
  </si>
  <si>
    <t>Oroville Manor Apartments</t>
  </si>
  <si>
    <t>2750 Lincoln Boulevard</t>
  </si>
  <si>
    <t>CA-2020-685</t>
  </si>
  <si>
    <t>CA-2020-686</t>
  </si>
  <si>
    <t>Casa Manana</t>
  </si>
  <si>
    <t>3700 North Sutter Street</t>
  </si>
  <si>
    <t>95204</t>
  </si>
  <si>
    <t>Casa Manana Inn, L.P.</t>
  </si>
  <si>
    <t>CA-2020-688</t>
  </si>
  <si>
    <t>HT Terrace Renewal LP</t>
  </si>
  <si>
    <t>Renewal Housing, Inc.</t>
  </si>
  <si>
    <t>CA-2020-690</t>
  </si>
  <si>
    <t>Hacienda</t>
  </si>
  <si>
    <t>1300 Roosevelt Avenue</t>
  </si>
  <si>
    <t>Richmond Hacienda, L.P., a California Limited Part</t>
  </si>
  <si>
    <t>Richmond Hacienda GP, LLC</t>
  </si>
  <si>
    <t>CA-2020-691</t>
  </si>
  <si>
    <t>Corallina</t>
  </si>
  <si>
    <t>6155 Carmel Valley Rd</t>
  </si>
  <si>
    <t>Corallina CIC, LP</t>
  </si>
  <si>
    <t>CIC Corallina, LLC</t>
  </si>
  <si>
    <t>CA-2020-692</t>
  </si>
  <si>
    <t>Fruitvale Transit Village Phase IIB</t>
  </si>
  <si>
    <t>3511 E 12th Street</t>
  </si>
  <si>
    <t>3511 East 12th Street LP</t>
  </si>
  <si>
    <t>Fruitvale Phase IIB LLC</t>
  </si>
  <si>
    <t>CA-2020-693</t>
  </si>
  <si>
    <t>Isla Vista Apartments</t>
  </si>
  <si>
    <t>6660 Abrego Road</t>
  </si>
  <si>
    <t>Isla Vista Aprtments</t>
  </si>
  <si>
    <t>Isla Vista Apartments, LLC</t>
  </si>
  <si>
    <t>CA-2020-695</t>
  </si>
  <si>
    <t>11010 Santa Monica Boulevard</t>
  </si>
  <si>
    <t>11010 Santa Monica Boulevard, Los Angeles, CA 90025</t>
  </si>
  <si>
    <t>11010 SMB LP</t>
  </si>
  <si>
    <t>11010 SMB LLC</t>
  </si>
  <si>
    <t>CA-2020-696</t>
  </si>
  <si>
    <t>Immanuel-Sobrato Community</t>
  </si>
  <si>
    <t>1710 Moorpark Avenue</t>
  </si>
  <si>
    <t>MP Moorpark Associates, L.P.</t>
  </si>
  <si>
    <t>MP Moorpark, LLC</t>
  </si>
  <si>
    <t>CA-2020-703</t>
  </si>
  <si>
    <t>Gateway Family</t>
  </si>
  <si>
    <t>1317-1385 Willow Road</t>
  </si>
  <si>
    <t>MP Gateway Family Associates, L.P.</t>
  </si>
  <si>
    <t>MP Gateway Family, LLC</t>
  </si>
  <si>
    <t>CA-2020-704</t>
  </si>
  <si>
    <t>3rd &amp; Dangler</t>
  </si>
  <si>
    <t>4639-4655 East 3rd Street</t>
  </si>
  <si>
    <t>3rd &amp; Dangler, LP</t>
  </si>
  <si>
    <t>NCRC Dangler, LLC</t>
  </si>
  <si>
    <t>CA-2020-705</t>
  </si>
  <si>
    <t>The Calms at Burgess Point</t>
  </si>
  <si>
    <t>Calms at Burgess, LP</t>
  </si>
  <si>
    <t>Benicia Calms, LLC</t>
  </si>
  <si>
    <t>CA-2020-706</t>
  </si>
  <si>
    <t>1108 N. Culver Avenue, Compton, CA 90222</t>
  </si>
  <si>
    <t>Douglas Park Community Partners, LP</t>
  </si>
  <si>
    <t>CA-2020-709</t>
  </si>
  <si>
    <t>4840 Mission Street</t>
  </si>
  <si>
    <t>San Francsico</t>
  </si>
  <si>
    <t>4840 Mission Housing Associates LP</t>
  </si>
  <si>
    <t>4840 Mission Housing LLC</t>
  </si>
  <si>
    <t>CA-2020-712</t>
  </si>
  <si>
    <t>Northlake Senior Apartments</t>
  </si>
  <si>
    <t>SE Corner of Hammock Avenue and Littlestone Street</t>
  </si>
  <si>
    <t>Northlake Senior Affordable, LP</t>
  </si>
  <si>
    <t>St. Anton Natomas Senior Affordable, LLC</t>
  </si>
  <si>
    <t>CA-2020-714</t>
  </si>
  <si>
    <t>Corazón del Valle</t>
  </si>
  <si>
    <t>14545 Lanark Street</t>
  </si>
  <si>
    <t>CDV, L.P.</t>
  </si>
  <si>
    <t>CDV LLC</t>
  </si>
  <si>
    <t>CA-2020-716</t>
  </si>
  <si>
    <t>Pony Express Senior Apartments</t>
  </si>
  <si>
    <t>220 Aegean Way</t>
  </si>
  <si>
    <t>Pony Express Senior Apartments, L.P.</t>
  </si>
  <si>
    <t>PE Vacaville EAH, LLC</t>
  </si>
  <si>
    <t>CA-2020-718</t>
  </si>
  <si>
    <t>95th &amp; International Apartments</t>
  </si>
  <si>
    <t>9409 International Boulevard</t>
  </si>
  <si>
    <t>95th &amp; International Housing Partners, L.P.</t>
  </si>
  <si>
    <t>Related/95th &amp; International Development Co., LLC</t>
  </si>
  <si>
    <t>CA-2020-721</t>
  </si>
  <si>
    <t>La Guadalupe</t>
  </si>
  <si>
    <t>110 South Boyle Street, Los Angeles, CA</t>
  </si>
  <si>
    <t>110 South Boyle, L.P.</t>
  </si>
  <si>
    <t>110 South Boyle MGP LLC</t>
  </si>
  <si>
    <t>CA-2020-723</t>
  </si>
  <si>
    <t>Markham Plaza II</t>
  </si>
  <si>
    <t>2010 Monterey Rd.</t>
  </si>
  <si>
    <t>Markham Plaza II, LP</t>
  </si>
  <si>
    <t>CORE Markham II, LLC</t>
  </si>
  <si>
    <t>CA-2020-724</t>
  </si>
  <si>
    <t>309 Beacon Street and 234 Bird Park Road</t>
  </si>
  <si>
    <t>Catalina TSA Housing, LP</t>
  </si>
  <si>
    <t>Catalina TSA Housing LLC</t>
  </si>
  <si>
    <t>CA-2020-725</t>
  </si>
  <si>
    <t>Weingart Tower I</t>
  </si>
  <si>
    <t>555-561 S. Crocker Street</t>
  </si>
  <si>
    <t>Weingart Tower, LP</t>
  </si>
  <si>
    <t>CIC Weingart Tower, LLC</t>
  </si>
  <si>
    <t>CA-2020-726</t>
  </si>
  <si>
    <t>Weingart Tower II</t>
  </si>
  <si>
    <t>Weingart Tower II, LP</t>
  </si>
  <si>
    <t>CIC Weingart Tower II, LLC</t>
  </si>
  <si>
    <t>CA-2020-728</t>
  </si>
  <si>
    <t>SagePointe</t>
  </si>
  <si>
    <t>Address not established. On Eubank Avenue, north of Pacific Coast Highway</t>
  </si>
  <si>
    <t>Linc-Wilmington Apartments LP</t>
  </si>
  <si>
    <t>Linc-Wilmington Apts LLC</t>
  </si>
  <si>
    <t>CA-2020-729</t>
  </si>
  <si>
    <t>Adcock Joyner Apartments</t>
  </si>
  <si>
    <t>532 16th Street</t>
  </si>
  <si>
    <t>Adcock Joyner Preservation, LP</t>
  </si>
  <si>
    <t>Adcock Joyner Apartments, LLC</t>
  </si>
  <si>
    <t>CA-2020-730</t>
  </si>
  <si>
    <t>Lake House Apartments</t>
  </si>
  <si>
    <t>437 &amp; 503 S. Westlake Ave.</t>
  </si>
  <si>
    <t>Lake House LP</t>
  </si>
  <si>
    <t>Lake House CDP LLC</t>
  </si>
  <si>
    <t>CA-2020-731</t>
  </si>
  <si>
    <t>Blossom Hill Senior Apartments</t>
  </si>
  <si>
    <t>397 Blossom Hill Road</t>
  </si>
  <si>
    <t>Blossom Hill, L.P.</t>
  </si>
  <si>
    <t>Blossom Hill Charities LLC</t>
  </si>
  <si>
    <t>CA-2020-733</t>
  </si>
  <si>
    <t>Residency at the Mayer Hollywood</t>
  </si>
  <si>
    <t>5500 Hollywood Blvd.</t>
  </si>
  <si>
    <t>The Residency at the Mayer, LP</t>
  </si>
  <si>
    <t>ABS Mayer, LLC</t>
  </si>
  <si>
    <t>CA-2020-734</t>
  </si>
  <si>
    <t>1322 O Street</t>
  </si>
  <si>
    <t>1322 O St Investors LP</t>
  </si>
  <si>
    <t>Capitol Area Community Development Corporation</t>
  </si>
  <si>
    <t>CA-2020-737</t>
  </si>
  <si>
    <t>Balboa Park Upper Yard</t>
  </si>
  <si>
    <t>2340 San Jose Avenue</t>
  </si>
  <si>
    <t>Balboa Park Housing Partners, L.P.</t>
  </si>
  <si>
    <t>Colosimo Apartments, Inc.</t>
  </si>
  <si>
    <t>CA-2020-739</t>
  </si>
  <si>
    <t>Pueblo del Sol Phase II</t>
  </si>
  <si>
    <t>1300 Plaza Del Sol E</t>
  </si>
  <si>
    <t>Pueblo del Sol II Housing Partners, L.P.</t>
  </si>
  <si>
    <t>Related/Pueblo del Sol II Development Co., LLC</t>
  </si>
  <si>
    <t>CA-2020-741</t>
  </si>
  <si>
    <t>6th and San Julian</t>
  </si>
  <si>
    <t>401 E 6th St, Los Angeles, CA</t>
  </si>
  <si>
    <t>Mercy Housing California 89, L.P.</t>
  </si>
  <si>
    <t>Mercy Housing California 89 LLC</t>
  </si>
  <si>
    <t>CA-2020-742</t>
  </si>
  <si>
    <t>Central Plaza Apartments Resyndication, L.P.</t>
  </si>
  <si>
    <t>CA-2020-900</t>
  </si>
  <si>
    <t>Glen Loma Ranch Apartments</t>
  </si>
  <si>
    <t>North of W. Luchessa Ave. between W. 10th St. &amp; Miller Ave</t>
  </si>
  <si>
    <t>Gilroy Glen Loma Pacific Associates, a California</t>
  </si>
  <si>
    <t>CA-2020-901</t>
  </si>
  <si>
    <t>The Village at Burlingame</t>
  </si>
  <si>
    <t>150 Park Road</t>
  </si>
  <si>
    <t>Burlingame</t>
  </si>
  <si>
    <t>94010</t>
  </si>
  <si>
    <t>Burlingame Pacific Associates, a California Limite</t>
  </si>
  <si>
    <t>CA-2020-902</t>
  </si>
  <si>
    <t>Sepulveda Apartments</t>
  </si>
  <si>
    <t>8811 - 8861 Sepulveda Blvd., 15430 and 15408 Rayen St., 8832-8840 Langdon Ave.</t>
  </si>
  <si>
    <t>8811 Sepulveda, L.P.</t>
  </si>
  <si>
    <t>8811 Sepulveda, LLC</t>
  </si>
  <si>
    <t>CA-2020-903</t>
  </si>
  <si>
    <t>Scripps Mesa Apartments</t>
  </si>
  <si>
    <t>10380 Spring Canyon Road</t>
  </si>
  <si>
    <t>Scripps Mesa Apartments, L.P.</t>
  </si>
  <si>
    <t>Monarch Essex Scripps GP, LLC</t>
  </si>
  <si>
    <t>CA-2020-904</t>
  </si>
  <si>
    <t>15690 Crestwood</t>
  </si>
  <si>
    <t>Fairfield Hilltop LP,  a California limited partne</t>
  </si>
  <si>
    <t>FRH Hilltop LLC, a Delaware</t>
  </si>
  <si>
    <t>CA-2020-907</t>
  </si>
  <si>
    <t>Juniper Grove Apartments</t>
  </si>
  <si>
    <t>150 E. Avenue R.</t>
  </si>
  <si>
    <t>Juniper Grove Apartments, LP</t>
  </si>
  <si>
    <t>Juniper Grove Apartments, LLC</t>
  </si>
  <si>
    <t>CA-2020-910</t>
  </si>
  <si>
    <t>Butterfly Gardens</t>
  </si>
  <si>
    <t>784 W Holland Ave</t>
  </si>
  <si>
    <t>UPH Butterfly Gardens LP</t>
  </si>
  <si>
    <t>CA-2020-914</t>
  </si>
  <si>
    <t>North Harbor Village</t>
  </si>
  <si>
    <t>1108 North Harbor Blvd.</t>
  </si>
  <si>
    <t>North Harbor Housing Partners LP</t>
  </si>
  <si>
    <t>JHC North Harbor LLC</t>
  </si>
  <si>
    <t>CA-2021-001</t>
  </si>
  <si>
    <t>Las Haciendas Apartments</t>
  </si>
  <si>
    <t>28772 Calle Cortez and 28715 Las Haciendas</t>
  </si>
  <si>
    <t>Las Haciendas Housing Associates, L.P.</t>
  </si>
  <si>
    <t>CHW Las Haciendas LLC</t>
  </si>
  <si>
    <t>CA-2021-002</t>
  </si>
  <si>
    <t>Los Lirios Apartments</t>
  </si>
  <si>
    <t>113, 119, and 121 S. Soto Street</t>
  </si>
  <si>
    <t>CA-2021-004</t>
  </si>
  <si>
    <t>Chukchansi LIHTC #1</t>
  </si>
  <si>
    <t>High School Rd &amp; Indian Springs Rd</t>
  </si>
  <si>
    <t>Chukchansi LIHTC #1 Limited Partnership</t>
  </si>
  <si>
    <t>Picayune Rancheria of the Chukchansi Indians</t>
  </si>
  <si>
    <t>CA-2021-005</t>
  </si>
  <si>
    <t>QHA Homes III</t>
  </si>
  <si>
    <t>-</t>
  </si>
  <si>
    <t>QHA Homes III Limited Partnership</t>
  </si>
  <si>
    <t>CA-2021-008</t>
  </si>
  <si>
    <t>Grand Ave Villa Apartments</t>
  </si>
  <si>
    <t>3740 May Street</t>
  </si>
  <si>
    <t>GAV Community Partners, LP</t>
  </si>
  <si>
    <t>CA-2021-010</t>
  </si>
  <si>
    <t>Fair Haven Commons</t>
  </si>
  <si>
    <t>1695 Sunset Avenue</t>
  </si>
  <si>
    <t>MP 1700 Santa Monica LLC</t>
  </si>
  <si>
    <t>CA-2021-011</t>
  </si>
  <si>
    <t>Monte Vista Manor</t>
  </si>
  <si>
    <t>901 West Tulare Road</t>
  </si>
  <si>
    <t>Lindsay Monte Vista, LP</t>
  </si>
  <si>
    <t>CA-2021-015</t>
  </si>
  <si>
    <t>Union Bank Apartments</t>
  </si>
  <si>
    <t>4038 44th St./4390 University Ave.</t>
  </si>
  <si>
    <t>Wakeland Price UB LP</t>
  </si>
  <si>
    <t>Wakeland Price UB LLC</t>
  </si>
  <si>
    <t>CA-2021-016</t>
  </si>
  <si>
    <t>Esperanza Commons</t>
  </si>
  <si>
    <t>241 Tuft Street</t>
  </si>
  <si>
    <t>Housing Authority of Fresno County</t>
  </si>
  <si>
    <t>CA-2021-024</t>
  </si>
  <si>
    <t>Lorena Plaza</t>
  </si>
  <si>
    <t>3401 East 1st Street</t>
  </si>
  <si>
    <t>Lorena Plaza, L.P.</t>
  </si>
  <si>
    <t>CA-2021-027</t>
  </si>
  <si>
    <t>The Emerald</t>
  </si>
  <si>
    <t>27th St W &amp; W Avenue K12</t>
  </si>
  <si>
    <t>The Emerald 2020, L.P.</t>
  </si>
  <si>
    <t>The Emerald 2020 GP, LLC</t>
  </si>
  <si>
    <t>CA-2021-028</t>
  </si>
  <si>
    <t>Harry's House</t>
  </si>
  <si>
    <t>890 N Refugio Road</t>
  </si>
  <si>
    <t>Harry's House, L.P.</t>
  </si>
  <si>
    <t>CA-2021-032</t>
  </si>
  <si>
    <t>Coachella Valley Apartments</t>
  </si>
  <si>
    <t>84900 Bagdad Avenue</t>
  </si>
  <si>
    <t>CA-2021-033</t>
  </si>
  <si>
    <t>1064 Walnut Avenue</t>
  </si>
  <si>
    <t>1064 Walnut Ave., L.P., a California limited partn</t>
  </si>
  <si>
    <t>CA-2021-034</t>
  </si>
  <si>
    <t>Walnut Terrace</t>
  </si>
  <si>
    <t>1032 Walnut Avenue</t>
  </si>
  <si>
    <t>1032 Walnut Ave., L.P., a California limited partn</t>
  </si>
  <si>
    <t>CA-2021-036</t>
  </si>
  <si>
    <t>24551 Raymond Way</t>
  </si>
  <si>
    <t>NCRC Lake Forest LLC</t>
  </si>
  <si>
    <t>CA-2021-041</t>
  </si>
  <si>
    <t>Nadeau</t>
  </si>
  <si>
    <t>1216 Nadeau St.</t>
  </si>
  <si>
    <t>Nadeau SH, L.P.</t>
  </si>
  <si>
    <t>AHG Nadeau LLC</t>
  </si>
  <si>
    <t>CA-2021-042</t>
  </si>
  <si>
    <t>The Apartments at Toscano</t>
  </si>
  <si>
    <t>3065 Lucca Lane</t>
  </si>
  <si>
    <t>CA-2021-046</t>
  </si>
  <si>
    <t>Vera Cruz Village</t>
  </si>
  <si>
    <t>116 East Cota Street</t>
  </si>
  <si>
    <t>116 East Cota Street Associates, LP</t>
  </si>
  <si>
    <t>CA-2021-047</t>
  </si>
  <si>
    <t>Shasta Garden Apartments</t>
  </si>
  <si>
    <t>226 East Shasta Street</t>
  </si>
  <si>
    <t>DHI Shasta Garden Apartments, LP</t>
  </si>
  <si>
    <t>DHI Shasta Garden Associates, LLC</t>
  </si>
  <si>
    <t>CA-2021-048</t>
  </si>
  <si>
    <t>Imagine Village II</t>
  </si>
  <si>
    <t>CA-2021-050</t>
  </si>
  <si>
    <t>Valley Senior Village</t>
  </si>
  <si>
    <t>337 East Valley Parkway</t>
  </si>
  <si>
    <t>Ivy Valley Housing Partners, L.P.</t>
  </si>
  <si>
    <t>CA-2021-053</t>
  </si>
  <si>
    <t>Willow Greenridge</t>
  </si>
  <si>
    <t>1565 El Camino Real; 982, 986,990 Brusco Way; 344, 364, 383, 395 Susie Way; 976 Sandra Court; 986 No</t>
  </si>
  <si>
    <t>MP Greenridge LLC</t>
  </si>
  <si>
    <t>CA-2021-054</t>
  </si>
  <si>
    <t>Sierra Village II</t>
  </si>
  <si>
    <t>1375 N Crawford Ave</t>
  </si>
  <si>
    <t>"To be formed" LLC (SHE sole member/manager)</t>
  </si>
  <si>
    <t>CA-2021-056</t>
  </si>
  <si>
    <t>Westport Cupertino</t>
  </si>
  <si>
    <t>21267 Stevens Creek Boulevard</t>
  </si>
  <si>
    <t>Cupertino Pacific Associates, a California Limited</t>
  </si>
  <si>
    <t>TPC Holdings IX, LLC</t>
  </si>
  <si>
    <t>CA-2021-058</t>
  </si>
  <si>
    <t>East Lake Apartments</t>
  </si>
  <si>
    <t>1315 Yuba Street</t>
  </si>
  <si>
    <t>Valley Initiative for Affordable Housing, a Califo</t>
  </si>
  <si>
    <t>CA-2021-060</t>
  </si>
  <si>
    <t>Myrtle Avenue Senior Apartments</t>
  </si>
  <si>
    <t>4316 West Myrtle Avenue</t>
  </si>
  <si>
    <t>Visalia Pacific Associates, a California Limited P</t>
  </si>
  <si>
    <t>CA-2021-061</t>
  </si>
  <si>
    <t>Lindsay Senior Villa</t>
  </si>
  <si>
    <t>1127 Fresno Street</t>
  </si>
  <si>
    <t>Micon Real Estate, Inc.</t>
  </si>
  <si>
    <t>CA-2021-063</t>
  </si>
  <si>
    <t>Sonora Square</t>
  </si>
  <si>
    <t>401 S. El Dorado and 2 E. Sonora Street</t>
  </si>
  <si>
    <t>Sonora Square Apartments, a California Limited Par</t>
  </si>
  <si>
    <t>DCDC Sonora Square, LLC</t>
  </si>
  <si>
    <t>CA-2021-065</t>
  </si>
  <si>
    <t>12th &amp; 13th Streets, bordering Fresno Street</t>
  </si>
  <si>
    <t>WP Valley Village Apartments LP</t>
  </si>
  <si>
    <t>CA-2021-066</t>
  </si>
  <si>
    <t>Oak Valley Villas</t>
  </si>
  <si>
    <t>14795 Burns Valley Road</t>
  </si>
  <si>
    <t>Clearlake Burns Valley Road LP (to be formed)</t>
  </si>
  <si>
    <t>Johnson &amp; Johnson Investments, LLC</t>
  </si>
  <si>
    <t>CA-2021-070</t>
  </si>
  <si>
    <t>Eureka 7th &amp; Myrtle Affordable Housing</t>
  </si>
  <si>
    <t>7th Street &amp; Myrtle Avenue</t>
  </si>
  <si>
    <t>Eureka Myrtle Ave LP (to be formed)</t>
  </si>
  <si>
    <t>CA-2021-073</t>
  </si>
  <si>
    <t>34320 Fremont Family Apartments</t>
  </si>
  <si>
    <t>34320 Fremont Boulevard</t>
  </si>
  <si>
    <t>94555</t>
  </si>
  <si>
    <t>Allied Housing Inc.</t>
  </si>
  <si>
    <t>Allied 34320 Fremont LLC</t>
  </si>
  <si>
    <t>CA-2021-074</t>
  </si>
  <si>
    <t>CA-2021-075</t>
  </si>
  <si>
    <t>Tonea Senior Apartments</t>
  </si>
  <si>
    <t>184 Tonea Way</t>
  </si>
  <si>
    <t>Tonea Senior, L.P.</t>
  </si>
  <si>
    <t>CA-2021-080</t>
  </si>
  <si>
    <t>Siskiyou Crossroads</t>
  </si>
  <si>
    <t>510 N. Foothill Dr</t>
  </si>
  <si>
    <t>CA-2021-081</t>
  </si>
  <si>
    <t>Ulric Street Apartments II</t>
  </si>
  <si>
    <t>2601 - 2641 Ulric Street</t>
  </si>
  <si>
    <t>CHW Linda Vista LLC</t>
  </si>
  <si>
    <t>CA-2021-084</t>
  </si>
  <si>
    <t>The Cove (CVC Phase VI)</t>
  </si>
  <si>
    <t>2121 W. Williams Street</t>
  </si>
  <si>
    <t>CVC Phase VI, LLC</t>
  </si>
  <si>
    <t>CA-2021-086</t>
  </si>
  <si>
    <t>Cornerstone North by Mutual Housing</t>
  </si>
  <si>
    <t>not established</t>
  </si>
  <si>
    <t>unincorporated</t>
  </si>
  <si>
    <t>Cornerstone North Mutual Housing Associates, L.P.</t>
  </si>
  <si>
    <t>Cornerstone Mutual Housing Association, LLC</t>
  </si>
  <si>
    <t>CA-2021-088</t>
  </si>
  <si>
    <t>Hellenic Seniors Center</t>
  </si>
  <si>
    <t>7847 Rush River Drive</t>
  </si>
  <si>
    <t>7847 Rush River Investors LP (to-be-formed)</t>
  </si>
  <si>
    <t>Philoxenia Housing, Inc.</t>
  </si>
  <si>
    <t>CA-2021-089</t>
  </si>
  <si>
    <t>Center of Hope Apartments</t>
  </si>
  <si>
    <t>1201 Industrial St.</t>
  </si>
  <si>
    <t>Center of Hope Apartments, LP</t>
  </si>
  <si>
    <t>CA-2021-090</t>
  </si>
  <si>
    <t>Warthan Place Apartments II</t>
  </si>
  <si>
    <t>Tache Way at Warthan Street</t>
  </si>
  <si>
    <t>Warthan Place Apartment Investors II, L.P. (To-be-</t>
  </si>
  <si>
    <t>Cyrus Youssefi</t>
  </si>
  <si>
    <t>CA-2021-091</t>
  </si>
  <si>
    <t>Burney Commons</t>
  </si>
  <si>
    <t>Bainbridge Drive</t>
  </si>
  <si>
    <t>Burney</t>
  </si>
  <si>
    <t>96013</t>
  </si>
  <si>
    <t>ADK Properties, LLC</t>
  </si>
  <si>
    <t>CA-2021-092</t>
  </si>
  <si>
    <t>Olive Ranch Senior Apartments</t>
  </si>
  <si>
    <t>CA-2021-093</t>
  </si>
  <si>
    <t>Mono Apartments</t>
  </si>
  <si>
    <t>122 Mono Avenue</t>
  </si>
  <si>
    <t>Mono Apartments LLC (to-be-formed)</t>
  </si>
  <si>
    <t>CA-2021-094</t>
  </si>
  <si>
    <t>Lucena on Court</t>
  </si>
  <si>
    <t>1919 W. Court Street</t>
  </si>
  <si>
    <t>BTICS, L.P.</t>
  </si>
  <si>
    <t>FFAH V Lucena on Court, LLC</t>
  </si>
  <si>
    <t>CA-2021-095</t>
  </si>
  <si>
    <t>78 Haight Street</t>
  </si>
  <si>
    <t>Octavia RSU Associates, L.P.</t>
  </si>
  <si>
    <t>Octavia RSU GP, LLC</t>
  </si>
  <si>
    <t>CA-2021-096</t>
  </si>
  <si>
    <t>Tahiti Apartment Homes</t>
  </si>
  <si>
    <t>11850 Beach Blvd</t>
  </si>
  <si>
    <t>Beach2 Housing Partners LP</t>
  </si>
  <si>
    <t>JHC-Beach2 MGP LLC</t>
  </si>
  <si>
    <t>CA-2021-097</t>
  </si>
  <si>
    <t>People's Place</t>
  </si>
  <si>
    <t>710 West Harvard Blvd.</t>
  </si>
  <si>
    <t>People's Self-Help Housing corporation</t>
  </si>
  <si>
    <t>CA-2021-099</t>
  </si>
  <si>
    <t>Corazón del Valle Commons</t>
  </si>
  <si>
    <t>Huron Corazón del Valle Commons AGP, LLC</t>
  </si>
  <si>
    <t>CA-2021-100</t>
  </si>
  <si>
    <t>The Arthur at Blackstone</t>
  </si>
  <si>
    <t>3039 N Blackstone Avenue</t>
  </si>
  <si>
    <t>Housing Authority of the City of Fresno, CA</t>
  </si>
  <si>
    <t>Housing Authority of the City of Fresno</t>
  </si>
  <si>
    <t>CA-2021-101</t>
  </si>
  <si>
    <t>Sun Lodge</t>
  </si>
  <si>
    <t>1101 N. Parkway Drive</t>
  </si>
  <si>
    <t>CA-2021-102</t>
  </si>
  <si>
    <t>Live Oak Redding</t>
  </si>
  <si>
    <t>1320 &amp; 1358 Old Alturas Road</t>
  </si>
  <si>
    <t>96003-9653</t>
  </si>
  <si>
    <t>CA-2021-104</t>
  </si>
  <si>
    <t>414 Petaluma</t>
  </si>
  <si>
    <t>414 Petaluma Boulevard North</t>
  </si>
  <si>
    <t>MP 414 Petaluma Associates, LP</t>
  </si>
  <si>
    <t>MP 414 Petaluma LLC</t>
  </si>
  <si>
    <t>CA-2021-107</t>
  </si>
  <si>
    <t>Anaheim Midway</t>
  </si>
  <si>
    <t>110 W. Midway Drive</t>
  </si>
  <si>
    <t>NCRC Anaheim Midway GP, LLC</t>
  </si>
  <si>
    <t>CA-2021-108</t>
  </si>
  <si>
    <t>Entrada Apartments</t>
  </si>
  <si>
    <t>1705 7th Street</t>
  </si>
  <si>
    <t>Wakeland Entrada LP</t>
  </si>
  <si>
    <t>Wakeland Entrada LLC</t>
  </si>
  <si>
    <t>CA-2021-110</t>
  </si>
  <si>
    <t>Sonora Garden Apartments</t>
  </si>
  <si>
    <t>100 Greenley Road</t>
  </si>
  <si>
    <t>DHI Sonora Garden Apartments, LP</t>
  </si>
  <si>
    <t>DHI Sonora Garden Associates, LLC</t>
  </si>
  <si>
    <t>CA-2021-111</t>
  </si>
  <si>
    <t>1482 Freedom</t>
  </si>
  <si>
    <t>1482 Freedom Boulevard</t>
  </si>
  <si>
    <t>Eden Freedom LLC</t>
  </si>
  <si>
    <t>CA-2021-115</t>
  </si>
  <si>
    <t>The Laurel</t>
  </si>
  <si>
    <t>1413 Michigan Avenue</t>
  </si>
  <si>
    <t>EAH Inc.</t>
  </si>
  <si>
    <t>Laurel EAH, LLC</t>
  </si>
  <si>
    <t>CA-2021-116</t>
  </si>
  <si>
    <t>310 West Main Street</t>
  </si>
  <si>
    <t>Chelsea Investment Corporation on behalf of a To B</t>
  </si>
  <si>
    <t>CA-2021-117</t>
  </si>
  <si>
    <t>Westview Village II</t>
  </si>
  <si>
    <t>232 W. Flint Street and 270 W. Warner Street</t>
  </si>
  <si>
    <t>Westview Village II LP</t>
  </si>
  <si>
    <t>Westview Village II LLC</t>
  </si>
  <si>
    <t>CA-2021-118</t>
  </si>
  <si>
    <t>Los Arroyos II</t>
  </si>
  <si>
    <t>LLC to be formed when Tax Credits are Allocated</t>
  </si>
  <si>
    <t>CA-2021-119</t>
  </si>
  <si>
    <t>Nestor Senior Village</t>
  </si>
  <si>
    <t>1120 Nestor Way</t>
  </si>
  <si>
    <t>NCRC NSV LP</t>
  </si>
  <si>
    <t>NCRC NSV GP LLC</t>
  </si>
  <si>
    <t>CA-2021-121</t>
  </si>
  <si>
    <t>North Creek Crossings at Meriam Park (Phase 2)</t>
  </si>
  <si>
    <t>CA-2021-124</t>
  </si>
  <si>
    <t>Heritage House &amp; Valle Verde</t>
  </si>
  <si>
    <t>3700 and 3710 Valle Verde Drive</t>
  </si>
  <si>
    <t>CA-2021-126</t>
  </si>
  <si>
    <t>Fourth Corner Apartments</t>
  </si>
  <si>
    <t>4021, 4029, 4035, 4037, 4061 Fairmount Ave.</t>
  </si>
  <si>
    <t>Wakeland Price Fourth Corner LP</t>
  </si>
  <si>
    <t>Wakeland Price Fourth Corner LLC</t>
  </si>
  <si>
    <t>CA-2021-127</t>
  </si>
  <si>
    <t>1500 Capitola Road Housing</t>
  </si>
  <si>
    <t>1412-1514 Capitola Road</t>
  </si>
  <si>
    <t>MP Live Oak Associates, L.P.</t>
  </si>
  <si>
    <t>MP Live Oak LLC</t>
  </si>
  <si>
    <t>CA-2021-128</t>
  </si>
  <si>
    <t>Rialto Metrolink South</t>
  </si>
  <si>
    <t>No Status - Vacant Land, W. Bonnie View Drive</t>
  </si>
  <si>
    <t>Rialo</t>
  </si>
  <si>
    <t>Rialto Metrolink South Housing Partners, L.P.</t>
  </si>
  <si>
    <t>Related/Rialto Metrolink South Development Co., LLC</t>
  </si>
  <si>
    <t>CA-2021-130</t>
  </si>
  <si>
    <t>Madera Place</t>
  </si>
  <si>
    <t>Madera 2, L.P., a California limited partnership</t>
  </si>
  <si>
    <t>CA-2021-131</t>
  </si>
  <si>
    <t>Kelseyville Terrace</t>
  </si>
  <si>
    <t>Kelseyville 2, L.P., a California limited partners</t>
  </si>
  <si>
    <t>CA-2021-132</t>
  </si>
  <si>
    <t>Baumgardner Terrace</t>
  </si>
  <si>
    <t>28100 Highway 101, L.P., a California limited part</t>
  </si>
  <si>
    <t>CA-2021-133</t>
  </si>
  <si>
    <t>Clinton Avenue Apartments</t>
  </si>
  <si>
    <t>1538 E. Clinton Ave., L.P., a California limited p</t>
  </si>
  <si>
    <t>CA-2021-134</t>
  </si>
  <si>
    <t>Deer Creek Apartments II</t>
  </si>
  <si>
    <t>Chico Pacific Associates III, a California Limited</t>
  </si>
  <si>
    <t>CA-2021-136</t>
  </si>
  <si>
    <t>Coalinga Pacific Apartments</t>
  </si>
  <si>
    <t>Coalinga Family Associates, a California Limited P</t>
  </si>
  <si>
    <t>CA-2021-138</t>
  </si>
  <si>
    <t>Sunrise Village Senior Apartments</t>
  </si>
  <si>
    <t>1470 Highway 99</t>
  </si>
  <si>
    <t>Gridley Senior Associates, a California Limited Pa</t>
  </si>
  <si>
    <t>CA-2021-140</t>
  </si>
  <si>
    <t>Riverbend Family Apartments II</t>
  </si>
  <si>
    <t>223 Table Mountain Boulevard</t>
  </si>
  <si>
    <t>Oroville Family Associates II, a California Limite</t>
  </si>
  <si>
    <t>CA-2021-141</t>
  </si>
  <si>
    <t>Mitchell Avenue Senior Apartments II</t>
  </si>
  <si>
    <t>660 Mitchell Avenue</t>
  </si>
  <si>
    <t>Oroville Senior Associates II, a California Limite</t>
  </si>
  <si>
    <t>CA-2021-142</t>
  </si>
  <si>
    <t>Prospect View Apartments</t>
  </si>
  <si>
    <t>135 Nelson Avenue</t>
  </si>
  <si>
    <t>Oroville PSH Pacific Associates, a California Limi</t>
  </si>
  <si>
    <t>CA-2021-144</t>
  </si>
  <si>
    <t>Magnolia Place Senior Apartments II</t>
  </si>
  <si>
    <t>Greenfield Senior Associates II, a California Limi</t>
  </si>
  <si>
    <t>CA-2021-146</t>
  </si>
  <si>
    <t>Stanton Apartment Homes</t>
  </si>
  <si>
    <t>7161 Katella Ave</t>
  </si>
  <si>
    <t>Katella Housing Partners LP</t>
  </si>
  <si>
    <t>JHC-Katella MGP LLC</t>
  </si>
  <si>
    <t>CA-2021-147</t>
  </si>
  <si>
    <t>Kern County Apartments</t>
  </si>
  <si>
    <t>A = 293, 295, 297, 299 Walnut Drive / B = 505, 510, 515, 520, 525, 530, 535, 540, 545 San Juan St /</t>
  </si>
  <si>
    <t>A = Arvin / B = McFarland</t>
  </si>
  <si>
    <t>A = 93203 / B = 93250 / C = 83263 / D = 93280</t>
  </si>
  <si>
    <t>Horizon ELOM Holdings, LLC</t>
  </si>
  <si>
    <t>Horizon Development Consulting, LLC</t>
  </si>
  <si>
    <t>CA-2021-148</t>
  </si>
  <si>
    <t>Sagewood</t>
  </si>
  <si>
    <t>7246 Stine Road</t>
  </si>
  <si>
    <t>93313</t>
  </si>
  <si>
    <t>Stine &amp; Berkshire CIC, LP</t>
  </si>
  <si>
    <t>CA-2021-150</t>
  </si>
  <si>
    <t>Bay Oaks Apartments</t>
  </si>
  <si>
    <t>MP Bay Road Associates, L.P.</t>
  </si>
  <si>
    <t>MP Bay Road LLC</t>
  </si>
  <si>
    <t>CA-2021-151</t>
  </si>
  <si>
    <t>Casa Sonoma Apartments</t>
  </si>
  <si>
    <t>513 W Canal St.</t>
  </si>
  <si>
    <t>CA-2021-153</t>
  </si>
  <si>
    <t>Harrower Village</t>
  </si>
  <si>
    <t>912 and 920 E. Broadway and 117 S. Belmont Street</t>
  </si>
  <si>
    <t>Harrower Village, L.P.</t>
  </si>
  <si>
    <t>Harrower Village GP, LLC</t>
  </si>
  <si>
    <t>CA-2021-154</t>
  </si>
  <si>
    <t>Gloria Drive Apartments</t>
  </si>
  <si>
    <t>7201 Gloria Drive</t>
  </si>
  <si>
    <t>DHI Gloria Drive Apartments, LP</t>
  </si>
  <si>
    <t>CA-2021-155</t>
  </si>
  <si>
    <t>Calexico Meadows</t>
  </si>
  <si>
    <t>2420 Rancho Frontera Avenue</t>
  </si>
  <si>
    <t>Calexico Meadows CIC, LP</t>
  </si>
  <si>
    <t>CA-2021-156</t>
  </si>
  <si>
    <t>PARLIER PLAZA / GARDEN VALLEY HOMES II</t>
  </si>
  <si>
    <t>640 Zediker Avenue / 9565 Flores Dr.</t>
  </si>
  <si>
    <t>93648 / 93660</t>
  </si>
  <si>
    <t>PSJ INVESTMENT GROUP, LP</t>
  </si>
  <si>
    <t>CA-2021-157</t>
  </si>
  <si>
    <t>Lincoln Avenue Apartments</t>
  </si>
  <si>
    <t>1855 Lincoln Ave</t>
  </si>
  <si>
    <t>Calistoga Apartments Investors, L.P. a to-be Forme</t>
  </si>
  <si>
    <t>FTF Calistoga, a to be formed LLC</t>
  </si>
  <si>
    <t>CA-2021-158</t>
  </si>
  <si>
    <t>Pacific Station South</t>
  </si>
  <si>
    <t>818, 820, 822 Pacific Ave, 325, 329 Front St.</t>
  </si>
  <si>
    <t>Pacific Station South Investors, L.P., a to be for</t>
  </si>
  <si>
    <t>FTF Pacific Station</t>
  </si>
  <si>
    <t>CA-2021-159</t>
  </si>
  <si>
    <t>Paradise Gardens III</t>
  </si>
  <si>
    <t>1040 Buschmann Road</t>
  </si>
  <si>
    <t>Impact Development Group LLC</t>
  </si>
  <si>
    <t>IDG Paradise Gardens LLC, a to-be-formed LLC</t>
  </si>
  <si>
    <t>CA-2021-160</t>
  </si>
  <si>
    <t>Pippin Phase II</t>
  </si>
  <si>
    <t>MP Berry Farms LLC</t>
  </si>
  <si>
    <t>CA-2021-161</t>
  </si>
  <si>
    <t>Pioneer Apartments</t>
  </si>
  <si>
    <t>1085 Pioneer Avenue</t>
  </si>
  <si>
    <t>Chelsea Invesment Corporation (on behalf of a to-b</t>
  </si>
  <si>
    <t>Chelsea Investment Corporation</t>
  </si>
  <si>
    <t>CA-2021-163</t>
  </si>
  <si>
    <t>4507 Main St.</t>
  </si>
  <si>
    <t>4504 - 4519 South Main Street</t>
  </si>
  <si>
    <t>4507 Main St. EAH, LLC</t>
  </si>
  <si>
    <t>CA-2021-164</t>
  </si>
  <si>
    <t>Vivalon Healthy Aging Campus</t>
  </si>
  <si>
    <t>999 3rd Street</t>
  </si>
  <si>
    <t>San Rafael Senior, L.P.</t>
  </si>
  <si>
    <t>San Rafael Senior LLC</t>
  </si>
  <si>
    <t>CA-2021-165</t>
  </si>
  <si>
    <t>Village Green II</t>
  </si>
  <si>
    <t>650 4th Street West, Sonoma, CA 95476</t>
  </si>
  <si>
    <t>Village Green II, LLC</t>
  </si>
  <si>
    <t>CA-2021-166</t>
  </si>
  <si>
    <t>Lowden Lane Senior Apartments</t>
  </si>
  <si>
    <t>2775 Lowden Lane</t>
  </si>
  <si>
    <t>CA-2021-169</t>
  </si>
  <si>
    <t>Miles Lane</t>
  </si>
  <si>
    <t>139, 141 Miles Lane</t>
  </si>
  <si>
    <t>MP Miles Lane LLC</t>
  </si>
  <si>
    <t>CA-2021-170</t>
  </si>
  <si>
    <t>San Jacinto Manor</t>
  </si>
  <si>
    <t>1762 S Santa Fe Ave</t>
  </si>
  <si>
    <t>San Jacinto Manor, LP</t>
  </si>
  <si>
    <t>CA-2021-171</t>
  </si>
  <si>
    <t>Cedar Street Family Apartments</t>
  </si>
  <si>
    <t>532 Center St (Church Owned Parking Lot)</t>
  </si>
  <si>
    <t>Pacific Union Housing Group, LLC</t>
  </si>
  <si>
    <t>Santa Cruz Cedar Housing, LLC (to be formed)</t>
  </si>
  <si>
    <t>CA-2021-173</t>
  </si>
  <si>
    <t>Sherwood Avenue Family Apartments</t>
  </si>
  <si>
    <t>No Address</t>
  </si>
  <si>
    <t>Milestone Housing Group, LLC</t>
  </si>
  <si>
    <t>Milestone Sherwood GP, LLC</t>
  </si>
  <si>
    <t>CA-2021-175</t>
  </si>
  <si>
    <t>3575 Mendocino Avenue Phase II</t>
  </si>
  <si>
    <t>BRJE Phase 2 Housing Partners, L.P.</t>
  </si>
  <si>
    <t>Related/BRJE Phase 2 Development Co., LLC</t>
  </si>
  <si>
    <t>CA-2021-176</t>
  </si>
  <si>
    <t>Jordan Downs Area H2A</t>
  </si>
  <si>
    <t>2299 E. 99th Place</t>
  </si>
  <si>
    <t>Jordan Downs 3, LP</t>
  </si>
  <si>
    <t>JD Housing 3, LLC</t>
  </si>
  <si>
    <t>CA-2021-177</t>
  </si>
  <si>
    <t>Heritage Square South</t>
  </si>
  <si>
    <t>710 N. Fair Oaks Avenue</t>
  </si>
  <si>
    <t>Heritage Square II, LP</t>
  </si>
  <si>
    <t>Heritage Square II, LLC</t>
  </si>
  <si>
    <t>CA-2021-180</t>
  </si>
  <si>
    <t>4390 47th Avenue</t>
  </si>
  <si>
    <t>Saybrook Housing Partners LP</t>
  </si>
  <si>
    <t>JHC-Saybrook LLC</t>
  </si>
  <si>
    <t>CA-2021-183</t>
  </si>
  <si>
    <t>Napa Cove Apartments</t>
  </si>
  <si>
    <t>3805 Broadway</t>
  </si>
  <si>
    <t>CRP Napa Cove Apartments LP (To be Formed)</t>
  </si>
  <si>
    <t>CRP Napa Cove Apartments AGP LLC (To Be Formed)</t>
  </si>
  <si>
    <t>CA-2021-424</t>
  </si>
  <si>
    <t>Broadway 2</t>
  </si>
  <si>
    <t>849 N 3rd St</t>
  </si>
  <si>
    <t>Broadway 2 Preservation LP</t>
  </si>
  <si>
    <t>Broadway 2 Preservation GP LLC</t>
  </si>
  <si>
    <t>CA-2021-425</t>
  </si>
  <si>
    <t>Broadway 1</t>
  </si>
  <si>
    <t>1562 E Main St</t>
  </si>
  <si>
    <t>Broadway 1 Preservation LP</t>
  </si>
  <si>
    <t>Broadway 1 Preservation GP LLC</t>
  </si>
  <si>
    <t>CA-2021-430</t>
  </si>
  <si>
    <t>Pasadena Studios</t>
  </si>
  <si>
    <t>274 &amp; 282 N. Oakland Ave.</t>
  </si>
  <si>
    <t>To-Be-Formed</t>
  </si>
  <si>
    <t>CA-2021-431</t>
  </si>
  <si>
    <t>Finca Serena</t>
  </si>
  <si>
    <t>358 South E Street</t>
  </si>
  <si>
    <t>UPH Porterville, LP</t>
  </si>
  <si>
    <t>Finca Serena SHE, LLC</t>
  </si>
  <si>
    <t>CA-2021-436</t>
  </si>
  <si>
    <t>Plymouth Place</t>
  </si>
  <si>
    <t>1320 N. Monroe Street</t>
  </si>
  <si>
    <t>Plymouth Place RHF Partners, LP</t>
  </si>
  <si>
    <t>Plymouth Place, Inc</t>
  </si>
  <si>
    <t>CA-2021-437</t>
  </si>
  <si>
    <t>Anaheim &amp; Walnut</t>
  </si>
  <si>
    <t>1500 East Anaheim St.</t>
  </si>
  <si>
    <t>Anaheim &amp; Walnut Housing LP</t>
  </si>
  <si>
    <t>Anaheim &amp; Walnut GP LLC</t>
  </si>
  <si>
    <t>CA-2021-439</t>
  </si>
  <si>
    <t>Maison's Village I</t>
  </si>
  <si>
    <t>Ravello MODs Palmdale Blvd 170, LLC</t>
  </si>
  <si>
    <t>CA-2021-443</t>
  </si>
  <si>
    <t>Sage at Folsom</t>
  </si>
  <si>
    <t>89 Scholar Way</t>
  </si>
  <si>
    <t>USA Properties Fund, Inc.</t>
  </si>
  <si>
    <t>USA Folsom 670, Inc.</t>
  </si>
  <si>
    <t>CA-2021-452</t>
  </si>
  <si>
    <t>Allegheny Apartments (FKA Beaumont 2)</t>
  </si>
  <si>
    <t>Allegheny Street (North of 6th Ave) -Address not established</t>
  </si>
  <si>
    <t>LINC-Beaumont 2 APTS, LLC</t>
  </si>
  <si>
    <t>CA-2021-453</t>
  </si>
  <si>
    <t>Sunnyvale Block 15</t>
  </si>
  <si>
    <t>Multiple Parcels to be consolidated.</t>
  </si>
  <si>
    <t>Sunnyvale Block 15 Housing Partners, L.P.</t>
  </si>
  <si>
    <t>Related/Sunnyvale Development Co., LLC</t>
  </si>
  <si>
    <t>CA-2021-456</t>
  </si>
  <si>
    <t>Brentwood Crossings</t>
  </si>
  <si>
    <t>7350 Willis Avenue</t>
  </si>
  <si>
    <t>93006</t>
  </si>
  <si>
    <t>Bakersfield Brentwood LP (to be formed)</t>
  </si>
  <si>
    <t>CA-2021-465</t>
  </si>
  <si>
    <t>Pismo Terrace</t>
  </si>
  <si>
    <t>855 N 4th Street</t>
  </si>
  <si>
    <t>Pismo Terrace, LLC</t>
  </si>
  <si>
    <t>CA-2021-467</t>
  </si>
  <si>
    <t>425 Auzerais Apartments</t>
  </si>
  <si>
    <t>425 Auzerais Avenue</t>
  </si>
  <si>
    <t>CA-2021-468</t>
  </si>
  <si>
    <t>Sacramento Street Apartments</t>
  </si>
  <si>
    <t>2118 Sacramento Street</t>
  </si>
  <si>
    <t>CA-2021-474</t>
  </si>
  <si>
    <t>The Monarch Apartment Homes</t>
  </si>
  <si>
    <t>3130 N Indian Canyon Drive</t>
  </si>
  <si>
    <t>SCHOC I LLC</t>
  </si>
  <si>
    <t>CA-2021-476</t>
  </si>
  <si>
    <t>Depot Willows</t>
  </si>
  <si>
    <t>17145 Depot St; 50 W. Edmunson Ave</t>
  </si>
  <si>
    <t>Depot Willows LLC</t>
  </si>
  <si>
    <t>CA-2021-477</t>
  </si>
  <si>
    <t>855 C St.</t>
  </si>
  <si>
    <t>Centertown II, LLC</t>
  </si>
  <si>
    <t>CA-2021-479</t>
  </si>
  <si>
    <t>Barrett Terrace Apartments</t>
  </si>
  <si>
    <t>700 Barrett Avenue</t>
  </si>
  <si>
    <t>Barrett Terrace Housing, L.P.</t>
  </si>
  <si>
    <t>CHDC Barrett Terrace, LLC</t>
  </si>
  <si>
    <t>CA-2021-484</t>
  </si>
  <si>
    <t>Mojave View Apartments</t>
  </si>
  <si>
    <t>600 N. Norma Street</t>
  </si>
  <si>
    <t>CA-2021-488</t>
  </si>
  <si>
    <t>Kristen Court Apartments III</t>
  </si>
  <si>
    <t>CA-2021-489</t>
  </si>
  <si>
    <t>Arroyo Crossing</t>
  </si>
  <si>
    <t>47555 Jefferson Street</t>
  </si>
  <si>
    <t>CA-2021-491</t>
  </si>
  <si>
    <t>The Gardens at Quail Run II</t>
  </si>
  <si>
    <t>Elk Grove Pacific Associates V, a California Limit</t>
  </si>
  <si>
    <t>CA-2021-492</t>
  </si>
  <si>
    <t>El Dorado Family Apartments II</t>
  </si>
  <si>
    <t>CA-2021-495</t>
  </si>
  <si>
    <t>The Salvation Army Pasadena Hope Center Apartments</t>
  </si>
  <si>
    <t>1000 E. Walnut Street</t>
  </si>
  <si>
    <t>CA-2021-497</t>
  </si>
  <si>
    <t>803 E 5th St</t>
  </si>
  <si>
    <t>801-813 E 5th St</t>
  </si>
  <si>
    <t>CRCD 5th Street LP</t>
  </si>
  <si>
    <t>CA-2021-500</t>
  </si>
  <si>
    <t>West Carson Villas</t>
  </si>
  <si>
    <t>22801-22905 South Vermont Avenue</t>
  </si>
  <si>
    <t>90502</t>
  </si>
  <si>
    <t>WCV MGP, LLC</t>
  </si>
  <si>
    <t>CA-2021-501</t>
  </si>
  <si>
    <t>Villa Jardin/Coral Gables</t>
  </si>
  <si>
    <t>63 Coral Gables Court</t>
  </si>
  <si>
    <t>Villa Jardin/Coral Gables, L.P.</t>
  </si>
  <si>
    <t>JSCo Villa Jardin/Coral Gables LLC</t>
  </si>
  <si>
    <t>CA-2021-502</t>
  </si>
  <si>
    <t>Columba Apartments (fka Millenia II)</t>
  </si>
  <si>
    <t>CIC Millenia II, LLC</t>
  </si>
  <si>
    <t>CA-2021-504</t>
  </si>
  <si>
    <t>Depot Community Apartments</t>
  </si>
  <si>
    <t>2595 Depot Road</t>
  </si>
  <si>
    <t>Allied Housing, Inc</t>
  </si>
  <si>
    <t>Allied 2595 Depot LLC</t>
  </si>
  <si>
    <t>CA-2021-507</t>
  </si>
  <si>
    <t>Fair Oaks Senior Apartments</t>
  </si>
  <si>
    <t>12057 Fair Oaks Boulevard</t>
  </si>
  <si>
    <t>CA-2021-511</t>
  </si>
  <si>
    <t>Mutual Housing on the Boulevard</t>
  </si>
  <si>
    <t>7351 Stockton Boulevard</t>
  </si>
  <si>
    <t>Stockton Boulevard Mutual Housing LLC</t>
  </si>
  <si>
    <t>CA-2021-512</t>
  </si>
  <si>
    <t>Hecker Pass Apartments</t>
  </si>
  <si>
    <t>1520 Hecker Pass Highway</t>
  </si>
  <si>
    <t>To Be Formed, LLC - Affiliate of JEMCOR</t>
  </si>
  <si>
    <t>CA-2021-513</t>
  </si>
  <si>
    <t>Aquila Apartments f.k.a. 3Roots</t>
  </si>
  <si>
    <t>92126</t>
  </si>
  <si>
    <t>3Roots CIC, LP.</t>
  </si>
  <si>
    <t>CIC 3Roots, LLC.</t>
  </si>
  <si>
    <t>CA-2021-519</t>
  </si>
  <si>
    <t>Junction Crossing Apartments</t>
  </si>
  <si>
    <t>120 Pacific Street</t>
  </si>
  <si>
    <t>Junction Station, LP</t>
  </si>
  <si>
    <t>St. Anton Junction Station, LLC</t>
  </si>
  <si>
    <t>CA-2021-529</t>
  </si>
  <si>
    <t>619 Westlake</t>
  </si>
  <si>
    <t>619, 623, 627, and 629 S. Westlake Avenue</t>
  </si>
  <si>
    <t>619 Westlake, LP</t>
  </si>
  <si>
    <t>619 Westlake, LLC</t>
  </si>
  <si>
    <t>CA-2021-530</t>
  </si>
  <si>
    <t>The Brine Residential</t>
  </si>
  <si>
    <t>3016 N Main Street</t>
  </si>
  <si>
    <t>Brine Residential, LP</t>
  </si>
  <si>
    <t>Brine PSH LLC</t>
  </si>
  <si>
    <t>CA-2021-531</t>
  </si>
  <si>
    <t>McDaniel House</t>
  </si>
  <si>
    <t>1043 &amp; 1049 Harvard Boulevard</t>
  </si>
  <si>
    <t>1043 Harvard, L.P.</t>
  </si>
  <si>
    <t>Decro Harvard LLC</t>
  </si>
  <si>
    <t>CA-2021-532</t>
  </si>
  <si>
    <t>NoHo 5050 Apartments</t>
  </si>
  <si>
    <t>5050 Bakman Avenue</t>
  </si>
  <si>
    <t>NoHo 5050, L.P.</t>
  </si>
  <si>
    <t>Decro NoHo 5050, LLC</t>
  </si>
  <si>
    <t>CA-2021-534</t>
  </si>
  <si>
    <t>Pointe on La Brea</t>
  </si>
  <si>
    <t>843 N. La Brea Avenue</t>
  </si>
  <si>
    <t>Pointe on La Brea, L.P.</t>
  </si>
  <si>
    <t>Pointe on La Brea EAH, LLC</t>
  </si>
  <si>
    <t>CA-2021-535</t>
  </si>
  <si>
    <t>The Quincy</t>
  </si>
  <si>
    <t>2652 &amp; 2662 West Pico Blvd.</t>
  </si>
  <si>
    <t>Wakeland Quincy LP</t>
  </si>
  <si>
    <t>Wakeland Quincy LLC</t>
  </si>
  <si>
    <t>CA-2021-536</t>
  </si>
  <si>
    <t>The Wilcox</t>
  </si>
  <si>
    <t>4904-4926 Santa Monica Blvd &amp; 1040 N Kenmore Ave</t>
  </si>
  <si>
    <t>Wakeland Wilcox LP</t>
  </si>
  <si>
    <t>Wakeland Wilcox LLC</t>
  </si>
  <si>
    <t>CA-2021-537</t>
  </si>
  <si>
    <t>Washington Arts Collective</t>
  </si>
  <si>
    <t>4600 &amp; 4601 W. Washington Boulevard and 1915 Vineyard Avenue</t>
  </si>
  <si>
    <t>WAC, L.P.</t>
  </si>
  <si>
    <t>WCH Affordable XXXIII, LLC</t>
  </si>
  <si>
    <t>CA-2021-538</t>
  </si>
  <si>
    <t>Thatcher Yard Housing</t>
  </si>
  <si>
    <t>3233 S Thatcher Ave</t>
  </si>
  <si>
    <t>Marina del Rey</t>
  </si>
  <si>
    <t>Thatcher Yard Housing LP</t>
  </si>
  <si>
    <t>Thatcher Yard Housing, LLC</t>
  </si>
  <si>
    <t>CA-2021-540</t>
  </si>
  <si>
    <t>Citrus Crossing</t>
  </si>
  <si>
    <t>900 E Broadway</t>
  </si>
  <si>
    <t>900 E Broadway, L.P.</t>
  </si>
  <si>
    <t>WCH Affordable LXIII, LLC</t>
  </si>
  <si>
    <t>CA-2021-541</t>
  </si>
  <si>
    <t>Avalon 1355</t>
  </si>
  <si>
    <t>1355 N. Avalon Blvd.</t>
  </si>
  <si>
    <t>Avalon 1355 Partners, LP</t>
  </si>
  <si>
    <t>Avalon 1355 BC, LLC</t>
  </si>
  <si>
    <t>CA-2021-542</t>
  </si>
  <si>
    <t>Barry Apartments</t>
  </si>
  <si>
    <t>2444 Barry Ave.</t>
  </si>
  <si>
    <t>90064</t>
  </si>
  <si>
    <t>Compass for Affordable Housing</t>
  </si>
  <si>
    <t>CA-2021-543</t>
  </si>
  <si>
    <t>Beacon Landing</t>
  </si>
  <si>
    <t>311-345 N. Beacon Street</t>
  </si>
  <si>
    <t>Beacon Landing GP, LLC</t>
  </si>
  <si>
    <t>CA-2021-544</t>
  </si>
  <si>
    <t>Central Apartments</t>
  </si>
  <si>
    <t>2106, 2108, 2112 S Central Avenue</t>
  </si>
  <si>
    <t>Central Avenue Housing, LP</t>
  </si>
  <si>
    <t>WCH Affordable XXXVI, LLC</t>
  </si>
  <si>
    <t>CA-2021-545</t>
  </si>
  <si>
    <t>Lincoln Apartments</t>
  </si>
  <si>
    <t>2471 Lincoln Boulevard, Los Angeles, CA  90291</t>
  </si>
  <si>
    <t>2471 Lincoln, LP</t>
  </si>
  <si>
    <t>2471 Lincoln, LLC</t>
  </si>
  <si>
    <t>CA-2021-546</t>
  </si>
  <si>
    <t>Lumina</t>
  </si>
  <si>
    <t>10243 Topanga Canyon Blvd.</t>
  </si>
  <si>
    <t>Los Angeles (Chatsworth)</t>
  </si>
  <si>
    <t>91311</t>
  </si>
  <si>
    <t>Topanga Canyon, SH, L.P.</t>
  </si>
  <si>
    <t>AHG Topanga Canyon, LLC</t>
  </si>
  <si>
    <t>CA-2021-547</t>
  </si>
  <si>
    <t>Montesquieu Manor PSH</t>
  </si>
  <si>
    <t>316 N. Juanita Avenue</t>
  </si>
  <si>
    <t>Montesquieu Manor Associates, a California Limited</t>
  </si>
  <si>
    <t>CA-2021-548</t>
  </si>
  <si>
    <t>My Angel</t>
  </si>
  <si>
    <t>8545 Sepulveda Boulevard</t>
  </si>
  <si>
    <t>The Angel 2018, L.P.</t>
  </si>
  <si>
    <t>LA Family Houisng</t>
  </si>
  <si>
    <t>CA-2021-550</t>
  </si>
  <si>
    <t>Rousseau Residences PSH</t>
  </si>
  <si>
    <t>Rousseau Residences Associates, a California Limit</t>
  </si>
  <si>
    <t>CA-2021-551</t>
  </si>
  <si>
    <t>Santa Monica &amp; Vermont Apartments</t>
  </si>
  <si>
    <t>SMV Housing, L.P.</t>
  </si>
  <si>
    <t>SMV Housing LLC</t>
  </si>
  <si>
    <t>CA-2021-556</t>
  </si>
  <si>
    <t>Rancho Bernardo Senior Housing</t>
  </si>
  <si>
    <t>11520 W Bernardo Court</t>
  </si>
  <si>
    <t>Rancho Bernardo Senior Housing, L.P.</t>
  </si>
  <si>
    <t>CA-2021-557</t>
  </si>
  <si>
    <t>ShoreLINE</t>
  </si>
  <si>
    <t>4470 Alvarado Canyon Rd</t>
  </si>
  <si>
    <t>Grantville Trolley Family Housing, L.P.</t>
  </si>
  <si>
    <t>Affirmed Housing Group, Inc.</t>
  </si>
  <si>
    <t>CA-2021-563</t>
  </si>
  <si>
    <t>College Creek Apartments</t>
  </si>
  <si>
    <t>2150 West College Avenue</t>
  </si>
  <si>
    <t>Santa Rosa 669, L.P.</t>
  </si>
  <si>
    <t>USA College Creek 669, Inc.(to be formed upon allocation)</t>
  </si>
  <si>
    <t>CA-2021-565</t>
  </si>
  <si>
    <t>Heritage Park</t>
  </si>
  <si>
    <t>8685 Old Redwood Highway</t>
  </si>
  <si>
    <t>Heritage Park L.P.</t>
  </si>
  <si>
    <t>W&amp;J Tax Credit Investments, LLC</t>
  </si>
  <si>
    <t>CA-2021-567</t>
  </si>
  <si>
    <t>Marina Village Apartments</t>
  </si>
  <si>
    <t>201 Marina Blvd</t>
  </si>
  <si>
    <t>Suisun Housing Company, LLC</t>
  </si>
  <si>
    <t>CA-2021-568</t>
  </si>
  <si>
    <t>Vista Woods</t>
  </si>
  <si>
    <t>Multiple, see below</t>
  </si>
  <si>
    <t>Pinole GP LLC</t>
  </si>
  <si>
    <t>CA-2021-570</t>
  </si>
  <si>
    <t>Shiloh Terrace</t>
  </si>
  <si>
    <t>6011 Shiloh Rd and 6035-6050 Old Redwood Highway</t>
  </si>
  <si>
    <t>CRP Shiloh Terrace AGP LLC</t>
  </si>
  <si>
    <t>CA-2021-571</t>
  </si>
  <si>
    <t>Worthington Del Sol Family Apartments</t>
  </si>
  <si>
    <t>603 West Worthington Road</t>
  </si>
  <si>
    <t>MAAC Worthington Del Sol Family Apartments MGP LLC</t>
  </si>
  <si>
    <t>CRP Worthington Del Sol Family Apartments AGP LLC</t>
  </si>
  <si>
    <t>CA-2021-573</t>
  </si>
  <si>
    <t>Elm Lane Apartments</t>
  </si>
  <si>
    <t>5301 Elm Lane</t>
  </si>
  <si>
    <t>Elm Lane Oakley, L.P.</t>
  </si>
  <si>
    <t>CA-2021-576</t>
  </si>
  <si>
    <t>Kiku Crossing</t>
  </si>
  <si>
    <t>480 East 4th Avenue and 400 East 5th Avenue</t>
  </si>
  <si>
    <t>94401, 94402</t>
  </si>
  <si>
    <t>MP Downtown San Mateo Associates, L.P.</t>
  </si>
  <si>
    <t>MP Downtown San Mateo, LLC</t>
  </si>
  <si>
    <t>CA-2021-588</t>
  </si>
  <si>
    <t>SFHA Scattered Sites</t>
  </si>
  <si>
    <t>363 Noe Street, 1357-1371 Eddy Street, 200 Randolph/ 409 Head, 4101 Noriega, 2206-2268 Great Highway</t>
  </si>
  <si>
    <t>94114, 94115, 94132, 94122, 94116</t>
  </si>
  <si>
    <t>To be formed LLC Mission HDC</t>
  </si>
  <si>
    <t>CA-2021-590</t>
  </si>
  <si>
    <t>Morro Bay Apartments</t>
  </si>
  <si>
    <t>405 Atascadero Rd.</t>
  </si>
  <si>
    <t>CA-2021-591</t>
  </si>
  <si>
    <t>Mariposa Place / West San Carlos Residential</t>
  </si>
  <si>
    <t>750 West San Carlos</t>
  </si>
  <si>
    <t>San Jose W San Carlos LP</t>
  </si>
  <si>
    <t>CA-2021-592</t>
  </si>
  <si>
    <t>Ramona Metro Point</t>
  </si>
  <si>
    <t>11016 Ramona Blvd; 3436-3454 Tyler ave.</t>
  </si>
  <si>
    <t>Ramona Metro Point, L.P. and Domus GP LLC</t>
  </si>
  <si>
    <t>CA-2021-593</t>
  </si>
  <si>
    <t>Bascom Apartments</t>
  </si>
  <si>
    <t>3090 South Bascom Avenue</t>
  </si>
  <si>
    <t>Bascom Affordable Housing, L.P.</t>
  </si>
  <si>
    <t>AHG Bascom, LLC</t>
  </si>
  <si>
    <t>CA-2021-595</t>
  </si>
  <si>
    <t>Corazón del Valle (CDV) II</t>
  </si>
  <si>
    <t>14533 Lanark Street</t>
  </si>
  <si>
    <t>CDV II, L.P.</t>
  </si>
  <si>
    <t>CDV II LLC</t>
  </si>
  <si>
    <t>CA-2021-596</t>
  </si>
  <si>
    <t>The Salvation Army Anaheim Center of Hope Apartmen</t>
  </si>
  <si>
    <t>1340 S. Lewis Street</t>
  </si>
  <si>
    <t>CA-2021-597</t>
  </si>
  <si>
    <t>College Heights Cottages</t>
  </si>
  <si>
    <t>GEAHI College Heights Cottages LLC</t>
  </si>
  <si>
    <t>CA-2021-599</t>
  </si>
  <si>
    <t>Centennial Gardens</t>
  </si>
  <si>
    <t>S Depot St and W Battles Rd</t>
  </si>
  <si>
    <t>Kingdom Centennial LLC</t>
  </si>
  <si>
    <t>CA-2021-600</t>
  </si>
  <si>
    <t>982 Toomes Street</t>
  </si>
  <si>
    <t>Highland Property Development on behalf of HPD Val</t>
  </si>
  <si>
    <t>Highland PD on behalf of HPD Valley Terrace II LLC (tbf)</t>
  </si>
  <si>
    <t>CA-2021-601</t>
  </si>
  <si>
    <t>Highland Property Development on behalf of HPD Cle</t>
  </si>
  <si>
    <t>Highland PD on behalf of HPD Clearlake II LLC (tbf)</t>
  </si>
  <si>
    <t>CA-2021-603</t>
  </si>
  <si>
    <t>Vista de La Sierra</t>
  </si>
  <si>
    <t>11253 Pierce Street</t>
  </si>
  <si>
    <t>Golden Pierce Housing Partners, LP</t>
  </si>
  <si>
    <t>NCRC Golden Pierce, LLC</t>
  </si>
  <si>
    <t>CA-2021-609</t>
  </si>
  <si>
    <t>Huntington Beach Senior Housing</t>
  </si>
  <si>
    <t>18431 Beach Blvd.</t>
  </si>
  <si>
    <t>Beach Housing Partners LP</t>
  </si>
  <si>
    <t>JHC-Beach LLC</t>
  </si>
  <si>
    <t>CA-2021-613</t>
  </si>
  <si>
    <t>Maudelle Miller Shirek Community</t>
  </si>
  <si>
    <t>2001 Ashby Avenue</t>
  </si>
  <si>
    <t>CA-2021-615</t>
  </si>
  <si>
    <t>Orange Corporate Yard</t>
  </si>
  <si>
    <t>637 West Struck Avenue</t>
  </si>
  <si>
    <t>C&amp;C Orange Corporate Yard LLC</t>
  </si>
  <si>
    <t>CA-2021-616</t>
  </si>
  <si>
    <t>Pacific Wind Apartments</t>
  </si>
  <si>
    <t>901-903 Magnolia Street, 3712-3838 Harding Street, 844-846 Carol Place, 3824-3826 Jefferson Street</t>
  </si>
  <si>
    <t>Harding Street Neighbors, LP</t>
  </si>
  <si>
    <t>IHO Harding Street, LLC</t>
  </si>
  <si>
    <t>CA-2021-621</t>
  </si>
  <si>
    <t>Rancho Las Bolsas (Rancho Family)</t>
  </si>
  <si>
    <t>Ynez Road and Rancho California Road</t>
  </si>
  <si>
    <t>To-be-formed LLC</t>
  </si>
  <si>
    <t>CA-2021-629</t>
  </si>
  <si>
    <t>The Meridian</t>
  </si>
  <si>
    <t>3941 Stevens Creek Blvd, Santa Clara, CA 95051</t>
  </si>
  <si>
    <t>Cental Valley Coalition For Affordable Housing</t>
  </si>
  <si>
    <t>CA-2021-632</t>
  </si>
  <si>
    <t>1304 El Camino Real Apartments</t>
  </si>
  <si>
    <t>1304 El Camino Real</t>
  </si>
  <si>
    <t>GS HIP 1304 ECR, LP</t>
  </si>
  <si>
    <t>GS HIP 1304 MM Venture, LLC</t>
  </si>
  <si>
    <t>CA-2021-634</t>
  </si>
  <si>
    <t>CHISPA East Garrison Apartments</t>
  </si>
  <si>
    <t>21231 Ord Avenue and 21131 Ord Avenue</t>
  </si>
  <si>
    <t>CHISPA East Garrison LP</t>
  </si>
  <si>
    <t>Community Housing Improvement SPA (CHISPA)</t>
  </si>
  <si>
    <t>CA-2021-639</t>
  </si>
  <si>
    <t>Long Beach Senior</t>
  </si>
  <si>
    <t>901 - 945 E Pacific Coast Highway</t>
  </si>
  <si>
    <t>Mercy Housing California 95, L.P.</t>
  </si>
  <si>
    <t>Mercy Housing California 95 LLC</t>
  </si>
  <si>
    <t>CA-2021-642</t>
  </si>
  <si>
    <t>Little Tokyo Towers</t>
  </si>
  <si>
    <t>455 E 3rd Street</t>
  </si>
  <si>
    <t>Little Tokyo Towers Apartments, LP</t>
  </si>
  <si>
    <t>Little Tokyo Towers MGP, LLC</t>
  </si>
  <si>
    <t>CA-2021-643</t>
  </si>
  <si>
    <t>Sango Court</t>
  </si>
  <si>
    <t>355 Sango Court</t>
  </si>
  <si>
    <t>CA-2021-647</t>
  </si>
  <si>
    <t>Portola Senior</t>
  </si>
  <si>
    <t xml:space="preserve"> Glenn Ranch Rd and Saddleback Ranch Rd</t>
  </si>
  <si>
    <t>92679</t>
  </si>
  <si>
    <t>Portola Senior Housing Associates, LP</t>
  </si>
  <si>
    <t>Lake Forest Housing Opportunities, LLC</t>
  </si>
  <si>
    <t>CA-2021-648</t>
  </si>
  <si>
    <t>Somis Ranch Farmworker Housing Community</t>
  </si>
  <si>
    <t>2789 Somis Road</t>
  </si>
  <si>
    <t>Somis</t>
  </si>
  <si>
    <t>93066</t>
  </si>
  <si>
    <t>AMCAL Muti-Housing Inc.</t>
  </si>
  <si>
    <t>CA-2021-649</t>
  </si>
  <si>
    <t>26 Point 2</t>
  </si>
  <si>
    <t>3590 East Pacific Coast Highway</t>
  </si>
  <si>
    <t>26 Point 2 LP</t>
  </si>
  <si>
    <t>26 Point 2 GP LLC</t>
  </si>
  <si>
    <t>CA-2021-650</t>
  </si>
  <si>
    <t>1241-1263 Broadway Plaza</t>
  </si>
  <si>
    <t>CA-2021-651</t>
  </si>
  <si>
    <t>Santa Fe Commons I</t>
  </si>
  <si>
    <t>537 N. West St.</t>
  </si>
  <si>
    <t>(To be formed) Santa Fe Commons I LLC</t>
  </si>
  <si>
    <t>CA-2021-652</t>
  </si>
  <si>
    <t>Palm Terrace II</t>
  </si>
  <si>
    <t>200 N Westwood Ave.</t>
  </si>
  <si>
    <t>Palm Terrace II, L.P.</t>
  </si>
  <si>
    <t>Palm Terrace II LLC</t>
  </si>
  <si>
    <t>CA-2021-653</t>
  </si>
  <si>
    <t>Lofts at Fort Visalia</t>
  </si>
  <si>
    <t>300 E. Oak Ave</t>
  </si>
  <si>
    <t>The Lofts at Fort Visalia LLC</t>
  </si>
  <si>
    <t>CA-2021-655</t>
  </si>
  <si>
    <t>Osgood Apartments</t>
  </si>
  <si>
    <t>41829 &amp; 41875 Osgood Road</t>
  </si>
  <si>
    <t>CA-2021-656</t>
  </si>
  <si>
    <t>Arroyo Crossing II</t>
  </si>
  <si>
    <t>CA-2021-660</t>
  </si>
  <si>
    <t>Mangini Place Apartments</t>
  </si>
  <si>
    <t>Mangini Pkwy. and Placerville Rd.</t>
  </si>
  <si>
    <t>Mangini Place Affordable, LP</t>
  </si>
  <si>
    <t>St. Anton Mangini Place Affordable, LLC</t>
  </si>
  <si>
    <t>CA-2021-663</t>
  </si>
  <si>
    <t>Cornerstone South</t>
  </si>
  <si>
    <t>CA-2021-664</t>
  </si>
  <si>
    <t>Central City I</t>
  </si>
  <si>
    <t>626 I Street (Edgewater) &amp; 1820 Capitol Avenue (Capitol Terrace)</t>
  </si>
  <si>
    <t>95814 (Edgewater), 95811 (Capitol Terrace)</t>
  </si>
  <si>
    <t>Sacramento Housing Authority Repositioning Program</t>
  </si>
  <si>
    <t>Sacramento Housing Auth Rep Pro (SHARP)</t>
  </si>
  <si>
    <t>CA-2021-667</t>
  </si>
  <si>
    <t>Vista Sunrise II</t>
  </si>
  <si>
    <t>1527 North Sunrise Way</t>
  </si>
  <si>
    <t>Coachella Valley Housing Coalition\ Vista Sunrise</t>
  </si>
  <si>
    <t>CVHC Sunrise Vista LLC</t>
  </si>
  <si>
    <t>CA-2021-670</t>
  </si>
  <si>
    <t>Canterbury Village</t>
  </si>
  <si>
    <t>23420 Avenida Rotella</t>
  </si>
  <si>
    <t>91355</t>
  </si>
  <si>
    <t>Canterbury Village LP</t>
  </si>
  <si>
    <t>Canterbury Village LLC</t>
  </si>
  <si>
    <t>CA-2021-671</t>
  </si>
  <si>
    <t>333 Monterey Road</t>
  </si>
  <si>
    <t>333 Monterey Road LP</t>
  </si>
  <si>
    <t>333 Monterey LLC</t>
  </si>
  <si>
    <t>CA-2021-673</t>
  </si>
  <si>
    <t>Woodward Family Apartments</t>
  </si>
  <si>
    <t>CA-2021-675</t>
  </si>
  <si>
    <t>Cathedral Plaza</t>
  </si>
  <si>
    <t>1551 Third Ave</t>
  </si>
  <si>
    <t>Cathedral Plaza Housing Partners, LP</t>
  </si>
  <si>
    <t>Cathedral Plaza Housing, LLC</t>
  </si>
  <si>
    <t>CA-2021-677</t>
  </si>
  <si>
    <t>719 Xenia Avenue</t>
  </si>
  <si>
    <t>Highland Property Development on behalf of HPD Nob</t>
  </si>
  <si>
    <t>Highland PD on behalf of HPD Noble Creek II LLC (tbf)</t>
  </si>
  <si>
    <t>CA-2021-680</t>
  </si>
  <si>
    <t>Terracina at Whitney Ranch</t>
  </si>
  <si>
    <t>USA Rocklin 688, Inc. (To Be Formed)</t>
  </si>
  <si>
    <t>CA-2021-682</t>
  </si>
  <si>
    <t>Poppy Grove I</t>
  </si>
  <si>
    <t>10149 Bruceville Road</t>
  </si>
  <si>
    <t>Oakland Economic Development Corporation</t>
  </si>
  <si>
    <t>Poppy Grove Development Partners, LLC (TBF)</t>
  </si>
  <si>
    <t>CA-2021-683</t>
  </si>
  <si>
    <t>Aspen Wood Apartments</t>
  </si>
  <si>
    <t>9000 Alcosta Boulevard</t>
  </si>
  <si>
    <t>Standard Aspen Wood Venture LP</t>
  </si>
  <si>
    <t>Standard Aspen Wood Manager LP</t>
  </si>
  <si>
    <t>CA-2021-685</t>
  </si>
  <si>
    <t>2400 Long Beach</t>
  </si>
  <si>
    <t>2400, 2450 and 2490 Long Beach Boulevard</t>
  </si>
  <si>
    <t>2400 Long Beach, L.P.</t>
  </si>
  <si>
    <t>2400 Long Beach, LLC</t>
  </si>
  <si>
    <t>CA-2021-686</t>
  </si>
  <si>
    <t>308 Sango</t>
  </si>
  <si>
    <t>308 Sango Court</t>
  </si>
  <si>
    <t>CA-2021-694</t>
  </si>
  <si>
    <t>Sycamore Street Commons and La Playa Apartments</t>
  </si>
  <si>
    <t>125 Sycamore St. and 218 Liebrandt Ave</t>
  </si>
  <si>
    <t>Mercy Housing California 72, a California Limited</t>
  </si>
  <si>
    <t>Central Coast Housing, a CA nonprofit corporatoin</t>
  </si>
  <si>
    <t>CA-2021-700</t>
  </si>
  <si>
    <t>MacArthur Studios</t>
  </si>
  <si>
    <t>4311 &amp; 4317 MacArthur Blvd.</t>
  </si>
  <si>
    <t>CA-2021-701</t>
  </si>
  <si>
    <t>Liberty Bell Courtyards</t>
  </si>
  <si>
    <t>134 N. 6th Street</t>
  </si>
  <si>
    <t>Orland Senior Associates, a California Limited Par</t>
  </si>
  <si>
    <t>CA-2021-702</t>
  </si>
  <si>
    <t>Bear Ridge Family Apartments</t>
  </si>
  <si>
    <t>1989 Spenceville Road</t>
  </si>
  <si>
    <t>Building Better Partnerships, Inc., a California N</t>
  </si>
  <si>
    <t>CA-2021-703</t>
  </si>
  <si>
    <t>The Wong Center</t>
  </si>
  <si>
    <t>631 F Street</t>
  </si>
  <si>
    <t>Wong Center at the Railyard, L.P.</t>
  </si>
  <si>
    <t>Wong Center Mutual Housing Association LLC</t>
  </si>
  <si>
    <t>CA-2021-705</t>
  </si>
  <si>
    <t>Poppy Grove III</t>
  </si>
  <si>
    <t>CA-2021-707</t>
  </si>
  <si>
    <t>Vista Lane Family Homes</t>
  </si>
  <si>
    <t>3481, 3501 and 3509  Vista Lane</t>
  </si>
  <si>
    <t>St. Stephens Retirement Center, Inc.</t>
  </si>
  <si>
    <t>Mirka Investments, LLC</t>
  </si>
  <si>
    <t>CA-2021-709</t>
  </si>
  <si>
    <t>Centennial Square Apartments</t>
  </si>
  <si>
    <t>Centennial Square Associates, LLC</t>
  </si>
  <si>
    <t>CA-2021-712</t>
  </si>
  <si>
    <t>Levant Senior Cottages</t>
  </si>
  <si>
    <t>6950 Levant Street</t>
  </si>
  <si>
    <t>Levant Senior Cottages LP</t>
  </si>
  <si>
    <t>Wakeland Levant LLC</t>
  </si>
  <si>
    <t>JCL GP LLC</t>
  </si>
  <si>
    <t>CA-2021-714</t>
  </si>
  <si>
    <t>Residency at the Entrepreneur Hollywood</t>
  </si>
  <si>
    <t>1657 - 1661 N. Western Ave</t>
  </si>
  <si>
    <t>Residency at the Entrepreneur, LP</t>
  </si>
  <si>
    <t>ABS Entrepreneur, LLC</t>
  </si>
  <si>
    <t>CA-2021-718</t>
  </si>
  <si>
    <t>Kifer Senior Housing</t>
  </si>
  <si>
    <t>3335-3337 Kifer Road</t>
  </si>
  <si>
    <t>Allied 3335 Kifer LLC</t>
  </si>
  <si>
    <t>CA-2021-723</t>
  </si>
  <si>
    <t>Alamo Street Apartments</t>
  </si>
  <si>
    <t>2804 Tapo Street, 4415 &amp; 4473 Alamo Street</t>
  </si>
  <si>
    <t>CA-2021-724</t>
  </si>
  <si>
    <t>Manchester Urban Homes</t>
  </si>
  <si>
    <t>8721-8765 S Broadway Avenue</t>
  </si>
  <si>
    <t>MUH GP LLC</t>
  </si>
  <si>
    <t>CA-2021-726</t>
  </si>
  <si>
    <t>Aviara</t>
  </si>
  <si>
    <t>1385 West College Avenue</t>
  </si>
  <si>
    <t>CA-2021-727</t>
  </si>
  <si>
    <t>Monroe Street Apartments</t>
  </si>
  <si>
    <t>2330 Monroe Street</t>
  </si>
  <si>
    <t>Monroe Street Housing Partners, LP</t>
  </si>
  <si>
    <t>Freebird Monroe LLC</t>
  </si>
  <si>
    <t>CA-2021-729</t>
  </si>
  <si>
    <t>Marina Dunes BMR Site 1 (Lot 24-93 Units) / Site 2</t>
  </si>
  <si>
    <t>Site 1: SEC Imjim Parkway at 4th Ave. / Site 2: SWC 2nd Ave at 6th St.</t>
  </si>
  <si>
    <t>Marina 706, L.P.</t>
  </si>
  <si>
    <t>USA Marina 706, Inc.</t>
  </si>
  <si>
    <t>CA-2021-730</t>
  </si>
  <si>
    <t>4995 Stockton Boulevard</t>
  </si>
  <si>
    <t>Mercy Housing California 105 LLC</t>
  </si>
  <si>
    <t>CA-2021-732</t>
  </si>
  <si>
    <t>Kimball Highland</t>
  </si>
  <si>
    <t>Site 1: 14th Street and Kimball Way at F Avenue; &amp; Site 2: 1221 D Avenue</t>
  </si>
  <si>
    <t>D Avenue Housing Associates, L.P.</t>
  </si>
  <si>
    <t>CHW D Avenue LLC</t>
  </si>
  <si>
    <t>CA-2021-733</t>
  </si>
  <si>
    <t>Vermont Manchester Family</t>
  </si>
  <si>
    <t>8500 S. Vermont Ave.</t>
  </si>
  <si>
    <t>VM Family LP</t>
  </si>
  <si>
    <t>VM Family LLC</t>
  </si>
  <si>
    <t>CA-2021-734</t>
  </si>
  <si>
    <t>Vermont Manchester Senior</t>
  </si>
  <si>
    <t>VM Senior LP</t>
  </si>
  <si>
    <t>VM Senior LLC</t>
  </si>
  <si>
    <t>CA-2021-735</t>
  </si>
  <si>
    <t>Northstar Courts</t>
  </si>
  <si>
    <t>2601 N. 11th Ave</t>
  </si>
  <si>
    <t>UP Northstar LP</t>
  </si>
  <si>
    <t>CA-2021-736</t>
  </si>
  <si>
    <t>Central Terrace Apartments</t>
  </si>
  <si>
    <t>217-235 East Sixth Street</t>
  </si>
  <si>
    <t>Central Terrace LP</t>
  </si>
  <si>
    <t>Central Terrace LLC</t>
  </si>
  <si>
    <t>CA-2021-737</t>
  </si>
  <si>
    <t>Tiburon Place</t>
  </si>
  <si>
    <t>3750 Bullock Lane</t>
  </si>
  <si>
    <t>Tiburon Place, L.P.</t>
  </si>
  <si>
    <t>Tiburon Place LLC</t>
  </si>
  <si>
    <t>CA-2021-738</t>
  </si>
  <si>
    <t>Oak Apartments</t>
  </si>
  <si>
    <t>2745-2759 Francis Ave.</t>
  </si>
  <si>
    <t>Oak Apartments, L.P., a California limited partner</t>
  </si>
  <si>
    <t>AHCDC Oak LLC</t>
  </si>
  <si>
    <t>CA-2021-742</t>
  </si>
  <si>
    <t>Royal Oak Village</t>
  </si>
  <si>
    <t>15440 Monterey Road</t>
  </si>
  <si>
    <t>A0702 Morgan Hill, L.P.</t>
  </si>
  <si>
    <t>A0702 Morgan Hill Holdings LLC</t>
  </si>
  <si>
    <t>CA-2021-744</t>
  </si>
  <si>
    <t>Monterey and Madrone Apartments</t>
  </si>
  <si>
    <t>18960 Monterey Street</t>
  </si>
  <si>
    <t>JS III Village at Madrone, LLC</t>
  </si>
  <si>
    <t>CA-2021-745</t>
  </si>
  <si>
    <t>Juniper Valley Townhomes</t>
  </si>
  <si>
    <t>CA-2021-747</t>
  </si>
  <si>
    <t>Sugar Pine Village Phase 1A</t>
  </si>
  <si>
    <t>1860 Lake Tahoe Blvd. &amp; 1029 Tata Lane</t>
  </si>
  <si>
    <t>Sugar Pine Housing Partners, L.P.</t>
  </si>
  <si>
    <t>Related/Sugar Pine Development Co., LLC</t>
  </si>
  <si>
    <t>CA-2021-748</t>
  </si>
  <si>
    <t>Voltaire Villas PSH</t>
  </si>
  <si>
    <t>Voltaire Villas Associates, a California Limited P</t>
  </si>
  <si>
    <t>CA-2021-749</t>
  </si>
  <si>
    <t>Sunrise Crossing Apartments</t>
  </si>
  <si>
    <t>11295 Folsom Boulevard</t>
  </si>
  <si>
    <t>95742</t>
  </si>
  <si>
    <t>Sunrise Crossing Affordable, LP</t>
  </si>
  <si>
    <t>St. Anton Sunrise Crossing Affordable, LLC</t>
  </si>
  <si>
    <t>CA-2021-750</t>
  </si>
  <si>
    <t>The Kelsey Ayer Station</t>
  </si>
  <si>
    <t>447 North 1st Street</t>
  </si>
  <si>
    <t>The Kelsey Ayer Station, LP</t>
  </si>
  <si>
    <t>The Kelsey Ayer Station LLC</t>
  </si>
  <si>
    <t>CA-2021-751</t>
  </si>
  <si>
    <t>Building 209</t>
  </si>
  <si>
    <t>11301 Wilshire Blvd VA Campus Building 209</t>
  </si>
  <si>
    <t>BUILDING 209 PRESERVATION, LP</t>
  </si>
  <si>
    <t>Step Up on Second, Inc.</t>
  </si>
  <si>
    <t>CA-2021-752</t>
  </si>
  <si>
    <t>The Banning</t>
  </si>
  <si>
    <t>841 N. Banning Boulevard</t>
  </si>
  <si>
    <t>The Banning LP</t>
  </si>
  <si>
    <t>CADI XIII LLC</t>
  </si>
  <si>
    <t>Hayden Parkway Apartments</t>
  </si>
  <si>
    <t>2801 N. Hayden Parkway</t>
  </si>
  <si>
    <t>CA-2021-754</t>
  </si>
  <si>
    <t>2nd &amp; B</t>
  </si>
  <si>
    <t>241 W 2nd Street</t>
  </si>
  <si>
    <t>Community Development Partners</t>
  </si>
  <si>
    <t>Westview CDP LLC (to-be-formed)</t>
  </si>
  <si>
    <t>CA-2021-755</t>
  </si>
  <si>
    <t>Vintage at University Glen</t>
  </si>
  <si>
    <t>Vintage at University Glen, LP</t>
  </si>
  <si>
    <t>Vintage at University Glen Partners, LLC</t>
  </si>
  <si>
    <t>CA-2021-756</t>
  </si>
  <si>
    <t>Westview House</t>
  </si>
  <si>
    <t>2530 &amp; 2534 Westminster Ave.</t>
  </si>
  <si>
    <t>CA-2021-757</t>
  </si>
  <si>
    <t>Lynx Family Housing</t>
  </si>
  <si>
    <t>Address is not yet established</t>
  </si>
  <si>
    <t>Lynx Family Housing Partners, L.P.</t>
  </si>
  <si>
    <t>Related/Lynx Family Development Co., LLC</t>
  </si>
  <si>
    <t>CA-2021-760</t>
  </si>
  <si>
    <t>600 7th Street</t>
  </si>
  <si>
    <t>Mercy Housing California 97, L.P.</t>
  </si>
  <si>
    <t>Mercy Housing California 97, LLC</t>
  </si>
  <si>
    <t>CA-2021-762</t>
  </si>
  <si>
    <t>Montecito II Senior Housing</t>
  </si>
  <si>
    <t>6650-6668 W. Franklin Ave and 1850 N.Cherokee Ave</t>
  </si>
  <si>
    <t>900028</t>
  </si>
  <si>
    <t>Montecito II Senior Housing, LP</t>
  </si>
  <si>
    <t>Montecito II Senior Housing LLC</t>
  </si>
  <si>
    <t>40920 Los Alamos Road</t>
  </si>
  <si>
    <t>Monamos Terrace LP</t>
  </si>
  <si>
    <t>Monamos CDP LLC</t>
  </si>
  <si>
    <t>CA-2021-765</t>
  </si>
  <si>
    <t>Merge 56 Affordable</t>
  </si>
  <si>
    <t>Merge 56 Affordable, LP</t>
  </si>
  <si>
    <t>Merge 56 Affordable, LLC</t>
  </si>
  <si>
    <t>CA-2021-766</t>
  </si>
  <si>
    <t>Whittier HHH</t>
  </si>
  <si>
    <t>3554 Whittier Boulevard</t>
  </si>
  <si>
    <t>Mercy Housing California 100, LP</t>
  </si>
  <si>
    <t>Mercy Housing California 100 LLC</t>
  </si>
  <si>
    <t>CA-2021-767</t>
  </si>
  <si>
    <t>Villa St. Joseph</t>
  </si>
  <si>
    <t>480 South Batavia Street</t>
  </si>
  <si>
    <t>Mercy Housing California 107, LLC</t>
  </si>
  <si>
    <t>CA-2021-771</t>
  </si>
  <si>
    <t>Southside Senior Housing</t>
  </si>
  <si>
    <t>1613-1639 West Manchester Avenue</t>
  </si>
  <si>
    <t>John Stanley Inc</t>
  </si>
  <si>
    <t>CA-2022-001</t>
  </si>
  <si>
    <t>Bellarmino Place</t>
  </si>
  <si>
    <t>Not established</t>
  </si>
  <si>
    <t>Bellarmino Place LP</t>
  </si>
  <si>
    <t>CA-2022-003</t>
  </si>
  <si>
    <t>Paseo Adelanto Mixed-Use PSH</t>
  </si>
  <si>
    <t>32400 Paseo Adelanto</t>
  </si>
  <si>
    <t>JHC-Paseo Adelanto LLC (To Be Formed)</t>
  </si>
  <si>
    <t>CA-2022-005</t>
  </si>
  <si>
    <t>Bi'du Khaale</t>
  </si>
  <si>
    <t>235 Kelly Road</t>
  </si>
  <si>
    <t>Bi'du Khaale LP</t>
  </si>
  <si>
    <t>Dry Creek Rancheria Band of Pomo Indians</t>
  </si>
  <si>
    <t>CA-2022-006</t>
  </si>
  <si>
    <t>Escalante Meadows</t>
  </si>
  <si>
    <t>1090 &amp; 1093 Escalante Meadows</t>
  </si>
  <si>
    <t>Escalante Meadows, L.P.</t>
  </si>
  <si>
    <t>CA-2022-008</t>
  </si>
  <si>
    <t>Citrus Gardens</t>
  </si>
  <si>
    <t>201 Citrus Avenue, Orange Cove, Califoria and 452 10th Street, Orange Cove, California</t>
  </si>
  <si>
    <t>CA-2022-010</t>
  </si>
  <si>
    <t>Shell Beach Senior</t>
  </si>
  <si>
    <t>2655 Shell Beach Road</t>
  </si>
  <si>
    <t>CA-2022-012</t>
  </si>
  <si>
    <t>Coloma Woods</t>
  </si>
  <si>
    <t>2320 Heather Glen Lane</t>
  </si>
  <si>
    <t>Coloma Woods Community Partners, LP</t>
  </si>
  <si>
    <t>WNC - Coloma Woods GP, LLC</t>
  </si>
  <si>
    <t>CA-2022-014</t>
  </si>
  <si>
    <t>Shirley Chisholm Village</t>
  </si>
  <si>
    <t>1360 43rd Avenue</t>
  </si>
  <si>
    <t>MP Francis Scott Key 2 Associates LP</t>
  </si>
  <si>
    <t>MP Francis Scott Key 2 LLC</t>
  </si>
  <si>
    <t>CA-2022-017</t>
  </si>
  <si>
    <t>Norwalk Veterans Housing</t>
  </si>
  <si>
    <t>13629-13705 San Antonio Drive; 11950 Foster Road</t>
  </si>
  <si>
    <t>Mercy Housing California, 98 L.P.</t>
  </si>
  <si>
    <t>Mercy Housing California 98 LLC</t>
  </si>
  <si>
    <t>CA-2022-020</t>
  </si>
  <si>
    <t>14225 Walker St</t>
  </si>
  <si>
    <t>Eden Investments Inc and SummerHill N40 LLC</t>
  </si>
  <si>
    <t>Eden North Forty, LLC</t>
  </si>
  <si>
    <t>CA-2022-022</t>
  </si>
  <si>
    <t>Los Arroyos I</t>
  </si>
  <si>
    <t>135 East Walnut Avenue, Farmersville CA, 93223</t>
  </si>
  <si>
    <t>Los Arroyos I LLC</t>
  </si>
  <si>
    <t>CA-2022-025</t>
  </si>
  <si>
    <t>Red Tail Crossing</t>
  </si>
  <si>
    <t>8333 S Airport Boulevard</t>
  </si>
  <si>
    <t>90045</t>
  </si>
  <si>
    <t>8333 Airport, LP</t>
  </si>
  <si>
    <t>CCSM Airport, LLC</t>
  </si>
  <si>
    <t>CA-2022-028</t>
  </si>
  <si>
    <t>Lincoln Avenue Senior Housing</t>
  </si>
  <si>
    <t>2439, 2445 Lincoln Ave.</t>
  </si>
  <si>
    <t>Altadena Senior SH, L.P.</t>
  </si>
  <si>
    <t>AHG Lincoln, LLC</t>
  </si>
  <si>
    <t>CA-2022-029</t>
  </si>
  <si>
    <t>Baumgardner Village</t>
  </si>
  <si>
    <t>28195 Highway 101, L.P., a California limited part</t>
  </si>
  <si>
    <t>CA-2022-032</t>
  </si>
  <si>
    <t>Alvarado Kent Apartments</t>
  </si>
  <si>
    <t>707-721 N. Alvarado St. &amp; 2106-2110 W. Kent St.</t>
  </si>
  <si>
    <t>Alvarado Kent Apartments, L.P.</t>
  </si>
  <si>
    <t>Single Room Occupancy Housing Corporation</t>
  </si>
  <si>
    <t>CA-2022-033</t>
  </si>
  <si>
    <t>Greenbrier Village</t>
  </si>
  <si>
    <t>563 Greenbrier Dr.</t>
  </si>
  <si>
    <t>Greenbrier Village LP</t>
  </si>
  <si>
    <t>NCRC Greenbrier LLC</t>
  </si>
  <si>
    <t>CA-2022-034</t>
  </si>
  <si>
    <t>Park Villa Apartments</t>
  </si>
  <si>
    <t>260-280 W Park Avenue</t>
  </si>
  <si>
    <t>Park Villa Community Partners, LP</t>
  </si>
  <si>
    <t>WNC - Park Villa GP, LLC</t>
  </si>
  <si>
    <t>CA-2022-035</t>
  </si>
  <si>
    <t>Miramar Gold</t>
  </si>
  <si>
    <t>1434 W. Miramar St</t>
  </si>
  <si>
    <t>Miramar Gold, L.P.</t>
  </si>
  <si>
    <t>Miramar Gold, LLC</t>
  </si>
  <si>
    <t>CA-2022-037</t>
  </si>
  <si>
    <t>Nugent Square Apartments</t>
  </si>
  <si>
    <t>2361 University Ave</t>
  </si>
  <si>
    <t>LLC to be formed, comprised of Eden Housing, Inc. and Eden Development, Inc.</t>
  </si>
  <si>
    <t>CA-2022-038</t>
  </si>
  <si>
    <t>Acorn Valley Plaza</t>
  </si>
  <si>
    <t>210 E. Gobbi Street</t>
  </si>
  <si>
    <t>Ukiah Gobbi Street LP (to be formed)</t>
  </si>
  <si>
    <t>CA-2022-040</t>
  </si>
  <si>
    <t>Kettner Crossing (aka Cedar &amp; Kettner)</t>
  </si>
  <si>
    <t>1590 Kettner Blvd</t>
  </si>
  <si>
    <t>Cedar Kettner LLC</t>
  </si>
  <si>
    <t>CA-2022-043</t>
  </si>
  <si>
    <t>Emporia Place II</t>
  </si>
  <si>
    <t>301, 325 W. Transit Street/ 201 S. Fern Ave/ 310, 303 W. Emporia Street</t>
  </si>
  <si>
    <t>Ontario Emporia II Housing Partners, L.P.</t>
  </si>
  <si>
    <t>Related/Ontario Emporia II Development Co., LLC</t>
  </si>
  <si>
    <t>CA-2022-045</t>
  </si>
  <si>
    <t>6th Street Grand</t>
  </si>
  <si>
    <t>112 - 132 South 6th Street</t>
  </si>
  <si>
    <t>CA-2022-048</t>
  </si>
  <si>
    <t>Vista Campanario</t>
  </si>
  <si>
    <t>2800 Barry St., Camarillo, CA 93010</t>
  </si>
  <si>
    <t>Barry60 LP</t>
  </si>
  <si>
    <t>CA-2022-051</t>
  </si>
  <si>
    <t>Eaglepointe Apartments</t>
  </si>
  <si>
    <t>5975 Maxwell Drive</t>
  </si>
  <si>
    <t>Eaglepointe Pacific Associates, a California Limit</t>
  </si>
  <si>
    <t>Butte County Affordable Housing Development Corporation</t>
  </si>
  <si>
    <t>CA-2022-052</t>
  </si>
  <si>
    <t>Broadway and 39th Street</t>
  </si>
  <si>
    <t>3900, 3906, 3908, 3916 Broadway and 3021, 3023, 3025 39th Street</t>
  </si>
  <si>
    <t>39th and Broadway Housing Partners, LP</t>
  </si>
  <si>
    <t>Related/39th and Broadway Development Co, LLC</t>
  </si>
  <si>
    <t>CA-2022-054</t>
  </si>
  <si>
    <t>WISEPlace Permanent Supportive Housing (PSH)</t>
  </si>
  <si>
    <t>1411 N. Broadway</t>
  </si>
  <si>
    <t>JHC - North Broadway LLC (To Be Formed)</t>
  </si>
  <si>
    <t>CA-2022-055</t>
  </si>
  <si>
    <t>Newmark Village Apartments</t>
  </si>
  <si>
    <t>1304 Faller Avenue</t>
  </si>
  <si>
    <t>Sanger Newmark Associates, a California Limited Pa</t>
  </si>
  <si>
    <t>CA-2022-056</t>
  </si>
  <si>
    <t>Yosemite Apartments</t>
  </si>
  <si>
    <t>480 Eddy Street</t>
  </si>
  <si>
    <t>Yosemite Apartment Associates, L.P.</t>
  </si>
  <si>
    <t>Yosemite GP LLC</t>
  </si>
  <si>
    <t>CA-2022-059</t>
  </si>
  <si>
    <t>Chapel Avenue Apartments</t>
  </si>
  <si>
    <t>103 North Chapel Avenue</t>
  </si>
  <si>
    <t>Chapel Housing Partners, L.P.</t>
  </si>
  <si>
    <t>Related/Chapel Development Co., LLC</t>
  </si>
  <si>
    <t>CA-2022-061</t>
  </si>
  <si>
    <t>Santa Fe Senior Village</t>
  </si>
  <si>
    <t>414-428 North Santa Fe Ave.</t>
  </si>
  <si>
    <t>Santa Fe Senior Village LP</t>
  </si>
  <si>
    <t>NCRC Santa Fe SV LLC</t>
  </si>
  <si>
    <t>CA-2022-066</t>
  </si>
  <si>
    <t>Guardian Village</t>
  </si>
  <si>
    <t>601 E. 11th Street</t>
  </si>
  <si>
    <t>Guardian Village LLC</t>
  </si>
  <si>
    <t>CA-2022-067</t>
  </si>
  <si>
    <t>442 North Kellogg Street</t>
  </si>
  <si>
    <t>DHI Parkside Apartments, LP</t>
  </si>
  <si>
    <t>DHI Parkside Associates, LLC</t>
  </si>
  <si>
    <t>CA-2022-070</t>
  </si>
  <si>
    <t>Huntington Square</t>
  </si>
  <si>
    <t>6101 State St</t>
  </si>
  <si>
    <t>Huntington Square, L.P.</t>
  </si>
  <si>
    <t>CA-2022-071</t>
  </si>
  <si>
    <t>Garden Estates</t>
  </si>
  <si>
    <t>1400 S. Greene Avenue</t>
  </si>
  <si>
    <t>CA-2022-072</t>
  </si>
  <si>
    <t>11730 Ramona Boulevard</t>
  </si>
  <si>
    <t>CA-2022-073</t>
  </si>
  <si>
    <t>Avalon Commons - Phase I</t>
  </si>
  <si>
    <t>7521 N. Chestnut Avenue</t>
  </si>
  <si>
    <t>Fresno Avalon Commons Phase I AGP, LLC</t>
  </si>
  <si>
    <t>CA-2022-077</t>
  </si>
  <si>
    <t>Lincoln Street Family Apartments</t>
  </si>
  <si>
    <t>Richman Oroville Apartments, LP</t>
  </si>
  <si>
    <t>Richman Oroville GP , LLC</t>
  </si>
  <si>
    <t>CA-2022-078</t>
  </si>
  <si>
    <t>Collier Avenue</t>
  </si>
  <si>
    <t>6853 Collier Avenue</t>
  </si>
  <si>
    <t>Nice</t>
  </si>
  <si>
    <t>95464</t>
  </si>
  <si>
    <t>CA-2022-079</t>
  </si>
  <si>
    <t>Courtyards at Cottonwood II</t>
  </si>
  <si>
    <t>24580 Cottonwood Ave</t>
  </si>
  <si>
    <t>Courtyards at Cottonwood II, L.P.</t>
  </si>
  <si>
    <t>CA-2022-080</t>
  </si>
  <si>
    <t>Baden Station</t>
  </si>
  <si>
    <t>428-432 Baden Ave</t>
  </si>
  <si>
    <t>Baden Station Apartments Investors, L.P.</t>
  </si>
  <si>
    <t>Baden Station Investors, LLC</t>
  </si>
  <si>
    <t>CA-2022-081</t>
  </si>
  <si>
    <t>Third Thyme</t>
  </si>
  <si>
    <t>1435 W. 3rd Street</t>
  </si>
  <si>
    <t>Third Thyme, L.P.</t>
  </si>
  <si>
    <t>Third Thyme, LLC</t>
  </si>
  <si>
    <t>CA-2022-082</t>
  </si>
  <si>
    <t>Alvarado Gardens</t>
  </si>
  <si>
    <t>13831 San Pablo Ave</t>
  </si>
  <si>
    <t>San Pablo Chruch Lane LP</t>
  </si>
  <si>
    <t>CA-2022-089</t>
  </si>
  <si>
    <t>Estrella</t>
  </si>
  <si>
    <t>San Marcos Family Housing, L.P.</t>
  </si>
  <si>
    <t>AHG Estrella, LLC</t>
  </si>
  <si>
    <t>CA-2022-090</t>
  </si>
  <si>
    <t>Barnard Park Villas</t>
  </si>
  <si>
    <t>3356 Barnard Way</t>
  </si>
  <si>
    <t>Barnard Park Housing LP</t>
  </si>
  <si>
    <t>Barnard Park Housing LLC</t>
  </si>
  <si>
    <t>CA-2022-092</t>
  </si>
  <si>
    <t>Anderson Hotel Apartments</t>
  </si>
  <si>
    <t>955 Monterey Street</t>
  </si>
  <si>
    <t>CA-2022-096</t>
  </si>
  <si>
    <t>Cypress &amp; 7th</t>
  </si>
  <si>
    <t>1401 East Cypress Avenue</t>
  </si>
  <si>
    <t>Cypress &amp; 7th, L.P.</t>
  </si>
  <si>
    <t>CA-2022-425</t>
  </si>
  <si>
    <t>2350 S. Bascom</t>
  </si>
  <si>
    <t>2350 S. Bascom Avenue</t>
  </si>
  <si>
    <t>CA-2022-426</t>
  </si>
  <si>
    <t>Osgood Apartments South</t>
  </si>
  <si>
    <t>41911 Osgood Road</t>
  </si>
  <si>
    <t>CA-2022-427</t>
  </si>
  <si>
    <t>River Oaks Family Apartments</t>
  </si>
  <si>
    <t>Plumas Lake</t>
  </si>
  <si>
    <t>CA-2022-428</t>
  </si>
  <si>
    <t>Smoke Tree Apartments</t>
  </si>
  <si>
    <t>CA-2022-431</t>
  </si>
  <si>
    <t>The Lyla</t>
  </si>
  <si>
    <t>CA-2022-432</t>
  </si>
  <si>
    <t>Vine Creek Apartments</t>
  </si>
  <si>
    <t>CA-2022-433</t>
  </si>
  <si>
    <t>Vitalia Apartments</t>
  </si>
  <si>
    <t>92211</t>
  </si>
  <si>
    <t>CA-2022-438</t>
  </si>
  <si>
    <t>Rancho Sierra Senior Apartments</t>
  </si>
  <si>
    <t>1732 S. Lewis Rd. (Unincorporated Ventura County, just outside Camarillo city limits)</t>
  </si>
  <si>
    <t>Unincorporated Ventura Co</t>
  </si>
  <si>
    <t>Many Mansions, a California Nonprofit Corporation</t>
  </si>
  <si>
    <t>CA-2022-439</t>
  </si>
  <si>
    <t>Marja Acres</t>
  </si>
  <si>
    <t>4901 El Camino Real</t>
  </si>
  <si>
    <t>Carlsbad 685, L.P.</t>
  </si>
  <si>
    <t>Carlsbad 685 GP, LLC</t>
  </si>
  <si>
    <t>CA-2022-442</t>
  </si>
  <si>
    <t>Poppy Grove II</t>
  </si>
  <si>
    <t>Poppy Grove Development Partners, LLC</t>
  </si>
  <si>
    <t>CA-2022-444</t>
  </si>
  <si>
    <t>Aviara East Apartments</t>
  </si>
  <si>
    <t>Aviara East GP, LLC</t>
  </si>
  <si>
    <t>CA-2022-445</t>
  </si>
  <si>
    <t>Nevin Plaza I</t>
  </si>
  <si>
    <t>2400 Nevin Ave</t>
  </si>
  <si>
    <t>Nevin Plaza I, L.P.</t>
  </si>
  <si>
    <t>Nevin Plaza I EAH, LLC</t>
  </si>
  <si>
    <t>CA-2022-447</t>
  </si>
  <si>
    <t>Miramar Development</t>
  </si>
  <si>
    <t>1917 - 2005 1/2 W 3rd St</t>
  </si>
  <si>
    <t>Wakeland Housing Development Corporation</t>
  </si>
  <si>
    <t>Rose Miramar Development GP, LLC</t>
  </si>
  <si>
    <t>CA-2022-449</t>
  </si>
  <si>
    <t>Vendra Gardens</t>
  </si>
  <si>
    <t>150 Casey Road</t>
  </si>
  <si>
    <t>CA-2022-451</t>
  </si>
  <si>
    <t>2400 Willow Pass</t>
  </si>
  <si>
    <t>94519</t>
  </si>
  <si>
    <t>2400 Willow Pass, L.P.</t>
  </si>
  <si>
    <t>2400 Willow Pass, LLC</t>
  </si>
  <si>
    <t>CA-2022-453</t>
  </si>
  <si>
    <t>Morgan Hill Senior Housing</t>
  </si>
  <si>
    <t>TBD (see below)</t>
  </si>
  <si>
    <t>Morgan Hill Senior Housing, L.P.</t>
  </si>
  <si>
    <t>Morgan Hill Senior Housing GP LLC</t>
  </si>
  <si>
    <t>CA-2022-456</t>
  </si>
  <si>
    <t>Cortez Hill Apartments</t>
  </si>
  <si>
    <t>1449 Ninth Avenue</t>
  </si>
  <si>
    <t>Beech Street Housing Associates, L.P.</t>
  </si>
  <si>
    <t>CHW Beech Street LLC</t>
  </si>
  <si>
    <t>Palmer Park Manor</t>
  </si>
  <si>
    <t>617 E Palmer Avenue</t>
  </si>
  <si>
    <t>Palmer Park Housing Partners, LP</t>
  </si>
  <si>
    <t>FFAH V Palmer Park, LLC</t>
  </si>
  <si>
    <t>CA-2022-458</t>
  </si>
  <si>
    <t>La Vista Residential</t>
  </si>
  <si>
    <t>Eden Housing, Inc., a California Nonprofit Public</t>
  </si>
  <si>
    <t>La Vista Hayward LLC</t>
  </si>
  <si>
    <t>CA-2022-460</t>
  </si>
  <si>
    <t>MacArthur Field A</t>
  </si>
  <si>
    <t>11301 Wilshire Blvd - Building 401A</t>
  </si>
  <si>
    <t>MacArthur A, LP</t>
  </si>
  <si>
    <t>MacArthur A EAH, LLC</t>
  </si>
  <si>
    <t>CA-2022-461</t>
  </si>
  <si>
    <t>8181 Allison</t>
  </si>
  <si>
    <t>8181 Allison Ave.</t>
  </si>
  <si>
    <t>La Mesa 694, L.P.</t>
  </si>
  <si>
    <t>USA La Mesa 694, Inc.</t>
  </si>
  <si>
    <t>CA-2022-462</t>
  </si>
  <si>
    <t>Mainline North Apartments</t>
  </si>
  <si>
    <t>2310 Calle Del Mundo</t>
  </si>
  <si>
    <t>Mainline North 701, L.P.</t>
  </si>
  <si>
    <t>Mainline North GP 701, LLC</t>
  </si>
  <si>
    <t>CA-2022-463</t>
  </si>
  <si>
    <t>Fiddyment Apartments</t>
  </si>
  <si>
    <t>2700 N. Hayden Parkway</t>
  </si>
  <si>
    <t>CA-2022-464</t>
  </si>
  <si>
    <t>The Meadows Seniors Apartments</t>
  </si>
  <si>
    <t>20621 Lake Forest Drive</t>
  </si>
  <si>
    <t>Meadows CCR LLC (to be formed)</t>
  </si>
  <si>
    <t>CA-2022-465</t>
  </si>
  <si>
    <t>West Los Angeles VA Campus Building 402</t>
  </si>
  <si>
    <t>11301 Wilshire Blvd., Building 402</t>
  </si>
  <si>
    <t>VA Building 402 LP</t>
  </si>
  <si>
    <t>CA-2022-466</t>
  </si>
  <si>
    <t>West Carson</t>
  </si>
  <si>
    <t>800 West Carson Street</t>
  </si>
  <si>
    <t>800 W Carson, L.P</t>
  </si>
  <si>
    <t>800 W Carson, LLC</t>
  </si>
  <si>
    <t>Unincorporated Los Angele</t>
  </si>
  <si>
    <t>CA-2022-470</t>
  </si>
  <si>
    <t>Somis Ranch Farmworker Housing Community - Phase I</t>
  </si>
  <si>
    <t>CA-2022-472</t>
  </si>
  <si>
    <t>Anton Power Inn</t>
  </si>
  <si>
    <t>7243 Power Inn Rd.</t>
  </si>
  <si>
    <t>Power Inn Sacramento, L.P.</t>
  </si>
  <si>
    <t>Anton Power Inn, LLC</t>
  </si>
  <si>
    <t>CA-2022-475</t>
  </si>
  <si>
    <t>Serra Apartments</t>
  </si>
  <si>
    <t>42000 Osgood Road</t>
  </si>
  <si>
    <t>St. Anton Serra, LLC</t>
  </si>
  <si>
    <t>CA-2022-477</t>
  </si>
  <si>
    <t>Luna Vista</t>
  </si>
  <si>
    <t>8767 Parthenia Place</t>
  </si>
  <si>
    <t>HCHC Luna Vista GP, LLC</t>
  </si>
  <si>
    <t>CA-2022-479</t>
  </si>
  <si>
    <t>Alves Lane Apartments</t>
  </si>
  <si>
    <t>Alves Lane (to be established)</t>
  </si>
  <si>
    <t>Bay Point (Unincorporated</t>
  </si>
  <si>
    <t>Alves Lane, L.P.</t>
  </si>
  <si>
    <t>Alves Lane, LLC</t>
  </si>
  <si>
    <t>CA-2022-480</t>
  </si>
  <si>
    <t>BETH ASHER SENIOR APARTMENTS</t>
  </si>
  <si>
    <t>3649 Dimond Avenue</t>
  </si>
  <si>
    <t>BETH ASHER, LP</t>
  </si>
  <si>
    <t>Satellite AHA Development, Inc</t>
  </si>
  <si>
    <t>CA-2022-481</t>
  </si>
  <si>
    <t>515 Pioneer Drive</t>
  </si>
  <si>
    <t>CA-2022-482</t>
  </si>
  <si>
    <t>Harvard Adams Apartments</t>
  </si>
  <si>
    <t>4230 W Adams Blvd. &amp; 1938 S. Harvard Blvd.</t>
  </si>
  <si>
    <t>Harvard Adams Housing Partners, LP</t>
  </si>
  <si>
    <t>FFAH V Harvard Adams, LLC</t>
  </si>
  <si>
    <t>CA-2022-484</t>
  </si>
  <si>
    <t>Sarah's Court Apartments</t>
  </si>
  <si>
    <t>200 N. Salma Avenue</t>
  </si>
  <si>
    <t>FCTC Family, LP</t>
  </si>
  <si>
    <t>Dominus Consortium Family LLC</t>
  </si>
  <si>
    <t>CA-2022-485</t>
  </si>
  <si>
    <t>Shiloh Crossing</t>
  </si>
  <si>
    <t>295 Shiloh Road</t>
  </si>
  <si>
    <t>295 Shiloh Rd., L.P.</t>
  </si>
  <si>
    <t>CA-2022-486</t>
  </si>
  <si>
    <t>California Manor II Apartments</t>
  </si>
  <si>
    <t>Atascadero California Grand Manor, LP</t>
  </si>
  <si>
    <t>Atascadero California Grand Manor, LLC</t>
  </si>
  <si>
    <t>CA-2022-489</t>
  </si>
  <si>
    <t>Villa Verde</t>
  </si>
  <si>
    <t>9800 Jersey Avenue</t>
  </si>
  <si>
    <t>Villa Verde Housing Partners, LP</t>
  </si>
  <si>
    <t>FFAH V Villa Verde, LLC</t>
  </si>
  <si>
    <t>CA-2022-494</t>
  </si>
  <si>
    <t>Gerald Ford Apartments</t>
  </si>
  <si>
    <t>75580 Gerald Ford Drive</t>
  </si>
  <si>
    <t>CA-2022-495</t>
  </si>
  <si>
    <t>Monamos Terrace Apartments</t>
  </si>
  <si>
    <t>CA-2022-496</t>
  </si>
  <si>
    <t>Albany Family Housing</t>
  </si>
  <si>
    <t>755 Cleveland Avenue</t>
  </si>
  <si>
    <t>CA-2022-498</t>
  </si>
  <si>
    <t>8134 and 8146 Van Nuys Blvd</t>
  </si>
  <si>
    <t>Kingdom Vista Terrace, LLC</t>
  </si>
  <si>
    <t>CA-2022-504</t>
  </si>
  <si>
    <t>La Avenida Apartments</t>
  </si>
  <si>
    <t>1100 La Avenida Street</t>
  </si>
  <si>
    <t>CA-2022-505</t>
  </si>
  <si>
    <t>Mirasol Village Block D</t>
  </si>
  <si>
    <t>1381 Swallowtail Avenue</t>
  </si>
  <si>
    <t>Twin Rivers Phase 4, L.P.</t>
  </si>
  <si>
    <t>Twin Rivers Phase 4 MBS GP, Inc.</t>
  </si>
  <si>
    <t>CA-2022-507</t>
  </si>
  <si>
    <t>Fiddy Affordable GP, LLC</t>
  </si>
  <si>
    <t>CA-2022-508</t>
  </si>
  <si>
    <t>Silvey Villas at Homestead</t>
  </si>
  <si>
    <t>Silvey Villas GP, LLC</t>
  </si>
  <si>
    <t>CA-2022-510</t>
  </si>
  <si>
    <t>710 Broadway</t>
  </si>
  <si>
    <t>710 Broadway Development Co., LLC</t>
  </si>
  <si>
    <t>CA-2022-512</t>
  </si>
  <si>
    <t>Northview Pointe</t>
  </si>
  <si>
    <t>2314 Northview Drive</t>
  </si>
  <si>
    <t>Northview Pointe LP</t>
  </si>
  <si>
    <t>Northview Pointe GP LLC</t>
  </si>
  <si>
    <t>CA-2022-513</t>
  </si>
  <si>
    <t>River City Trio</t>
  </si>
  <si>
    <t>1213, 1215, 1217 D Street; 2408, 2410, 2517, 2519 C Street</t>
  </si>
  <si>
    <t>River City Housing Partners, LP</t>
  </si>
  <si>
    <t>River City Housing Management, LLC</t>
  </si>
  <si>
    <t>CA-2022-516</t>
  </si>
  <si>
    <t>The Aspire</t>
  </si>
  <si>
    <t>3861-3893 3rd Street</t>
  </si>
  <si>
    <t>Kingdom Riverside LLC</t>
  </si>
  <si>
    <t>CA-2022-517</t>
  </si>
  <si>
    <t>Residency at Empire I</t>
  </si>
  <si>
    <t>2814 W Empire Ave</t>
  </si>
  <si>
    <t>91504</t>
  </si>
  <si>
    <t>Residency at Empire, LP</t>
  </si>
  <si>
    <t>CA-2022-518</t>
  </si>
  <si>
    <t>QCK Apartments</t>
  </si>
  <si>
    <t>4856 West Avenue L-14</t>
  </si>
  <si>
    <t>Quartz Hill</t>
  </si>
  <si>
    <t>Oculus1 Development, Inc.</t>
  </si>
  <si>
    <t>CA-2022-536</t>
  </si>
  <si>
    <t>777 West San Carlos</t>
  </si>
  <si>
    <t>266 &amp; 270 Sunol Street &amp; 777 West San Carlos</t>
  </si>
  <si>
    <t>Community Revitalizaton and Development Corporatio</t>
  </si>
  <si>
    <t>CA-2022-537</t>
  </si>
  <si>
    <t>Highland Property Development on behalf of HPD Twe</t>
  </si>
  <si>
    <t>Highland PD on behalf of HPD Twentynine Palms II LLC (tbf)</t>
  </si>
  <si>
    <t>CA-2022-539</t>
  </si>
  <si>
    <t>Drake Avenue Apartments</t>
  </si>
  <si>
    <t>825 Drake Avenue</t>
  </si>
  <si>
    <t>Sausalito</t>
  </si>
  <si>
    <t>Marin County Pacific Associates, a California Limi</t>
  </si>
  <si>
    <t>CA-2022-540</t>
  </si>
  <si>
    <t>Hunters Point Shipyard Block 52 and 54</t>
  </si>
  <si>
    <t>351 and 151 Friedell St.</t>
  </si>
  <si>
    <t>HPSY 52-54, LP</t>
  </si>
  <si>
    <t>Rose HPSY 52-54 GP, LLC</t>
  </si>
  <si>
    <t>CA-2022-548</t>
  </si>
  <si>
    <t>Western Landing</t>
  </si>
  <si>
    <t>25820-25896 S. Western Ave.</t>
  </si>
  <si>
    <t>Western Landing, L.P.</t>
  </si>
  <si>
    <t>Western Landing GP, LLC</t>
  </si>
  <si>
    <t>CA-2022-549</t>
  </si>
  <si>
    <t>Ralston Tower</t>
  </si>
  <si>
    <t>900 17th Street</t>
  </si>
  <si>
    <t>Ralston Tower RHF Housing, LLC</t>
  </si>
  <si>
    <t>CA-2022-550</t>
  </si>
  <si>
    <t>Jacaranda Gardens</t>
  </si>
  <si>
    <t>1625 N. Waterman Avenue</t>
  </si>
  <si>
    <t>CA-2022-552</t>
  </si>
  <si>
    <t>Tamien Station Affordable</t>
  </si>
  <si>
    <t>1197 Lick Avenue</t>
  </si>
  <si>
    <t>Tamien Affordable, L.P.</t>
  </si>
  <si>
    <t>CA-2022-553</t>
  </si>
  <si>
    <t>Cartwright Family Apartments</t>
  </si>
  <si>
    <t>17861 Cartwright Road</t>
  </si>
  <si>
    <t>Cartwright Family Apartments, LP</t>
  </si>
  <si>
    <t>Cartwright CCR LLC</t>
  </si>
  <si>
    <t>CA-2022-556</t>
  </si>
  <si>
    <t>Marple Manor</t>
  </si>
  <si>
    <t>530 Coffee Road</t>
  </si>
  <si>
    <t>95355</t>
  </si>
  <si>
    <t>Marple Manor RHF Partners, LP</t>
  </si>
  <si>
    <t>Marple Manor RHF Housing, LLC</t>
  </si>
  <si>
    <t>CA-2022-557</t>
  </si>
  <si>
    <t>Tres Lagos Apartments Phase I</t>
  </si>
  <si>
    <t>23345 &amp; 23365 Catt Road</t>
  </si>
  <si>
    <t>PC Wildomar Developers I LLC</t>
  </si>
  <si>
    <t>CA-2022-559</t>
  </si>
  <si>
    <t>5256 Naranja</t>
  </si>
  <si>
    <t>San Diego Naranja Associates, a California Limited</t>
  </si>
  <si>
    <t>CA-2022-561</t>
  </si>
  <si>
    <t>Modica</t>
  </si>
  <si>
    <t>5255 Mt. Etna Drive</t>
  </si>
  <si>
    <t>Southern California Housing Collaborative on behal</t>
  </si>
  <si>
    <t>CIC Modica Family Apartments, LLC</t>
  </si>
  <si>
    <t>CA-2022-562</t>
  </si>
  <si>
    <t>Taormina</t>
  </si>
  <si>
    <t>Taormina Family Apartments CIC, LP</t>
  </si>
  <si>
    <t>CIC Taormina Family Apartments, LLC</t>
  </si>
  <si>
    <t>CA-2022-566</t>
  </si>
  <si>
    <t>El Camino Real</t>
  </si>
  <si>
    <t>732 &amp; 740 El Camino Real</t>
  </si>
  <si>
    <t>San Bruno Pacific Associates, a California Limited</t>
  </si>
  <si>
    <t>CA-2022-568</t>
  </si>
  <si>
    <t>Junipers</t>
  </si>
  <si>
    <t>Pacific Southwest Community Development Corp. (on</t>
  </si>
  <si>
    <t>CA-2022-569</t>
  </si>
  <si>
    <t>Rodeo Gateway Apartments</t>
  </si>
  <si>
    <t>710 Willow Avenue</t>
  </si>
  <si>
    <t>Rodeo</t>
  </si>
  <si>
    <t>94572</t>
  </si>
  <si>
    <t>Rodeo Gateway II EAH, LLC</t>
  </si>
  <si>
    <t>CA-2022-571</t>
  </si>
  <si>
    <t>Bennett Valley Apartments</t>
  </si>
  <si>
    <t>702 Bennett Valley Road</t>
  </si>
  <si>
    <t>Bennett Valley Housing Partners, L.P.</t>
  </si>
  <si>
    <t>Freebird Bennett Valley LLC</t>
  </si>
  <si>
    <t>CA-2022-573</t>
  </si>
  <si>
    <t>Ambrosia Apartments</t>
  </si>
  <si>
    <t>800-816 W 85th Street</t>
  </si>
  <si>
    <t>Ambrosia Apartments Associates, L.P.</t>
  </si>
  <si>
    <t>CA-2022-574</t>
  </si>
  <si>
    <t>730 Stanyan</t>
  </si>
  <si>
    <t>730 Stanyan Street</t>
  </si>
  <si>
    <t>730 Stanyan Associates, LP</t>
  </si>
  <si>
    <t>730 Stanyan TNDC GP LLC</t>
  </si>
  <si>
    <t>CA-2022-575</t>
  </si>
  <si>
    <t>Lakeland Apartments</t>
  </si>
  <si>
    <t>13231 Lakeland Rd</t>
  </si>
  <si>
    <t>RICHMAN SANTA FE SPRINGS APARTMENTS, LP</t>
  </si>
  <si>
    <t>CA-2022-578</t>
  </si>
  <si>
    <t>Polo Village Apartments</t>
  </si>
  <si>
    <t>560 McMurray Road</t>
  </si>
  <si>
    <t>PC Buellton Developers LLC, a to-be-formed Limited Partnership</t>
  </si>
  <si>
    <t>CA-2022-587</t>
  </si>
  <si>
    <t>Confianza</t>
  </si>
  <si>
    <t>14142 Vanowen Street</t>
  </si>
  <si>
    <t>Villa Vanowen LP</t>
  </si>
  <si>
    <t>CADI XVI LLC</t>
  </si>
  <si>
    <t>CA-2022-589</t>
  </si>
  <si>
    <t>View at Blossom Hill</t>
  </si>
  <si>
    <t>1007 Blossom Hill</t>
  </si>
  <si>
    <t>JS V View at Blossom Hill, LLC</t>
  </si>
  <si>
    <t>CA-2022-590</t>
  </si>
  <si>
    <t>Hunters Point Shipyard Block 56</t>
  </si>
  <si>
    <t>11 Innes Court</t>
  </si>
  <si>
    <t>Hunters Point Block 56, L.P.</t>
  </si>
  <si>
    <t>Mercy HPSY Block 56 LLC</t>
  </si>
  <si>
    <t>CA-2022-591</t>
  </si>
  <si>
    <t>811 San Pablo</t>
  </si>
  <si>
    <t>811 San Pablo Ave</t>
  </si>
  <si>
    <t>CA-2022-592</t>
  </si>
  <si>
    <t>Prospera at Homestead</t>
  </si>
  <si>
    <t>Prospera Homestead GP, LLC</t>
  </si>
  <si>
    <t>CA-2022-593</t>
  </si>
  <si>
    <t>Tripoli</t>
  </si>
  <si>
    <t>51392 Cesar Chavez St.</t>
  </si>
  <si>
    <t>CIC Tripoli, LLC</t>
  </si>
  <si>
    <t>CA-2022-594</t>
  </si>
  <si>
    <t>Ruby Street Apartments</t>
  </si>
  <si>
    <t>22447 Ruby Street</t>
  </si>
  <si>
    <t>Castro Vallley</t>
  </si>
  <si>
    <t>Ruby Street, L.P.</t>
  </si>
  <si>
    <t>Ruby Street LLC</t>
  </si>
  <si>
    <t>CA-2022-597</t>
  </si>
  <si>
    <t>Murrieta Apartments Phase I</t>
  </si>
  <si>
    <t>24960 Adams Avenue</t>
  </si>
  <si>
    <t>NCRC Murrieta I GP LLC (to-be-formed)</t>
  </si>
  <si>
    <t>CA-2022-598</t>
  </si>
  <si>
    <t>Alosta Gardens</t>
  </si>
  <si>
    <t>745 E 5th St.</t>
  </si>
  <si>
    <t>Bold Communities</t>
  </si>
  <si>
    <t>CA-2022-600</t>
  </si>
  <si>
    <t>Vintage at Lockwood Apartments</t>
  </si>
  <si>
    <t>2151 Lockwood Street</t>
  </si>
  <si>
    <t>Vintage at Lockwood, LP</t>
  </si>
  <si>
    <t>Vintage at Lockwood Partners, LLC</t>
  </si>
  <si>
    <t>CA-2022-601</t>
  </si>
  <si>
    <t>Adelante Vista</t>
  </si>
  <si>
    <t>1104 S. Robinson Street</t>
  </si>
  <si>
    <t>CA-2022-603</t>
  </si>
  <si>
    <t>2111 Firestone</t>
  </si>
  <si>
    <t>2111 Firestone Boulevard</t>
  </si>
  <si>
    <t>2111 Firestone, LP</t>
  </si>
  <si>
    <t>Elsey Affordable California, LLC</t>
  </si>
  <si>
    <t>CA-2022-606</t>
  </si>
  <si>
    <t>Jordan Downs Area H2B</t>
  </si>
  <si>
    <t>2254 E. 97th St</t>
  </si>
  <si>
    <t>Jordan Downs 3B, LP</t>
  </si>
  <si>
    <t>JD Housing 3B, LLC</t>
  </si>
  <si>
    <t>CA-2022-608</t>
  </si>
  <si>
    <t>On Broadway Apartments</t>
  </si>
  <si>
    <t>1901 Broadway</t>
  </si>
  <si>
    <t>Broadway Station, LP</t>
  </si>
  <si>
    <t>1901 Broadway Sacramento EAH, LLC</t>
  </si>
  <si>
    <t>CA-2022-615</t>
  </si>
  <si>
    <t>La Brucherie Apartments</t>
  </si>
  <si>
    <t>East of La Brucherie Rd between W. 12th Street and W. 15th Street</t>
  </si>
  <si>
    <t>La Brucherie Apartments, LP</t>
  </si>
  <si>
    <t>PSCDC Three, LLC</t>
  </si>
  <si>
    <t>CA-2022-616</t>
  </si>
  <si>
    <t>Delano RAD</t>
  </si>
  <si>
    <t>1910 Garces Hwy, Delano, CA 93215 and 327 Dover Place, Delano, CA 93215</t>
  </si>
  <si>
    <t>CA-2022-617</t>
  </si>
  <si>
    <t>Friendship Senior Housing</t>
  </si>
  <si>
    <t>1904 Adeline Street</t>
  </si>
  <si>
    <t>Friendship Senior Housing L.P.</t>
  </si>
  <si>
    <t>CHDC Friendship Senior LLC</t>
  </si>
  <si>
    <t>CA-2022-618</t>
  </si>
  <si>
    <t>Alum Rock Multifamily</t>
  </si>
  <si>
    <t>1860 Alum Rock Avenue</t>
  </si>
  <si>
    <t>Charities Housing Development Corporation of Santa</t>
  </si>
  <si>
    <t>Alum Rock Charities LLC</t>
  </si>
  <si>
    <t>CA-2022-624</t>
  </si>
  <si>
    <t>Sunnydale HOPE SF Block 3A</t>
  </si>
  <si>
    <t>Lot 3 Final Map 11040</t>
  </si>
  <si>
    <t>Sunnydale Block 3A Housing Partners, L.P.</t>
  </si>
  <si>
    <t>Related/Sunnydale Block 3A Development Co., LLC</t>
  </si>
  <si>
    <t>CA-2022-625</t>
  </si>
  <si>
    <t>West LA VA- Building 156 &amp; 157</t>
  </si>
  <si>
    <t>11301 Wilshire Boulevard, Building 156 &amp; Building 157</t>
  </si>
  <si>
    <t>CENTURY WLAVA 2 LP</t>
  </si>
  <si>
    <t>CENTURY WLAVA 2 LLC</t>
  </si>
  <si>
    <t>CA-2022-626</t>
  </si>
  <si>
    <t>Sunnyview Villa</t>
  </si>
  <si>
    <t>2900-2950 N. Indian Canyon Dr.</t>
  </si>
  <si>
    <t>92262-2022</t>
  </si>
  <si>
    <t>Sunnyview Villa Community Partners, LP</t>
  </si>
  <si>
    <t>CPP - Sunnyview Villa GP, LLC</t>
  </si>
  <si>
    <t>CA-2022-627</t>
  </si>
  <si>
    <t>Hunters View Phase 3</t>
  </si>
  <si>
    <t>1151 Fairfax Avenue</t>
  </si>
  <si>
    <t>HV Partners 3, LP</t>
  </si>
  <si>
    <t>HV HPAH Phase III LLC</t>
  </si>
  <si>
    <t>CA-2022-628</t>
  </si>
  <si>
    <t>Casa Aliento</t>
  </si>
  <si>
    <t>1245 N Oxnard Blvd</t>
  </si>
  <si>
    <t>Casa Aliento LP</t>
  </si>
  <si>
    <t>Casa Aliento CDP LLC</t>
  </si>
  <si>
    <t>CA-2022-630</t>
  </si>
  <si>
    <t>Rancho Colus</t>
  </si>
  <si>
    <t>1717 State Highway 20</t>
  </si>
  <si>
    <t>Rancho Colus LP</t>
  </si>
  <si>
    <t>Rancho Colus-BBP, LLC</t>
  </si>
  <si>
    <t>CA-2022-633</t>
  </si>
  <si>
    <t>The Charles</t>
  </si>
  <si>
    <t>551 Keyes Street</t>
  </si>
  <si>
    <t>Keyes Charities LLC</t>
  </si>
  <si>
    <t>CA-2022-636</t>
  </si>
  <si>
    <t>Jordan Downs Phase S4</t>
  </si>
  <si>
    <t>10110 + 10150 S. Grape Street</t>
  </si>
  <si>
    <t>Jordan Downs Phase S4, LP</t>
  </si>
  <si>
    <t>Jordan S4-Michaels, LLC</t>
  </si>
  <si>
    <t>AIT Reporting</t>
  </si>
  <si>
    <t>Studio</t>
  </si>
  <si>
    <t>1 BR</t>
  </si>
  <si>
    <t>2 BR</t>
  </si>
  <si>
    <t>3 BR</t>
  </si>
  <si>
    <t>4 BR</t>
  </si>
  <si>
    <t>5 BR</t>
  </si>
  <si>
    <t>6 BR</t>
  </si>
  <si>
    <t>Total</t>
  </si>
  <si>
    <t>MTSP</t>
  </si>
  <si>
    <t>Average</t>
  </si>
  <si>
    <t xml:space="preserve">(If AIT is marked, please complete additional workbook on AIT Reporting's tab) </t>
  </si>
  <si>
    <t>If yes to the above, will your property discard all paper tenant files at your property at the end of 2024?</t>
  </si>
  <si>
    <t>REPORTING PERIOD: JANUARY 1, 2023 THROUGH DECEMBER 31, 2023</t>
  </si>
  <si>
    <t>The project did not suffer any casualty loss in 2023; fire, flood, earthquake, or structural damage;</t>
  </si>
  <si>
    <t xml:space="preserve">low income units, on December 31, 2023, the number of low </t>
  </si>
  <si>
    <t>Due: Monday, April 1, 2024</t>
  </si>
  <si>
    <t>Robles &amp; Villa Inc.</t>
  </si>
  <si>
    <t>Burbank Housing Communites Corporation</t>
  </si>
  <si>
    <t>W.O.H.A Corporation</t>
  </si>
  <si>
    <t>512 S. Main Street</t>
  </si>
  <si>
    <t>SRO Combo Apartments LLC</t>
  </si>
  <si>
    <t>Coyote Springs Apartment, Inc.</t>
  </si>
  <si>
    <t>Community Resource Talent Develpment</t>
  </si>
  <si>
    <t>Community Resource Talent Development</t>
  </si>
  <si>
    <t>Koreatown Youth &amp; Community Center, Inc.</t>
  </si>
  <si>
    <t>1333 South Grene</t>
  </si>
  <si>
    <t>Oakdale Senior Housing Corporation</t>
  </si>
  <si>
    <t>714 E. Elk</t>
  </si>
  <si>
    <t>Monte Vista Housing, LP</t>
  </si>
  <si>
    <t>Pacific SCDC MGP, LLC</t>
  </si>
  <si>
    <t>CALIH GP, LLC</t>
  </si>
  <si>
    <t>CA-1992-077</t>
  </si>
  <si>
    <t>Walnut-Pixley</t>
  </si>
  <si>
    <t>1519 E Walnut and 537 W Almond Ave</t>
  </si>
  <si>
    <t>Walnut-Pixley L.P.</t>
  </si>
  <si>
    <t>Walnut-Pixley, Inc</t>
  </si>
  <si>
    <t>Heavenly Vision Economic Development</t>
  </si>
  <si>
    <t>1615 O Street</t>
  </si>
  <si>
    <t>Capitol Area Development Authority (CADA)</t>
  </si>
  <si>
    <t>Capitol Area Community Development Corporation (CA</t>
  </si>
  <si>
    <t>Eden South County, Inc.</t>
  </si>
  <si>
    <t>GP/TODCO-A, Inc.</t>
  </si>
  <si>
    <t>Ellis Lake Townhomes, Inc.</t>
  </si>
  <si>
    <t>The Central Valley Coalition for Affordable Housin</t>
  </si>
  <si>
    <t>TIAA-CREF Global Investment LLC</t>
  </si>
  <si>
    <t>Vallley Housing Foundation/Hillview Mental Health</t>
  </si>
  <si>
    <t>Mecca Housing , Inc.</t>
  </si>
  <si>
    <t>Nueva Sierra Vista Corporation, a CA nonprofit ben</t>
  </si>
  <si>
    <t>Delta Housing Development Corporation</t>
  </si>
  <si>
    <t>IH Tablerock Capital Partnership, LLC</t>
  </si>
  <si>
    <t>P&amp;P Home for the Elderly Inc</t>
  </si>
  <si>
    <t>Rincon de los Esteros, LLC</t>
  </si>
  <si>
    <t>Marianna Ranch LP</t>
  </si>
  <si>
    <t>FFAH V Irvine Inn, LLC</t>
  </si>
  <si>
    <t>Eden Palms, Inc.</t>
  </si>
  <si>
    <t>Self Help Communities 1 LLC</t>
  </si>
  <si>
    <t>FFAH II, Valle De Las Brisas, LLC</t>
  </si>
  <si>
    <t>AKS Enterprises, Inc</t>
  </si>
  <si>
    <t>AKS Enterprises, Inc.</t>
  </si>
  <si>
    <t>FFAH II Heritage Park at Hanford, LLC</t>
  </si>
  <si>
    <t>McAllister Street Inc.</t>
  </si>
  <si>
    <t>Pacific Terrace Apartments LLC</t>
  </si>
  <si>
    <t>Lincoln Hotel 5th Avenue, LLC</t>
  </si>
  <si>
    <t>James Barone</t>
  </si>
  <si>
    <t>WCH Affordable LXXI, LLC</t>
  </si>
  <si>
    <t>CHISPA, Affordable Apartments, LLC</t>
  </si>
  <si>
    <t>Search Involve Pilipino Americans</t>
  </si>
  <si>
    <t>3155 Los Robles Rd.</t>
  </si>
  <si>
    <t>Conejo Valley Community Housing, Inc,</t>
  </si>
  <si>
    <t>Kenneth C. Martin</t>
  </si>
  <si>
    <t>Quality Housing Development Corp.</t>
  </si>
  <si>
    <t>SER Jobs For Progress, Inc.</t>
  </si>
  <si>
    <t>River Gardens Estates, LP</t>
  </si>
  <si>
    <t>Hollywood Community Housing</t>
  </si>
  <si>
    <t>77-0470166</t>
  </si>
  <si>
    <t>Avalon Housing, Inc.</t>
  </si>
  <si>
    <t>Eldorado</t>
  </si>
  <si>
    <t>Cottonwood Park Apartments, A California Limited P</t>
  </si>
  <si>
    <t>Housing On Merit XIV, LLC</t>
  </si>
  <si>
    <t>37850 20th St. E</t>
  </si>
  <si>
    <t>Sierra View, L.P.</t>
  </si>
  <si>
    <t>Care Housing Services GP LLC</t>
  </si>
  <si>
    <t>Swansea Development Corporation</t>
  </si>
  <si>
    <t>Gateway Plaza OCC, LP</t>
  </si>
  <si>
    <t>Housing on Merit XXIII LLC</t>
  </si>
  <si>
    <t>Orchard Villas Apartments, LP</t>
  </si>
  <si>
    <t>FFAH V Orchard Villa Apartments, LLC</t>
  </si>
  <si>
    <t>Park Glen MGP LLC</t>
  </si>
  <si>
    <t>Baywood Apartments, Inc.</t>
  </si>
  <si>
    <t>Housing On Merit IX, LLC</t>
  </si>
  <si>
    <t>FFAH V Lexington Square LLC</t>
  </si>
  <si>
    <t>Ellis Street Inc.</t>
  </si>
  <si>
    <t>Casa Major Inc &amp; Casa Major AH, LLC.</t>
  </si>
  <si>
    <t>Century Villages At Cabrillo, Inc.</t>
  </si>
  <si>
    <t>400 Cisco Street</t>
  </si>
  <si>
    <t>Ridge Apartments LP</t>
  </si>
  <si>
    <t>Villa Esondido Apartments, LP</t>
  </si>
  <si>
    <t>AHA east Bay MGP LLC</t>
  </si>
  <si>
    <t>AOF-Sycamore Pointe Partnership LLC</t>
  </si>
  <si>
    <t>Chynoweth Housing, Inc.</t>
  </si>
  <si>
    <t>Preservation XV, LP</t>
  </si>
  <si>
    <t>BETTER HOUSING FOUNDATION</t>
  </si>
  <si>
    <t>Greek  Orthodox Housing Corporation</t>
  </si>
  <si>
    <t>FFAH II Laurel Park Apartments, LLC</t>
  </si>
  <si>
    <t>1625 Rosemarie LP</t>
  </si>
  <si>
    <t>FFAH V NOVA POINT, LLC</t>
  </si>
  <si>
    <t>Neghborhood Effort</t>
  </si>
  <si>
    <t>Swan's Market, Inc.</t>
  </si>
  <si>
    <t>5451 Norris Road</t>
  </si>
  <si>
    <t>Bayview Courtyard , Inc.</t>
  </si>
  <si>
    <t>Hollyveiw RHF Housing, Inc.</t>
  </si>
  <si>
    <t>Osage Villas, LP</t>
  </si>
  <si>
    <t>FFAH II Osage Senior Villas, LLC</t>
  </si>
  <si>
    <t>FFAH II El Centro Senior Villas, LLC</t>
  </si>
  <si>
    <t>Riverside Charitable</t>
  </si>
  <si>
    <t>Christiansen Senior Apartments, LP</t>
  </si>
  <si>
    <t>FFAH II Christiansen Senior Apartments, LLC</t>
  </si>
  <si>
    <t>Wakeland JR, LLC</t>
  </si>
  <si>
    <t>PSCDC Island Gardens LLC.</t>
  </si>
  <si>
    <t>#REF!</t>
  </si>
  <si>
    <t>Riverside Charitbale Corporation</t>
  </si>
  <si>
    <t>77-0528793</t>
  </si>
  <si>
    <t>Better Housing Foundation Inc</t>
  </si>
  <si>
    <t>CA-2000-900</t>
  </si>
  <si>
    <t>Pioneer Garden Apartments</t>
  </si>
  <si>
    <t>9039 Pioneer Blvd</t>
  </si>
  <si>
    <t>Sante Fe Springs</t>
  </si>
  <si>
    <t>AOF Pioneer LLC</t>
  </si>
  <si>
    <t>FFAH V Casa Grande, LLC</t>
  </si>
  <si>
    <t>SHE-CEF1 Inc.</t>
  </si>
  <si>
    <t>Foundation for Affordable Housing II Inc</t>
  </si>
  <si>
    <t>FFAH II Julia Palms, LLC</t>
  </si>
  <si>
    <t>Eden Iris Gardens, LLC</t>
  </si>
  <si>
    <t>FFAH V Rancho Cordova, LLC</t>
  </si>
  <si>
    <t>Greater Bethany Economic Development Corporation</t>
  </si>
  <si>
    <t>Cal Ave General Partner LLC</t>
  </si>
  <si>
    <t>East LA Community Housing Corporation</t>
  </si>
  <si>
    <t>WCH Affordable XLIII, LLC</t>
  </si>
  <si>
    <t>FFAH V Plaza Grande Homes, LLC</t>
  </si>
  <si>
    <t>WCH Affordable XX, LLC</t>
  </si>
  <si>
    <t>Casitas of Hayward, Inc</t>
  </si>
  <si>
    <t>77-0562203</t>
  </si>
  <si>
    <t>77-0562201</t>
  </si>
  <si>
    <t>Asian INC</t>
  </si>
  <si>
    <t>1552 Gateway LLC a Delaware Limited Liablity Compa</t>
  </si>
  <si>
    <t>Pacific Urban Investors</t>
  </si>
  <si>
    <t>Natomas Park Owner, LP</t>
  </si>
  <si>
    <t>Housing on Merit XI LLC</t>
  </si>
  <si>
    <t>1280 Shaffer Associates, LLC</t>
  </si>
  <si>
    <t>1010 Pacific Associates, LLC</t>
  </si>
  <si>
    <t>West Angeles Community Development Corporation, a</t>
  </si>
  <si>
    <t>Oak Park Management LLC</t>
  </si>
  <si>
    <t>SEARCH TO INVOLVE PILIPINO AMERICANS</t>
  </si>
  <si>
    <t>SR McBride MGP,LLC</t>
  </si>
  <si>
    <t>ASI Savannah at Southport, LP</t>
  </si>
  <si>
    <t>Deep Green and Community development</t>
  </si>
  <si>
    <t>Area Housing Autrhority of the County of Ventura</t>
  </si>
  <si>
    <t>The ARC SAN FRANCISCO</t>
  </si>
  <si>
    <t>Central Valley for Affordable Housing</t>
  </si>
  <si>
    <t>205 Pueblo Ave</t>
  </si>
  <si>
    <t>DeAnza Housing Corporation, a California non-profi</t>
  </si>
  <si>
    <t>Jamboree Housing</t>
  </si>
  <si>
    <t>CATHOLIC CHARITIES, DIOCESE OF SAN DIEGO</t>
  </si>
  <si>
    <t>Esperanza Community Housing Corp</t>
  </si>
  <si>
    <t>Casa de Rosa Apartment, LP</t>
  </si>
  <si>
    <t>CHDC</t>
  </si>
  <si>
    <t>FFAH V Hearthstone Village Apartments, LLC</t>
  </si>
  <si>
    <t>FFAH V City of Lights, LLC</t>
  </si>
  <si>
    <t>National Core</t>
  </si>
  <si>
    <t>VHB DC2 2021 Holding LLC</t>
  </si>
  <si>
    <t>St. Anne's Family Services</t>
  </si>
  <si>
    <t>AFFORDABLE HOUSING ACCESS, INC.</t>
  </si>
  <si>
    <t>FFAH V Sierra Village Apartments, LLC</t>
  </si>
  <si>
    <t>FFAH V Lindsay Family Apartments, LLC</t>
  </si>
  <si>
    <t>OSM River Crest LP</t>
  </si>
  <si>
    <t>Oregon Investors VIII Limited Partnership</t>
  </si>
  <si>
    <t>Los Arcos RHF Housing, Inc</t>
  </si>
  <si>
    <t>4651 Red Bluff Place</t>
  </si>
  <si>
    <t>CIC Calavera, L.P.</t>
  </si>
  <si>
    <t>CARE Housing Services GP LLC, a California limited</t>
  </si>
  <si>
    <t>Trinity Housing Investment 1 LLC</t>
  </si>
  <si>
    <t>Western Community Housibng, Inc.,</t>
  </si>
  <si>
    <t>FFAH V Casa La Paz LLC</t>
  </si>
  <si>
    <t>LAS PALMAS FOUNDATION</t>
  </si>
  <si>
    <t>Foundation for Affordable Housing V Inc.</t>
  </si>
  <si>
    <t>Community Revitalization and Development</t>
  </si>
  <si>
    <t>Century Affordable Housing Development, Inc a Calf</t>
  </si>
  <si>
    <t>San Antonio Charities</t>
  </si>
  <si>
    <t>FFAH Vacaville Meadows, LLC</t>
  </si>
  <si>
    <t>Brentwood Senior Housing LLC</t>
  </si>
  <si>
    <t>201 S. Lake Street</t>
  </si>
  <si>
    <t>Royal Court Housing LLC</t>
  </si>
  <si>
    <t>Western Community housing, Inc.</t>
  </si>
  <si>
    <t>Crossings Phase I MGP LLC</t>
  </si>
  <si>
    <t>Community Residents Services, Inc.</t>
  </si>
  <si>
    <t>Crossings Phase II MGP LLC</t>
  </si>
  <si>
    <t>MP Timberwood GP LLC</t>
  </si>
  <si>
    <t>MP Monte Vista LLC</t>
  </si>
  <si>
    <t>Sunset Myra LLC</t>
  </si>
  <si>
    <t>AHDF-Sierra Village, LLC</t>
  </si>
  <si>
    <t>GP/TODCO B Inc.</t>
  </si>
  <si>
    <t>Tabernacle VII, LLC</t>
  </si>
  <si>
    <t>Community Revitilization and Community Corporation</t>
  </si>
  <si>
    <t>PC Creekside Village Holdings, LLC</t>
  </si>
  <si>
    <t>55-0890527</t>
  </si>
  <si>
    <t>71-0980547</t>
  </si>
  <si>
    <t>FH MacArthur LP</t>
  </si>
  <si>
    <t>MacArthur MGP LLC</t>
  </si>
  <si>
    <t>Eden Baywood Apartments LLC</t>
  </si>
  <si>
    <t>California Preservation, Inc.</t>
  </si>
  <si>
    <t>2844 Wright St</t>
  </si>
  <si>
    <t>AOF Paseo Senter, LLC</t>
  </si>
  <si>
    <t>AHA San Bernadino MGP, LLC</t>
  </si>
  <si>
    <t>AHA Mendota, LLC</t>
  </si>
  <si>
    <t>FFAH V Elwood Family, LLC</t>
  </si>
  <si>
    <t>Las Palmas Housing</t>
  </si>
  <si>
    <t>Building Hope LLC</t>
  </si>
  <si>
    <t>FFAH V Creekside Village Red Bluff, LLC</t>
  </si>
  <si>
    <t>Grand/C LLC</t>
  </si>
  <si>
    <t>Tivoli Plaza, LP</t>
  </si>
  <si>
    <t>FFAH V Tivoli Plaza, LLC</t>
  </si>
  <si>
    <t>Orange Housing Developemt Corporation</t>
  </si>
  <si>
    <t>Seven Directions Management LLC</t>
  </si>
  <si>
    <t>Lion Creek III, LLC</t>
  </si>
  <si>
    <t>AHA San Jose III MGP, LLC</t>
  </si>
  <si>
    <t>CC Seagull Villa, LLC</t>
  </si>
  <si>
    <t>Deep Green and Community Development</t>
  </si>
  <si>
    <t>JHC - Shenandoah, LLC</t>
  </si>
  <si>
    <t>AHA Foxdale LLC</t>
  </si>
  <si>
    <t>Eden Trinity Plaza Senior LLC</t>
  </si>
  <si>
    <t>Eden Investments, Inc. (sole member and manager)</t>
  </si>
  <si>
    <t>Housing Authority Limited Liability Company.</t>
  </si>
  <si>
    <t>WAV Partner LLC</t>
  </si>
  <si>
    <t>401 W Columbus St.</t>
  </si>
  <si>
    <t>FH Panorama Park LP</t>
  </si>
  <si>
    <t>AHA Central Valley MGP, LLC</t>
  </si>
  <si>
    <t>FFAH Lexington Green, LLC.</t>
  </si>
  <si>
    <t>Coventry Estates, LP</t>
  </si>
  <si>
    <t>72-1620387</t>
  </si>
  <si>
    <t>The Beneficial Housing Foundation, Inc</t>
  </si>
  <si>
    <t>Mason 125 LLC</t>
  </si>
  <si>
    <t>Tenderloin Neighborhood Development Corporation (T</t>
  </si>
  <si>
    <t>275 10th St LLC</t>
  </si>
  <si>
    <t>56-2675061</t>
  </si>
  <si>
    <t>Pine Gardens I, Inc.</t>
  </si>
  <si>
    <t>RAHF V Mission Gardens, L.P.</t>
  </si>
  <si>
    <t>FCH Mission Gardens, LLC</t>
  </si>
  <si>
    <t>WHA-Valle Commons G/P, LLC</t>
  </si>
  <si>
    <t>12010 S. Vermont, LLC</t>
  </si>
  <si>
    <t>Hearthstone /WNRS JV, LLC</t>
  </si>
  <si>
    <t>Fontana Valley Blvd. Housing Partners, MGP, LLC</t>
  </si>
  <si>
    <t>Cecillia Place Homes, Inc</t>
  </si>
  <si>
    <t>Southern California Housing Development Coproratio</t>
  </si>
  <si>
    <t>LINC Housing Corporations</t>
  </si>
  <si>
    <t>Southern California Housing evelopment Corporation</t>
  </si>
  <si>
    <t>Arvin Estates LP</t>
  </si>
  <si>
    <t>Copello Square Estates LP</t>
  </si>
  <si>
    <t>Chestnut Olivehurst Estates LP</t>
  </si>
  <si>
    <t>WL CAC McCoy LLC</t>
  </si>
  <si>
    <t>New Hope Community Development, Inc.</t>
  </si>
  <si>
    <t>26-1897768</t>
  </si>
  <si>
    <t>CHDC Lillie Mae Jones LLC</t>
  </si>
  <si>
    <t>Bishop Maher Center. LLC</t>
  </si>
  <si>
    <t>LINC Housing Corporation, Inc.</t>
  </si>
  <si>
    <t>LINC-Palace Hotel Apartments , LLC</t>
  </si>
  <si>
    <t>Wakeland Village Green, LLC</t>
  </si>
  <si>
    <t>Cecilia Place Homes Inc.</t>
  </si>
  <si>
    <t>Pacific Meadows Senior LLC</t>
  </si>
  <si>
    <t>Western Communnity Housing, Inc</t>
  </si>
  <si>
    <t>Archer Charities, LLC</t>
  </si>
  <si>
    <t>Colette's Children's Home Inc.</t>
  </si>
  <si>
    <t>South Street Anaheim Housing Partners, MGP, LLC</t>
  </si>
  <si>
    <t>Providence Gardens Apartments, LP</t>
  </si>
  <si>
    <t>Hearthstone CA Properties V, LLC</t>
  </si>
  <si>
    <t>Madonna Housing , LLC</t>
  </si>
  <si>
    <t>LINC Housing - Whittier, LLC</t>
  </si>
  <si>
    <t>Star Villas LLC</t>
  </si>
  <si>
    <t>RHF Hold Group, Inc.</t>
  </si>
  <si>
    <t>WCH Affordable LX, LLC</t>
  </si>
  <si>
    <t>La Cienega LOMOD, Inc.</t>
  </si>
  <si>
    <t>Community Revitilization and Development Corporaio</t>
  </si>
  <si>
    <t>Golden Empire Affordable Housing, Inc II</t>
  </si>
  <si>
    <t>CC SM Village, LLC</t>
  </si>
  <si>
    <t>Drasnin Manor LLC</t>
  </si>
  <si>
    <t>AMCAL Argyle Fund, L.P.</t>
  </si>
  <si>
    <t>GLEH Los Angeles Corporation, a California nonprof</t>
  </si>
  <si>
    <t>Woman Organization Resources, Knowledge &amp; Services</t>
  </si>
  <si>
    <t>LINC-Housing Huntington Park Apts Housing Investor</t>
  </si>
  <si>
    <t>AHCDC 6 LLC</t>
  </si>
  <si>
    <t>Pueblo Nuevo Apartmments, LLC</t>
  </si>
  <si>
    <t>Madera Vista II fka Summerhouse Apartments</t>
  </si>
  <si>
    <t>New Pershing Villas LLC</t>
  </si>
  <si>
    <t>Beswick Senior Apartments LLC</t>
  </si>
  <si>
    <t>Southern California Housing Development of the Inl</t>
  </si>
  <si>
    <t>Vista Angelina Housing Partners MGP, LLC</t>
  </si>
  <si>
    <t>University Village LLC</t>
  </si>
  <si>
    <t>Fargo Senior Center Housing LLC</t>
  </si>
  <si>
    <t>LINC- Taylor Terrace Apartments LLC</t>
  </si>
  <si>
    <t>Logan's Plaza, LLC</t>
  </si>
  <si>
    <t>35-2456484</t>
  </si>
  <si>
    <t>61-1698519</t>
  </si>
  <si>
    <t>The Six Villas LLC</t>
  </si>
  <si>
    <t>AHCDC 8 LLXC</t>
  </si>
  <si>
    <t>Teague Terrace MGP, LLC</t>
  </si>
  <si>
    <t>Deep Green Housing Community Development</t>
  </si>
  <si>
    <t>Meadowbrook Housing Partners MGP, LP</t>
  </si>
  <si>
    <t>Berkeley 75 MGP, LLC</t>
  </si>
  <si>
    <t>Nexus Affordable Housing, LP</t>
  </si>
  <si>
    <t>LINC Holly Court Housing Apartments, LLC</t>
  </si>
  <si>
    <t>Rainbow Housing Assitance Corportation</t>
  </si>
  <si>
    <t>11th and Jackson LLC</t>
  </si>
  <si>
    <t>LAFH Crest, LLC</t>
  </si>
  <si>
    <t>GPV Housing, LLC</t>
  </si>
  <si>
    <t>Rancheria Del Sol Management MGP, LLC</t>
  </si>
  <si>
    <t>PASHPI STEVENSON HOUSE HOUSE LLC</t>
  </si>
  <si>
    <t>AHDF-Jefferson Cunningham G/P, LLC</t>
  </si>
  <si>
    <t>Manhattan Housing Partners MGP, LP</t>
  </si>
  <si>
    <t>Pilgrim Terrace Cooperative Home, Inc.</t>
  </si>
  <si>
    <t>Palo Alto MGP, LLC</t>
  </si>
  <si>
    <t>AHDF- NW Manor G/P, LLC</t>
  </si>
  <si>
    <t>Highland Gardens, LLC, a CA Limited Liability Comp</t>
  </si>
  <si>
    <t>Acts Community Development Organization</t>
  </si>
  <si>
    <t>CM Manzanita Gardens, Inc., a California Corporati</t>
  </si>
  <si>
    <t>National Core Newhall Avenue Housing MGP, LLC</t>
  </si>
  <si>
    <t>Related/Bloomington II Development Co., LLC</t>
  </si>
  <si>
    <t>FFAH II BUTTERFIELD, LLC</t>
  </si>
  <si>
    <t>Foundation for Affordable Housing, Inc,</t>
  </si>
  <si>
    <t>Sierra Village GP LLC</t>
  </si>
  <si>
    <t>Casa del Pueblo Cornucopia, LLC</t>
  </si>
  <si>
    <t>HPI Hoirzons at Yucaipa, LLC</t>
  </si>
  <si>
    <t>Pilgrim Tower Apartments LLC</t>
  </si>
  <si>
    <t>OHDC 815 N Harbor, LLC</t>
  </si>
  <si>
    <t>LINC Gardena Assocaites, LLC</t>
  </si>
  <si>
    <t>JHC-Garden Grove Housing LLC</t>
  </si>
  <si>
    <t>Alta Vista Towhomes, LLC</t>
  </si>
  <si>
    <t>FFAH - Bellflower FM, LLC</t>
  </si>
  <si>
    <t>JHC-Woodglen LLC</t>
  </si>
  <si>
    <t>CHD Ortiz Plaza, LLC</t>
  </si>
  <si>
    <t>FFAH Park Sunset LLC</t>
  </si>
  <si>
    <t>T8 Urban Housing Associates BMR, L.P</t>
  </si>
  <si>
    <t>FFAH - Oak Center 1, LLC</t>
  </si>
  <si>
    <t>Figueroa Economical Housing</t>
  </si>
  <si>
    <t>38-400-9678</t>
  </si>
  <si>
    <t>47-1247414</t>
  </si>
  <si>
    <t>AOF / Desert Hot Springs LLC</t>
  </si>
  <si>
    <t>Solinas/Almond LLC</t>
  </si>
  <si>
    <t>AOF / Finley square LLC</t>
  </si>
  <si>
    <t>Memorial Village (aka Blossom Trail)</t>
  </si>
  <si>
    <t>285 J Street</t>
  </si>
  <si>
    <t>PV Eucalyptus Villas MGP LLC</t>
  </si>
  <si>
    <t>CHDC Barrett Plaza LLC</t>
  </si>
  <si>
    <t>Tabernacle IV, LLC</t>
  </si>
  <si>
    <t>Central LA Villas LLC</t>
  </si>
  <si>
    <t>Simone Villas LLC</t>
  </si>
  <si>
    <t>Sunnyvale Life LLC</t>
  </si>
  <si>
    <t>JHC- Monte Vista, LLC</t>
  </si>
  <si>
    <t>Vintage at Sonoma LP</t>
  </si>
  <si>
    <t>Westminster Court, LLC</t>
  </si>
  <si>
    <t>4080 and 4100 South Vermont Ave.</t>
  </si>
  <si>
    <t>West A Homes MGP, LLC</t>
  </si>
  <si>
    <t>JD Housing 1A LLC</t>
  </si>
  <si>
    <t>LINC-Gardena  Associates LLC</t>
  </si>
  <si>
    <t>BRIDGE 500 Folsom, LLC</t>
  </si>
  <si>
    <t>Potrero Housing I LLC</t>
  </si>
  <si>
    <t>Casa Carmen Senior Apartments</t>
  </si>
  <si>
    <t>Casa Carmen Senior Apartments, L.P.</t>
  </si>
  <si>
    <t>Ashlan Avenue Housing LLC</t>
  </si>
  <si>
    <t>LINC- Anderson Apartments, LLC</t>
  </si>
  <si>
    <t>AHA  MacArthur MGP, LLC</t>
  </si>
  <si>
    <t>Uptown Newport South Building MGP, LLC</t>
  </si>
  <si>
    <t>Vista Tower Apartments LLC</t>
  </si>
  <si>
    <t>PacH Ageno Holdings, LLC</t>
  </si>
  <si>
    <t>PC Los Angeles Sounth West View</t>
  </si>
  <si>
    <t>LINC-Compton Ave APTS, LLC</t>
  </si>
  <si>
    <t>Phase 2 Spring Lake Mutual Housing Association LLC</t>
  </si>
  <si>
    <t>Florin Housing Corporatoin</t>
  </si>
  <si>
    <t>2423 E. 1st Street</t>
  </si>
  <si>
    <t>Cielito Lindo Apartments - Phase II, L.P.</t>
  </si>
  <si>
    <t>Cielito Lindo Apartments - Phase II LLC</t>
  </si>
  <si>
    <t>Willow Terrace, LLC</t>
  </si>
  <si>
    <t>West Angeles City Place Senior Apartments aka The Curve</t>
  </si>
  <si>
    <t>Wastington Street GP, LLC</t>
  </si>
  <si>
    <t>Avon Dakota II Housing Partners, MGP, LLC</t>
  </si>
  <si>
    <t>Imagine Village</t>
  </si>
  <si>
    <t>HDC ATHENS LLC</t>
  </si>
  <si>
    <t>WCH Affordable XVIII, LLC</t>
  </si>
  <si>
    <t>2437 Eagle Avenue, LLC</t>
  </si>
  <si>
    <t>Mission Court MGP, LLC</t>
  </si>
  <si>
    <t>2450 Senter Road</t>
  </si>
  <si>
    <t>Estrella Vista</t>
  </si>
  <si>
    <t>Community Revitilization and Development Company</t>
  </si>
  <si>
    <t>PATH Metro Villas Phase 2</t>
  </si>
  <si>
    <t>320 N. Madison Avenue</t>
  </si>
  <si>
    <t>Metro Villas Phase 2 Los Angeles, LP</t>
  </si>
  <si>
    <t>EBALDC Transit Village LLC</t>
  </si>
  <si>
    <t>Sun Valley Senior Veterans LLC</t>
  </si>
  <si>
    <t>Palm Terrace LLC</t>
  </si>
  <si>
    <t>CADI Eleven, LLC</t>
  </si>
  <si>
    <t>1714 1st Avenue</t>
  </si>
  <si>
    <t>1500 Mission Housing Partners, LP</t>
  </si>
  <si>
    <t>Mt. Rubidoux Manor LLC</t>
  </si>
  <si>
    <t>Vista Del Sol GP LLC</t>
  </si>
  <si>
    <t>LINC-Onatrio Apartments, LLC</t>
  </si>
  <si>
    <t>CCDC 1296 Shotwell LLC / MEDA 1296 Shotwell LLC</t>
  </si>
  <si>
    <t>Casa Famiiar</t>
  </si>
  <si>
    <t>Related/Ontario Emporia Develoment Co., LLC</t>
  </si>
  <si>
    <t>Tiny Tim Mercy House CHDO LLC</t>
  </si>
  <si>
    <t>Rosa de Castilla Apartments LLC</t>
  </si>
  <si>
    <t>140 Main Street</t>
  </si>
  <si>
    <t>Daycreek Senior Housing Partners MGP, LLC</t>
  </si>
  <si>
    <t>Reilly Station</t>
  </si>
  <si>
    <t>Warm Springs Village Nine GP, LLC</t>
  </si>
  <si>
    <t>Annadale Commons LLC</t>
  </si>
  <si>
    <t>Howard &amp; Irene Levine Senior Community fka Pico Robertson Senior Community</t>
  </si>
  <si>
    <t>Oakland Station Senior Apartments</t>
  </si>
  <si>
    <t>CCDC 2060 Folsom LLC / MEDA 2060 Folsom LLC</t>
  </si>
  <si>
    <t>82-1226334</t>
  </si>
  <si>
    <t>Cordova Trolley Management LLC</t>
  </si>
  <si>
    <t>Canyon Flats</t>
  </si>
  <si>
    <t>300 Washington Blvd</t>
  </si>
  <si>
    <t>Residences on Main GP, LLC</t>
  </si>
  <si>
    <t>MAAC Bayview Heights, LLC</t>
  </si>
  <si>
    <t>11998 W Missouri Avenue</t>
  </si>
  <si>
    <t>Missouri and Bundy Housing LP</t>
  </si>
  <si>
    <t>Aqua Mercy House CHDO LLC</t>
  </si>
  <si>
    <t>RPMH, LCC</t>
  </si>
  <si>
    <t>Crestview Terrace (fka Arrowhead Grove Phase 2)</t>
  </si>
  <si>
    <t>610 E. Olive Street</t>
  </si>
  <si>
    <t>WG Partners 2 MGP, LLC</t>
  </si>
  <si>
    <t>735 Davis Senior LP</t>
  </si>
  <si>
    <t>CHW Morgan Development LLC</t>
  </si>
  <si>
    <t>Hope on Alvarado</t>
  </si>
  <si>
    <t>Hope on Alvarado, LP</t>
  </si>
  <si>
    <t>FFAH V Hope On Alvarado, LLC</t>
  </si>
  <si>
    <t>Domus GP 2 LLC</t>
  </si>
  <si>
    <t>IH CDP Partnership, LLC</t>
  </si>
  <si>
    <t>FFAH CURTIS JOHNSON, LLC</t>
  </si>
  <si>
    <t>1127 N. Las Palmas Ave.</t>
  </si>
  <si>
    <t>McCadden Plaza, L.P.</t>
  </si>
  <si>
    <t>McCadden Campus LLC</t>
  </si>
  <si>
    <t xml:space="preserve"> 94621</t>
  </si>
  <si>
    <t>Westlake Christian Terrace West LP</t>
  </si>
  <si>
    <t>San Pablo Hotel Associates II LLC</t>
  </si>
  <si>
    <t>CIC Playa del Sol, LLC</t>
  </si>
  <si>
    <t>151</t>
  </si>
  <si>
    <t>Santa Ana Senior Associates a CA LP</t>
  </si>
  <si>
    <t>FFAH V DANBURY PARK, LLC</t>
  </si>
  <si>
    <t>Parkside GP,LLC</t>
  </si>
  <si>
    <t>Murphy Station Apartments (f.k.a. Atria)</t>
  </si>
  <si>
    <t>PacH ECR Sunnyvale Holdings, LLC</t>
  </si>
  <si>
    <t>Gramercy Place Apartments, L.P.</t>
  </si>
  <si>
    <t>FFAH V EL RANCHO VERDE, LLC</t>
  </si>
  <si>
    <t>2116 E. First Street</t>
  </si>
  <si>
    <t>JHC-First Point II LLC</t>
  </si>
  <si>
    <t>Casa Adelante – 2828 16th (fka 1990 Folsom)</t>
  </si>
  <si>
    <t>1990 Folsom TNDC GP LLC/MEDA 1990 Folsom LLC</t>
  </si>
  <si>
    <t>LINC-WB2- Apts LP</t>
  </si>
  <si>
    <t>WORKS Florence Fund LLC</t>
  </si>
  <si>
    <t>EHDOC Dino Papavero, GP LLC</t>
  </si>
  <si>
    <t>950 West 76th Street</t>
  </si>
  <si>
    <t>Pointe on Vermont, L.P.</t>
  </si>
  <si>
    <t>Pointe on Vermont EAH LLC</t>
  </si>
  <si>
    <t>Wakeland La Mesa, LLC</t>
  </si>
  <si>
    <t>Yurok Housig Authority</t>
  </si>
  <si>
    <t>1081 Lake Blvd</t>
  </si>
  <si>
    <t>Kennett Investors I LP</t>
  </si>
  <si>
    <t>Sierra Fountains (FKA:Sierra Avenue Family Apts)</t>
  </si>
  <si>
    <t>Linnaea Villas (fka Kingsburg Seniors Housing)</t>
  </si>
  <si>
    <t>2530 Sierra Street</t>
  </si>
  <si>
    <t>Kingsburg Linnaea Villas, LP</t>
  </si>
  <si>
    <t>Solivita Commons</t>
  </si>
  <si>
    <t>923-925 E. Redondo Blvd.</t>
  </si>
  <si>
    <t>LINC-Fairveiw LLC</t>
  </si>
  <si>
    <t>Stonegate Village II LLC</t>
  </si>
  <si>
    <t>Arboleda Senior Apartments</t>
  </si>
  <si>
    <t>Benson Place LLC</t>
  </si>
  <si>
    <t>Avena Bella Phase II</t>
  </si>
  <si>
    <t>Avena Bella II EAH,LLC</t>
  </si>
  <si>
    <t>CA-2019-060</t>
  </si>
  <si>
    <t>Residences at East Hills</t>
  </si>
  <si>
    <t>3345 Bernard Street</t>
  </si>
  <si>
    <t>East Hills Assosciates LP</t>
  </si>
  <si>
    <t>GEAHI East Hills LLC</t>
  </si>
  <si>
    <t>CA-2019-061</t>
  </si>
  <si>
    <t>Loro Landing (FKA: Parrott Street Apartments)</t>
  </si>
  <si>
    <t>1604 San Leandro Boulevard</t>
  </si>
  <si>
    <t>San Leandro Parrott, L.P.</t>
  </si>
  <si>
    <t>San Leandro Parrott LLC</t>
  </si>
  <si>
    <t>1445 10th Street</t>
  </si>
  <si>
    <t>Magnolia Villas, L.P.</t>
  </si>
  <si>
    <t>Orr Creek Commons II Associates LLC</t>
  </si>
  <si>
    <t>CA-2019-076</t>
  </si>
  <si>
    <t>1801 West Capitol Avenue</t>
  </si>
  <si>
    <t>1801 West Capitol Ave., West Sacramento, CA 95691</t>
  </si>
  <si>
    <t>Mercy Housing California 87, L.P.</t>
  </si>
  <si>
    <t>1721 West Capitol LLC</t>
  </si>
  <si>
    <t>CA-2019-077</t>
  </si>
  <si>
    <t>Mercy North Auburn at PCGC</t>
  </si>
  <si>
    <t>2960 1st Street</t>
  </si>
  <si>
    <t>Mercy Housing California 99, L.P.</t>
  </si>
  <si>
    <t>Mercy Housing California 99 LLC</t>
  </si>
  <si>
    <t>Liberty Square (Hybrid 9%)</t>
  </si>
  <si>
    <t>807 N. San Joaquin St.</t>
  </si>
  <si>
    <t>Vision 19 GP LLC</t>
  </si>
  <si>
    <t>AOFDonner Trial, LLC</t>
  </si>
  <si>
    <t>El Portal Ventura, LLC</t>
  </si>
  <si>
    <t>Devonshire BBP, LLC</t>
  </si>
  <si>
    <t>9830 County Farm Road</t>
  </si>
  <si>
    <t>2581 N. Chaucer Street</t>
  </si>
  <si>
    <t>CA-2019-099</t>
  </si>
  <si>
    <t>El Dorado II Apartments</t>
  </si>
  <si>
    <t>303, 305, 309, 317 &amp; 321 Richmar Avenue</t>
  </si>
  <si>
    <t>El Dorado II, LP</t>
  </si>
  <si>
    <t>OHDC El Dorado, LLC</t>
  </si>
  <si>
    <t>Valley Oaks LLC</t>
  </si>
  <si>
    <t>WCC MGP, LLC</t>
  </si>
  <si>
    <t>IH Dutton Flats Santa Rosa, LLC</t>
  </si>
  <si>
    <t>CA-2019-111</t>
  </si>
  <si>
    <t>Avocado Heights</t>
  </si>
  <si>
    <t>162 S. 3rd Avenue</t>
  </si>
  <si>
    <t>Sorrel Place (FKA Isackson's Affordable)</t>
  </si>
  <si>
    <t>969 7th Street</t>
  </si>
  <si>
    <t>Arcata 7th Street LP</t>
  </si>
  <si>
    <t>CA-2019-118</t>
  </si>
  <si>
    <t>Sage Commons fka College Ave Homeless Housing Proj</t>
  </si>
  <si>
    <t>80 College Ave</t>
  </si>
  <si>
    <t>Santa Rosa College Ave LP</t>
  </si>
  <si>
    <t>1257 Martin Street</t>
  </si>
  <si>
    <t>New Haven - SCAH,LLC</t>
  </si>
  <si>
    <t>Kingdom Redding LLC</t>
  </si>
  <si>
    <t>Victory Trio Mutual Housing Association LLC</t>
  </si>
  <si>
    <t>La Paz Apartments (fka Whittier &amp; Downey NW)</t>
  </si>
  <si>
    <t>WCH Affordable XXV, LLC</t>
  </si>
  <si>
    <t>Simpson Arbor Apartments LLC</t>
  </si>
  <si>
    <t>Rainbow - East Bay, LLC</t>
  </si>
  <si>
    <t>Stonegate Village I LLC</t>
  </si>
  <si>
    <t>EAH Markham Plaza I LLC</t>
  </si>
  <si>
    <t>Supportive Housing, LLC</t>
  </si>
  <si>
    <t>C14 VHHP, LLC</t>
  </si>
  <si>
    <t>C14 Tower, LLC</t>
  </si>
  <si>
    <t>HiFi Collective LP</t>
  </si>
  <si>
    <t>HiFi Collective LLC</t>
  </si>
  <si>
    <t>13051 Sawmill Road</t>
  </si>
  <si>
    <t>Coldstream Commons LP</t>
  </si>
  <si>
    <t>7120 Hawley Street</t>
  </si>
  <si>
    <t>Coliseum Place II, L.P.</t>
  </si>
  <si>
    <t>Rainbow - River Park, LLC</t>
  </si>
  <si>
    <t>Manzanita (FKA Bermuda Gardens)</t>
  </si>
  <si>
    <t>Longshore Cove, LP</t>
  </si>
  <si>
    <t>7 North King Road &amp; 1695 Alum Rock Avenue</t>
  </si>
  <si>
    <t>Quetzal Gardens, L.P.</t>
  </si>
  <si>
    <t>Liberty Square (Hybrid 4%)</t>
  </si>
  <si>
    <t>Vision 17 GP LLC</t>
  </si>
  <si>
    <t>Affordable Housing Solutions, L.P.</t>
  </si>
  <si>
    <t>Buena Esperanza fka Jamboree PSH Econo Lodge Apt</t>
  </si>
  <si>
    <t>La Palma Housing Partners, LP</t>
  </si>
  <si>
    <t>JHC-La Palma LLC</t>
  </si>
  <si>
    <t>Bernal Homes, LP</t>
  </si>
  <si>
    <t>SFHDC Bernal LLC</t>
  </si>
  <si>
    <t>AHA Santa Clara MGP LLC</t>
  </si>
  <si>
    <t>AHA Inland II MGP LLC</t>
  </si>
  <si>
    <t>Huntington Pointe Apartme</t>
  </si>
  <si>
    <t>Cadence (FKA: 11408 S Central Avenue)</t>
  </si>
  <si>
    <t>1064 Mission LLC</t>
  </si>
  <si>
    <t>Rental Assistance Demonstration Phase I</t>
  </si>
  <si>
    <t>RAD Pilot LP</t>
  </si>
  <si>
    <t>12003 S. Main St.</t>
  </si>
  <si>
    <t>S Main PSH, LP</t>
  </si>
  <si>
    <t>AHG S Main, LLC</t>
  </si>
  <si>
    <t>Hamilton, Ellis &amp; Martin Plaza Apartments</t>
  </si>
  <si>
    <t>Mid-City Family Apartments</t>
  </si>
  <si>
    <t>4340 44th Street</t>
  </si>
  <si>
    <t>Fairmount and El Cajon Realty, LLC</t>
  </si>
  <si>
    <t>Harris Family Senior Residence</t>
  </si>
  <si>
    <t>Bloom at Magnolia</t>
  </si>
  <si>
    <t>FFAH V Orchard Park LLC</t>
  </si>
  <si>
    <t>Old Elm Partners II, LLC</t>
  </si>
  <si>
    <t>OHDC Altrudy, LLC</t>
  </si>
  <si>
    <t>Las Conchas Housing Opportunities LLC</t>
  </si>
  <si>
    <t>Woodbridge Apartments, LP</t>
  </si>
  <si>
    <t>CADI XII, LLC</t>
  </si>
  <si>
    <t>717, 721 West El Segundo Boulevard</t>
  </si>
  <si>
    <t>JHC-Royals II LLC</t>
  </si>
  <si>
    <t>DEEP GREEN HOUSING AND COMMUNITY DEVELOPMENT</t>
  </si>
  <si>
    <t>1805 N. 8th Street</t>
  </si>
  <si>
    <t>Walnut Street Charities LLC</t>
  </si>
  <si>
    <t>Plaza de Cabrillo, LP</t>
  </si>
  <si>
    <t>275 Cordova Street</t>
  </si>
  <si>
    <t>Concord RHF Partners, L.P.</t>
  </si>
  <si>
    <t>CP Senior GP, LLC</t>
  </si>
  <si>
    <t>TPC Holdings V, LLC Pacific Housing Inc. Kelley Ve</t>
  </si>
  <si>
    <t>Willow Walk Apartments f.k.a Nipomo Senior 40</t>
  </si>
  <si>
    <t>165 and 167 Mary Ave</t>
  </si>
  <si>
    <t>The Nook fka South Library</t>
  </si>
  <si>
    <t>Prado Family Housing</t>
  </si>
  <si>
    <t>16790 S. Harbor Boulevard</t>
  </si>
  <si>
    <t>FFAH V Fountain Valley FHP, LLC</t>
  </si>
  <si>
    <t>Ascent (f.k.a. Airport Inn Apartments)</t>
  </si>
  <si>
    <t>AOFB LA MGP LLC</t>
  </si>
  <si>
    <t>DHI Pacific Coast Villa Associates, L.P.</t>
  </si>
  <si>
    <t>FFAH II Kernwood Terrace, LLC</t>
  </si>
  <si>
    <t>MP Avance, LLC</t>
  </si>
  <si>
    <t>365 Brush Street</t>
  </si>
  <si>
    <t>Orr Creek Commons II Associates LP</t>
  </si>
  <si>
    <t>Pine Hill Associates LP</t>
  </si>
  <si>
    <t>Pine Hill Associates LLC</t>
  </si>
  <si>
    <t>Palomino Apartments (FKA: Brawley Adams II)</t>
  </si>
  <si>
    <t>380 Palomino Court</t>
  </si>
  <si>
    <t>Genesis Apartments (f.k.a El Cajon Senior Apts)</t>
  </si>
  <si>
    <t>735 ECB, LLC</t>
  </si>
  <si>
    <t>Cherry Creek Village, L.P.</t>
  </si>
  <si>
    <t>Wallace House Cherry Creek, LLC</t>
  </si>
  <si>
    <t>180 Ford Avenue</t>
  </si>
  <si>
    <t>Western</t>
  </si>
  <si>
    <t>94002</t>
  </si>
  <si>
    <t>MP Firehouse Square Associates, L.P.</t>
  </si>
  <si>
    <t>350 S. 18th Street</t>
  </si>
  <si>
    <t>Brawley Pacific Associates III</t>
  </si>
  <si>
    <t>Brooklyn Basin Associates III, L.P.</t>
  </si>
  <si>
    <t>Jordan Court (f.k.a 1601 Oxford)</t>
  </si>
  <si>
    <t>1601 Oxford Street</t>
  </si>
  <si>
    <t>Jordan, L.P.</t>
  </si>
  <si>
    <t>Jordan GP LLC</t>
  </si>
  <si>
    <t>Orchard Commons FKA Boyd Street Family Apartments</t>
  </si>
  <si>
    <t>KDI Cottonwood LLC</t>
  </si>
  <si>
    <t>Mosaic on Mission</t>
  </si>
  <si>
    <t>Pueblo Viejo Villas</t>
  </si>
  <si>
    <t>1279 6th Street</t>
  </si>
  <si>
    <t>4723 South Normandie Avenue</t>
  </si>
  <si>
    <t>Chesterfield Apartments LP</t>
  </si>
  <si>
    <t>99 Sycamore LLC</t>
  </si>
  <si>
    <t>16361 Paseo Del Sur</t>
  </si>
  <si>
    <t>Sugar Pine Village (F.K.A Madera Village)</t>
  </si>
  <si>
    <t>203 E Lewis Street</t>
  </si>
  <si>
    <t>Sugar Pine, L.P.</t>
  </si>
  <si>
    <t>River City Senior Apartments, L.P.</t>
  </si>
  <si>
    <t>1713 Wisdom Lane</t>
  </si>
  <si>
    <t>Willow Glen Partners, L.P.</t>
  </si>
  <si>
    <t>Willow Glen LLC</t>
  </si>
  <si>
    <t>The Starling (fka Alameda Point Family)</t>
  </si>
  <si>
    <t>Alameda Point Family LLC</t>
  </si>
  <si>
    <t>Metropolitan Area Advisory Committee on Anti-Poverty</t>
  </si>
  <si>
    <t>Orchard at Hilltop -fka Hilltop and Euclid Family</t>
  </si>
  <si>
    <t>NEXUS MGP, LLC</t>
  </si>
  <si>
    <t>Apollo Apartments (FKA: Poway Commons)</t>
  </si>
  <si>
    <t>13098 Poway Road</t>
  </si>
  <si>
    <t>The Plateau</t>
  </si>
  <si>
    <t>The Retreat at Merced Apartments</t>
  </si>
  <si>
    <t>1137 B Street</t>
  </si>
  <si>
    <t>Merced CA Apartments, LP</t>
  </si>
  <si>
    <t>Merced Child &amp; B Street LLC</t>
  </si>
  <si>
    <t>Peterson Place (fka The Parkway Apartments)</t>
  </si>
  <si>
    <t>WCH Affordable XLVI, LLC</t>
  </si>
  <si>
    <t>1616 F St</t>
  </si>
  <si>
    <t>Lavender Housing Associate, L.P.</t>
  </si>
  <si>
    <t>NW Corner of Vanden Rd and One Lake Drive</t>
  </si>
  <si>
    <t>Salvator Apartments</t>
  </si>
  <si>
    <t>Cedar Grove Apartments</t>
  </si>
  <si>
    <t>Sonoma County Pacific Associates</t>
  </si>
  <si>
    <t>Frank G. Mar LLC</t>
  </si>
  <si>
    <t>11200 Rue Ivy Way</t>
  </si>
  <si>
    <t>Alder Pacific Associates II, a California Limited</t>
  </si>
  <si>
    <t>Sequoia Commons II L.P.</t>
  </si>
  <si>
    <t>Sequoia Commons II LLC</t>
  </si>
  <si>
    <t>Pueblo del Sol I Housing Partners, L.P.</t>
  </si>
  <si>
    <t>Related/Pueblo del Sol I Development Co., LLC</t>
  </si>
  <si>
    <t>CA-2020-558</t>
  </si>
  <si>
    <t>Hermosa Village Phase II</t>
  </si>
  <si>
    <t>Hermosa Village Phase II Housing Partners, L.P.</t>
  </si>
  <si>
    <t>NCRC Hermosa Village II MGP LLC</t>
  </si>
  <si>
    <t>Vela Apartments</t>
  </si>
  <si>
    <t>Nexus MGP, LLC</t>
  </si>
  <si>
    <t>Rainbow - Santa Cruz LLC</t>
  </si>
  <si>
    <t>SJC Groves LP</t>
  </si>
  <si>
    <t>SDCHC Grant Heights ll, LLC</t>
  </si>
  <si>
    <t>Fillmore Marketplace Housing Partners, L.P.</t>
  </si>
  <si>
    <t>SFHDC Fillmore Marketplace II, LLC</t>
  </si>
  <si>
    <t>Housing on Merit XIII LLC</t>
  </si>
  <si>
    <t>The Helm</t>
  </si>
  <si>
    <t>CA-2020-682</t>
  </si>
  <si>
    <t>Spring-Encino Apartments</t>
  </si>
  <si>
    <t>402 S. Eastern Avenue &amp; 1165 B Street</t>
  </si>
  <si>
    <t>HPD Spring-Encino II LP</t>
  </si>
  <si>
    <t>HPD Oroville II LP</t>
  </si>
  <si>
    <t>HPD Oroville Manor II LP</t>
  </si>
  <si>
    <t>HPD Willows II LP</t>
  </si>
  <si>
    <t>FFAH V Douglas Park, LLC</t>
  </si>
  <si>
    <t>200 McClelland Street</t>
  </si>
  <si>
    <t>Surf Central Plaza LLC</t>
  </si>
  <si>
    <t>FFAH V Grand Avenue Villa, LLC.</t>
  </si>
  <si>
    <t>CA-2021-687</t>
  </si>
  <si>
    <t>4600 &amp; 4601 W. Washington Boulevard &amp; 1915 Vineyard Avenue</t>
  </si>
  <si>
    <t>Walnut Grove</t>
  </si>
  <si>
    <t>CA-2022-041</t>
  </si>
  <si>
    <t>DHI Hellenic Apartments, LP</t>
  </si>
  <si>
    <t>DHI Hellenic Associates, LLC</t>
  </si>
  <si>
    <t>CA-2022-042</t>
  </si>
  <si>
    <t>Table Mountain Apartments II</t>
  </si>
  <si>
    <t>Jay Blue Drive (Formerly 122 Mono Avenue)</t>
  </si>
  <si>
    <t>Table Mountain Apartments II LLC</t>
  </si>
  <si>
    <t>CA-2022-047</t>
  </si>
  <si>
    <t>1445 State Highway 99</t>
  </si>
  <si>
    <t>Gridley Orchard Associates, a California Limited P</t>
  </si>
  <si>
    <t>CA-2022-050</t>
  </si>
  <si>
    <t>Step Up on 99</t>
  </si>
  <si>
    <t>1240 N Crystal Ave and 1280 N Crystal Ave</t>
  </si>
  <si>
    <t>Fresno Step Up at 99, LP</t>
  </si>
  <si>
    <t>Fresno Step Up at 99 AGP, LLC</t>
  </si>
  <si>
    <t>CA-2022-053</t>
  </si>
  <si>
    <t>Orchard View Senior Gardens</t>
  </si>
  <si>
    <t>8300 Valley View Street</t>
  </si>
  <si>
    <t>CA-2022-060</t>
  </si>
  <si>
    <t>Remington Villas</t>
  </si>
  <si>
    <t>249 West Highway 98</t>
  </si>
  <si>
    <t>CA-2022-064</t>
  </si>
  <si>
    <t>Piper Way Senior Housing</t>
  </si>
  <si>
    <t>3592 Placer St.</t>
  </si>
  <si>
    <t>Piper Way Senior Housing LP</t>
  </si>
  <si>
    <t>PWS Housing, LLC</t>
  </si>
  <si>
    <t>CA-2022-065</t>
  </si>
  <si>
    <t>River Grove I</t>
  </si>
  <si>
    <t>49177 Road 426</t>
  </si>
  <si>
    <t>River Grove LLC</t>
  </si>
  <si>
    <t>CA-2022-074</t>
  </si>
  <si>
    <t>La Joya Commons</t>
  </si>
  <si>
    <t>1501 Clyde Fannon Road</t>
  </si>
  <si>
    <t>Firebaugh La Joya Commons, LP</t>
  </si>
  <si>
    <t>Firebaugh La Joya Commons AGP, LLC</t>
  </si>
  <si>
    <t>CA-2022-075</t>
  </si>
  <si>
    <t>Santa Fe Commons II</t>
  </si>
  <si>
    <t>Santa Fe Commons II LLC</t>
  </si>
  <si>
    <t>CA-2022-076</t>
  </si>
  <si>
    <t>21797 Reynolds Avenue</t>
  </si>
  <si>
    <t>Dos Palos</t>
  </si>
  <si>
    <t>IDG Palos Verde LP</t>
  </si>
  <si>
    <t>Impact Development Group, LLC</t>
  </si>
  <si>
    <t>CA-2022-087</t>
  </si>
  <si>
    <t>Katella Terrace</t>
  </si>
  <si>
    <t>1249 E. Katella Avenue</t>
  </si>
  <si>
    <t>Katella Terrace, L.P.</t>
  </si>
  <si>
    <t>CA-2022-091</t>
  </si>
  <si>
    <t>River Walk Terrace</t>
  </si>
  <si>
    <t>110 Niblick Road</t>
  </si>
  <si>
    <t>River Walk Terrace, LP</t>
  </si>
  <si>
    <t>River Walk Terrace, LLC</t>
  </si>
  <si>
    <t>CA-2022-095</t>
  </si>
  <si>
    <t>Sunrise Villas</t>
  </si>
  <si>
    <t>Fontana Road</t>
  </si>
  <si>
    <t>Sunrise Villas, LP</t>
  </si>
  <si>
    <t>Sunrise Villas, LLC</t>
  </si>
  <si>
    <t>CA-2022-097</t>
  </si>
  <si>
    <t>Messina</t>
  </si>
  <si>
    <t>Chelsea Investment Corporation on behalf of Messin</t>
  </si>
  <si>
    <t>CIC Messina, LLC</t>
  </si>
  <si>
    <t>CA-2022-468</t>
  </si>
  <si>
    <t>The Kelsey Civic Center</t>
  </si>
  <si>
    <t>240 Van Ness Avenue</t>
  </si>
  <si>
    <t>The Kelsey Civic Center, L.P.</t>
  </si>
  <si>
    <t>Mercy Kelsey Civic Center, LLC</t>
  </si>
  <si>
    <t>CA-2022-490</t>
  </si>
  <si>
    <t>Veterans Housing Partnership, LLC</t>
  </si>
  <si>
    <t>CA-2022-491</t>
  </si>
  <si>
    <t>CA-2022-493</t>
  </si>
  <si>
    <t>5501 S. Western Avenue</t>
  </si>
  <si>
    <t>Western Avenue Apartments Preservation, L.P.</t>
  </si>
  <si>
    <t>CA-2022-509</t>
  </si>
  <si>
    <t>1127 N Las Palmas Ave</t>
  </si>
  <si>
    <t>CA-2022-514</t>
  </si>
  <si>
    <t>Buena Esperanza (fka Jamboree PSH Econo Lodge)</t>
  </si>
  <si>
    <t>CA-2022-521</t>
  </si>
  <si>
    <t>1800 E. 1st St.</t>
  </si>
  <si>
    <t>CA-2022-522</t>
  </si>
  <si>
    <t>CA-2022-523</t>
  </si>
  <si>
    <t>CA-2022-524</t>
  </si>
  <si>
    <t>CA-2022-528</t>
  </si>
  <si>
    <t>CA-2022-529</t>
  </si>
  <si>
    <t>CA-2022-530</t>
  </si>
  <si>
    <t>ABS Sepulveda, LP ( #CA-19-567)</t>
  </si>
  <si>
    <t>CA-2022-531</t>
  </si>
  <si>
    <t>CA-2022-532</t>
  </si>
  <si>
    <t>CA-2022-631</t>
  </si>
  <si>
    <t>Central City II</t>
  </si>
  <si>
    <t>2512 – 2516 H Street, 917 38th Street, 600 I Street</t>
  </si>
  <si>
    <t>95816, 95814</t>
  </si>
  <si>
    <t>RVP Group, LP</t>
  </si>
  <si>
    <t>Sac Housing Authority Repositioning Prog., Inc. (SHARP)</t>
  </si>
  <si>
    <t>CA-2023-001</t>
  </si>
  <si>
    <t>First Street North B Apartments</t>
  </si>
  <si>
    <t>232 Judge John Aiso St.</t>
  </si>
  <si>
    <t>Los. Angeles</t>
  </si>
  <si>
    <t>FSN B Apartments, LLC</t>
  </si>
  <si>
    <t>CA-2023-002</t>
  </si>
  <si>
    <t>Park Center Apartments</t>
  </si>
  <si>
    <t>709 N Center Street, 21 West Park Street, 39 West Park Street</t>
  </si>
  <si>
    <t>Park Center Apartments, a California Limited Partn</t>
  </si>
  <si>
    <t>DCDC Park Center, LLC</t>
  </si>
  <si>
    <t>CA-2023-003</t>
  </si>
  <si>
    <t>North Housing PSH I</t>
  </si>
  <si>
    <t>500 Mosley Avenue</t>
  </si>
  <si>
    <t>ICD Lakehurst LLC</t>
  </si>
  <si>
    <t>CA-2023-004</t>
  </si>
  <si>
    <t>Watts Arms II Apartments</t>
  </si>
  <si>
    <t>1724 East Century Blvd.</t>
  </si>
  <si>
    <t>Watts Arms II Partners, LP</t>
  </si>
  <si>
    <t>APG Holdings, LLC</t>
  </si>
  <si>
    <t>CA-2023-005</t>
  </si>
  <si>
    <t>Lexington Gardens</t>
  </si>
  <si>
    <t>1201 - 1207 N Detroit Street</t>
  </si>
  <si>
    <t>Detroit West Hollywood EAH, LLC</t>
  </si>
  <si>
    <t>CA-2023-006</t>
  </si>
  <si>
    <t>Martel EAH</t>
  </si>
  <si>
    <t>1041-1049 N. Martel Avenue</t>
  </si>
  <si>
    <t>Martel EAH, LLC</t>
  </si>
  <si>
    <t>CA-2023-007</t>
  </si>
  <si>
    <t>Alvarado Park</t>
  </si>
  <si>
    <t>237 Race Street</t>
  </si>
  <si>
    <t>Alvarado Park LP</t>
  </si>
  <si>
    <t>CA-2023-009</t>
  </si>
  <si>
    <t>Casas Del Rio</t>
  </si>
  <si>
    <t>1740 E. La Veta Ave.</t>
  </si>
  <si>
    <t>Curio Housing LP</t>
  </si>
  <si>
    <t>1740 LaVeta LLC</t>
  </si>
  <si>
    <t>CA-2023-013</t>
  </si>
  <si>
    <t>Yurok Homes #4</t>
  </si>
  <si>
    <t>80 Cedar Lane, Klamath Glen, CA</t>
  </si>
  <si>
    <t>Klamath Glen</t>
  </si>
  <si>
    <t>95548</t>
  </si>
  <si>
    <t>Yurok Homes #4 LP</t>
  </si>
  <si>
    <t>CA-2023-016</t>
  </si>
  <si>
    <t>Shasta Lake Redevelopment</t>
  </si>
  <si>
    <t>4601, 4617, 4633, 4657,4659, 4540, 4550 Shasta Dam Blvd.</t>
  </si>
  <si>
    <t>Shasta Lake Downtown Housing, LP</t>
  </si>
  <si>
    <t>Shasta Lake Downtown Housing LLC</t>
  </si>
  <si>
    <t>CA-2023-017</t>
  </si>
  <si>
    <t>Cypress Lane Family Apartments</t>
  </si>
  <si>
    <t>1633 Cypress Lane</t>
  </si>
  <si>
    <t>LLC to be formed under Mercy Housing California</t>
  </si>
  <si>
    <t>CA-2023-020</t>
  </si>
  <si>
    <t>Larkin Place</t>
  </si>
  <si>
    <t>731 Harrison Ave</t>
  </si>
  <si>
    <t>Larkin Place Housing Partners LP</t>
  </si>
  <si>
    <t>JHC-Larkin Place LLC</t>
  </si>
  <si>
    <t>CA-2023-025</t>
  </si>
  <si>
    <t>Serenade on 43rd</t>
  </si>
  <si>
    <t>4030 43rd Street</t>
  </si>
  <si>
    <t>Serenade 43, LP</t>
  </si>
  <si>
    <t>Wakeland Serenade 43 LLC</t>
  </si>
  <si>
    <t>CA-2023-026</t>
  </si>
  <si>
    <t>Orchard Grove</t>
  </si>
  <si>
    <t>12131-12222 Tamerlane, Garden Grove, Ca 92840</t>
  </si>
  <si>
    <t>AHA NGGC, LLC</t>
  </si>
  <si>
    <t>CA-2023-030</t>
  </si>
  <si>
    <t>Cleaver &amp; Clark Commons</t>
  </si>
  <si>
    <t>1206 W Grand and 164 South 13th Street</t>
  </si>
  <si>
    <t>Grover Beach</t>
  </si>
  <si>
    <t>93433</t>
  </si>
  <si>
    <t>Cleaver &amp; Clark Commons, L.P.</t>
  </si>
  <si>
    <t>Cleaver &amp; Clark Commons, LLC</t>
  </si>
  <si>
    <t>CA-2023-046</t>
  </si>
  <si>
    <t>Wheatland Senior Apartments</t>
  </si>
  <si>
    <t>810 1st Street</t>
  </si>
  <si>
    <t>Wheatland Senior Associates, a California Limited</t>
  </si>
  <si>
    <t>CA-2023-047</t>
  </si>
  <si>
    <t>Northview Senior Apartments</t>
  </si>
  <si>
    <t>745 Eighth Street</t>
  </si>
  <si>
    <t>Williams Senior Associates II, a California Limite</t>
  </si>
  <si>
    <t>CA-2023-049</t>
  </si>
  <si>
    <t>North Harbor</t>
  </si>
  <si>
    <t>1251 North Harbor Blvd</t>
  </si>
  <si>
    <t>Linc Housing Corporation (as sole Managing Member</t>
  </si>
  <si>
    <t>Linc North Harbor Blvd, LLC (Linc Housing Corporation, Managing Member)</t>
  </si>
  <si>
    <t>CA-2023-054</t>
  </si>
  <si>
    <t>2052 Lake Avenue Apartments</t>
  </si>
  <si>
    <t>2052 Lake Avenue</t>
  </si>
  <si>
    <t>91356</t>
  </si>
  <si>
    <t>2052 Lake Altadena, L.P.</t>
  </si>
  <si>
    <t>2052 Lake Altadena EAH, LLC</t>
  </si>
  <si>
    <t>CA-2023-055</t>
  </si>
  <si>
    <t>Bridge Street Family Apartments</t>
  </si>
  <si>
    <t>279 Bridge Street</t>
  </si>
  <si>
    <t>CA-2023-056</t>
  </si>
  <si>
    <t>Orcutt Road Apartments (aka Maxine Lewis)</t>
  </si>
  <si>
    <t>736 Orcutt Rd</t>
  </si>
  <si>
    <t>CA-2023-057</t>
  </si>
  <si>
    <t>Loma Verde</t>
  </si>
  <si>
    <t>405 N Westlake Avenue</t>
  </si>
  <si>
    <t>Loma Verde, L.P.</t>
  </si>
  <si>
    <t>405 Loma Verde LLC</t>
  </si>
  <si>
    <t>CA-2023-063</t>
  </si>
  <si>
    <t>LAAC Apartments</t>
  </si>
  <si>
    <t>4517-4519 S Normandie Avenue 90037, 245 &amp; 249 W 64th Street 90003,</t>
  </si>
  <si>
    <t>LAAC, LP</t>
  </si>
  <si>
    <t>CA-2023-064</t>
  </si>
  <si>
    <t>Manchester Apartments</t>
  </si>
  <si>
    <t>823 West Manchester Avenue</t>
  </si>
  <si>
    <t>Manchester Land Associates, L.P.</t>
  </si>
  <si>
    <t>Newport Development, LLC</t>
  </si>
  <si>
    <t>CA-2023-070</t>
  </si>
  <si>
    <t>Rose Town Apartments</t>
  </si>
  <si>
    <t>170 N, Halstead Street, Pasadena</t>
  </si>
  <si>
    <t>91107</t>
  </si>
  <si>
    <t>CA-2023-071</t>
  </si>
  <si>
    <t>Mitchell Park Place</t>
  </si>
  <si>
    <t>525 E Charleston Road</t>
  </si>
  <si>
    <t>Eden Mitchell Park LLC (an affiliate of Eden Housing, Inc.)</t>
  </si>
  <si>
    <t>CA-2023-076</t>
  </si>
  <si>
    <t>Cherry Crossing I</t>
  </si>
  <si>
    <t>Cherry Avenue and Sanger Avenue</t>
  </si>
  <si>
    <t>Cherry Crossing LLC</t>
  </si>
  <si>
    <t>CA-2023-079</t>
  </si>
  <si>
    <t>Canoga Park Apartments</t>
  </si>
  <si>
    <t>6824 Winnetka Avenue</t>
  </si>
  <si>
    <t>Canoga Park Community Partners, LP</t>
  </si>
  <si>
    <t>CPP - Canoga Park GP, LLC</t>
  </si>
  <si>
    <t>CA-2023-082</t>
  </si>
  <si>
    <t>Mercy Housing California 85, L.P.</t>
  </si>
  <si>
    <t>Mercy Housing California 85, LLC</t>
  </si>
  <si>
    <t>CA-2023-083</t>
  </si>
  <si>
    <t>Bar Triangle Apartments</t>
  </si>
  <si>
    <t>2225 Bar Triangle Street</t>
  </si>
  <si>
    <t>CA-2023-084</t>
  </si>
  <si>
    <t>Tierrasanta Villas</t>
  </si>
  <si>
    <t>915 B. Street, Livingston, CA 95334</t>
  </si>
  <si>
    <t>Visionary Home Builders of California, Inc</t>
  </si>
  <si>
    <t>Tierrasanta Villas, LLC</t>
  </si>
  <si>
    <t>CA-2023-085</t>
  </si>
  <si>
    <t>Pleasant Grove Apartments Phase I</t>
  </si>
  <si>
    <t>1721 Pleasant Grove Boulevard</t>
  </si>
  <si>
    <t>Mercy Housing California 101, L.P.</t>
  </si>
  <si>
    <t>Mercy Housing California 101, LLC</t>
  </si>
  <si>
    <t>CA-2023-092</t>
  </si>
  <si>
    <t>Central Avenue Apartments</t>
  </si>
  <si>
    <t>8909-8911 S. Central Avenue</t>
  </si>
  <si>
    <t>Central Ave GP, LLC</t>
  </si>
  <si>
    <t>CA-2023-094</t>
  </si>
  <si>
    <t>Euclid Villas Apartments</t>
  </si>
  <si>
    <t>1735 West Euclid Avenue</t>
  </si>
  <si>
    <t>Euclid Villas Community Partners, LP</t>
  </si>
  <si>
    <t>Bettencourt Properties, INC.</t>
  </si>
  <si>
    <t>CA-2023-098</t>
  </si>
  <si>
    <t>Harbor Point</t>
  </si>
  <si>
    <t>655 H Street</t>
  </si>
  <si>
    <t>Crescent City H Street LP (to be formed)</t>
  </si>
  <si>
    <t>Johnson &amp; Johnson Investments LLC</t>
  </si>
  <si>
    <t>CA-2023-103</t>
  </si>
  <si>
    <t>Willow Grove (fka Reedley I)</t>
  </si>
  <si>
    <t>CA-2023-104</t>
  </si>
  <si>
    <t>Longfellow Corner</t>
  </si>
  <si>
    <t>3801, 3807, 3823 &amp; 3829 Martin Luther King Jr Way</t>
  </si>
  <si>
    <t>CA-2023-109</t>
  </si>
  <si>
    <t>Iris Avenue Trolley Apartments</t>
  </si>
  <si>
    <t>1507 Howard Avenue</t>
  </si>
  <si>
    <t>Howard Avenue Investors, L.P.</t>
  </si>
  <si>
    <t>Eden Trolley I LLC</t>
  </si>
  <si>
    <t>CA-2023-117</t>
  </si>
  <si>
    <t>HB Oasis</t>
  </si>
  <si>
    <t>17251 Beach Boulevard</t>
  </si>
  <si>
    <t>CA-2023-118</t>
  </si>
  <si>
    <t>Baldwin Park Affordable Housing</t>
  </si>
  <si>
    <t>14617 Ramona Blvd.</t>
  </si>
  <si>
    <t>Cesar Chavez Foundation [Affiliate of Baldwin Park</t>
  </si>
  <si>
    <t>Baldwin Park Housing Development LLC</t>
  </si>
  <si>
    <t>CA-2023-119</t>
  </si>
  <si>
    <t>Village Senior Apartments</t>
  </si>
  <si>
    <t>(Vacant Land) Valley Vineyard Circle Rd</t>
  </si>
  <si>
    <t>The Village Senior LP</t>
  </si>
  <si>
    <t>The Village Senior LLC</t>
  </si>
  <si>
    <t>CA-2023-121</t>
  </si>
  <si>
    <t>Mulberry Gardens Senior Apartments</t>
  </si>
  <si>
    <t>2524 Mulberry St</t>
  </si>
  <si>
    <t>Mulberry Gardens Senior, L.P.</t>
  </si>
  <si>
    <t>Mulberry Gardens Senior LLC</t>
  </si>
  <si>
    <t>CA-2023-123</t>
  </si>
  <si>
    <t>CRCD Normandie Apartments</t>
  </si>
  <si>
    <t>9426 South Normandie Avenue</t>
  </si>
  <si>
    <t>CA-2023-127</t>
  </si>
  <si>
    <t>Corinthian House Apartments</t>
  </si>
  <si>
    <t>250 Budd Avenue</t>
  </si>
  <si>
    <t>Corinthian Community Partners LP</t>
  </si>
  <si>
    <t>CPP - Corinthian GP, LLC</t>
  </si>
  <si>
    <t>CA-2023-132</t>
  </si>
  <si>
    <t>Brawley Senior Apartments</t>
  </si>
  <si>
    <t>151 S. Eastern Avenue</t>
  </si>
  <si>
    <t>Brawley Senior Associates, a California Limited Pa</t>
  </si>
  <si>
    <t>CA-2023-135</t>
  </si>
  <si>
    <t>Northwind Senior Apartments</t>
  </si>
  <si>
    <t>6983 Pentz Road</t>
  </si>
  <si>
    <t>Paradise Senior Associates, a California Limited P</t>
  </si>
  <si>
    <t>CA-2023-139</t>
  </si>
  <si>
    <t>The Carlton</t>
  </si>
  <si>
    <t>5407 S. Western Avenue</t>
  </si>
  <si>
    <t>Carlton GP, LLC</t>
  </si>
  <si>
    <t>CA-2023-140</t>
  </si>
  <si>
    <t>Sunnyside</t>
  </si>
  <si>
    <t>1408 West 62nd St</t>
  </si>
  <si>
    <t>Sunnyside, L.P.</t>
  </si>
  <si>
    <t>1408 Sunnyside LLC</t>
  </si>
  <si>
    <t>CA-2023-142</t>
  </si>
  <si>
    <t>CA-2023-143</t>
  </si>
  <si>
    <t>The Steps on St. Andrews</t>
  </si>
  <si>
    <t>1808 S. St. Andrews Place</t>
  </si>
  <si>
    <t>Steps St. A, L.P.</t>
  </si>
  <si>
    <t>Steps St. A LLC</t>
  </si>
  <si>
    <t>CA-2023-145</t>
  </si>
  <si>
    <t>Olive Tree Senior Citizen Apartments II</t>
  </si>
  <si>
    <t>1901 7th Avenue, Olivehurst, CA  95961</t>
  </si>
  <si>
    <t>DHI Olive Manor, LP</t>
  </si>
  <si>
    <t>DHI Olive Manor Associates, LLC</t>
  </si>
  <si>
    <t>CA-2023-147</t>
  </si>
  <si>
    <t>La Sabila (fka Santa Fe Apartments)</t>
  </si>
  <si>
    <t>2357 South Santa Fe Avenue</t>
  </si>
  <si>
    <t>Wakeland Santa Fe Senior LP</t>
  </si>
  <si>
    <t>Wakeland Santa Fe Senior LLC</t>
  </si>
  <si>
    <t>CA-2023-148</t>
  </si>
  <si>
    <t>Miraluz (f/k/a Heber Meadows)</t>
  </si>
  <si>
    <t>185 Willowbrook Way</t>
  </si>
  <si>
    <t>CA-2023-151</t>
  </si>
  <si>
    <t>El Dorado Apartments</t>
  </si>
  <si>
    <t>150 9th Street</t>
  </si>
  <si>
    <t>Conard House, Inc.</t>
  </si>
  <si>
    <t>Conard El Dorado Apartments LLC</t>
  </si>
  <si>
    <t>CA-2023-417</t>
  </si>
  <si>
    <t>194 &amp; 195 Desert Sunrise Ave, Heber, CA 92249 (formerly 1091 Pitzer Road, Heber, CA 92249)</t>
  </si>
  <si>
    <t>92249)</t>
  </si>
  <si>
    <t>CA-2023-421</t>
  </si>
  <si>
    <t>Cussick Apartments</t>
  </si>
  <si>
    <t>W. East Avenue at Cussick Avenue</t>
  </si>
  <si>
    <t>CA-2023-423</t>
  </si>
  <si>
    <t>Heywood Gardens</t>
  </si>
  <si>
    <t>1770 Heywood Street</t>
  </si>
  <si>
    <t>Heywood Gardens, LP</t>
  </si>
  <si>
    <t>Rebuild America - Simi Valley, LLC</t>
  </si>
  <si>
    <t>CA-2023-424</t>
  </si>
  <si>
    <t>Oleander Community Housing</t>
  </si>
  <si>
    <t>2324 Esplanade</t>
  </si>
  <si>
    <t>Chico PSH Pacific Associates, a California Limited</t>
  </si>
  <si>
    <t>Butte County Affordable Housing Development Corp.</t>
  </si>
  <si>
    <t>CA-2023-430</t>
  </si>
  <si>
    <t>80 Saratoga Avenue Apartments</t>
  </si>
  <si>
    <t>80 Saratoga Avenue</t>
  </si>
  <si>
    <t>CA-2023-434</t>
  </si>
  <si>
    <t>Colibri Commons (fka 965 Weeks Street)</t>
  </si>
  <si>
    <t>965 Weeks Street</t>
  </si>
  <si>
    <t>MP 965 Weeks Street Associates, L.P.</t>
  </si>
  <si>
    <t>MP CANDO Weeks Street LLC</t>
  </si>
  <si>
    <t>CA-2023-436</t>
  </si>
  <si>
    <t>Valhalla Townhomes</t>
  </si>
  <si>
    <t>911 Pacific Avenue</t>
  </si>
  <si>
    <t>GS Valhalla, LP</t>
  </si>
  <si>
    <t>GreenShoots Communities LLC</t>
  </si>
  <si>
    <t>CA-2023-440</t>
  </si>
  <si>
    <t>Dry Creek Crossing</t>
  </si>
  <si>
    <t>2388 South Bascom Avenue</t>
  </si>
  <si>
    <t>CRP Dry Creek Crossing AGP LLC</t>
  </si>
  <si>
    <t>CA-2023-442</t>
  </si>
  <si>
    <t>Warner Center I</t>
  </si>
  <si>
    <t>21300 Oxnard Street</t>
  </si>
  <si>
    <t>FFAH V Warner Center I, LLC</t>
  </si>
  <si>
    <t>Warner Center I, LLC</t>
  </si>
  <si>
    <t>CA-2023-445</t>
  </si>
  <si>
    <t>Rancho Bernardo Transit Village</t>
  </si>
  <si>
    <t>16785 - 16787 West Bernardo Drive</t>
  </si>
  <si>
    <t>CFAH Housing, LLC</t>
  </si>
  <si>
    <t>CA-2023-446</t>
  </si>
  <si>
    <t>The Pardes 1</t>
  </si>
  <si>
    <t>8310 Poppy Ridge Road</t>
  </si>
  <si>
    <t>CRP The Pardes 1 AGP LLC</t>
  </si>
  <si>
    <t>CA-2023-450</t>
  </si>
  <si>
    <t>Eucalyptus Grove Apartments</t>
  </si>
  <si>
    <t>1875 California Drive</t>
  </si>
  <si>
    <t>Eucalyptus Grove Apartments AGP LLC</t>
  </si>
  <si>
    <t>CA-2023-451</t>
  </si>
  <si>
    <t>West LA VA - MacArthur Field B</t>
  </si>
  <si>
    <t>11301 Wilshire Blvd., Bldg. 401-B</t>
  </si>
  <si>
    <t>MacArthur B, LP</t>
  </si>
  <si>
    <t>AHCDC MacArthur B, LLC</t>
  </si>
  <si>
    <t>CA-2023-455</t>
  </si>
  <si>
    <t>West LA VA- Building 158</t>
  </si>
  <si>
    <t>11301 Wilshire Boulevard, Building 158</t>
  </si>
  <si>
    <t>To-Be-Formed LLC with CADI as sole GP</t>
  </si>
  <si>
    <t>CA-2023-459</t>
  </si>
  <si>
    <t>Del Sur Family Housing</t>
  </si>
  <si>
    <t>Northwest Corner of Templeton Street and Garretson Street</t>
  </si>
  <si>
    <t>CA-2023-460</t>
  </si>
  <si>
    <t>Maison's Heights</t>
  </si>
  <si>
    <t>Southwest corner of 30th Street E and E Avenue K</t>
  </si>
  <si>
    <t>Ravello MODs Heights 129, LLC</t>
  </si>
  <si>
    <t>CA-2023-462</t>
  </si>
  <si>
    <t>The Arlington</t>
  </si>
  <si>
    <t>3300 W Washington Blvd</t>
  </si>
  <si>
    <t>Kingdom Development, Inc</t>
  </si>
  <si>
    <t>Arlington Heights LLC</t>
  </si>
  <si>
    <t>CA-2023-463</t>
  </si>
  <si>
    <t>Harrington Heights (fka 13th &amp; Broadway)</t>
  </si>
  <si>
    <t>1320 Broadway</t>
  </si>
  <si>
    <t>Alpha Project for the Homeless (on behalf of 13th</t>
  </si>
  <si>
    <t>Alpha Heights, LLC</t>
  </si>
  <si>
    <t>CA-2023-464</t>
  </si>
  <si>
    <t>Downtown River Two, L.P.</t>
  </si>
  <si>
    <t>Downtown River Two LLC</t>
  </si>
  <si>
    <t>CA-2023-466</t>
  </si>
  <si>
    <t>Vista Lane Affordable Apartments</t>
  </si>
  <si>
    <t>3515 Vista Lane</t>
  </si>
  <si>
    <t>CA-2023-472</t>
  </si>
  <si>
    <t>23036 - 23060 Ventura Blvd</t>
  </si>
  <si>
    <t>91364</t>
  </si>
  <si>
    <t>23036 Ventura, LP</t>
  </si>
  <si>
    <t>AHA Los Angeles III MGP, LLC</t>
  </si>
  <si>
    <t>CA-2023-476</t>
  </si>
  <si>
    <t>Crossings at Palm Desert</t>
  </si>
  <si>
    <t>Vacant parcel - pending address</t>
  </si>
  <si>
    <t>A0358 Monterey, L.P.</t>
  </si>
  <si>
    <t>A0358 Monterey Holdings, LLC</t>
  </si>
  <si>
    <t>CA-2023-481</t>
  </si>
  <si>
    <t>The IVY</t>
  </si>
  <si>
    <t>343E 2nd Ave.</t>
  </si>
  <si>
    <t>MAAC IVY LP</t>
  </si>
  <si>
    <t>MAAC IVY LLC</t>
  </si>
  <si>
    <t>CA-2023-484</t>
  </si>
  <si>
    <t>Grandview Apartments</t>
  </si>
  <si>
    <t>714-760 S. Grand View Street</t>
  </si>
  <si>
    <t>Grandview Apartments GP LLC</t>
  </si>
  <si>
    <t>CA-2023-485</t>
  </si>
  <si>
    <t>Iris at San Ysidro</t>
  </si>
  <si>
    <t>1663 Dairy Mart Road</t>
  </si>
  <si>
    <t>Iris at San Ysidro LP</t>
  </si>
  <si>
    <t>NCRC ISY GP LLC</t>
  </si>
  <si>
    <t>CA-2023-487</t>
  </si>
  <si>
    <t>Tres Lagos Apartments Phase II</t>
  </si>
  <si>
    <t>Palm Communities or Assignee</t>
  </si>
  <si>
    <t>PC Wildomar Developers II LLC</t>
  </si>
  <si>
    <t>CA-2023-488</t>
  </si>
  <si>
    <t>800-803 Belmont Avenue</t>
  </si>
  <si>
    <t>ROEM West, LLC</t>
  </si>
  <si>
    <t>PACH San Jose Holdings, LLC</t>
  </si>
  <si>
    <t>CA-2023-489</t>
  </si>
  <si>
    <t>219-221 5th Street</t>
  </si>
  <si>
    <t>219-221 5th Street, West Sacramento CA 95605</t>
  </si>
  <si>
    <t>Brinshore Development L.L.C.</t>
  </si>
  <si>
    <t>CA-2023-490</t>
  </si>
  <si>
    <t>Parkmoor</t>
  </si>
  <si>
    <t>1510-1540 Parkmoor Avenue</t>
  </si>
  <si>
    <t>Allied 1510 Parkmoor, L.P.</t>
  </si>
  <si>
    <t>Allied 1510 Parkmoor LLC</t>
  </si>
  <si>
    <t>CA-2023-491</t>
  </si>
  <si>
    <t>St. Anton Ascent</t>
  </si>
  <si>
    <t>3531, 3541 &amp; 3561 Del Paso Road</t>
  </si>
  <si>
    <t>Ascent Affordable, LP</t>
  </si>
  <si>
    <t>St. Anton Ascent Affordable, LLC</t>
  </si>
  <si>
    <t>CA-2023-497</t>
  </si>
  <si>
    <t>Buellton Garden Apartments</t>
  </si>
  <si>
    <t>10 McMurray Road</t>
  </si>
  <si>
    <t>Buellton Garden Apartments, LLC</t>
  </si>
  <si>
    <t>CA-2023-499</t>
  </si>
  <si>
    <t>San Martin de Porres Apartments Rehab</t>
  </si>
  <si>
    <t>9119 Jamacha Rd</t>
  </si>
  <si>
    <t>San Martin 2020 LP</t>
  </si>
  <si>
    <t>San Martin MGP 2020 LLC</t>
  </si>
  <si>
    <t>CA-2023-500</t>
  </si>
  <si>
    <t>Metro @ Florence</t>
  </si>
  <si>
    <t>7220 Maie Avenue</t>
  </si>
  <si>
    <t>WCH Affordable LXVII, LLC</t>
  </si>
  <si>
    <t>Metflo, LLC</t>
  </si>
  <si>
    <t>CA-2023-517</t>
  </si>
  <si>
    <t>Stevens Creek Promenade</t>
  </si>
  <si>
    <t>4300 Stevens Creek Boulevard</t>
  </si>
  <si>
    <t>CA-2023-518</t>
  </si>
  <si>
    <t>Battery Point Apartments</t>
  </si>
  <si>
    <t>1050 E Street</t>
  </si>
  <si>
    <t>CA-2023-521</t>
  </si>
  <si>
    <t>Demaree Street Apartments</t>
  </si>
  <si>
    <t>Kaweah Management Company, a California Nonprofit</t>
  </si>
  <si>
    <t>CA-2023-522</t>
  </si>
  <si>
    <t>The Gardens at Bella Breeze</t>
  </si>
  <si>
    <t>CA-2023-525</t>
  </si>
  <si>
    <t>Clark Terrace</t>
  </si>
  <si>
    <t>2660 and 2680 Clark Avenue</t>
  </si>
  <si>
    <t>Clark Terrace LP</t>
  </si>
  <si>
    <t>Clark Terrace LLC</t>
  </si>
  <si>
    <t>CA-2023-526</t>
  </si>
  <si>
    <t>Creekview Affordable</t>
  </si>
  <si>
    <t>Site1- 3440 Westbrook Blvd/ Site2- 1040 Lower Bank Drive</t>
  </si>
  <si>
    <t>Roseville 712, L.P.</t>
  </si>
  <si>
    <t>USA Roseville 712, Inc.</t>
  </si>
  <si>
    <t>CA-2023-527</t>
  </si>
  <si>
    <t>East 12th Street</t>
  </si>
  <si>
    <t>121 East 12th Street</t>
  </si>
  <si>
    <t>East 12th Street Housing, L.P.</t>
  </si>
  <si>
    <t>East 12th Street Housing LLC</t>
  </si>
  <si>
    <t>CA-2023-528</t>
  </si>
  <si>
    <t>The Orion</t>
  </si>
  <si>
    <t>1800 East La Veta</t>
  </si>
  <si>
    <t>Orange 702, L.P.</t>
  </si>
  <si>
    <t>USA Orange 702, Inc.</t>
  </si>
  <si>
    <t>CA-2023-531</t>
  </si>
  <si>
    <t>Casa Nueva</t>
  </si>
  <si>
    <t>350 17th St.</t>
  </si>
  <si>
    <t>Casa Nueva II LP</t>
  </si>
  <si>
    <t>Casa Nueva II LLC</t>
  </si>
  <si>
    <t>CA-2023-532</t>
  </si>
  <si>
    <t>The Bluffs at 44th</t>
  </si>
  <si>
    <t>4401 Capitola Road</t>
  </si>
  <si>
    <t>The Bluffs at 44th AGP LLC</t>
  </si>
  <si>
    <t>CA-2023-534</t>
  </si>
  <si>
    <t>Montecito Multifamily</t>
  </si>
  <si>
    <t>1265 Montecito Ave.</t>
  </si>
  <si>
    <t>Montecito Charities, LLC</t>
  </si>
  <si>
    <t>CA-2023-537</t>
  </si>
  <si>
    <t>1612 Apartments</t>
  </si>
  <si>
    <t>1612 Sisk Rd</t>
  </si>
  <si>
    <t>1612 Apartments, LP</t>
  </si>
  <si>
    <t>Stan Regional 1612 Apartments, LLC</t>
  </si>
  <si>
    <t>CA-2023-538</t>
  </si>
  <si>
    <t>Horton House</t>
  </si>
  <si>
    <t>333 G Street</t>
  </si>
  <si>
    <t>Horton House, L.P.</t>
  </si>
  <si>
    <t>Horton House Interfaith Housing Corporation</t>
  </si>
  <si>
    <t>CA-2023-541</t>
  </si>
  <si>
    <t>Maison's Sierra</t>
  </si>
  <si>
    <t>45635 Sierra Highway</t>
  </si>
  <si>
    <t>Maisons Sierra Phase 1, LP</t>
  </si>
  <si>
    <t>Ravello MODs Sierra Phase 1, LLC</t>
  </si>
  <si>
    <t>CA-2023-542</t>
  </si>
  <si>
    <t>North Housing Senior Apartments</t>
  </si>
  <si>
    <t>2000 Lakehurst Circle</t>
  </si>
  <si>
    <t>Mabuhay and Lakehurst LP</t>
  </si>
  <si>
    <t>ICD Mabuhay LLC</t>
  </si>
  <si>
    <t>CA-2023-543</t>
  </si>
  <si>
    <t>Devonwood Apartments</t>
  </si>
  <si>
    <t>Devonwood Drive and Oakley Ave. (2991 Maverick LN. Merced CA 95348)</t>
  </si>
  <si>
    <t>93548</t>
  </si>
  <si>
    <t>Devonwood Apartments, LP</t>
  </si>
  <si>
    <t>CA-2023-544</t>
  </si>
  <si>
    <t>Pacific Station North Apartments</t>
  </si>
  <si>
    <t>902 Pacific Avenue Investors, L.P.</t>
  </si>
  <si>
    <t>Eden 902 Pacific Avenue, LLC</t>
  </si>
  <si>
    <t>CA-2023-545</t>
  </si>
  <si>
    <t>View at Julian</t>
  </si>
  <si>
    <t>950 - 970 W. Julian</t>
  </si>
  <si>
    <t>CA-2023-548</t>
  </si>
  <si>
    <t>Meridian Family Apartments</t>
  </si>
  <si>
    <t>961-971 Merididan Avenue</t>
  </si>
  <si>
    <t>Meridian Family Apartments, L.P.</t>
  </si>
  <si>
    <t>CA-2023-550</t>
  </si>
  <si>
    <t>1178 Sonora Court</t>
  </si>
  <si>
    <t>MP Sonora Court LLC</t>
  </si>
  <si>
    <t>CA-2023-551</t>
  </si>
  <si>
    <t>Vintage at Vizcaya</t>
  </si>
  <si>
    <t>Vizcaya by Vintage, LP</t>
  </si>
  <si>
    <t>Vizcaya by Vintage Partners, LLC</t>
  </si>
  <si>
    <t>CA-2023-554</t>
  </si>
  <si>
    <t>South River Village</t>
  </si>
  <si>
    <t>CA-2023-556</t>
  </si>
  <si>
    <t>Union Tower</t>
  </si>
  <si>
    <t>2312 F Avenue</t>
  </si>
  <si>
    <t>Union Tower LLC</t>
  </si>
  <si>
    <t>CA-2023-558</t>
  </si>
  <si>
    <t>Valley Pride Village</t>
  </si>
  <si>
    <t>13200 Bromont Ave.</t>
  </si>
  <si>
    <t>Sylmar (City of Los Angel</t>
  </si>
  <si>
    <t>Valley Pride Village GP, LLC</t>
  </si>
  <si>
    <t>CA-2023-560</t>
  </si>
  <si>
    <t>1400 Long Beach</t>
  </si>
  <si>
    <t>1400 Long Beach Boulevard</t>
  </si>
  <si>
    <t>FFAH V 1400 Long Beach, LLC</t>
  </si>
  <si>
    <t>1400 Long Beach, LLC</t>
  </si>
  <si>
    <t>CA-2023-563</t>
  </si>
  <si>
    <t>Cuatro at City Heights</t>
  </si>
  <si>
    <t>4050 El Cajon Blvd., 3951, 4050 &amp; 4102-4122 University Ave, San Diego, CA  92105</t>
  </si>
  <si>
    <t>Cuatro at City Heights LLC</t>
  </si>
  <si>
    <t>CA-2023-564</t>
  </si>
  <si>
    <t>First Street North A Apartments</t>
  </si>
  <si>
    <t>232 Judge John Aiso. St.</t>
  </si>
  <si>
    <t>FSN A Apartments, LLC</t>
  </si>
  <si>
    <t>CA-2023-566</t>
  </si>
  <si>
    <t>8th Avenue Family Housing</t>
  </si>
  <si>
    <t>3927 8th Ave</t>
  </si>
  <si>
    <t>Rise 8th Ave LP</t>
  </si>
  <si>
    <t>Rise 8th Ave LLC</t>
  </si>
  <si>
    <t>CA-2023-567</t>
  </si>
  <si>
    <t>Transbay Block 2 West</t>
  </si>
  <si>
    <t>200 Folsom West</t>
  </si>
  <si>
    <t>Transbay 2 Senior, L.P.</t>
  </si>
  <si>
    <t>CCDC Transbay 2 LLC</t>
  </si>
  <si>
    <t>CA-2023-568</t>
  </si>
  <si>
    <t>Timber Senior Housing</t>
  </si>
  <si>
    <t>37660 Timber Street</t>
  </si>
  <si>
    <t>CA-2023-573</t>
  </si>
  <si>
    <t>3050 International</t>
  </si>
  <si>
    <t>3050 International Boulevard</t>
  </si>
  <si>
    <t>CA-2023-574</t>
  </si>
  <si>
    <t>312 S. Austin St., Delano, CA 93215</t>
  </si>
  <si>
    <t>GEAHI Maganda Park LLC</t>
  </si>
  <si>
    <t>CA-2023-575</t>
  </si>
  <si>
    <t>GEAHI Milagro del Valle LLC</t>
  </si>
  <si>
    <t>CA-2023-593</t>
  </si>
  <si>
    <t>1935 Potrero Grande Dr.</t>
  </si>
  <si>
    <t>91755</t>
  </si>
  <si>
    <t>Monterey Park Phase II, LP</t>
  </si>
  <si>
    <t>CA-2023-594</t>
  </si>
  <si>
    <t>Vigil Light Senior Apartments</t>
  </si>
  <si>
    <t>1945 Long Drive</t>
  </si>
  <si>
    <t>Vigil Light Senior Apartments LLC</t>
  </si>
  <si>
    <t>CA-2023-595</t>
  </si>
  <si>
    <t>Gibson Drive Apartments Phase I</t>
  </si>
  <si>
    <t>540, 556, 564, 572, and 580 Gibson Drive</t>
  </si>
  <si>
    <t>Roseville Affordable, LP</t>
  </si>
  <si>
    <t>PacH Roseville Holdings, LLC</t>
  </si>
  <si>
    <t>CA-2023-596</t>
  </si>
  <si>
    <t>Gibson Drive Apartments Phase II</t>
  </si>
  <si>
    <t>Roseville Affordable II, LP</t>
  </si>
  <si>
    <t>PacH Roseville II Holdings, LLC</t>
  </si>
  <si>
    <t>CA-2023-597</t>
  </si>
  <si>
    <t>Cerro Pueblo Apartments</t>
  </si>
  <si>
    <t>2835 Clairemont Drive</t>
  </si>
  <si>
    <t>Cerro Pueblo Housing Partners, LP</t>
  </si>
  <si>
    <t>Cerro Pueblo Housing Management, LLC</t>
  </si>
  <si>
    <t>CA-2023-600</t>
  </si>
  <si>
    <t>U.S. VETS-WLAVA Building 210</t>
  </si>
  <si>
    <t>790 Bonsall Ave</t>
  </si>
  <si>
    <t>U.S. VETS Housing Corporation</t>
  </si>
  <si>
    <t>U.S. VETS-WLAVA Building 210, LLC</t>
  </si>
  <si>
    <t>CA-2023-601</t>
  </si>
  <si>
    <t>New Del Nido, LLC</t>
  </si>
  <si>
    <t>CA-2023-602</t>
  </si>
  <si>
    <t>Alexander Valley Apartments</t>
  </si>
  <si>
    <t>400 Asti Road</t>
  </si>
  <si>
    <t>CA-2023-603</t>
  </si>
  <si>
    <t>Mayfair Affordable</t>
  </si>
  <si>
    <t>11690 San Pablo Ave</t>
  </si>
  <si>
    <t>Mayfair Affordable Housing LP</t>
  </si>
  <si>
    <t>Mayfair Affordable LLC</t>
  </si>
  <si>
    <t>CA-2023-605</t>
  </si>
  <si>
    <t>The Sawyer</t>
  </si>
  <si>
    <t>1699 Tavern Road</t>
  </si>
  <si>
    <t>Mammoth Lakes Pacific Associates, a California Lim</t>
  </si>
  <si>
    <t>CA-2023-606</t>
  </si>
  <si>
    <t>The Parcel Phase 2.2</t>
  </si>
  <si>
    <t>CA-2023-608</t>
  </si>
  <si>
    <t>Martha Gardens Apartments</t>
  </si>
  <si>
    <t>802 South 1st Street</t>
  </si>
  <si>
    <t>San Jose South 1st Street Associates, a California</t>
  </si>
  <si>
    <t>CA-2023-609</t>
  </si>
  <si>
    <t>Monterey Road Apartments</t>
  </si>
  <si>
    <t>4300 &amp; 4310 Monterey Road</t>
  </si>
  <si>
    <t>San Jose Monterey Pacific Associates, a California</t>
  </si>
  <si>
    <t>CA-2023-610</t>
  </si>
  <si>
    <t>2880 Alum Rock Avenue Apartments</t>
  </si>
  <si>
    <t>2880 Alum Rock Avenue</t>
  </si>
  <si>
    <t>San Jose 2880 Alum Rock Associates, a California L</t>
  </si>
  <si>
    <t>CA-2023-611</t>
  </si>
  <si>
    <t>Villa Del Sol</t>
  </si>
  <si>
    <t>1936 Alum Rock Avenue</t>
  </si>
  <si>
    <t>San Jose Villa Del Sol Associates, a California Li</t>
  </si>
  <si>
    <t>CA-2023-612</t>
  </si>
  <si>
    <t>West Harbor Park Affordable Apartments</t>
  </si>
  <si>
    <t>961 Porter St</t>
  </si>
  <si>
    <t>WEST HARBOR PARK AFFORDABLE PARTNERS, LP</t>
  </si>
  <si>
    <t>West Harbor Park GP, LLC</t>
  </si>
  <si>
    <t>CA-2023-613</t>
  </si>
  <si>
    <t>Congregational Suites</t>
  </si>
  <si>
    <t>305 E Street</t>
  </si>
  <si>
    <t>3rd Street RHF and CCDC MGP, LLC</t>
  </si>
  <si>
    <t>CA-2023-614</t>
  </si>
  <si>
    <t>The Courtyards on International</t>
  </si>
  <si>
    <t>10550 International Blvd.</t>
  </si>
  <si>
    <t>Oakland Pacific Associates II, a California Limite</t>
  </si>
  <si>
    <t>CA-2023-615</t>
  </si>
  <si>
    <t>Hunt's Grove and La Pradera</t>
  </si>
  <si>
    <t>548 Hunt Avenue ; 38 Brannan Street</t>
  </si>
  <si>
    <t>St. Helena ; Calistoga</t>
  </si>
  <si>
    <t>94574 ; 94515</t>
  </si>
  <si>
    <t>Hunt Pradera II, L.P.</t>
  </si>
  <si>
    <t>Hunt Pradera II, LLC</t>
  </si>
  <si>
    <t>CA-2023-616</t>
  </si>
  <si>
    <t>Central Metro Place</t>
  </si>
  <si>
    <t>14519 Central Ave</t>
  </si>
  <si>
    <t>Baldwin Park RHF Housing LLC</t>
  </si>
  <si>
    <t>Baldwin Park RHF Housing, LLC</t>
  </si>
  <si>
    <t>CA-2023-618</t>
  </si>
  <si>
    <t>Vintage at Folsom</t>
  </si>
  <si>
    <t>103 E. Natoma Street</t>
  </si>
  <si>
    <t>Vintage at Folsom, LP</t>
  </si>
  <si>
    <t>CA-2023-619</t>
  </si>
  <si>
    <t>Shadows Garden Apartments</t>
  </si>
  <si>
    <t>402 Turre Street</t>
  </si>
  <si>
    <t>Pacific Development Group, Inc.</t>
  </si>
  <si>
    <t>CA-2023-620</t>
  </si>
  <si>
    <t>440 Arden Way</t>
  </si>
  <si>
    <t>Arden Armory Affordable LLC</t>
  </si>
  <si>
    <t>CA-2023-622</t>
  </si>
  <si>
    <t>1415 East Lexington Avenue, El Cajon, CA 92019</t>
  </si>
  <si>
    <t>Lexington Green Community Partners II, LP</t>
  </si>
  <si>
    <t>Lexington Green GP, LLC</t>
  </si>
  <si>
    <t>CA-2023-623</t>
  </si>
  <si>
    <t>The Ashbury</t>
  </si>
  <si>
    <t>1650 Ashbury Drive</t>
  </si>
  <si>
    <t>TPC QOZB-Concord, LP, a California Limited Partner</t>
  </si>
  <si>
    <t>CA-2023-624</t>
  </si>
  <si>
    <t>2550 Irving</t>
  </si>
  <si>
    <t>2550 Irving Street</t>
  </si>
  <si>
    <t>2550 Irving Associates, L.P.</t>
  </si>
  <si>
    <t>2550 Irving GP LLC</t>
  </si>
  <si>
    <t>CA-2023-625</t>
  </si>
  <si>
    <t>22121 S. Avalon Boulevard</t>
  </si>
  <si>
    <t>Thomas Safran &amp; Associates Development, Inc.</t>
  </si>
  <si>
    <t>To-Be-Formed Administrative General Partner</t>
  </si>
  <si>
    <t>CA-2023-627</t>
  </si>
  <si>
    <t>Green Hotel Apartments</t>
  </si>
  <si>
    <t>50 E. Green Street</t>
  </si>
  <si>
    <t>91105</t>
  </si>
  <si>
    <t>Green Hotel Community Partners, LP</t>
  </si>
  <si>
    <t>Green Hotel GP, LLC</t>
  </si>
  <si>
    <t>CA-2023-628</t>
  </si>
  <si>
    <t>Bandar Salaam</t>
  </si>
  <si>
    <t>3810 Winona Ave</t>
  </si>
  <si>
    <t>Winona Avenue Housing Associates, L.P.</t>
  </si>
  <si>
    <t>CHW Winona Avenue, LLC</t>
  </si>
  <si>
    <t>CA-2023-630</t>
  </si>
  <si>
    <t>1633 Valencia</t>
  </si>
  <si>
    <t>1633 Valencia Street</t>
  </si>
  <si>
    <t>Mercy Housing California 108, L.P.</t>
  </si>
  <si>
    <t>Mercy Housing California 108 LLC</t>
  </si>
  <si>
    <t>CA-2023-631</t>
  </si>
  <si>
    <t>Mendocino at Talega II</t>
  </si>
  <si>
    <t>Amistad Housing Partners II LP</t>
  </si>
  <si>
    <t>JHC-Amistad II LLC</t>
  </si>
  <si>
    <t>CA-2023-633</t>
  </si>
  <si>
    <t>Mendocino at Talega I</t>
  </si>
  <si>
    <t>Amistad Housing Partners I LP</t>
  </si>
  <si>
    <t>JHC-Amistad LLC</t>
  </si>
  <si>
    <t>CA-2023-635</t>
  </si>
  <si>
    <t>Giant Road Apartments</t>
  </si>
  <si>
    <t>2832 Giant Road</t>
  </si>
  <si>
    <t>Giant Development II, LP</t>
  </si>
  <si>
    <t>Giant Development II, LLC</t>
  </si>
  <si>
    <t>CA-2023-637</t>
  </si>
  <si>
    <t>Seaward Affordable Apartments</t>
  </si>
  <si>
    <t>158 W Seaward Ave, San Ysidro, CA 92173</t>
  </si>
  <si>
    <t>CA-2023-638</t>
  </si>
  <si>
    <t>Transbay Block 2 Family</t>
  </si>
  <si>
    <t>200 Folsom Street</t>
  </si>
  <si>
    <t>Transbay 2 Family, L.P.</t>
  </si>
  <si>
    <t>Transbay 2 Familly, LLC</t>
  </si>
  <si>
    <t>CA-2023-639</t>
  </si>
  <si>
    <t>3100 S. Vermont Ave</t>
  </si>
  <si>
    <t>Terry Manor Senior Housing AGP, LLC</t>
  </si>
  <si>
    <t>Rainbow - Terry, LLC</t>
  </si>
  <si>
    <t>CA-2023-641</t>
  </si>
  <si>
    <t>San Juan Apartments by Mutual Housing</t>
  </si>
  <si>
    <t>5700 Stockton Blvd</t>
  </si>
  <si>
    <t>San Juan Mutual Housing Association LLC</t>
  </si>
  <si>
    <t>CA-2023-643</t>
  </si>
  <si>
    <t>Albert Einstein Residence Center</t>
  </si>
  <si>
    <t>1935 Wright Street</t>
  </si>
  <si>
    <t>Einstein Preservation LP</t>
  </si>
  <si>
    <t>Einstein Preservation GP LLC</t>
  </si>
  <si>
    <t>CA-2023-645</t>
  </si>
  <si>
    <t>National Community Renaissance of California (NCRC</t>
  </si>
  <si>
    <t>National Community Renaissance of California (NCRC)</t>
  </si>
  <si>
    <t>CA-2023-646</t>
  </si>
  <si>
    <t>Citrus Grove</t>
  </si>
  <si>
    <t>1432 N Willow Avenue</t>
  </si>
  <si>
    <t>CA-2023-647</t>
  </si>
  <si>
    <t>Lake Merritt BART Senior Affordable Housing</t>
  </si>
  <si>
    <t>51 9th Street</t>
  </si>
  <si>
    <t>Chinatown BART Senior Housing, LP</t>
  </si>
  <si>
    <t>Chinatown BART Senior Housing LLC</t>
  </si>
  <si>
    <t>CA-2023-648</t>
  </si>
  <si>
    <t>Humble Heart</t>
  </si>
  <si>
    <t>4341 El Cajon Boulevard</t>
  </si>
  <si>
    <t>Wakeland Humble Heart LLC</t>
  </si>
  <si>
    <t>CA-2023-650</t>
  </si>
  <si>
    <t>148 Crolls Garden Court, CA</t>
  </si>
  <si>
    <t>OAHS West Manager, LLC.</t>
  </si>
  <si>
    <t>William Leach, Presdent of Kingdom Development, Inc.</t>
  </si>
  <si>
    <t>CA-2023-651</t>
  </si>
  <si>
    <t>SOHI Seniors Affordable</t>
  </si>
  <si>
    <t>821 Stevens Avenue</t>
  </si>
  <si>
    <t>SOHI Affordable LP</t>
  </si>
  <si>
    <t>SOHI Affordable LLC</t>
  </si>
  <si>
    <t>CA-2023-652</t>
  </si>
  <si>
    <t>Lion Creek Crossings Phase I</t>
  </si>
  <si>
    <t>6814, 6830, 6846 &amp; 6873 Hawley St., 881 &amp; 915 69th Ave., 6818 Lion Way</t>
  </si>
  <si>
    <t>Lion Creek Crossings Phase I Housing Partners, L.P</t>
  </si>
  <si>
    <t>Related/Lion Creek Crossings Phase 1 Housing Development Co., LLC</t>
  </si>
  <si>
    <t>CA-2023-653</t>
  </si>
  <si>
    <t>One San Pedro Phase I (aka 327 Harbor Apartments)</t>
  </si>
  <si>
    <t>327 N. Harbor Blvd.</t>
  </si>
  <si>
    <t>One San Pedro Phase I, LP</t>
  </si>
  <si>
    <t>National Core Renaissance of California</t>
  </si>
  <si>
    <t>CA-2023-654</t>
  </si>
  <si>
    <t>OTC by Vintage</t>
  </si>
  <si>
    <t>2800 Olympic Parkway</t>
  </si>
  <si>
    <t>Vintage Housing Holdings, LLC</t>
  </si>
  <si>
    <t>CA-2023-656</t>
  </si>
  <si>
    <t>4807 S Gramercy Pl.</t>
  </si>
  <si>
    <t>90007; 90037; 90044; 90062; 90018; 90006</t>
  </si>
  <si>
    <t>Two Worlds II Preservation Limited Partnership</t>
  </si>
  <si>
    <t>Two Worlds II Preservation Partners LLC</t>
  </si>
  <si>
    <t>CA-2023-657</t>
  </si>
  <si>
    <t>Second St Andrews Apartments</t>
  </si>
  <si>
    <t>1511 S St Andrews Place and 1309 2nd Ave</t>
  </si>
  <si>
    <t>Second St Andrews Preservation Limited Partnership</t>
  </si>
  <si>
    <t>Second St Andrews Preservation Partners LLC</t>
  </si>
  <si>
    <t>CA-2023-658</t>
  </si>
  <si>
    <t>Oceanview Garden Apartments</t>
  </si>
  <si>
    <t>919 Hearst Ave; 1816 6th Street; 1721 5th Street</t>
  </si>
  <si>
    <t>OAHS West Manager LLC</t>
  </si>
  <si>
    <t>CA-2023-659</t>
  </si>
  <si>
    <t>9222 Van Nuys Blvd.</t>
  </si>
  <si>
    <t>Panorama City, Los Angele</t>
  </si>
  <si>
    <t>Panorama II Preservation Limited Partnership</t>
  </si>
  <si>
    <t>Panorama II Preservation Partners LLC</t>
  </si>
  <si>
    <t>CA-2023-660</t>
  </si>
  <si>
    <t>All Hallows Apartments</t>
  </si>
  <si>
    <t>AH Housing Preservation, LP</t>
  </si>
  <si>
    <t>CA-2023-661</t>
  </si>
  <si>
    <t>BV Housing Preservation, LP</t>
  </si>
  <si>
    <t>CA-2023-662</t>
  </si>
  <si>
    <t>30 Whitefield Ct</t>
  </si>
  <si>
    <t>LS Housing Preservation, LP</t>
  </si>
  <si>
    <t>CA-2023-663</t>
  </si>
  <si>
    <t>Lion Creek Crossings Phase II</t>
  </si>
  <si>
    <t>6865 Leona Creek Dr.</t>
  </si>
  <si>
    <t>Lion Creek Crossings Phase II Housing Partners, L.</t>
  </si>
  <si>
    <t>CA-2023-664</t>
  </si>
  <si>
    <t>SV Housing Preservation, LP</t>
  </si>
  <si>
    <t>CA-2023-665</t>
  </si>
  <si>
    <t>4802-4890 Logan Avenue</t>
  </si>
  <si>
    <t>Sea Breeze Gardens Preservation LP</t>
  </si>
  <si>
    <t>Sea Breeze Gardens Preservation GP LLC</t>
  </si>
  <si>
    <t>CA-2023-666</t>
  </si>
  <si>
    <t>Auburn Park II</t>
  </si>
  <si>
    <t>5085 University Ave.</t>
  </si>
  <si>
    <t>Auburn Park II, L.P.</t>
  </si>
  <si>
    <t>CA-2023-667</t>
  </si>
  <si>
    <t>Patterson Point</t>
  </si>
  <si>
    <t>80 North Patterson Avenue</t>
  </si>
  <si>
    <t>Patterson Point, L.P.</t>
  </si>
  <si>
    <t>CA-2023-673</t>
  </si>
  <si>
    <t>Metropolitan Area Advisory Committee on Anti-Pover</t>
  </si>
  <si>
    <t>Metropolitan Area Advisory Committee on Anti-Poverty of San Diego County, Inc</t>
  </si>
  <si>
    <t xml:space="preserve">If your project has 160 or less LIHTC Units, were all tenant files electronically scanned by the end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</si>
</sst>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0"/>
      <name val="Times New Roman"/>
      <family val="1"/>
    </font>
    <font>
      <sz val="10"/>
      <color indexed="8"/>
      <name val="Times New Roman"/>
      <family val="1"/>
    </font>
    <font>
      <sz val="10"/>
      <color indexed="8"/>
      <name val="Arial"/>
      <family val="2"/>
    </font>
    <font>
      <sz val="10"/>
      <name val="Arial"/>
      <family val="2"/>
    </font>
    <font>
      <b/>
      <sz val="20"/>
      <name val="Times New Roman"/>
      <family val="1"/>
    </font>
    <font>
      <sz val="12"/>
      <name val="Times New Roman"/>
      <family val="1"/>
    </font>
    <font>
      <sz val="12"/>
      <name val="Arial"/>
      <family val="2"/>
    </font>
    <font>
      <b/>
      <sz val="12"/>
      <name val="Times New Roman"/>
      <family val="1"/>
    </font>
    <font>
      <b/>
      <sz val="14"/>
      <name val="Times New Roman"/>
      <family val="1"/>
    </font>
    <font>
      <b/>
      <sz val="16"/>
      <name val="Times New Roman"/>
      <family val="1"/>
    </font>
    <font>
      <sz val="14"/>
      <name val="Times New Roman"/>
      <family val="1"/>
    </font>
    <font>
      <b/>
      <u/>
      <sz val="14"/>
      <name val="Times New Roman"/>
      <family val="1"/>
    </font>
    <font>
      <b/>
      <i/>
      <sz val="16"/>
      <color rgb="FFFF0000"/>
      <name val="Times New Roman"/>
      <family val="1"/>
    </font>
    <font>
      <sz val="12"/>
      <color rgb="FFFF0000"/>
      <name val="Times New Roman"/>
      <family val="1"/>
    </font>
    <font>
      <sz val="12"/>
      <color rgb="FFFF0000"/>
      <name val="Arial"/>
      <family val="2"/>
    </font>
    <font>
      <sz val="13"/>
      <name val="Times New Roman"/>
      <family val="1"/>
    </font>
    <font>
      <b/>
      <sz val="13"/>
      <color rgb="FFFF0000"/>
      <name val="Times New Roman"/>
      <family val="1"/>
    </font>
    <font>
      <b/>
      <sz val="16"/>
      <color rgb="FFFF0000"/>
      <name val="Times New Roman"/>
      <family val="1"/>
    </font>
    <font>
      <sz val="16"/>
      <color rgb="FFFF0000"/>
      <name val="Times New Roman"/>
      <family val="1"/>
    </font>
    <font>
      <sz val="16"/>
      <color rgb="FFFF0000"/>
      <name val="Arial"/>
      <family val="2"/>
    </font>
    <font>
      <sz val="10.5"/>
      <color rgb="FFFF0000"/>
      <name val="Times New Roman"/>
      <family val="1"/>
    </font>
    <font>
      <b/>
      <u/>
      <sz val="13"/>
      <name val="Times New Roman"/>
      <family val="1"/>
    </font>
    <font>
      <b/>
      <sz val="13"/>
      <name val="Times New Roman"/>
      <family val="1"/>
    </font>
    <font>
      <b/>
      <u/>
      <sz val="16"/>
      <color rgb="FFFF0000"/>
      <name val="Times New Roman"/>
      <family val="1"/>
    </font>
    <font>
      <sz val="13"/>
      <color rgb="FFFF0000"/>
      <name val="Times New Roman"/>
      <family val="1"/>
    </font>
    <font>
      <b/>
      <i/>
      <u/>
      <sz val="13"/>
      <name val="Times New Roman"/>
      <family val="1"/>
    </font>
    <font>
      <b/>
      <i/>
      <u/>
      <sz val="16"/>
      <color rgb="FFFF0000"/>
      <name val="Times New Roman"/>
      <family val="1"/>
    </font>
    <font>
      <sz val="11"/>
      <name val="Times New Roman"/>
      <family val="1"/>
    </font>
    <font>
      <b/>
      <sz val="10"/>
      <name val="Times New Roman"/>
      <family val="1"/>
    </font>
    <font>
      <b/>
      <sz val="10"/>
      <name val="Symbol"/>
      <family val="1"/>
      <charset val="2"/>
    </font>
    <font>
      <b/>
      <sz val="11"/>
      <name val="Times New Roman"/>
      <family val="1"/>
    </font>
    <font>
      <sz val="8"/>
      <name val="Times New Roman"/>
      <family val="1"/>
    </font>
    <font>
      <b/>
      <sz val="10"/>
      <name val="Arial"/>
      <family val="2"/>
    </font>
    <font>
      <sz val="10"/>
      <color rgb="FFFF0000"/>
      <name val="Times New Roman"/>
      <family val="1"/>
    </font>
    <font>
      <sz val="10"/>
      <color indexed="8"/>
      <name val="ARIAL"/>
      <charset val="1"/>
    </font>
  </fonts>
  <fills count="5">
    <fill>
      <patternFill patternType="none"/>
    </fill>
    <fill>
      <patternFill patternType="gray125"/>
    </fill>
    <fill>
      <patternFill patternType="solid">
        <fgColor theme="0"/>
        <bgColor indexed="64"/>
      </patternFill>
    </fill>
    <fill>
      <patternFill patternType="solid">
        <fgColor rgb="FFE4DFEC"/>
        <bgColor indexed="64"/>
      </patternFill>
    </fill>
    <fill>
      <patternFill patternType="solid">
        <fgColor theme="0" tint="-0.14999847407452621"/>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0"/>
      </top>
      <bottom style="thin">
        <color theme="0"/>
      </bottom>
      <diagonal/>
    </border>
    <border>
      <left/>
      <right/>
      <top style="thin">
        <color theme="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right/>
      <top style="thin">
        <color theme="0"/>
      </top>
      <bottom style="thin">
        <color theme="0"/>
      </bottom>
      <diagonal/>
    </border>
    <border>
      <left style="thin">
        <color theme="0"/>
      </left>
      <right/>
      <top/>
      <bottom style="medium">
        <color indexed="64"/>
      </bottom>
      <diagonal/>
    </border>
    <border>
      <left style="medium">
        <color indexed="64"/>
      </left>
      <right/>
      <top style="thin">
        <color theme="0"/>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style="thin">
        <color theme="0" tint="-0.14999847407452621"/>
      </left>
      <right style="thin">
        <color theme="0"/>
      </right>
      <top style="thin">
        <color theme="0"/>
      </top>
      <bottom style="thin">
        <color theme="0"/>
      </bottom>
      <diagonal/>
    </border>
    <border>
      <left/>
      <right style="thin">
        <color theme="0" tint="-0.14999847407452621"/>
      </right>
      <top style="thin">
        <color theme="0"/>
      </top>
      <bottom style="thin">
        <color theme="0"/>
      </bottom>
      <diagonal/>
    </border>
    <border>
      <left style="thin">
        <color theme="0"/>
      </left>
      <right/>
      <top/>
      <bottom/>
      <diagonal/>
    </border>
    <border>
      <left/>
      <right style="thin">
        <color theme="0" tint="-0.14996795556505021"/>
      </right>
      <top style="thin">
        <color theme="0"/>
      </top>
      <bottom style="thin">
        <color theme="0"/>
      </bottom>
      <diagonal/>
    </border>
    <border>
      <left style="thin">
        <color theme="0"/>
      </left>
      <right style="thin">
        <color theme="0"/>
      </right>
      <top style="thin">
        <color theme="0"/>
      </top>
      <bottom/>
      <diagonal/>
    </border>
    <border>
      <left/>
      <right/>
      <top style="thin">
        <color theme="0" tint="-0.14999847407452621"/>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indexed="64"/>
      </right>
      <top style="thin">
        <color theme="0"/>
      </top>
      <bottom style="thin">
        <color theme="0"/>
      </bottom>
      <diagonal/>
    </border>
    <border>
      <left/>
      <right style="medium">
        <color indexed="64"/>
      </right>
      <top style="thin">
        <color theme="0"/>
      </top>
      <bottom/>
      <diagonal/>
    </border>
    <border>
      <left style="medium">
        <color indexed="64"/>
      </left>
      <right/>
      <top/>
      <bottom style="thin">
        <color theme="0"/>
      </bottom>
      <diagonal/>
    </border>
    <border>
      <left/>
      <right style="medium">
        <color indexed="64"/>
      </right>
      <top/>
      <bottom/>
      <diagonal/>
    </border>
    <border>
      <left/>
      <right style="medium">
        <color indexed="64"/>
      </right>
      <top/>
      <bottom style="thin">
        <color theme="0"/>
      </bottom>
      <diagonal/>
    </border>
    <border>
      <left style="thin">
        <color theme="0"/>
      </left>
      <right style="medium">
        <color indexed="64"/>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indexed="64"/>
      </left>
      <right/>
      <top style="thin">
        <color theme="0"/>
      </top>
      <bottom style="medium">
        <color theme="0"/>
      </bottom>
      <diagonal/>
    </border>
    <border>
      <left/>
      <right/>
      <top style="thin">
        <color theme="0"/>
      </top>
      <bottom style="medium">
        <color theme="0"/>
      </bottom>
      <diagonal/>
    </border>
    <border>
      <left/>
      <right style="medium">
        <color indexed="64"/>
      </right>
      <top style="thin">
        <color theme="0"/>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right style="medium">
        <color theme="0" tint="-0.14996795556505021"/>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thin">
        <color theme="0"/>
      </right>
      <top style="thin">
        <color theme="0"/>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0" tint="-0.14999847407452621"/>
      </bottom>
      <diagonal/>
    </border>
    <border>
      <left/>
      <right style="thin">
        <color theme="0" tint="-0.14996795556505021"/>
      </right>
      <top/>
      <bottom style="thin">
        <color theme="0"/>
      </bottom>
      <diagonal/>
    </border>
    <border>
      <left/>
      <right style="thin">
        <color theme="0" tint="-0.14999847407452621"/>
      </right>
      <top style="thin">
        <color theme="0"/>
      </top>
      <bottom/>
      <diagonal/>
    </border>
    <border>
      <left/>
      <right/>
      <top style="thin">
        <color theme="0" tint="-0.14999847407452621"/>
      </top>
      <bottom style="thin">
        <color theme="0" tint="-0.14999847407452621"/>
      </bottom>
      <diagonal/>
    </border>
    <border>
      <left style="thin">
        <color theme="0"/>
      </left>
      <right style="medium">
        <color indexed="64"/>
      </right>
      <top style="thin">
        <color theme="0" tint="-0.14999847407452621"/>
      </top>
      <bottom style="thin">
        <color theme="0"/>
      </bottom>
      <diagonal/>
    </border>
    <border>
      <left style="thin">
        <color theme="0"/>
      </left>
      <right style="medium">
        <color indexed="64"/>
      </right>
      <top/>
      <bottom style="thin">
        <color theme="0"/>
      </bottom>
      <diagonal/>
    </border>
    <border>
      <left style="medium">
        <color indexed="64"/>
      </left>
      <right style="thin">
        <color theme="0" tint="-0.14996795556505021"/>
      </right>
      <top style="thin">
        <color theme="0"/>
      </top>
      <bottom style="thin">
        <color theme="0"/>
      </bottom>
      <diagonal/>
    </border>
    <border>
      <left style="thin">
        <color theme="0"/>
      </left>
      <right style="medium">
        <color indexed="64"/>
      </right>
      <top/>
      <bottom/>
      <diagonal/>
    </border>
    <border>
      <left/>
      <right style="medium">
        <color indexed="64"/>
      </right>
      <top/>
      <bottom style="thin">
        <color theme="0" tint="-0.14999847407452621"/>
      </bottom>
      <diagonal/>
    </border>
    <border>
      <left/>
      <right style="medium">
        <color indexed="64"/>
      </right>
      <top style="thin">
        <color theme="0" tint="-0.14999847407452621"/>
      </top>
      <bottom/>
      <diagonal/>
    </border>
  </borders>
  <cellStyleXfs count="2">
    <xf numFmtId="0" fontId="0" fillId="0" borderId="0"/>
    <xf numFmtId="9" fontId="1" fillId="0" borderId="0" applyFont="0" applyFill="0" applyBorder="0" applyAlignment="0" applyProtection="0"/>
  </cellStyleXfs>
  <cellXfs count="296">
    <xf numFmtId="0" fontId="0" fillId="0" borderId="0" xfId="0"/>
    <xf numFmtId="0" fontId="5" fillId="0" borderId="23" xfId="0" applyFont="1" applyBorder="1"/>
    <xf numFmtId="0" fontId="0" fillId="0" borderId="63" xfId="0" applyBorder="1"/>
    <xf numFmtId="0" fontId="0" fillId="0" borderId="64" xfId="0" applyBorder="1"/>
    <xf numFmtId="0" fontId="0" fillId="0" borderId="65" xfId="0" applyBorder="1"/>
    <xf numFmtId="9" fontId="0" fillId="0" borderId="0" xfId="1" applyFont="1" applyBorder="1"/>
    <xf numFmtId="0" fontId="0" fillId="0" borderId="23" xfId="0" applyBorder="1"/>
    <xf numFmtId="9" fontId="0" fillId="0" borderId="23" xfId="1" applyFont="1" applyBorder="1"/>
    <xf numFmtId="0" fontId="7" fillId="0" borderId="4" xfId="0" applyFont="1" applyBorder="1" applyAlignment="1">
      <alignment horizontal="center" vertical="top"/>
    </xf>
    <xf numFmtId="0" fontId="7" fillId="0" borderId="22" xfId="0" applyFont="1" applyBorder="1" applyAlignment="1">
      <alignment horizontal="center" vertical="top"/>
    </xf>
    <xf numFmtId="0" fontId="7" fillId="0" borderId="15" xfId="0" applyFont="1" applyBorder="1" applyAlignment="1">
      <alignment horizontal="center" vertical="top"/>
    </xf>
    <xf numFmtId="0" fontId="7" fillId="2" borderId="0" xfId="0" applyFont="1" applyFill="1" applyAlignment="1">
      <alignment horizontal="center" vertical="top"/>
    </xf>
    <xf numFmtId="0" fontId="7" fillId="0" borderId="42" xfId="0" applyFont="1" applyBorder="1" applyAlignment="1">
      <alignment horizontal="center" vertical="top"/>
    </xf>
    <xf numFmtId="0" fontId="9" fillId="0" borderId="7" xfId="0" applyFont="1" applyBorder="1" applyAlignment="1">
      <alignment horizontal="center" vertical="top"/>
    </xf>
    <xf numFmtId="0" fontId="7" fillId="0" borderId="23" xfId="0" applyFont="1" applyBorder="1" applyAlignment="1">
      <alignment horizontal="center" vertical="top"/>
    </xf>
    <xf numFmtId="0" fontId="7" fillId="0" borderId="24" xfId="0" applyFont="1" applyBorder="1" applyAlignment="1">
      <alignment horizontal="center" vertical="top" shrinkToFit="1"/>
    </xf>
    <xf numFmtId="0" fontId="7" fillId="2" borderId="5" xfId="0" applyFont="1" applyFill="1" applyBorder="1" applyAlignment="1">
      <alignment horizontal="center" vertical="top"/>
    </xf>
    <xf numFmtId="0" fontId="7" fillId="0" borderId="45" xfId="0" applyFont="1" applyBorder="1" applyAlignment="1">
      <alignment horizontal="center" vertical="top"/>
    </xf>
    <xf numFmtId="0" fontId="7" fillId="0" borderId="21" xfId="0" applyFont="1" applyBorder="1" applyAlignment="1">
      <alignment horizontal="center" vertical="top"/>
    </xf>
    <xf numFmtId="0" fontId="7" fillId="0" borderId="70" xfId="0" applyFont="1" applyBorder="1" applyAlignment="1">
      <alignment horizontal="center" vertical="top"/>
    </xf>
    <xf numFmtId="0" fontId="7" fillId="0" borderId="19" xfId="0" applyFont="1" applyBorder="1" applyAlignment="1">
      <alignment horizontal="center" vertical="top"/>
    </xf>
    <xf numFmtId="0" fontId="7" fillId="0" borderId="4" xfId="0" applyFont="1" applyBorder="1" applyAlignment="1">
      <alignment vertical="top"/>
    </xf>
    <xf numFmtId="49" fontId="10" fillId="0" borderId="9" xfId="0" applyNumberFormat="1" applyFont="1" applyBorder="1" applyAlignment="1">
      <alignment vertical="top"/>
    </xf>
    <xf numFmtId="0" fontId="17" fillId="0" borderId="0" xfId="0" applyFont="1" applyAlignment="1">
      <alignment horizontal="justify" vertical="top" wrapText="1"/>
    </xf>
    <xf numFmtId="0" fontId="17" fillId="0" borderId="45" xfId="0" applyFont="1" applyBorder="1" applyAlignment="1">
      <alignment horizontal="justify" vertical="top" wrapText="1"/>
    </xf>
    <xf numFmtId="0" fontId="17" fillId="0" borderId="0" xfId="0" applyFont="1" applyAlignment="1">
      <alignment vertical="top"/>
    </xf>
    <xf numFmtId="0" fontId="0" fillId="0" borderId="5" xfId="0" applyBorder="1" applyAlignment="1">
      <alignment vertical="top"/>
    </xf>
    <xf numFmtId="0" fontId="0" fillId="0" borderId="0" xfId="0" applyAlignment="1">
      <alignment vertical="top"/>
    </xf>
    <xf numFmtId="0" fontId="0" fillId="0" borderId="0" xfId="0" quotePrefix="1" applyAlignment="1">
      <alignment vertical="top"/>
    </xf>
    <xf numFmtId="0" fontId="17" fillId="0" borderId="45" xfId="0" applyFont="1" applyBorder="1" applyAlignment="1">
      <alignment horizontal="left" vertical="top" wrapText="1"/>
    </xf>
    <xf numFmtId="0" fontId="2" fillId="0" borderId="9" xfId="0" applyFont="1" applyBorder="1" applyAlignment="1">
      <alignment vertical="top"/>
    </xf>
    <xf numFmtId="0" fontId="12" fillId="0" borderId="9" xfId="0" applyFont="1" applyBorder="1" applyAlignment="1">
      <alignment vertical="top"/>
    </xf>
    <xf numFmtId="0" fontId="25" fillId="0" borderId="0" xfId="0" applyFont="1" applyAlignment="1">
      <alignment vertical="top"/>
    </xf>
    <xf numFmtId="0" fontId="23" fillId="0" borderId="0" xfId="0" applyFont="1" applyAlignment="1">
      <alignment vertical="top"/>
    </xf>
    <xf numFmtId="0" fontId="23" fillId="0" borderId="20" xfId="0" applyFont="1" applyBorder="1" applyAlignment="1">
      <alignment vertical="top"/>
    </xf>
    <xf numFmtId="0" fontId="23" fillId="0" borderId="73" xfId="0" applyFont="1" applyBorder="1" applyAlignment="1">
      <alignment vertical="top"/>
    </xf>
    <xf numFmtId="0" fontId="24" fillId="0" borderId="0" xfId="0" applyFont="1" applyAlignment="1">
      <alignment horizontal="justify" vertical="top"/>
    </xf>
    <xf numFmtId="0" fontId="24" fillId="0" borderId="45" xfId="0" applyFont="1" applyBorder="1" applyAlignment="1">
      <alignment horizontal="justify" vertical="top"/>
    </xf>
    <xf numFmtId="0" fontId="2" fillId="0" borderId="0" xfId="0" applyFont="1" applyAlignment="1">
      <alignment vertical="top"/>
    </xf>
    <xf numFmtId="0" fontId="2" fillId="0" borderId="5" xfId="0" applyFont="1" applyBorder="1" applyAlignment="1">
      <alignment vertical="top"/>
    </xf>
    <xf numFmtId="0" fontId="2" fillId="0" borderId="4" xfId="0" applyFont="1" applyBorder="1" applyAlignment="1">
      <alignment vertical="top"/>
    </xf>
    <xf numFmtId="0" fontId="2" fillId="0" borderId="12" xfId="0" applyFont="1" applyBorder="1" applyAlignment="1">
      <alignment vertical="top"/>
    </xf>
    <xf numFmtId="0" fontId="2" fillId="0" borderId="42" xfId="0" applyFont="1" applyBorder="1" applyAlignment="1">
      <alignment vertical="top"/>
    </xf>
    <xf numFmtId="0" fontId="0" fillId="0" borderId="12" xfId="0" applyBorder="1" applyAlignment="1">
      <alignment vertical="top"/>
    </xf>
    <xf numFmtId="0" fontId="31" fillId="0" borderId="5" xfId="0" applyFont="1" applyBorder="1" applyAlignment="1">
      <alignment vertical="top"/>
    </xf>
    <xf numFmtId="0" fontId="31" fillId="0" borderId="0" xfId="0" applyFont="1" applyAlignment="1">
      <alignment vertical="top"/>
    </xf>
    <xf numFmtId="0" fontId="29" fillId="2" borderId="14" xfId="0" applyFont="1" applyFill="1" applyBorder="1" applyAlignment="1">
      <alignment vertical="top"/>
    </xf>
    <xf numFmtId="0" fontId="29" fillId="2" borderId="5" xfId="0" applyFont="1" applyFill="1" applyBorder="1" applyAlignment="1">
      <alignment vertical="top"/>
    </xf>
    <xf numFmtId="0" fontId="29" fillId="2" borderId="37" xfId="0" applyFont="1" applyFill="1" applyBorder="1" applyAlignment="1">
      <alignment vertical="top"/>
    </xf>
    <xf numFmtId="0" fontId="29" fillId="0" borderId="19" xfId="0" applyFont="1" applyBorder="1" applyAlignment="1">
      <alignment vertical="top"/>
    </xf>
    <xf numFmtId="0" fontId="0" fillId="2" borderId="9" xfId="0" applyFill="1" applyBorder="1" applyAlignment="1">
      <alignment vertical="top"/>
    </xf>
    <xf numFmtId="0" fontId="0" fillId="2" borderId="0" xfId="0" applyFill="1" applyAlignment="1">
      <alignment vertical="top"/>
    </xf>
    <xf numFmtId="0" fontId="29" fillId="2" borderId="27" xfId="0" applyFont="1" applyFill="1" applyBorder="1" applyAlignment="1">
      <alignment vertical="top"/>
    </xf>
    <xf numFmtId="0" fontId="29" fillId="0" borderId="5" xfId="0" applyFont="1" applyBorder="1" applyAlignment="1">
      <alignment vertical="top"/>
    </xf>
    <xf numFmtId="0" fontId="29" fillId="0" borderId="37" xfId="0" applyFont="1" applyBorder="1" applyAlignment="1">
      <alignment vertical="top"/>
    </xf>
    <xf numFmtId="0" fontId="29" fillId="0" borderId="14" xfId="0" applyFont="1" applyBorder="1" applyAlignment="1">
      <alignment vertical="top"/>
    </xf>
    <xf numFmtId="0" fontId="29" fillId="0" borderId="12" xfId="0" applyFont="1" applyBorder="1" applyAlignment="1">
      <alignment vertical="top"/>
    </xf>
    <xf numFmtId="0" fontId="32" fillId="0" borderId="37" xfId="0" applyFont="1" applyBorder="1" applyAlignment="1">
      <alignment vertical="top"/>
    </xf>
    <xf numFmtId="0" fontId="2" fillId="0" borderId="37"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0" fontId="2" fillId="0" borderId="47" xfId="0" applyFont="1" applyBorder="1" applyAlignment="1">
      <alignment vertical="top"/>
    </xf>
    <xf numFmtId="0" fontId="29" fillId="2" borderId="0" xfId="0" applyFont="1" applyFill="1" applyAlignment="1">
      <alignment vertical="top"/>
    </xf>
    <xf numFmtId="0" fontId="29" fillId="0" borderId="22" xfId="0" applyFont="1" applyBorder="1" applyAlignment="1">
      <alignment vertical="top"/>
    </xf>
    <xf numFmtId="0" fontId="29" fillId="0" borderId="30" xfId="0" applyFont="1" applyBorder="1" applyAlignment="1">
      <alignment vertical="top"/>
    </xf>
    <xf numFmtId="0" fontId="2" fillId="0" borderId="22" xfId="0" applyFont="1" applyBorder="1" applyAlignment="1">
      <alignment vertical="top"/>
    </xf>
    <xf numFmtId="0" fontId="2" fillId="0" borderId="27" xfId="0" applyFont="1" applyBorder="1" applyAlignment="1">
      <alignment vertical="top"/>
    </xf>
    <xf numFmtId="0" fontId="29" fillId="0" borderId="48" xfId="0" applyFont="1" applyBorder="1" applyAlignment="1">
      <alignment vertical="top"/>
    </xf>
    <xf numFmtId="0" fontId="29" fillId="0" borderId="27" xfId="0" applyFont="1" applyBorder="1" applyAlignment="1">
      <alignment vertical="top"/>
    </xf>
    <xf numFmtId="0" fontId="2" fillId="0" borderId="49" xfId="0" applyFont="1" applyBorder="1" applyAlignment="1">
      <alignment vertical="top"/>
    </xf>
    <xf numFmtId="0" fontId="0" fillId="0" borderId="50" xfId="0" applyBorder="1" applyAlignment="1">
      <alignment vertical="top"/>
    </xf>
    <xf numFmtId="0" fontId="33" fillId="0" borderId="54" xfId="0" applyFont="1" applyBorder="1" applyAlignment="1">
      <alignment vertical="top"/>
    </xf>
    <xf numFmtId="0" fontId="2" fillId="0" borderId="50" xfId="0" applyFont="1" applyBorder="1" applyAlignment="1">
      <alignment vertical="top"/>
    </xf>
    <xf numFmtId="0" fontId="2" fillId="0" borderId="55" xfId="0" applyFont="1" applyBorder="1" applyAlignment="1">
      <alignment vertical="top"/>
    </xf>
    <xf numFmtId="0" fontId="0" fillId="0" borderId="57" xfId="0" applyBorder="1" applyAlignment="1">
      <alignment vertical="top"/>
    </xf>
    <xf numFmtId="0" fontId="0" fillId="0" borderId="50" xfId="0" quotePrefix="1" applyBorder="1" applyAlignment="1">
      <alignment vertical="top"/>
    </xf>
    <xf numFmtId="0" fontId="33" fillId="0" borderId="9" xfId="0" applyFont="1" applyBorder="1" applyAlignment="1">
      <alignment vertical="top"/>
    </xf>
    <xf numFmtId="0" fontId="2" fillId="0" borderId="45" xfId="0" applyFont="1" applyBorder="1" applyAlignment="1">
      <alignment vertical="top"/>
    </xf>
    <xf numFmtId="0" fontId="33" fillId="0" borderId="58" xfId="0" applyFont="1" applyBorder="1" applyAlignment="1">
      <alignment vertical="top"/>
    </xf>
    <xf numFmtId="0" fontId="33" fillId="0" borderId="61" xfId="0" applyFont="1" applyBorder="1" applyAlignment="1">
      <alignment vertical="top"/>
    </xf>
    <xf numFmtId="0" fontId="33" fillId="0" borderId="7" xfId="0" applyFont="1" applyBorder="1" applyAlignment="1">
      <alignment vertical="top"/>
    </xf>
    <xf numFmtId="0" fontId="33" fillId="0" borderId="62" xfId="0" applyFont="1" applyBorder="1" applyAlignment="1">
      <alignment vertical="top"/>
    </xf>
    <xf numFmtId="1" fontId="0" fillId="0" borderId="0" xfId="0" applyNumberFormat="1" applyAlignment="1">
      <alignment vertical="top"/>
    </xf>
    <xf numFmtId="49" fontId="19" fillId="0" borderId="14" xfId="0" applyNumberFormat="1" applyFont="1" applyBorder="1" applyAlignment="1">
      <alignment horizontal="right" vertical="top"/>
    </xf>
    <xf numFmtId="0" fontId="21" fillId="0" borderId="33" xfId="0" applyFont="1" applyBorder="1" applyAlignment="1">
      <alignment vertical="top"/>
    </xf>
    <xf numFmtId="0" fontId="21" fillId="0" borderId="0" xfId="0" applyFont="1" applyAlignment="1">
      <alignment vertical="top"/>
    </xf>
    <xf numFmtId="0" fontId="21" fillId="0" borderId="0" xfId="0" quotePrefix="1" applyFont="1" applyAlignment="1">
      <alignment vertical="top"/>
    </xf>
    <xf numFmtId="0" fontId="21" fillId="0" borderId="5" xfId="0" applyFont="1" applyBorder="1" applyAlignment="1">
      <alignment vertical="top"/>
    </xf>
    <xf numFmtId="0" fontId="17" fillId="0" borderId="5" xfId="0" applyFont="1" applyBorder="1" applyAlignment="1">
      <alignment vertical="top"/>
    </xf>
    <xf numFmtId="0" fontId="17" fillId="0" borderId="31" xfId="0" applyFont="1" applyBorder="1" applyAlignment="1">
      <alignment vertical="top"/>
    </xf>
    <xf numFmtId="0" fontId="17" fillId="0" borderId="30" xfId="0" applyFont="1" applyBorder="1" applyAlignment="1">
      <alignment vertical="top"/>
    </xf>
    <xf numFmtId="0" fontId="17" fillId="0" borderId="37" xfId="0" applyFont="1" applyBorder="1" applyAlignment="1">
      <alignment vertical="top"/>
    </xf>
    <xf numFmtId="0" fontId="17" fillId="0" borderId="47" xfId="0" applyFont="1" applyBorder="1" applyAlignment="1">
      <alignment vertical="top"/>
    </xf>
    <xf numFmtId="0" fontId="0" fillId="0" borderId="33" xfId="0" applyBorder="1" applyAlignment="1">
      <alignment vertical="top"/>
    </xf>
    <xf numFmtId="0" fontId="8" fillId="0" borderId="12" xfId="0" applyFont="1" applyBorder="1" applyAlignment="1">
      <alignment vertical="top"/>
    </xf>
    <xf numFmtId="0" fontId="8" fillId="0" borderId="0" xfId="0" applyFont="1" applyAlignment="1">
      <alignment vertical="top"/>
    </xf>
    <xf numFmtId="0" fontId="7" fillId="0" borderId="9" xfId="0" applyFont="1" applyBorder="1" applyAlignment="1">
      <alignment horizontal="center" vertical="top"/>
    </xf>
    <xf numFmtId="0" fontId="7" fillId="0" borderId="25"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2" borderId="28" xfId="0" applyFont="1" applyFill="1" applyBorder="1" applyAlignment="1">
      <alignment horizontal="center" vertical="top"/>
    </xf>
    <xf numFmtId="0" fontId="7" fillId="2" borderId="29" xfId="0" applyFont="1" applyFill="1" applyBorder="1" applyAlignment="1">
      <alignment horizontal="center" vertical="top"/>
    </xf>
    <xf numFmtId="0" fontId="7" fillId="0" borderId="43" xfId="0" applyFont="1" applyBorder="1" applyAlignment="1">
      <alignment horizontal="center" vertical="top"/>
    </xf>
    <xf numFmtId="0" fontId="8" fillId="0" borderId="5" xfId="0" applyFont="1" applyBorder="1" applyAlignment="1">
      <alignment vertical="top"/>
    </xf>
    <xf numFmtId="49" fontId="7" fillId="0" borderId="14" xfId="0" applyNumberFormat="1" applyFont="1" applyBorder="1" applyAlignment="1">
      <alignment vertical="top"/>
    </xf>
    <xf numFmtId="49" fontId="7" fillId="0" borderId="31" xfId="0" applyNumberFormat="1" applyFont="1" applyBorder="1" applyAlignment="1">
      <alignment vertical="top"/>
    </xf>
    <xf numFmtId="49" fontId="7" fillId="0" borderId="22" xfId="0" applyNumberFormat="1" applyFont="1" applyBorder="1" applyAlignment="1">
      <alignment vertical="top"/>
    </xf>
    <xf numFmtId="49" fontId="7" fillId="0" borderId="5" xfId="0" applyNumberFormat="1" applyFont="1" applyBorder="1" applyAlignment="1">
      <alignment vertical="top"/>
    </xf>
    <xf numFmtId="49" fontId="7" fillId="0" borderId="43" xfId="0" applyNumberFormat="1" applyFont="1" applyBorder="1" applyAlignment="1">
      <alignment vertical="top"/>
    </xf>
    <xf numFmtId="49" fontId="10" fillId="0" borderId="4" xfId="0" applyNumberFormat="1" applyFont="1" applyBorder="1" applyAlignment="1">
      <alignment horizontal="left" vertical="top"/>
    </xf>
    <xf numFmtId="49" fontId="10" fillId="0" borderId="12" xfId="0" applyNumberFormat="1" applyFont="1" applyBorder="1" applyAlignment="1">
      <alignment horizontal="left" vertical="top"/>
    </xf>
    <xf numFmtId="49" fontId="10" fillId="0" borderId="42" xfId="0" applyNumberFormat="1" applyFont="1" applyBorder="1" applyAlignment="1">
      <alignment horizontal="left" vertical="top"/>
    </xf>
    <xf numFmtId="0" fontId="8" fillId="0" borderId="33" xfId="0" applyFont="1" applyBorder="1" applyAlignment="1">
      <alignment vertical="top"/>
    </xf>
    <xf numFmtId="0" fontId="8" fillId="0" borderId="0" xfId="0" quotePrefix="1" applyFont="1" applyAlignment="1">
      <alignment vertical="top"/>
    </xf>
    <xf numFmtId="0" fontId="16" fillId="0" borderId="33" xfId="0" applyFont="1" applyBorder="1" applyAlignment="1">
      <alignment vertical="top"/>
    </xf>
    <xf numFmtId="0" fontId="16" fillId="0" borderId="0" xfId="0" applyFont="1" applyAlignment="1">
      <alignment vertical="top"/>
    </xf>
    <xf numFmtId="0" fontId="16" fillId="0" borderId="0" xfId="0" quotePrefix="1" applyFont="1" applyAlignment="1">
      <alignment vertical="top"/>
    </xf>
    <xf numFmtId="49" fontId="17" fillId="0" borderId="0" xfId="0" applyNumberFormat="1" applyFont="1" applyAlignment="1">
      <alignment vertical="top"/>
    </xf>
    <xf numFmtId="49" fontId="17" fillId="0" borderId="29" xfId="0" applyNumberFormat="1" applyFont="1" applyBorder="1" applyAlignment="1">
      <alignment vertical="top"/>
    </xf>
    <xf numFmtId="49" fontId="17" fillId="0" borderId="19" xfId="0" applyNumberFormat="1" applyFont="1" applyBorder="1" applyAlignment="1">
      <alignment vertical="top"/>
    </xf>
    <xf numFmtId="49" fontId="17" fillId="0" borderId="35" xfId="0" applyNumberFormat="1" applyFont="1" applyBorder="1" applyAlignment="1">
      <alignment vertical="top"/>
    </xf>
    <xf numFmtId="49" fontId="17" fillId="0" borderId="71" xfId="0" applyNumberFormat="1" applyFont="1" applyBorder="1" applyAlignment="1">
      <alignment vertical="top"/>
    </xf>
    <xf numFmtId="0" fontId="0" fillId="0" borderId="27" xfId="0" applyBorder="1" applyAlignment="1">
      <alignment vertical="top"/>
    </xf>
    <xf numFmtId="49" fontId="7" fillId="0" borderId="72" xfId="0" applyNumberFormat="1" applyFont="1" applyBorder="1" applyAlignment="1">
      <alignment vertical="top"/>
    </xf>
    <xf numFmtId="49" fontId="17" fillId="0" borderId="27" xfId="0" applyNumberFormat="1" applyFont="1" applyBorder="1" applyAlignment="1">
      <alignment vertical="top"/>
    </xf>
    <xf numFmtId="49" fontId="17" fillId="0" borderId="22" xfId="0" applyNumberFormat="1" applyFont="1" applyBorder="1" applyAlignment="1">
      <alignment vertical="top"/>
    </xf>
    <xf numFmtId="49" fontId="17" fillId="0" borderId="21" xfId="0" applyNumberFormat="1" applyFont="1" applyBorder="1" applyAlignment="1">
      <alignment vertical="top"/>
    </xf>
    <xf numFmtId="49" fontId="17" fillId="0" borderId="37" xfId="0" applyNumberFormat="1" applyFont="1" applyBorder="1" applyAlignment="1">
      <alignment vertical="top"/>
    </xf>
    <xf numFmtId="49" fontId="17" fillId="0" borderId="49"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1" xfId="0" quotePrefix="1" applyBorder="1" applyAlignment="1">
      <alignment vertical="top"/>
    </xf>
    <xf numFmtId="0" fontId="2" fillId="0" borderId="0" xfId="0" applyFont="1" applyAlignment="1">
      <alignment vertical="center"/>
    </xf>
    <xf numFmtId="0" fontId="0" fillId="0" borderId="0" xfId="0" applyAlignment="1">
      <alignment vertical="center"/>
    </xf>
    <xf numFmtId="0" fontId="0" fillId="0" borderId="0" xfId="0" quotePrefix="1"/>
    <xf numFmtId="1" fontId="0" fillId="0" borderId="0" xfId="0" quotePrefix="1" applyNumberFormat="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10" xfId="0" applyFont="1" applyBorder="1" applyAlignment="1">
      <alignment vertical="top"/>
    </xf>
    <xf numFmtId="0" fontId="6" fillId="0" borderId="11"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7" fillId="0" borderId="20" xfId="0" applyFont="1" applyBorder="1" applyAlignment="1">
      <alignment horizontal="center" vertical="top"/>
    </xf>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9" fontId="0" fillId="0" borderId="63" xfId="1" applyFont="1" applyBorder="1" applyProtection="1">
      <protection locked="0"/>
    </xf>
    <xf numFmtId="9" fontId="0" fillId="0" borderId="64" xfId="1" applyFont="1" applyBorder="1" applyProtection="1">
      <protection locked="0"/>
    </xf>
    <xf numFmtId="9" fontId="0" fillId="0" borderId="65" xfId="1" applyFont="1" applyBorder="1" applyProtection="1">
      <protection locked="0"/>
    </xf>
    <xf numFmtId="0" fontId="0" fillId="0" borderId="16" xfId="0" applyBorder="1"/>
    <xf numFmtId="0" fontId="36" fillId="0" borderId="0" xfId="0" applyFont="1" applyAlignment="1">
      <alignment vertical="top"/>
    </xf>
    <xf numFmtId="4" fontId="36" fillId="0" borderId="0" xfId="0" applyNumberFormat="1" applyFont="1" applyAlignment="1">
      <alignment vertical="top"/>
    </xf>
    <xf numFmtId="0" fontId="17" fillId="3" borderId="23" xfId="0" applyFont="1" applyFill="1" applyBorder="1" applyAlignment="1">
      <alignment horizontal="left" vertical="top" wrapText="1"/>
    </xf>
    <xf numFmtId="0" fontId="24" fillId="3" borderId="23" xfId="0" applyFont="1" applyFill="1" applyBorder="1" applyAlignment="1">
      <alignment vertical="top"/>
    </xf>
    <xf numFmtId="0" fontId="10" fillId="0" borderId="14"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3" borderId="1" xfId="0" applyFont="1" applyFill="1" applyBorder="1" applyAlignment="1">
      <alignment horizontal="center" vertical="top"/>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6" fillId="3" borderId="6" xfId="0" applyFont="1" applyFill="1" applyBorder="1" applyAlignment="1">
      <alignment horizontal="center" vertical="top"/>
    </xf>
    <xf numFmtId="0" fontId="6" fillId="3" borderId="7" xfId="0" applyFont="1" applyFill="1" applyBorder="1" applyAlignment="1">
      <alignment horizontal="center" vertical="top"/>
    </xf>
    <xf numFmtId="0" fontId="6" fillId="3" borderId="8" xfId="0" applyFont="1" applyFill="1" applyBorder="1" applyAlignment="1">
      <alignment horizontal="center" vertical="top"/>
    </xf>
    <xf numFmtId="0" fontId="6" fillId="0" borderId="9" xfId="0" applyFont="1" applyBorder="1" applyAlignment="1">
      <alignment horizontal="right" vertical="top"/>
    </xf>
    <xf numFmtId="0" fontId="6" fillId="0" borderId="0" xfId="0" applyFont="1" applyAlignment="1">
      <alignment horizontal="right" vertical="top"/>
    </xf>
    <xf numFmtId="0" fontId="6" fillId="0" borderId="6" xfId="0" applyFont="1" applyBorder="1" applyAlignment="1">
      <alignment horizontal="right" vertical="top"/>
    </xf>
    <xf numFmtId="0" fontId="6" fillId="0" borderId="7" xfId="0" applyFont="1" applyBorder="1" applyAlignment="1">
      <alignment horizontal="right" vertical="top"/>
    </xf>
    <xf numFmtId="0" fontId="6" fillId="0" borderId="10" xfId="0" applyFont="1" applyBorder="1" applyAlignment="1">
      <alignment horizontal="left" vertical="top"/>
    </xf>
    <xf numFmtId="0" fontId="6" fillId="0" borderId="2" xfId="0" applyFont="1" applyBorder="1" applyAlignment="1">
      <alignment horizontal="left" vertical="top"/>
    </xf>
    <xf numFmtId="0" fontId="6" fillId="0" borderId="13" xfId="0" applyFont="1" applyBorder="1" applyAlignment="1">
      <alignment horizontal="left" vertical="top"/>
    </xf>
    <xf numFmtId="0" fontId="6" fillId="0" borderId="7" xfId="0" applyFont="1" applyBorder="1" applyAlignment="1">
      <alignment horizontal="left" vertical="top"/>
    </xf>
    <xf numFmtId="0" fontId="7" fillId="0" borderId="9" xfId="0" applyFont="1" applyBorder="1" applyAlignment="1">
      <alignment horizontal="center" vertical="top"/>
    </xf>
    <xf numFmtId="0" fontId="7" fillId="0" borderId="0" xfId="0" applyFont="1" applyAlignment="1">
      <alignment horizontal="center" vertical="top"/>
    </xf>
    <xf numFmtId="0" fontId="7" fillId="0" borderId="45" xfId="0" applyFont="1" applyBorder="1" applyAlignment="1">
      <alignment horizontal="center" vertical="top"/>
    </xf>
    <xf numFmtId="0" fontId="9" fillId="0" borderId="1" xfId="0" applyFont="1" applyBorder="1" applyAlignment="1">
      <alignment horizontal="center" vertical="top"/>
    </xf>
    <xf numFmtId="0" fontId="9" fillId="0" borderId="2" xfId="0" applyFont="1" applyBorder="1" applyAlignment="1">
      <alignment horizontal="center" vertical="top"/>
    </xf>
    <xf numFmtId="0" fontId="7" fillId="0" borderId="16" xfId="0" applyFont="1" applyBorder="1" applyAlignment="1">
      <alignment horizontal="center" vertical="top" shrinkToFit="1"/>
    </xf>
    <xf numFmtId="0" fontId="7" fillId="0" borderId="17" xfId="0" applyFont="1" applyBorder="1" applyAlignment="1">
      <alignment horizontal="center" vertical="top" shrinkToFit="1"/>
    </xf>
    <xf numFmtId="0" fontId="7" fillId="0" borderId="18" xfId="0" applyFont="1" applyBorder="1" applyAlignment="1">
      <alignment horizontal="center" vertical="top" shrinkToFit="1"/>
    </xf>
    <xf numFmtId="0" fontId="9" fillId="3" borderId="0" xfId="0" applyFont="1" applyFill="1" applyAlignment="1">
      <alignment horizontal="center" vertical="top"/>
    </xf>
    <xf numFmtId="0" fontId="2" fillId="0" borderId="0" xfId="0" applyFont="1" applyAlignment="1" applyProtection="1">
      <alignment horizontal="center" vertical="top"/>
      <protection locked="0"/>
    </xf>
    <xf numFmtId="0" fontId="2" fillId="0" borderId="45" xfId="0" applyFont="1" applyBorder="1" applyAlignment="1" applyProtection="1">
      <alignment horizontal="center" vertical="top"/>
      <protection locked="0"/>
    </xf>
    <xf numFmtId="0" fontId="9" fillId="0" borderId="9" xfId="0" applyFont="1" applyBorder="1" applyAlignment="1">
      <alignment horizontal="center" vertical="top"/>
    </xf>
    <xf numFmtId="0" fontId="9" fillId="0" borderId="0" xfId="0" applyFont="1" applyAlignment="1">
      <alignment horizontal="center" vertical="top"/>
    </xf>
    <xf numFmtId="0" fontId="7" fillId="0" borderId="16"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17" fillId="0" borderId="0" xfId="0" applyFont="1" applyAlignment="1">
      <alignment horizontal="justify" vertical="top" wrapText="1"/>
    </xf>
    <xf numFmtId="0" fontId="17" fillId="0" borderId="45" xfId="0" applyFont="1" applyBorder="1" applyAlignment="1">
      <alignment horizontal="justify" vertical="top" wrapText="1"/>
    </xf>
    <xf numFmtId="0" fontId="11" fillId="0" borderId="44" xfId="0" applyFont="1" applyBorder="1" applyAlignment="1">
      <alignment horizontal="center" vertical="top"/>
    </xf>
    <xf numFmtId="0" fontId="11" fillId="0" borderId="32" xfId="0" applyFont="1" applyBorder="1" applyAlignment="1">
      <alignment horizontal="center" vertical="top"/>
    </xf>
    <xf numFmtId="0" fontId="11" fillId="0" borderId="46" xfId="0" applyFont="1" applyBorder="1" applyAlignment="1">
      <alignment horizontal="center" vertical="top"/>
    </xf>
    <xf numFmtId="0" fontId="12" fillId="0" borderId="44" xfId="0" applyFont="1" applyBorder="1" applyAlignment="1">
      <alignment horizontal="justify" vertical="top"/>
    </xf>
    <xf numFmtId="0" fontId="12" fillId="0" borderId="32" xfId="0" applyFont="1" applyBorder="1" applyAlignment="1">
      <alignment horizontal="justify" vertical="top"/>
    </xf>
    <xf numFmtId="0" fontId="12" fillId="0" borderId="46" xfId="0" applyFont="1" applyBorder="1" applyAlignment="1">
      <alignment horizontal="justify" vertical="top"/>
    </xf>
    <xf numFmtId="49" fontId="14" fillId="0" borderId="14" xfId="0" applyNumberFormat="1" applyFont="1" applyBorder="1" applyAlignment="1">
      <alignment horizontal="left" vertical="top"/>
    </xf>
    <xf numFmtId="49" fontId="14" fillId="0" borderId="5" xfId="0" applyNumberFormat="1" applyFont="1" applyBorder="1" applyAlignment="1">
      <alignment horizontal="left" vertical="top"/>
    </xf>
    <xf numFmtId="49" fontId="14" fillId="0" borderId="43" xfId="0" applyNumberFormat="1" applyFont="1" applyBorder="1" applyAlignment="1">
      <alignment horizontal="left" vertical="top"/>
    </xf>
    <xf numFmtId="0" fontId="17" fillId="0" borderId="0" xfId="0" applyFont="1" applyAlignment="1">
      <alignment horizontal="justify" vertical="top"/>
    </xf>
    <xf numFmtId="0" fontId="17" fillId="0" borderId="45" xfId="0" applyFont="1" applyBorder="1" applyAlignment="1">
      <alignment horizontal="justify" vertical="top"/>
    </xf>
    <xf numFmtId="0" fontId="20" fillId="0" borderId="12" xfId="0" applyFont="1" applyBorder="1" applyAlignment="1">
      <alignment vertical="top"/>
    </xf>
    <xf numFmtId="0" fontId="0" fillId="0" borderId="12" xfId="0" applyBorder="1" applyAlignment="1">
      <alignment vertical="top"/>
    </xf>
    <xf numFmtId="0" fontId="0" fillId="0" borderId="42" xfId="0" applyBorder="1" applyAlignment="1">
      <alignment vertical="top"/>
    </xf>
    <xf numFmtId="0" fontId="20" fillId="0" borderId="5" xfId="0" applyFont="1" applyBorder="1" applyAlignment="1">
      <alignment vertical="top"/>
    </xf>
    <xf numFmtId="0" fontId="0" fillId="0" borderId="5" xfId="0" applyBorder="1" applyAlignment="1">
      <alignment vertical="top"/>
    </xf>
    <xf numFmtId="0" fontId="0" fillId="0" borderId="30" xfId="0" applyBorder="1" applyAlignment="1">
      <alignment vertical="top"/>
    </xf>
    <xf numFmtId="0" fontId="35" fillId="0" borderId="31" xfId="0" applyFont="1" applyBorder="1" applyAlignment="1">
      <alignment horizontal="left"/>
    </xf>
    <xf numFmtId="0" fontId="0" fillId="0" borderId="5" xfId="0" applyBorder="1"/>
    <xf numFmtId="0" fontId="0" fillId="0" borderId="43" xfId="0" applyBorder="1"/>
    <xf numFmtId="0" fontId="17" fillId="0" borderId="0" xfId="0" applyFont="1" applyAlignment="1">
      <alignment horizontal="left" vertical="top" wrapText="1"/>
    </xf>
    <xf numFmtId="0" fontId="17" fillId="0" borderId="45" xfId="0" applyFont="1" applyBorder="1" applyAlignment="1">
      <alignment horizontal="left" vertical="top" wrapText="1"/>
    </xf>
    <xf numFmtId="0" fontId="17" fillId="0" borderId="0" xfId="0" applyFont="1" applyAlignment="1">
      <alignment horizontal="left" vertical="top"/>
    </xf>
    <xf numFmtId="0" fontId="17" fillId="0" borderId="9" xfId="0" applyFont="1" applyBorder="1" applyAlignment="1">
      <alignment horizontal="left" vertical="top"/>
    </xf>
    <xf numFmtId="0" fontId="17" fillId="0" borderId="20" xfId="0" applyFont="1" applyBorder="1" applyAlignment="1">
      <alignment horizontal="left" vertical="top"/>
    </xf>
    <xf numFmtId="0" fontId="29" fillId="0" borderId="39" xfId="0" applyFont="1" applyBorder="1" applyAlignment="1">
      <alignment horizontal="left" vertical="top" wrapText="1"/>
    </xf>
    <xf numFmtId="0" fontId="29" fillId="0" borderId="40" xfId="0" applyFont="1" applyBorder="1" applyAlignment="1">
      <alignment horizontal="left" vertical="top" wrapText="1"/>
    </xf>
    <xf numFmtId="0" fontId="29" fillId="0" borderId="41" xfId="0" applyFont="1" applyBorder="1" applyAlignment="1">
      <alignment horizontal="left" vertical="top" wrapText="1"/>
    </xf>
    <xf numFmtId="0" fontId="24" fillId="0" borderId="0" xfId="0" applyFont="1" applyAlignment="1">
      <alignment horizontal="justify" vertical="top"/>
    </xf>
    <xf numFmtId="0" fontId="24" fillId="0" borderId="45" xfId="0" applyFont="1" applyBorder="1" applyAlignment="1">
      <alignment horizontal="justify" vertical="top"/>
    </xf>
    <xf numFmtId="0" fontId="24" fillId="0" borderId="9" xfId="0" applyFont="1" applyBorder="1" applyAlignment="1">
      <alignment horizontal="justify" vertical="top" wrapText="1"/>
    </xf>
    <xf numFmtId="0" fontId="24" fillId="0" borderId="0" xfId="0" applyFont="1" applyAlignment="1">
      <alignment horizontal="justify" vertical="top" wrapText="1"/>
    </xf>
    <xf numFmtId="0" fontId="24" fillId="0" borderId="20" xfId="0" applyFont="1" applyBorder="1" applyAlignment="1">
      <alignment horizontal="justify" vertical="top" wrapText="1"/>
    </xf>
    <xf numFmtId="0" fontId="24" fillId="0" borderId="38" xfId="0" applyFont="1" applyBorder="1" applyAlignment="1">
      <alignment horizontal="left" vertical="top" wrapText="1"/>
    </xf>
    <xf numFmtId="0" fontId="24" fillId="0" borderId="75" xfId="0" applyFont="1" applyBorder="1" applyAlignment="1">
      <alignment horizontal="left"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0" fontId="24" fillId="0" borderId="66" xfId="0" applyFont="1" applyBorder="1" applyAlignment="1">
      <alignment vertical="top" wrapText="1"/>
    </xf>
    <xf numFmtId="0" fontId="0" fillId="0" borderId="66" xfId="0" applyBorder="1" applyAlignment="1">
      <alignment vertical="top" wrapText="1"/>
    </xf>
    <xf numFmtId="0" fontId="0" fillId="0" borderId="74" xfId="0" applyBorder="1" applyAlignment="1">
      <alignment vertical="top" wrapText="1"/>
    </xf>
    <xf numFmtId="0" fontId="29" fillId="0" borderId="4" xfId="0" applyFont="1" applyBorder="1" applyAlignment="1">
      <alignment horizontal="left" vertical="top" wrapText="1"/>
    </xf>
    <xf numFmtId="0" fontId="29" fillId="0" borderId="12" xfId="0" applyFont="1" applyBorder="1" applyAlignment="1">
      <alignment horizontal="left" vertical="top" wrapText="1"/>
    </xf>
    <xf numFmtId="0" fontId="29" fillId="0" borderId="42" xfId="0" applyFont="1" applyBorder="1" applyAlignment="1">
      <alignment horizontal="left" vertical="top" wrapText="1"/>
    </xf>
    <xf numFmtId="0" fontId="33" fillId="0" borderId="51" xfId="0" applyFont="1" applyBorder="1" applyAlignment="1">
      <alignment horizontal="left" vertical="top" wrapText="1"/>
    </xf>
    <xf numFmtId="0" fontId="33" fillId="0" borderId="52" xfId="0" applyFont="1" applyBorder="1" applyAlignment="1">
      <alignment horizontal="left" vertical="top" wrapText="1"/>
    </xf>
    <xf numFmtId="0" fontId="33" fillId="0" borderId="53" xfId="0" applyFont="1" applyBorder="1" applyAlignment="1">
      <alignment horizontal="left" vertical="top" wrapText="1"/>
    </xf>
    <xf numFmtId="0" fontId="29" fillId="0" borderId="4" xfId="0" applyFont="1" applyBorder="1" applyAlignment="1">
      <alignment horizontal="left" wrapText="1"/>
    </xf>
    <xf numFmtId="0" fontId="29" fillId="0" borderId="12" xfId="0" applyFont="1" applyBorder="1" applyAlignment="1">
      <alignment horizontal="left" wrapText="1"/>
    </xf>
    <xf numFmtId="0" fontId="29" fillId="0" borderId="42" xfId="0" applyFont="1" applyBorder="1" applyAlignment="1">
      <alignment horizontal="left" wrapText="1"/>
    </xf>
    <xf numFmtId="0" fontId="33" fillId="0" borderId="59" xfId="0" applyFont="1" applyBorder="1" applyAlignment="1">
      <alignment horizontal="left" vertical="top"/>
    </xf>
    <xf numFmtId="0" fontId="33" fillId="0" borderId="60" xfId="0" applyFont="1" applyBorder="1" applyAlignment="1">
      <alignment horizontal="left" vertical="top"/>
    </xf>
    <xf numFmtId="0" fontId="29" fillId="0" borderId="14" xfId="0" applyFont="1" applyBorder="1" applyAlignment="1">
      <alignment horizontal="left" vertical="top"/>
    </xf>
    <xf numFmtId="0" fontId="29" fillId="0" borderId="5" xfId="0" applyFont="1" applyBorder="1" applyAlignment="1">
      <alignment horizontal="left" vertical="top"/>
    </xf>
    <xf numFmtId="0" fontId="29" fillId="0" borderId="30"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horizontal="left" vertical="top"/>
    </xf>
    <xf numFmtId="0" fontId="29" fillId="0" borderId="28" xfId="0" applyFont="1" applyBorder="1" applyAlignment="1">
      <alignment horizontal="left" vertical="top"/>
    </xf>
    <xf numFmtId="0" fontId="30" fillId="0" borderId="31" xfId="0" applyFont="1" applyBorder="1" applyAlignment="1">
      <alignment horizontal="center" vertical="top"/>
    </xf>
    <xf numFmtId="0" fontId="30" fillId="0" borderId="5" xfId="0" applyFont="1" applyBorder="1" applyAlignment="1">
      <alignment horizontal="center" vertical="top"/>
    </xf>
    <xf numFmtId="0" fontId="30" fillId="0" borderId="43" xfId="0" applyFont="1" applyBorder="1" applyAlignment="1">
      <alignment horizontal="center" vertical="top"/>
    </xf>
    <xf numFmtId="0" fontId="30" fillId="0" borderId="35" xfId="0" applyFont="1" applyBorder="1" applyAlignment="1">
      <alignment horizontal="center" vertical="top"/>
    </xf>
    <xf numFmtId="0" fontId="30" fillId="0" borderId="0" xfId="0" applyFont="1" applyAlignment="1">
      <alignment horizontal="center" vertical="top"/>
    </xf>
    <xf numFmtId="0" fontId="30" fillId="0" borderId="45" xfId="0" applyFont="1" applyBorder="1" applyAlignment="1">
      <alignment horizontal="center" vertical="top"/>
    </xf>
    <xf numFmtId="0" fontId="30" fillId="0" borderId="29" xfId="0" applyFont="1" applyBorder="1" applyAlignment="1">
      <alignment horizontal="center" vertical="top"/>
    </xf>
    <xf numFmtId="0" fontId="30" fillId="0" borderId="32" xfId="0" applyFont="1" applyBorder="1" applyAlignment="1">
      <alignment horizontal="center" vertical="top"/>
    </xf>
    <xf numFmtId="0" fontId="30" fillId="0" borderId="46" xfId="0" applyFont="1" applyBorder="1" applyAlignment="1">
      <alignment horizontal="center" vertical="top"/>
    </xf>
    <xf numFmtId="0" fontId="29" fillId="0" borderId="15" xfId="0" applyFont="1" applyBorder="1" applyAlignment="1">
      <alignment horizontal="left" vertical="top"/>
    </xf>
    <xf numFmtId="0" fontId="29" fillId="0" borderId="12" xfId="0" applyFont="1" applyBorder="1" applyAlignment="1">
      <alignment horizontal="left" vertical="top"/>
    </xf>
    <xf numFmtId="0" fontId="29" fillId="0" borderId="27" xfId="0" applyFont="1" applyBorder="1" applyAlignment="1">
      <alignment horizontal="left" vertical="top"/>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2" fillId="4" borderId="0" xfId="0" applyFont="1" applyFill="1" applyAlignment="1">
      <alignment vertical="center"/>
    </xf>
    <xf numFmtId="0" fontId="3" fillId="4" borderId="0" xfId="0" applyFont="1" applyFill="1" applyAlignment="1">
      <alignment horizontal="left" vertical="center"/>
    </xf>
    <xf numFmtId="0" fontId="7" fillId="4" borderId="0" xfId="0" applyFont="1" applyFill="1" applyAlignment="1">
      <alignment vertical="top"/>
    </xf>
    <xf numFmtId="0" fontId="7" fillId="4" borderId="12" xfId="0" applyFont="1" applyFill="1" applyBorder="1" applyAlignment="1">
      <alignment vertical="top"/>
    </xf>
    <xf numFmtId="0" fontId="7" fillId="4" borderId="5" xfId="0" applyFont="1" applyFill="1" applyBorder="1" applyAlignment="1">
      <alignment vertical="top"/>
    </xf>
    <xf numFmtId="0" fontId="2" fillId="4" borderId="5" xfId="0" applyFont="1" applyFill="1" applyBorder="1" applyAlignment="1">
      <alignment vertical="top"/>
    </xf>
    <xf numFmtId="0" fontId="2" fillId="4" borderId="0" xfId="0" applyFont="1" applyFill="1" applyAlignment="1">
      <alignment vertical="top"/>
    </xf>
    <xf numFmtId="0" fontId="2" fillId="4" borderId="12" xfId="0" applyFont="1" applyFill="1" applyBorder="1" applyAlignment="1">
      <alignment vertical="top"/>
    </xf>
    <xf numFmtId="49" fontId="10" fillId="4" borderId="34" xfId="0" applyNumberFormat="1" applyFont="1" applyFill="1" applyBorder="1" applyAlignment="1">
      <alignment horizontal="left" vertical="top"/>
    </xf>
    <xf numFmtId="0" fontId="15" fillId="4" borderId="5" xfId="0" applyFont="1" applyFill="1" applyBorder="1" applyAlignment="1">
      <alignment vertical="top"/>
    </xf>
    <xf numFmtId="0" fontId="17" fillId="4" borderId="67" xfId="0" applyFont="1" applyFill="1" applyBorder="1" applyAlignment="1">
      <alignment vertical="top"/>
    </xf>
    <xf numFmtId="0" fontId="17" fillId="4" borderId="36" xfId="0" applyFont="1" applyFill="1" applyBorder="1" applyAlignment="1">
      <alignment vertical="top"/>
    </xf>
    <xf numFmtId="0" fontId="17" fillId="4" borderId="68" xfId="0" applyFont="1" applyFill="1" applyBorder="1" applyAlignment="1">
      <alignment vertical="top"/>
    </xf>
    <xf numFmtId="0" fontId="20" fillId="4" borderId="68" xfId="0" applyFont="1" applyFill="1" applyBorder="1" applyAlignment="1">
      <alignment vertical="top"/>
    </xf>
    <xf numFmtId="0" fontId="20" fillId="4" borderId="5" xfId="0" applyFont="1" applyFill="1" applyBorder="1" applyAlignment="1">
      <alignment vertical="top"/>
    </xf>
    <xf numFmtId="0" fontId="22" fillId="4" borderId="5" xfId="0" applyFont="1" applyFill="1" applyBorder="1" applyAlignment="1">
      <alignment vertical="top"/>
    </xf>
    <xf numFmtId="0" fontId="17" fillId="4" borderId="38" xfId="0" applyFont="1" applyFill="1" applyBorder="1" applyAlignment="1">
      <alignment vertical="top"/>
    </xf>
    <xf numFmtId="0" fontId="17" fillId="4" borderId="0" xfId="0" applyFont="1" applyFill="1" applyAlignment="1">
      <alignment vertical="top"/>
    </xf>
    <xf numFmtId="0" fontId="17" fillId="4" borderId="69" xfId="0" applyFont="1" applyFill="1" applyBorder="1" applyAlignment="1">
      <alignment vertical="top"/>
    </xf>
    <xf numFmtId="0" fontId="24" fillId="4" borderId="0" xfId="0" applyFont="1" applyFill="1" applyAlignment="1">
      <alignment vertical="top"/>
    </xf>
    <xf numFmtId="0" fontId="30" fillId="4" borderId="5" xfId="0" applyFont="1" applyFill="1" applyBorder="1" applyAlignment="1">
      <alignment vertical="top"/>
    </xf>
    <xf numFmtId="0" fontId="2" fillId="4" borderId="56" xfId="0" applyFont="1" applyFill="1" applyBorder="1" applyAlignment="1">
      <alignment vertical="top"/>
    </xf>
    <xf numFmtId="0" fontId="0" fillId="4" borderId="0" xfId="0" applyFill="1" applyAlignment="1">
      <alignment vertical="top"/>
    </xf>
  </cellXfs>
  <cellStyles count="2">
    <cellStyle name="Normal" xfId="0" builtinId="0"/>
    <cellStyle name="Percent" xfId="1" builtinId="5"/>
  </cellStyles>
  <dxfs count="0"/>
  <tableStyles count="0" defaultTableStyle="TableStyleMedium2" defaultPivotStyle="PivotStyleLight16"/>
  <colors>
    <mruColors>
      <color rgb="FFE4DFE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23</xdr:row>
          <xdr:rowOff>28575</xdr:rowOff>
        </xdr:from>
        <xdr:to>
          <xdr:col>2</xdr:col>
          <xdr:colOff>28575</xdr:colOff>
          <xdr:row>24</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28575</xdr:rowOff>
        </xdr:from>
        <xdr:to>
          <xdr:col>2</xdr:col>
          <xdr:colOff>28575</xdr:colOff>
          <xdr:row>25</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0</xdr:col>
      <xdr:colOff>228600</xdr:colOff>
      <xdr:row>59</xdr:row>
      <xdr:rowOff>400050</xdr:rowOff>
    </xdr:from>
    <xdr:ext cx="8201026" cy="46672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0" y="22355175"/>
          <a:ext cx="8201026" cy="4667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0" i="0" u="none" strike="noStrike" baseline="0">
              <a:solidFill>
                <a:schemeClr val="tx1"/>
              </a:solidFill>
              <a:latin typeface="Times New Roman" panose="02020603050405020304" pitchFamily="18" charset="0"/>
              <a:ea typeface="+mn-ea"/>
              <a:cs typeface="Times New Roman" panose="02020603050405020304" pitchFamily="18" charset="0"/>
            </a:rPr>
            <a:t>A notary public or other officer completing this certificate verifies only the identity of the individual who signed the document to which this certificate is attached, and not the truthfulness, accuracy, or validity of that document. 	</a:t>
          </a:r>
        </a:p>
        <a:p>
          <a:endParaRPr lang="en-US" sz="1100">
            <a:latin typeface="Times New Roman" panose="02020603050405020304" pitchFamily="18" charset="0"/>
            <a:cs typeface="Times New Roman" panose="02020603050405020304" pitchFamily="18" charset="0"/>
          </a:endParaRPr>
        </a:p>
      </xdr:txBody>
    </xdr:sp>
    <xdr:clientData/>
  </xdr:oneCellAnchor>
  <mc:AlternateContent xmlns:mc="http://schemas.openxmlformats.org/markup-compatibility/2006">
    <mc:Choice xmlns:a14="http://schemas.microsoft.com/office/drawing/2010/main" Requires="a14">
      <xdr:twoCellAnchor editAs="oneCell">
        <xdr:from>
          <xdr:col>1</xdr:col>
          <xdr:colOff>114300</xdr:colOff>
          <xdr:row>24</xdr:row>
          <xdr:rowOff>28575</xdr:rowOff>
        </xdr:from>
        <xdr:to>
          <xdr:col>2</xdr:col>
          <xdr:colOff>28575</xdr:colOff>
          <xdr:row>25</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28575</xdr:rowOff>
        </xdr:from>
        <xdr:to>
          <xdr:col>2</xdr:col>
          <xdr:colOff>28575</xdr:colOff>
          <xdr:row>26</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28575</xdr:rowOff>
        </xdr:from>
        <xdr:to>
          <xdr:col>2</xdr:col>
          <xdr:colOff>28575</xdr:colOff>
          <xdr:row>24</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28575</xdr:rowOff>
        </xdr:from>
        <xdr:to>
          <xdr:col>2</xdr:col>
          <xdr:colOff>28575</xdr:colOff>
          <xdr:row>25</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28575</xdr:rowOff>
        </xdr:from>
        <xdr:to>
          <xdr:col>2</xdr:col>
          <xdr:colOff>28575</xdr:colOff>
          <xdr:row>25</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28575</xdr:rowOff>
        </xdr:from>
        <xdr:to>
          <xdr:col>2</xdr:col>
          <xdr:colOff>28575</xdr:colOff>
          <xdr:row>25</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28575</xdr:rowOff>
        </xdr:from>
        <xdr:to>
          <xdr:col>2</xdr:col>
          <xdr:colOff>28575</xdr:colOff>
          <xdr:row>26</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54</xdr:row>
          <xdr:rowOff>28575</xdr:rowOff>
        </xdr:from>
        <xdr:to>
          <xdr:col>0</xdr:col>
          <xdr:colOff>523875</xdr:colOff>
          <xdr:row>54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54</xdr:row>
          <xdr:rowOff>28575</xdr:rowOff>
        </xdr:from>
        <xdr:to>
          <xdr:col>0</xdr:col>
          <xdr:colOff>914400</xdr:colOff>
          <xdr:row>54</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56</xdr:row>
          <xdr:rowOff>28575</xdr:rowOff>
        </xdr:from>
        <xdr:to>
          <xdr:col>0</xdr:col>
          <xdr:colOff>523875</xdr:colOff>
          <xdr:row>56</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56</xdr:row>
          <xdr:rowOff>28575</xdr:rowOff>
        </xdr:from>
        <xdr:to>
          <xdr:col>0</xdr:col>
          <xdr:colOff>914400</xdr:colOff>
          <xdr:row>56</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55</xdr:row>
          <xdr:rowOff>28575</xdr:rowOff>
        </xdr:from>
        <xdr:to>
          <xdr:col>0</xdr:col>
          <xdr:colOff>523875</xdr:colOff>
          <xdr:row>55</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55</xdr:row>
          <xdr:rowOff>28575</xdr:rowOff>
        </xdr:from>
        <xdr:to>
          <xdr:col>0</xdr:col>
          <xdr:colOff>914400</xdr:colOff>
          <xdr:row>55</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620182</xdr:colOff>
      <xdr:row>23</xdr:row>
      <xdr:rowOff>139700</xdr:rowOff>
    </xdr:from>
    <xdr:to>
      <xdr:col>0</xdr:col>
      <xdr:colOff>914399</xdr:colOff>
      <xdr:row>23</xdr:row>
      <xdr:rowOff>245533</xdr:rowOff>
    </xdr:to>
    <xdr:sp macro="" textlink="">
      <xdr:nvSpPr>
        <xdr:cNvPr id="4" name="Arrow: Right 3">
          <a:extLst>
            <a:ext uri="{FF2B5EF4-FFF2-40B4-BE49-F238E27FC236}">
              <a16:creationId xmlns:a16="http://schemas.microsoft.com/office/drawing/2014/main" id="{00000000-0008-0000-0000-000004000000}"/>
            </a:ext>
          </a:extLst>
        </xdr:cNvPr>
        <xdr:cNvSpPr/>
      </xdr:nvSpPr>
      <xdr:spPr>
        <a:xfrm>
          <a:off x="620182" y="4533900"/>
          <a:ext cx="294217" cy="10583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629227</xdr:colOff>
      <xdr:row>24</xdr:row>
      <xdr:rowOff>138545</xdr:rowOff>
    </xdr:from>
    <xdr:to>
      <xdr:col>0</xdr:col>
      <xdr:colOff>923444</xdr:colOff>
      <xdr:row>24</xdr:row>
      <xdr:rowOff>244378</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629227" y="4797136"/>
          <a:ext cx="294217" cy="10583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629227</xdr:colOff>
      <xdr:row>25</xdr:row>
      <xdr:rowOff>138545</xdr:rowOff>
    </xdr:from>
    <xdr:to>
      <xdr:col>0</xdr:col>
      <xdr:colOff>923444</xdr:colOff>
      <xdr:row>25</xdr:row>
      <xdr:rowOff>244378</xdr:rowOff>
    </xdr:to>
    <xdr:sp macro="" textlink="">
      <xdr:nvSpPr>
        <xdr:cNvPr id="6" name="Arrow: Right 5">
          <a:extLst>
            <a:ext uri="{FF2B5EF4-FFF2-40B4-BE49-F238E27FC236}">
              <a16:creationId xmlns:a16="http://schemas.microsoft.com/office/drawing/2014/main" id="{00000000-0008-0000-0000-000006000000}"/>
            </a:ext>
          </a:extLst>
        </xdr:cNvPr>
        <xdr:cNvSpPr/>
      </xdr:nvSpPr>
      <xdr:spPr>
        <a:xfrm>
          <a:off x="629227" y="5056909"/>
          <a:ext cx="294217" cy="10583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79A95-465A-4C0B-879F-D0754E5B8B7E}">
  <dimension ref="A1:AP5305"/>
  <sheetViews>
    <sheetView tabSelected="1" topLeftCell="A4" zoomScale="85" zoomScaleNormal="85" workbookViewId="0">
      <selection activeCell="I10" sqref="I10:K10"/>
    </sheetView>
  </sheetViews>
  <sheetFormatPr defaultColWidth="0" defaultRowHeight="15" zeroHeight="1" x14ac:dyDescent="0.25"/>
  <cols>
    <col min="1" max="1" width="14" style="27" customWidth="1"/>
    <col min="2" max="2" width="13.28515625" style="27" customWidth="1"/>
    <col min="3" max="3" width="14.85546875" style="27" customWidth="1"/>
    <col min="4" max="4" width="14" style="27" customWidth="1"/>
    <col min="5" max="5" width="12" style="27" customWidth="1"/>
    <col min="6" max="6" width="10.140625" style="27" customWidth="1"/>
    <col min="7" max="8" width="9.140625" style="27" customWidth="1"/>
    <col min="9" max="9" width="18.28515625" style="27" customWidth="1"/>
    <col min="10" max="10" width="11.28515625" style="27" customWidth="1"/>
    <col min="11" max="11" width="3.42578125" style="27" customWidth="1"/>
    <col min="12" max="12" width="1.42578125" style="295" customWidth="1"/>
    <col min="13" max="13" width="88.42578125" style="27" hidden="1" customWidth="1"/>
    <col min="14" max="14" width="10.7109375" style="27" hidden="1" customWidth="1"/>
    <col min="15" max="17" width="9.140625" style="27" hidden="1" customWidth="1"/>
    <col min="18" max="18" width="13.42578125" style="27" hidden="1" customWidth="1"/>
    <col min="19" max="19" width="25.28515625" style="27" hidden="1" customWidth="1"/>
    <col min="20" max="20" width="31.42578125" style="27" hidden="1" customWidth="1"/>
    <col min="21" max="21" width="18.7109375" style="27" hidden="1" customWidth="1"/>
    <col min="22" max="22" width="15.7109375" style="27" hidden="1" customWidth="1"/>
    <col min="23" max="24" width="9.140625" style="27" hidden="1" customWidth="1"/>
    <col min="25" max="25" width="15.140625" style="27" hidden="1" customWidth="1"/>
    <col min="26" max="26" width="5.42578125" style="27" hidden="1" customWidth="1"/>
    <col min="27" max="28" width="9.140625" style="27" hidden="1" customWidth="1"/>
    <col min="29" max="29" width="12.42578125" style="27" hidden="1" customWidth="1"/>
    <col min="30" max="30" width="9.140625" style="27" hidden="1" customWidth="1"/>
    <col min="31" max="31" width="40.85546875" style="27" hidden="1" customWidth="1"/>
    <col min="32" max="39" width="25" style="27" hidden="1" customWidth="1"/>
    <col min="40" max="40" width="25" style="82" hidden="1" customWidth="1"/>
    <col min="41" max="16384" width="9.140625" style="27" hidden="1"/>
  </cols>
  <sheetData>
    <row r="1" spans="1:42" s="133" customFormat="1" ht="15.75" hidden="1" thickBot="1" x14ac:dyDescent="0.3">
      <c r="A1" s="132"/>
      <c r="B1" s="132"/>
      <c r="C1" s="132"/>
      <c r="D1" s="132"/>
      <c r="E1" s="132"/>
      <c r="F1" s="132"/>
      <c r="G1" s="132"/>
      <c r="H1" s="132"/>
      <c r="I1" s="132"/>
      <c r="J1" s="132"/>
      <c r="K1" s="132"/>
      <c r="L1" s="273"/>
      <c r="AE1" s="134" t="s">
        <v>0</v>
      </c>
      <c r="AF1" s="27" t="s">
        <v>1</v>
      </c>
      <c r="AG1" s="27" t="s">
        <v>2</v>
      </c>
      <c r="AH1" s="27" t="s">
        <v>3</v>
      </c>
      <c r="AI1" s="27" t="s">
        <v>4</v>
      </c>
      <c r="AJ1" s="27" t="s">
        <v>5</v>
      </c>
      <c r="AK1" s="27" t="s">
        <v>6</v>
      </c>
      <c r="AL1" s="134" t="s">
        <v>7</v>
      </c>
      <c r="AM1" s="134" t="s">
        <v>8</v>
      </c>
      <c r="AN1" s="135" t="s">
        <v>9</v>
      </c>
      <c r="AO1" s="134"/>
      <c r="AP1" s="134"/>
    </row>
    <row r="2" spans="1:42" s="133" customFormat="1" ht="15.75" hidden="1" thickBot="1" x14ac:dyDescent="0.3">
      <c r="A2" s="136" t="s">
        <v>10</v>
      </c>
      <c r="B2" s="137" t="s">
        <v>11</v>
      </c>
      <c r="C2" s="137" t="s">
        <v>12</v>
      </c>
      <c r="D2" s="137" t="s">
        <v>13</v>
      </c>
      <c r="E2" s="137" t="s">
        <v>14</v>
      </c>
      <c r="F2" s="136" t="s">
        <v>15</v>
      </c>
      <c r="G2" s="136"/>
      <c r="H2" s="137"/>
      <c r="I2" s="137"/>
      <c r="J2" s="137"/>
      <c r="K2" s="137"/>
      <c r="L2" s="274"/>
      <c r="M2" s="138"/>
      <c r="N2" s="138"/>
      <c r="O2" s="138"/>
      <c r="P2" s="138"/>
      <c r="Q2" s="138"/>
      <c r="R2" s="138"/>
      <c r="S2" s="138"/>
      <c r="T2" s="139"/>
      <c r="U2" s="139"/>
      <c r="V2" s="139"/>
      <c r="W2" s="139"/>
      <c r="X2" s="139"/>
      <c r="Y2" s="139"/>
      <c r="Z2" s="140">
        <v>1</v>
      </c>
      <c r="AA2" s="139"/>
      <c r="AB2" s="139"/>
      <c r="AC2" s="139"/>
      <c r="AE2" s="27" t="str">
        <f t="shared" ref="AE2:AE65" si="0">CONCATENATE(AF2,"  ",AG2)</f>
        <v>CA-1989-279  Tres Palmas Village 90-001</v>
      </c>
      <c r="AF2" s="153" t="s">
        <v>16</v>
      </c>
      <c r="AG2" s="153" t="s">
        <v>17</v>
      </c>
      <c r="AH2" s="153" t="s">
        <v>18</v>
      </c>
      <c r="AI2" s="153" t="s">
        <v>19</v>
      </c>
      <c r="AJ2" s="153" t="s">
        <v>20</v>
      </c>
      <c r="AK2" s="153" t="s">
        <v>21</v>
      </c>
      <c r="AL2" s="153" t="s">
        <v>2051</v>
      </c>
      <c r="AM2" s="153" t="s">
        <v>2051</v>
      </c>
      <c r="AN2" s="154">
        <v>55</v>
      </c>
      <c r="AO2" s="134"/>
      <c r="AP2" s="134"/>
    </row>
    <row r="3" spans="1:42" customFormat="1" ht="15.75" hidden="1" thickBot="1" x14ac:dyDescent="0.3">
      <c r="A3" s="132">
        <v>2023</v>
      </c>
      <c r="B3" s="132" t="str">
        <f>MID(I10,1,11)</f>
        <v/>
      </c>
      <c r="C3" s="132" t="str">
        <f>MID(C10,1,60)</f>
        <v/>
      </c>
      <c r="D3" s="132" t="str">
        <f>MID(C11,1,100)</f>
        <v/>
      </c>
      <c r="E3" s="132" t="str">
        <f>MID(C12,1,100)</f>
        <v/>
      </c>
      <c r="F3" s="132" t="str">
        <f>MID(E13, 1,15)</f>
        <v/>
      </c>
      <c r="G3" s="132"/>
      <c r="H3" s="132"/>
      <c r="I3" s="132"/>
      <c r="J3" s="132"/>
      <c r="K3" s="132"/>
      <c r="L3" s="273"/>
      <c r="M3" s="133"/>
      <c r="N3" s="133"/>
      <c r="O3" s="133"/>
      <c r="P3" s="133"/>
      <c r="Q3" s="133"/>
      <c r="R3" s="133"/>
      <c r="S3" s="133"/>
      <c r="T3" s="133"/>
      <c r="U3" s="133"/>
      <c r="V3" s="133"/>
      <c r="W3" s="133"/>
      <c r="X3" s="133"/>
      <c r="Y3" s="133"/>
      <c r="Z3" s="140">
        <f>SUM(Z2+1)</f>
        <v>2</v>
      </c>
      <c r="AA3" s="139"/>
      <c r="AB3" s="139"/>
      <c r="AC3" s="139"/>
      <c r="AD3" s="133"/>
      <c r="AE3" s="27" t="str">
        <f t="shared" si="0"/>
        <v>CA-1990-011  Villa Los Robles</v>
      </c>
      <c r="AF3" s="153" t="s">
        <v>22</v>
      </c>
      <c r="AG3" s="153" t="s">
        <v>23</v>
      </c>
      <c r="AH3" s="153" t="s">
        <v>24</v>
      </c>
      <c r="AI3" s="153" t="s">
        <v>25</v>
      </c>
      <c r="AJ3" s="153" t="s">
        <v>26</v>
      </c>
      <c r="AK3" s="153" t="s">
        <v>27</v>
      </c>
      <c r="AL3" s="153" t="s">
        <v>28</v>
      </c>
      <c r="AM3" s="153" t="s">
        <v>23295</v>
      </c>
      <c r="AN3" s="154">
        <v>8</v>
      </c>
    </row>
    <row r="4" spans="1:42" ht="24.75" customHeight="1" thickBot="1" x14ac:dyDescent="0.3">
      <c r="A4" s="160" t="s">
        <v>29</v>
      </c>
      <c r="B4" s="161"/>
      <c r="C4" s="161"/>
      <c r="D4" s="161"/>
      <c r="E4" s="161"/>
      <c r="F4" s="161"/>
      <c r="G4" s="161"/>
      <c r="H4" s="161"/>
      <c r="I4" s="161"/>
      <c r="J4" s="161"/>
      <c r="K4" s="162"/>
      <c r="L4" s="275"/>
      <c r="M4" s="95"/>
      <c r="N4" s="95"/>
      <c r="O4" s="95"/>
      <c r="Z4" s="140">
        <f>SUM(Z3+1)</f>
        <v>3</v>
      </c>
      <c r="AA4" s="139"/>
      <c r="AB4" s="139"/>
      <c r="AC4" s="139"/>
      <c r="AD4" s="133"/>
      <c r="AE4" s="27" t="str">
        <f t="shared" si="0"/>
        <v>CA-1990-012  Casa Loma Apartments</v>
      </c>
      <c r="AF4" s="153" t="s">
        <v>30</v>
      </c>
      <c r="AG4" s="153" t="s">
        <v>31</v>
      </c>
      <c r="AH4" s="153" t="s">
        <v>32</v>
      </c>
      <c r="AI4" s="153" t="s">
        <v>26</v>
      </c>
      <c r="AJ4" s="153" t="s">
        <v>26</v>
      </c>
      <c r="AK4" s="153" t="s">
        <v>33</v>
      </c>
      <c r="AL4" s="153" t="s">
        <v>34</v>
      </c>
      <c r="AM4" s="153" t="s">
        <v>35</v>
      </c>
      <c r="AN4" s="154">
        <v>110</v>
      </c>
    </row>
    <row r="5" spans="1:42" ht="6.75" customHeight="1" x14ac:dyDescent="0.25">
      <c r="A5" s="163" t="s">
        <v>36</v>
      </c>
      <c r="B5" s="164"/>
      <c r="C5" s="164"/>
      <c r="D5" s="164"/>
      <c r="E5" s="164"/>
      <c r="F5" s="164"/>
      <c r="G5" s="164"/>
      <c r="H5" s="164"/>
      <c r="I5" s="164"/>
      <c r="J5" s="164"/>
      <c r="K5" s="165"/>
      <c r="L5" s="276"/>
      <c r="M5" s="103"/>
      <c r="N5" s="95"/>
      <c r="O5" s="95"/>
      <c r="Z5" s="140">
        <f t="shared" ref="Z5:Z25" si="1">SUM(Z4+1)</f>
        <v>4</v>
      </c>
      <c r="AA5" s="139"/>
      <c r="AB5" s="139"/>
      <c r="AC5" s="139"/>
      <c r="AD5" s="133"/>
      <c r="AE5" s="27" t="str">
        <f t="shared" si="0"/>
        <v>CA-1990-014  San Pedro Gardens</v>
      </c>
      <c r="AF5" s="153" t="s">
        <v>37</v>
      </c>
      <c r="AG5" s="153" t="s">
        <v>38</v>
      </c>
      <c r="AH5" s="153" t="s">
        <v>39</v>
      </c>
      <c r="AI5" s="153" t="s">
        <v>40</v>
      </c>
      <c r="AJ5" s="153" t="s">
        <v>41</v>
      </c>
      <c r="AK5" s="153" t="s">
        <v>42</v>
      </c>
      <c r="AL5" s="153" t="s">
        <v>43</v>
      </c>
      <c r="AM5" s="153" t="s">
        <v>44</v>
      </c>
      <c r="AN5" s="154">
        <v>17</v>
      </c>
    </row>
    <row r="6" spans="1:42" ht="18" customHeight="1" thickBot="1" x14ac:dyDescent="0.3">
      <c r="A6" s="166"/>
      <c r="B6" s="167"/>
      <c r="C6" s="167"/>
      <c r="D6" s="167"/>
      <c r="E6" s="167"/>
      <c r="F6" s="167"/>
      <c r="G6" s="167"/>
      <c r="H6" s="167"/>
      <c r="I6" s="167"/>
      <c r="J6" s="167"/>
      <c r="K6" s="168"/>
      <c r="L6" s="276"/>
      <c r="M6" s="103"/>
      <c r="N6" s="95"/>
      <c r="O6" s="95"/>
      <c r="Z6" s="140">
        <f t="shared" si="1"/>
        <v>5</v>
      </c>
      <c r="AA6" s="139"/>
      <c r="AB6" s="139"/>
      <c r="AC6" s="139"/>
      <c r="AD6" s="133"/>
      <c r="AE6" s="27" t="str">
        <f t="shared" si="0"/>
        <v>CA-1990-018  Yucaipa Terrace</v>
      </c>
      <c r="AF6" s="153" t="s">
        <v>45</v>
      </c>
      <c r="AG6" s="153" t="s">
        <v>46</v>
      </c>
      <c r="AH6" s="153" t="s">
        <v>47</v>
      </c>
      <c r="AI6" s="153" t="s">
        <v>48</v>
      </c>
      <c r="AJ6" s="153" t="s">
        <v>49</v>
      </c>
      <c r="AK6" s="153" t="s">
        <v>50</v>
      </c>
      <c r="AL6" s="153" t="s">
        <v>51</v>
      </c>
      <c r="AM6" s="153" t="s">
        <v>51</v>
      </c>
      <c r="AN6" s="154">
        <v>51</v>
      </c>
    </row>
    <row r="7" spans="1:42" ht="22.5" customHeight="1" x14ac:dyDescent="0.25">
      <c r="A7" s="169" t="s">
        <v>52</v>
      </c>
      <c r="B7" s="170"/>
      <c r="C7" s="170"/>
      <c r="D7" s="170"/>
      <c r="E7" s="170"/>
      <c r="F7" s="170"/>
      <c r="G7" s="173">
        <v>2023</v>
      </c>
      <c r="H7" s="174"/>
      <c r="I7" s="141"/>
      <c r="J7" s="141"/>
      <c r="K7" s="142"/>
      <c r="L7" s="276"/>
      <c r="M7" s="94"/>
      <c r="N7" s="95"/>
      <c r="O7" s="95"/>
      <c r="Z7" s="140">
        <f t="shared" si="1"/>
        <v>6</v>
      </c>
      <c r="AA7" s="139"/>
      <c r="AB7" s="139"/>
      <c r="AC7" s="139"/>
      <c r="AD7" s="133"/>
      <c r="AE7" s="27" t="str">
        <f t="shared" si="0"/>
        <v>CA-1990-030  The Willows</v>
      </c>
      <c r="AF7" s="153" t="s">
        <v>53</v>
      </c>
      <c r="AG7" s="153" t="s">
        <v>54</v>
      </c>
      <c r="AH7" s="153" t="s">
        <v>55</v>
      </c>
      <c r="AI7" s="153" t="s">
        <v>40</v>
      </c>
      <c r="AJ7" s="153" t="s">
        <v>41</v>
      </c>
      <c r="AK7" s="153" t="s">
        <v>42</v>
      </c>
      <c r="AL7" s="153" t="s">
        <v>56</v>
      </c>
      <c r="AM7" s="153" t="s">
        <v>57</v>
      </c>
      <c r="AN7" s="154">
        <v>20</v>
      </c>
    </row>
    <row r="8" spans="1:42" ht="1.5" customHeight="1" thickBot="1" x14ac:dyDescent="0.3">
      <c r="A8" s="171"/>
      <c r="B8" s="172"/>
      <c r="C8" s="172"/>
      <c r="D8" s="172"/>
      <c r="E8" s="172"/>
      <c r="F8" s="172"/>
      <c r="G8" s="175"/>
      <c r="H8" s="176"/>
      <c r="I8" s="143"/>
      <c r="J8" s="143"/>
      <c r="K8" s="144"/>
      <c r="L8" s="277"/>
      <c r="M8" s="103"/>
      <c r="N8" s="95"/>
      <c r="O8" s="95"/>
      <c r="Z8" s="140">
        <f t="shared" si="1"/>
        <v>7</v>
      </c>
      <c r="AA8" s="139"/>
      <c r="AB8" s="139"/>
      <c r="AC8" s="139"/>
      <c r="AD8" s="133"/>
      <c r="AE8" s="27" t="str">
        <f t="shared" si="0"/>
        <v>CA-1990-034  Dunning Apartments</v>
      </c>
      <c r="AF8" s="153" t="s">
        <v>58</v>
      </c>
      <c r="AG8" s="153" t="s">
        <v>59</v>
      </c>
      <c r="AH8" s="153" t="s">
        <v>60</v>
      </c>
      <c r="AI8" s="153" t="s">
        <v>26</v>
      </c>
      <c r="AJ8" s="153" t="s">
        <v>26</v>
      </c>
      <c r="AK8" s="153" t="s">
        <v>61</v>
      </c>
      <c r="AL8" s="153" t="s">
        <v>62</v>
      </c>
      <c r="AM8" s="153" t="s">
        <v>3259</v>
      </c>
      <c r="AN8" s="154">
        <v>24</v>
      </c>
    </row>
    <row r="9" spans="1:42" ht="7.5" customHeight="1" thickBot="1" x14ac:dyDescent="0.3">
      <c r="A9" s="177"/>
      <c r="B9" s="178"/>
      <c r="C9" s="178"/>
      <c r="D9" s="178"/>
      <c r="E9" s="178"/>
      <c r="F9" s="178"/>
      <c r="G9" s="178"/>
      <c r="H9" s="178"/>
      <c r="I9" s="178"/>
      <c r="J9" s="178"/>
      <c r="K9" s="179"/>
      <c r="L9" s="276"/>
      <c r="M9" s="94"/>
      <c r="N9" s="95"/>
      <c r="O9" s="95"/>
      <c r="Z9" s="140">
        <f t="shared" si="1"/>
        <v>8</v>
      </c>
      <c r="AA9" s="139"/>
      <c r="AB9" s="139"/>
      <c r="AC9" s="139"/>
      <c r="AD9" s="133"/>
      <c r="AE9" s="27" t="str">
        <f t="shared" si="0"/>
        <v>CA-1990-035  Casa Esperanza</v>
      </c>
      <c r="AF9" s="153" t="s">
        <v>64</v>
      </c>
      <c r="AG9" s="153" t="s">
        <v>65</v>
      </c>
      <c r="AH9" s="153" t="s">
        <v>66</v>
      </c>
      <c r="AI9" s="153" t="s">
        <v>26</v>
      </c>
      <c r="AJ9" s="153" t="s">
        <v>26</v>
      </c>
      <c r="AK9" s="153" t="s">
        <v>67</v>
      </c>
      <c r="AL9" s="153" t="s">
        <v>68</v>
      </c>
      <c r="AM9" s="153" t="s">
        <v>69</v>
      </c>
      <c r="AN9" s="154">
        <v>10</v>
      </c>
    </row>
    <row r="10" spans="1:42" ht="15.75" customHeight="1" thickBot="1" x14ac:dyDescent="0.3">
      <c r="A10" s="180" t="s">
        <v>70</v>
      </c>
      <c r="B10" s="181"/>
      <c r="C10" s="182" t="str">
        <f>IF(I10="","",LOOKUP(I10,AF:AF,AG:AG))</f>
        <v/>
      </c>
      <c r="D10" s="183"/>
      <c r="E10" s="184"/>
      <c r="F10" s="21"/>
      <c r="G10" s="185" t="s">
        <v>71</v>
      </c>
      <c r="H10" s="185"/>
      <c r="I10" s="186"/>
      <c r="J10" s="186"/>
      <c r="K10" s="187"/>
      <c r="L10" s="277"/>
      <c r="M10" s="94"/>
      <c r="N10" s="95"/>
      <c r="O10" s="95"/>
      <c r="R10" s="28"/>
      <c r="S10" s="28"/>
      <c r="T10" s="28"/>
      <c r="U10" s="28"/>
      <c r="V10" s="28"/>
      <c r="Z10" s="140">
        <f t="shared" si="1"/>
        <v>9</v>
      </c>
      <c r="AA10" s="139"/>
      <c r="AB10" s="139"/>
      <c r="AC10" s="139"/>
      <c r="AD10" s="133"/>
      <c r="AE10" s="27" t="str">
        <f t="shared" si="0"/>
        <v>CA-1990-039  Harper Community Apartments</v>
      </c>
      <c r="AF10" s="153" t="s">
        <v>72</v>
      </c>
      <c r="AG10" s="153" t="s">
        <v>73</v>
      </c>
      <c r="AH10" s="153" t="s">
        <v>74</v>
      </c>
      <c r="AI10" s="153" t="s">
        <v>75</v>
      </c>
      <c r="AJ10" s="153" t="s">
        <v>26</v>
      </c>
      <c r="AK10" s="153" t="s">
        <v>76</v>
      </c>
      <c r="AL10" s="153" t="s">
        <v>77</v>
      </c>
      <c r="AM10" s="153" t="s">
        <v>78</v>
      </c>
      <c r="AN10" s="154">
        <v>22</v>
      </c>
    </row>
    <row r="11" spans="1:42" ht="16.5" customHeight="1" thickBot="1" x14ac:dyDescent="0.3">
      <c r="A11" s="188" t="s">
        <v>79</v>
      </c>
      <c r="B11" s="189"/>
      <c r="C11" s="182" t="str">
        <f>IF(I10="","",LOOKUP(I10,AF:AF,AH:AH))</f>
        <v/>
      </c>
      <c r="D11" s="183"/>
      <c r="E11" s="184"/>
      <c r="F11" s="8"/>
      <c r="G11" s="20"/>
      <c r="H11" s="20"/>
      <c r="I11" s="145"/>
      <c r="J11" s="18"/>
      <c r="K11" s="19"/>
      <c r="L11" s="276"/>
      <c r="M11" s="94"/>
      <c r="N11" s="95"/>
      <c r="O11" s="95"/>
      <c r="R11" s="28"/>
      <c r="S11" s="28"/>
      <c r="T11" s="28"/>
      <c r="U11" s="28"/>
      <c r="V11" s="28"/>
      <c r="Z11" s="140">
        <f t="shared" si="1"/>
        <v>10</v>
      </c>
      <c r="AA11" s="139"/>
      <c r="AB11" s="139"/>
      <c r="AC11" s="139"/>
      <c r="AD11" s="133"/>
      <c r="AE11" s="27" t="str">
        <f t="shared" si="0"/>
        <v>CA-1990-043  Crescent Hotel</v>
      </c>
      <c r="AF11" s="153" t="s">
        <v>80</v>
      </c>
      <c r="AG11" s="153" t="s">
        <v>81</v>
      </c>
      <c r="AH11" s="153" t="s">
        <v>82</v>
      </c>
      <c r="AI11" s="153" t="s">
        <v>26</v>
      </c>
      <c r="AJ11" s="153" t="s">
        <v>26</v>
      </c>
      <c r="AK11" s="153" t="s">
        <v>83</v>
      </c>
      <c r="AL11" s="153" t="s">
        <v>84</v>
      </c>
      <c r="AM11" s="153" t="s">
        <v>85</v>
      </c>
      <c r="AN11" s="154">
        <v>55</v>
      </c>
    </row>
    <row r="12" spans="1:42" ht="15.75" customHeight="1" thickBot="1" x14ac:dyDescent="0.3">
      <c r="A12" s="188" t="s">
        <v>86</v>
      </c>
      <c r="B12" s="189"/>
      <c r="C12" s="190" t="str">
        <f>IF(I10="","",LOOKUP(I10,AF:AF,AI:AI))</f>
        <v/>
      </c>
      <c r="D12" s="191"/>
      <c r="E12" s="192"/>
      <c r="F12" s="8"/>
      <c r="G12" s="9"/>
      <c r="H12" s="10"/>
      <c r="I12" s="11"/>
      <c r="J12" s="11"/>
      <c r="K12" s="12"/>
      <c r="L12" s="276"/>
      <c r="M12" s="94"/>
      <c r="N12" s="95"/>
      <c r="O12" s="95"/>
      <c r="R12" s="28"/>
      <c r="S12" s="28"/>
      <c r="T12" s="28"/>
      <c r="U12" s="28"/>
      <c r="V12" s="28"/>
      <c r="Z12" s="140">
        <f t="shared" si="1"/>
        <v>11</v>
      </c>
      <c r="AA12" s="139"/>
      <c r="AB12" s="139"/>
      <c r="AC12" s="139"/>
      <c r="AD12" s="133"/>
      <c r="AE12" s="27" t="str">
        <f t="shared" si="0"/>
        <v>CA-1990-045  St. Mark's Hotel</v>
      </c>
      <c r="AF12" s="153" t="s">
        <v>87</v>
      </c>
      <c r="AG12" s="153" t="s">
        <v>88</v>
      </c>
      <c r="AH12" s="153" t="s">
        <v>89</v>
      </c>
      <c r="AI12" s="153" t="s">
        <v>26</v>
      </c>
      <c r="AJ12" s="153" t="s">
        <v>26</v>
      </c>
      <c r="AK12" s="153" t="s">
        <v>90</v>
      </c>
      <c r="AL12" s="153" t="s">
        <v>91</v>
      </c>
      <c r="AM12" s="153" t="s">
        <v>85</v>
      </c>
      <c r="AN12" s="154">
        <v>91</v>
      </c>
    </row>
    <row r="13" spans="1:42" ht="15.75" customHeight="1" thickBot="1" x14ac:dyDescent="0.3">
      <c r="A13" s="193" t="s">
        <v>92</v>
      </c>
      <c r="B13" s="194"/>
      <c r="C13" s="14" t="s">
        <v>93</v>
      </c>
      <c r="D13" s="13" t="s">
        <v>94</v>
      </c>
      <c r="E13" s="15" t="str">
        <f>IF(I10="","",LOOKUP(I10,AF:AF,AK:AK))</f>
        <v/>
      </c>
      <c r="F13" s="8"/>
      <c r="G13" s="9"/>
      <c r="H13" s="10"/>
      <c r="I13" s="16"/>
      <c r="J13" s="16"/>
      <c r="K13" s="17"/>
      <c r="L13" s="276"/>
      <c r="M13" s="94"/>
      <c r="N13" s="95"/>
      <c r="O13" s="95"/>
      <c r="R13" s="28"/>
      <c r="S13" s="28"/>
      <c r="T13" s="28"/>
      <c r="U13" s="28"/>
      <c r="V13" s="28"/>
      <c r="Z13" s="140">
        <f t="shared" si="1"/>
        <v>12</v>
      </c>
      <c r="AA13" s="139"/>
      <c r="AB13" s="139"/>
      <c r="AC13" s="139"/>
      <c r="AD13" s="133"/>
      <c r="AE13" s="27" t="str">
        <f t="shared" si="0"/>
        <v>CA-1990-049  The Hart Hotel</v>
      </c>
      <c r="AF13" s="153" t="s">
        <v>95</v>
      </c>
      <c r="AG13" s="153" t="s">
        <v>96</v>
      </c>
      <c r="AH13" s="153" t="s">
        <v>97</v>
      </c>
      <c r="AI13" s="153" t="s">
        <v>26</v>
      </c>
      <c r="AJ13" s="153" t="s">
        <v>26</v>
      </c>
      <c r="AK13" s="153" t="s">
        <v>83</v>
      </c>
      <c r="AL13" s="153" t="s">
        <v>98</v>
      </c>
      <c r="AM13" s="153" t="s">
        <v>85</v>
      </c>
      <c r="AN13" s="154">
        <v>39</v>
      </c>
    </row>
    <row r="14" spans="1:42" ht="6.75" customHeight="1" x14ac:dyDescent="0.25">
      <c r="A14" s="96"/>
      <c r="B14" s="97"/>
      <c r="C14" s="97"/>
      <c r="D14" s="97"/>
      <c r="E14" s="98"/>
      <c r="F14" s="99"/>
      <c r="G14" s="9"/>
      <c r="H14" s="10"/>
      <c r="I14" s="100"/>
      <c r="J14" s="101"/>
      <c r="K14" s="102"/>
      <c r="L14" s="276"/>
      <c r="M14" s="103"/>
      <c r="N14" s="95"/>
      <c r="O14" s="95"/>
      <c r="R14" s="28"/>
      <c r="S14" s="28"/>
      <c r="T14" s="28"/>
      <c r="U14" s="28"/>
      <c r="V14" s="28"/>
      <c r="Z14" s="140">
        <f t="shared" si="1"/>
        <v>13</v>
      </c>
      <c r="AA14" s="139"/>
      <c r="AB14" s="139"/>
      <c r="AC14" s="139"/>
      <c r="AD14" s="133"/>
      <c r="AE14" s="27" t="str">
        <f t="shared" si="0"/>
        <v>CA-1990-058  Valley Ridge Senior Apartments</v>
      </c>
      <c r="AF14" s="153" t="s">
        <v>99</v>
      </c>
      <c r="AG14" s="153" t="s">
        <v>100</v>
      </c>
      <c r="AH14" s="153" t="s">
        <v>101</v>
      </c>
      <c r="AI14" s="153" t="s">
        <v>102</v>
      </c>
      <c r="AJ14" s="153" t="s">
        <v>103</v>
      </c>
      <c r="AK14" s="153" t="s">
        <v>104</v>
      </c>
      <c r="AL14" s="153" t="s">
        <v>105</v>
      </c>
      <c r="AM14" s="153" t="s">
        <v>213</v>
      </c>
      <c r="AN14" s="154">
        <v>38</v>
      </c>
    </row>
    <row r="15" spans="1:42" ht="21" customHeight="1" x14ac:dyDescent="0.25">
      <c r="A15" s="157" t="s">
        <v>23291</v>
      </c>
      <c r="B15" s="158"/>
      <c r="C15" s="158"/>
      <c r="D15" s="158"/>
      <c r="E15" s="158"/>
      <c r="F15" s="158"/>
      <c r="G15" s="158"/>
      <c r="H15" s="158"/>
      <c r="I15" s="158"/>
      <c r="J15" s="158"/>
      <c r="K15" s="159"/>
      <c r="L15" s="278"/>
      <c r="M15" s="26"/>
      <c r="R15" s="28"/>
      <c r="S15" s="28"/>
      <c r="T15" s="28"/>
      <c r="U15" s="28"/>
      <c r="V15" s="28"/>
      <c r="Z15" s="140">
        <f t="shared" si="1"/>
        <v>14</v>
      </c>
      <c r="AA15" s="139"/>
      <c r="AB15" s="139"/>
      <c r="AC15" s="139"/>
      <c r="AD15" s="133"/>
      <c r="AE15" s="27" t="str">
        <f t="shared" si="0"/>
        <v>CA-1990-060  Nevada City Senior Apartments</v>
      </c>
      <c r="AF15" s="153" t="s">
        <v>106</v>
      </c>
      <c r="AG15" s="153" t="s">
        <v>107</v>
      </c>
      <c r="AH15" s="153" t="s">
        <v>108</v>
      </c>
      <c r="AI15" s="153" t="s">
        <v>109</v>
      </c>
      <c r="AJ15" s="153" t="s">
        <v>110</v>
      </c>
      <c r="AK15" s="153" t="s">
        <v>111</v>
      </c>
      <c r="AL15" s="153" t="s">
        <v>112</v>
      </c>
      <c r="AM15" s="153" t="s">
        <v>113</v>
      </c>
      <c r="AN15" s="154">
        <v>60</v>
      </c>
    </row>
    <row r="16" spans="1:42" ht="3" customHeight="1" x14ac:dyDescent="0.25">
      <c r="A16" s="197"/>
      <c r="B16" s="198"/>
      <c r="C16" s="198"/>
      <c r="D16" s="198"/>
      <c r="E16" s="198"/>
      <c r="F16" s="198"/>
      <c r="G16" s="198"/>
      <c r="H16" s="198"/>
      <c r="I16" s="198"/>
      <c r="J16" s="198"/>
      <c r="K16" s="199"/>
      <c r="L16" s="279"/>
      <c r="M16" s="26"/>
      <c r="R16" s="28"/>
      <c r="S16" s="28"/>
      <c r="T16" s="28"/>
      <c r="U16" s="28"/>
      <c r="V16" s="28"/>
      <c r="Z16" s="140">
        <f t="shared" si="1"/>
        <v>15</v>
      </c>
      <c r="AA16" s="139"/>
      <c r="AB16" s="139"/>
      <c r="AC16" s="139"/>
      <c r="AD16" s="133"/>
      <c r="AE16" s="27" t="str">
        <f t="shared" si="0"/>
        <v>CA-1990-061  Vintage West Apartments</v>
      </c>
      <c r="AF16" s="153" t="s">
        <v>114</v>
      </c>
      <c r="AG16" s="153" t="s">
        <v>115</v>
      </c>
      <c r="AH16" s="153" t="s">
        <v>116</v>
      </c>
      <c r="AI16" s="153" t="s">
        <v>117</v>
      </c>
      <c r="AJ16" s="153" t="s">
        <v>118</v>
      </c>
      <c r="AK16" s="153" t="s">
        <v>119</v>
      </c>
      <c r="AL16" s="153" t="s">
        <v>120</v>
      </c>
      <c r="AM16" s="153" t="s">
        <v>121</v>
      </c>
      <c r="AN16" s="154">
        <v>55</v>
      </c>
    </row>
    <row r="17" spans="1:40" ht="96" customHeight="1" x14ac:dyDescent="0.25">
      <c r="A17" s="200" t="s">
        <v>122</v>
      </c>
      <c r="B17" s="201"/>
      <c r="C17" s="201"/>
      <c r="D17" s="201"/>
      <c r="E17" s="201"/>
      <c r="F17" s="201"/>
      <c r="G17" s="201"/>
      <c r="H17" s="201"/>
      <c r="I17" s="201"/>
      <c r="J17" s="201"/>
      <c r="K17" s="202"/>
      <c r="L17" s="280"/>
      <c r="M17" s="93"/>
      <c r="R17" s="28"/>
      <c r="S17" s="28"/>
      <c r="T17" s="28"/>
      <c r="U17" s="28"/>
      <c r="V17" s="28"/>
      <c r="Z17" s="140">
        <f t="shared" si="1"/>
        <v>16</v>
      </c>
      <c r="AA17" s="139"/>
      <c r="AB17" s="139"/>
      <c r="AC17" s="139"/>
      <c r="AD17" s="133"/>
      <c r="AE17" s="27" t="str">
        <f t="shared" si="0"/>
        <v>CA-1990-066  Hendley Circle Apartments</v>
      </c>
      <c r="AF17" s="153" t="s">
        <v>123</v>
      </c>
      <c r="AG17" s="153" t="s">
        <v>124</v>
      </c>
      <c r="AH17" s="153" t="s">
        <v>125</v>
      </c>
      <c r="AI17" s="153" t="s">
        <v>126</v>
      </c>
      <c r="AJ17" s="153" t="s">
        <v>127</v>
      </c>
      <c r="AK17" s="153" t="s">
        <v>128</v>
      </c>
      <c r="AL17" s="153" t="s">
        <v>129</v>
      </c>
      <c r="AM17" s="153" t="s">
        <v>23296</v>
      </c>
      <c r="AN17" s="154">
        <v>27</v>
      </c>
    </row>
    <row r="18" spans="1:40" ht="9.75" customHeight="1" x14ac:dyDescent="0.25">
      <c r="A18" s="104"/>
      <c r="B18" s="105"/>
      <c r="C18" s="105"/>
      <c r="D18" s="105"/>
      <c r="E18" s="105"/>
      <c r="F18" s="105"/>
      <c r="G18" s="106"/>
      <c r="H18" s="107"/>
      <c r="I18" s="105"/>
      <c r="J18" s="106"/>
      <c r="K18" s="108"/>
      <c r="L18" s="280"/>
      <c r="M18" s="93"/>
      <c r="R18" s="28"/>
      <c r="S18" s="28"/>
      <c r="T18" s="28"/>
      <c r="U18" s="28"/>
      <c r="V18" s="28"/>
      <c r="Z18" s="140">
        <f t="shared" si="1"/>
        <v>17</v>
      </c>
      <c r="AA18" s="139"/>
      <c r="AB18" s="139"/>
      <c r="AC18" s="139"/>
      <c r="AD18" s="133"/>
      <c r="AE18" s="27" t="str">
        <f t="shared" si="0"/>
        <v>CA-1990-068  Greenwood-17th Street</v>
      </c>
      <c r="AF18" s="153" t="s">
        <v>130</v>
      </c>
      <c r="AG18" s="153" t="s">
        <v>131</v>
      </c>
      <c r="AH18" s="153" t="s">
        <v>132</v>
      </c>
      <c r="AI18" s="153" t="s">
        <v>133</v>
      </c>
      <c r="AJ18" s="153" t="s">
        <v>26</v>
      </c>
      <c r="AK18" s="153" t="s">
        <v>134</v>
      </c>
      <c r="AL18" s="153" t="s">
        <v>135</v>
      </c>
      <c r="AM18" s="153" t="s">
        <v>136</v>
      </c>
      <c r="AN18" s="154">
        <v>5</v>
      </c>
    </row>
    <row r="19" spans="1:40" s="95" customFormat="1" ht="18.75" customHeight="1" x14ac:dyDescent="0.25">
      <c r="A19" s="109" t="s">
        <v>137</v>
      </c>
      <c r="B19" s="110"/>
      <c r="C19" s="110"/>
      <c r="D19" s="110"/>
      <c r="E19" s="110"/>
      <c r="F19" s="110"/>
      <c r="G19" s="110"/>
      <c r="H19" s="110"/>
      <c r="I19" s="110"/>
      <c r="J19" s="110"/>
      <c r="K19" s="111"/>
      <c r="L19" s="281"/>
      <c r="M19" s="112"/>
      <c r="R19" s="113"/>
      <c r="S19" s="113"/>
      <c r="T19" s="113"/>
      <c r="U19" s="113"/>
      <c r="V19" s="113"/>
      <c r="Z19" s="140">
        <f t="shared" si="1"/>
        <v>18</v>
      </c>
      <c r="AA19" s="139"/>
      <c r="AB19" s="139"/>
      <c r="AC19" s="139"/>
      <c r="AD19" s="133"/>
      <c r="AE19" s="27" t="str">
        <f t="shared" si="0"/>
        <v>CA-1990-076  Fox Creek</v>
      </c>
      <c r="AF19" s="153" t="s">
        <v>138</v>
      </c>
      <c r="AG19" s="153" t="s">
        <v>139</v>
      </c>
      <c r="AH19" s="153" t="s">
        <v>140</v>
      </c>
      <c r="AI19" s="153" t="s">
        <v>141</v>
      </c>
      <c r="AJ19" s="153" t="s">
        <v>142</v>
      </c>
      <c r="AK19" s="153" t="s">
        <v>143</v>
      </c>
      <c r="AL19" s="153" t="s">
        <v>144</v>
      </c>
      <c r="AM19" s="153" t="s">
        <v>145</v>
      </c>
      <c r="AN19" s="154">
        <v>36</v>
      </c>
    </row>
    <row r="20" spans="1:40" s="115" customFormat="1" ht="18" customHeight="1" x14ac:dyDescent="0.25">
      <c r="A20" s="203" t="s">
        <v>146</v>
      </c>
      <c r="B20" s="204"/>
      <c r="C20" s="204"/>
      <c r="D20" s="204"/>
      <c r="E20" s="204"/>
      <c r="F20" s="204"/>
      <c r="G20" s="204"/>
      <c r="H20" s="204"/>
      <c r="I20" s="204"/>
      <c r="J20" s="204"/>
      <c r="K20" s="205"/>
      <c r="L20" s="282"/>
      <c r="M20" s="114"/>
      <c r="R20" s="116"/>
      <c r="S20" s="116"/>
      <c r="T20" s="116"/>
      <c r="U20" s="116"/>
      <c r="V20" s="116"/>
      <c r="Z20" s="140">
        <f t="shared" si="1"/>
        <v>19</v>
      </c>
      <c r="AA20" s="139"/>
      <c r="AB20" s="139"/>
      <c r="AC20" s="139"/>
      <c r="AD20" s="133"/>
      <c r="AE20" s="27" t="str">
        <f t="shared" si="0"/>
        <v>CA-1990-079  Greenwood/Berkeley</v>
      </c>
      <c r="AF20" s="153" t="s">
        <v>147</v>
      </c>
      <c r="AG20" s="153" t="s">
        <v>148</v>
      </c>
      <c r="AH20" s="153" t="s">
        <v>149</v>
      </c>
      <c r="AI20" s="153" t="s">
        <v>133</v>
      </c>
      <c r="AJ20" s="153" t="s">
        <v>26</v>
      </c>
      <c r="AK20" s="153" t="s">
        <v>134</v>
      </c>
      <c r="AL20" s="153" t="s">
        <v>135</v>
      </c>
      <c r="AM20" s="153" t="s">
        <v>136</v>
      </c>
      <c r="AN20" s="154">
        <v>5</v>
      </c>
    </row>
    <row r="21" spans="1:40" ht="5.25" customHeight="1" x14ac:dyDescent="0.25">
      <c r="A21" s="22"/>
      <c r="B21" s="117"/>
      <c r="C21" s="118"/>
      <c r="D21" s="119"/>
      <c r="E21" s="120"/>
      <c r="F21" s="119"/>
      <c r="G21" s="120"/>
      <c r="H21" s="120"/>
      <c r="I21" s="120"/>
      <c r="J21" s="119"/>
      <c r="K21" s="121"/>
      <c r="L21" s="283"/>
      <c r="M21" s="122"/>
      <c r="R21" s="28"/>
      <c r="S21" s="28"/>
      <c r="T21" s="28"/>
      <c r="U21" s="28"/>
      <c r="V21" s="28"/>
      <c r="Z21" s="140">
        <f t="shared" si="1"/>
        <v>20</v>
      </c>
      <c r="AA21" s="139"/>
      <c r="AB21" s="139"/>
      <c r="AC21" s="139"/>
      <c r="AD21" s="133"/>
      <c r="AE21" s="27" t="str">
        <f t="shared" si="0"/>
        <v>CA-1990-081  Heather Glen</v>
      </c>
      <c r="AF21" s="153" t="s">
        <v>150</v>
      </c>
      <c r="AG21" s="153" t="s">
        <v>151</v>
      </c>
      <c r="AH21" s="153" t="s">
        <v>152</v>
      </c>
      <c r="AI21" s="153" t="s">
        <v>141</v>
      </c>
      <c r="AJ21" s="153" t="s">
        <v>142</v>
      </c>
      <c r="AK21" s="153" t="s">
        <v>143</v>
      </c>
      <c r="AL21" s="153" t="s">
        <v>153</v>
      </c>
      <c r="AM21" s="153" t="s">
        <v>154</v>
      </c>
      <c r="AN21" s="154">
        <v>62</v>
      </c>
    </row>
    <row r="22" spans="1:40" s="130" customFormat="1" ht="3.75" customHeight="1" x14ac:dyDescent="0.25">
      <c r="A22" s="123"/>
      <c r="B22" s="124"/>
      <c r="C22" s="125"/>
      <c r="D22" s="126"/>
      <c r="E22" s="127"/>
      <c r="F22" s="119"/>
      <c r="G22" s="127"/>
      <c r="H22" s="127"/>
      <c r="I22" s="125"/>
      <c r="J22" s="127"/>
      <c r="K22" s="128"/>
      <c r="L22" s="284"/>
      <c r="M22" s="129"/>
      <c r="R22" s="131"/>
      <c r="S22" s="131"/>
      <c r="T22" s="131"/>
      <c r="U22" s="131"/>
      <c r="V22" s="131"/>
      <c r="Z22" s="140">
        <f t="shared" si="1"/>
        <v>21</v>
      </c>
      <c r="AA22" s="139"/>
      <c r="AB22" s="139"/>
      <c r="AC22" s="139"/>
      <c r="AD22" s="133"/>
      <c r="AE22" s="27" t="str">
        <f t="shared" si="0"/>
        <v>CA-1990-086  Caulfield Lane Apartments</v>
      </c>
      <c r="AF22" s="153" t="s">
        <v>155</v>
      </c>
      <c r="AG22" s="153" t="s">
        <v>156</v>
      </c>
      <c r="AH22" s="153" t="s">
        <v>157</v>
      </c>
      <c r="AI22" s="153" t="s">
        <v>158</v>
      </c>
      <c r="AJ22" s="153" t="s">
        <v>127</v>
      </c>
      <c r="AK22" s="153" t="s">
        <v>159</v>
      </c>
      <c r="AL22" s="153" t="s">
        <v>160</v>
      </c>
      <c r="AM22" s="153" t="s">
        <v>161</v>
      </c>
      <c r="AN22" s="154">
        <v>22</v>
      </c>
    </row>
    <row r="23" spans="1:40" ht="21.75" customHeight="1" x14ac:dyDescent="0.25">
      <c r="A23" s="22" t="s">
        <v>162</v>
      </c>
      <c r="B23" s="88" t="s">
        <v>163</v>
      </c>
      <c r="C23" s="89"/>
      <c r="D23" s="88"/>
      <c r="E23" s="88"/>
      <c r="F23" s="25"/>
      <c r="G23" s="88"/>
      <c r="H23" s="90"/>
      <c r="I23" s="91"/>
      <c r="J23" s="91"/>
      <c r="K23" s="92"/>
      <c r="L23" s="285"/>
      <c r="M23" s="93"/>
      <c r="R23" s="28"/>
      <c r="S23" s="28"/>
      <c r="T23" s="28"/>
      <c r="U23" s="28"/>
      <c r="V23" s="28"/>
      <c r="Z23" s="140">
        <f t="shared" si="1"/>
        <v>22</v>
      </c>
      <c r="AA23" s="139"/>
      <c r="AB23" s="139"/>
      <c r="AC23" s="139"/>
      <c r="AD23" s="133"/>
      <c r="AE23" s="27" t="str">
        <f t="shared" si="0"/>
        <v>CA-1990-094  Fourth Street Apartments</v>
      </c>
      <c r="AF23" s="153" t="s">
        <v>164</v>
      </c>
      <c r="AG23" s="153" t="s">
        <v>165</v>
      </c>
      <c r="AH23" s="153" t="s">
        <v>166</v>
      </c>
      <c r="AI23" s="153" t="s">
        <v>26</v>
      </c>
      <c r="AJ23" s="153" t="s">
        <v>26</v>
      </c>
      <c r="AK23" s="153" t="s">
        <v>33</v>
      </c>
      <c r="AL23" s="153" t="s">
        <v>167</v>
      </c>
      <c r="AM23" s="153" t="s">
        <v>168</v>
      </c>
      <c r="AN23" s="154">
        <v>44</v>
      </c>
    </row>
    <row r="24" spans="1:40" s="85" customFormat="1" ht="20.25" x14ac:dyDescent="0.25">
      <c r="A24" s="83"/>
      <c r="B24" s="208" t="s">
        <v>169</v>
      </c>
      <c r="C24" s="209"/>
      <c r="D24" s="209"/>
      <c r="E24" s="209"/>
      <c r="F24" s="209"/>
      <c r="G24" s="209"/>
      <c r="H24" s="209"/>
      <c r="I24" s="209"/>
      <c r="J24" s="209"/>
      <c r="K24" s="210"/>
      <c r="L24" s="286"/>
      <c r="M24" s="84"/>
      <c r="R24" s="86"/>
      <c r="S24" s="86"/>
      <c r="T24" s="86"/>
      <c r="U24" s="86"/>
      <c r="V24" s="86"/>
      <c r="Z24" s="140">
        <f t="shared" si="1"/>
        <v>23</v>
      </c>
      <c r="AA24" s="139"/>
      <c r="AB24" s="139"/>
      <c r="AC24" s="139"/>
      <c r="AD24" s="133"/>
      <c r="AE24" s="27" t="str">
        <f t="shared" si="0"/>
        <v>CA-1990-096  Greenwood/15th Street</v>
      </c>
      <c r="AF24" s="153" t="s">
        <v>170</v>
      </c>
      <c r="AG24" s="153" t="s">
        <v>171</v>
      </c>
      <c r="AH24" s="153" t="s">
        <v>172</v>
      </c>
      <c r="AI24" s="153" t="s">
        <v>133</v>
      </c>
      <c r="AJ24" s="153" t="s">
        <v>26</v>
      </c>
      <c r="AK24" s="153" t="s">
        <v>134</v>
      </c>
      <c r="AL24" s="153" t="s">
        <v>135</v>
      </c>
      <c r="AM24" s="153" t="s">
        <v>136</v>
      </c>
      <c r="AN24" s="154">
        <v>8</v>
      </c>
    </row>
    <row r="25" spans="1:40" s="85" customFormat="1" ht="20.25" x14ac:dyDescent="0.25">
      <c r="A25" s="83"/>
      <c r="B25" s="208" t="s">
        <v>173</v>
      </c>
      <c r="C25" s="209"/>
      <c r="D25" s="209"/>
      <c r="E25" s="209"/>
      <c r="F25" s="209"/>
      <c r="G25" s="209"/>
      <c r="H25" s="209"/>
      <c r="I25" s="209"/>
      <c r="J25" s="209"/>
      <c r="K25" s="210"/>
      <c r="L25" s="287"/>
      <c r="M25" s="87"/>
      <c r="R25" s="86"/>
      <c r="S25" s="86"/>
      <c r="T25" s="86"/>
      <c r="U25" s="86"/>
      <c r="V25" s="86"/>
      <c r="Z25" s="140">
        <f t="shared" si="1"/>
        <v>24</v>
      </c>
      <c r="AA25" s="139"/>
      <c r="AB25" s="139"/>
      <c r="AC25" s="139"/>
      <c r="AD25" s="133"/>
      <c r="AE25" s="27" t="str">
        <f t="shared" si="0"/>
        <v>CA-1990-097  Garcia Apartments</v>
      </c>
      <c r="AF25" s="153" t="s">
        <v>174</v>
      </c>
      <c r="AG25" s="153" t="s">
        <v>175</v>
      </c>
      <c r="AH25" s="153" t="s">
        <v>176</v>
      </c>
      <c r="AI25" s="153" t="s">
        <v>133</v>
      </c>
      <c r="AJ25" s="153" t="s">
        <v>26</v>
      </c>
      <c r="AK25" s="153" t="s">
        <v>134</v>
      </c>
      <c r="AL25" s="153" t="s">
        <v>135</v>
      </c>
      <c r="AM25" s="153" t="s">
        <v>136</v>
      </c>
      <c r="AN25" s="154">
        <v>6</v>
      </c>
    </row>
    <row r="26" spans="1:40" s="85" customFormat="1" ht="20.25" x14ac:dyDescent="0.25">
      <c r="A26" s="83"/>
      <c r="B26" s="211" t="s">
        <v>177</v>
      </c>
      <c r="C26" s="212"/>
      <c r="D26" s="212"/>
      <c r="E26" s="213"/>
      <c r="F26" s="214" t="s">
        <v>23289</v>
      </c>
      <c r="G26" s="215"/>
      <c r="H26" s="215"/>
      <c r="I26" s="215"/>
      <c r="J26" s="215"/>
      <c r="K26" s="216"/>
      <c r="L26" s="288"/>
      <c r="M26" s="87"/>
      <c r="R26" s="86"/>
      <c r="S26" s="86"/>
      <c r="T26" s="86"/>
      <c r="U26" s="86"/>
      <c r="V26" s="86"/>
      <c r="Z26" s="140">
        <f t="shared" ref="Z26:Z49" si="2">SUM(Z25+1)</f>
        <v>25</v>
      </c>
      <c r="AA26" s="139"/>
      <c r="AB26" s="139"/>
      <c r="AC26" s="139"/>
      <c r="AD26" s="133"/>
      <c r="AE26" s="27" t="str">
        <f t="shared" si="0"/>
        <v>CA-1990-099  Green Valley Apartments</v>
      </c>
      <c r="AF26" s="153" t="s">
        <v>178</v>
      </c>
      <c r="AG26" s="153" t="s">
        <v>179</v>
      </c>
      <c r="AH26" s="153" t="s">
        <v>180</v>
      </c>
      <c r="AI26" s="153" t="s">
        <v>181</v>
      </c>
      <c r="AJ26" s="153" t="s">
        <v>182</v>
      </c>
      <c r="AK26" s="153" t="s">
        <v>183</v>
      </c>
      <c r="AL26" s="153" t="s">
        <v>184</v>
      </c>
      <c r="AM26" s="153" t="s">
        <v>185</v>
      </c>
      <c r="AN26" s="154">
        <v>27</v>
      </c>
    </row>
    <row r="27" spans="1:40" ht="18.75" x14ac:dyDescent="0.25">
      <c r="A27" s="22" t="s">
        <v>186</v>
      </c>
      <c r="B27" s="206" t="s">
        <v>187</v>
      </c>
      <c r="C27" s="206"/>
      <c r="D27" s="206"/>
      <c r="E27" s="206"/>
      <c r="F27" s="206"/>
      <c r="G27" s="206"/>
      <c r="H27" s="206"/>
      <c r="I27" s="206"/>
      <c r="J27" s="206"/>
      <c r="K27" s="207"/>
      <c r="L27" s="289"/>
      <c r="M27" s="26"/>
      <c r="R27" s="28"/>
      <c r="S27" s="28"/>
      <c r="T27" s="28"/>
      <c r="U27" s="28"/>
      <c r="V27" s="28"/>
      <c r="Z27" s="140">
        <f t="shared" si="2"/>
        <v>26</v>
      </c>
      <c r="AA27" s="139"/>
      <c r="AB27" s="139"/>
      <c r="AC27" s="139"/>
      <c r="AD27" s="133"/>
      <c r="AE27" s="27" t="str">
        <f t="shared" si="0"/>
        <v>CA-1990-101  Embarcadero Triangle</v>
      </c>
      <c r="AF27" s="153" t="s">
        <v>188</v>
      </c>
      <c r="AG27" s="153" t="s">
        <v>189</v>
      </c>
      <c r="AH27" s="153" t="s">
        <v>190</v>
      </c>
      <c r="AI27" s="153" t="s">
        <v>191</v>
      </c>
      <c r="AJ27" s="153" t="s">
        <v>191</v>
      </c>
      <c r="AK27" s="153" t="s">
        <v>192</v>
      </c>
      <c r="AL27" s="153" t="s">
        <v>193</v>
      </c>
      <c r="AN27" s="154">
        <v>167</v>
      </c>
    </row>
    <row r="28" spans="1:40" ht="54.75" customHeight="1" x14ac:dyDescent="0.25">
      <c r="A28" s="22" t="s">
        <v>194</v>
      </c>
      <c r="B28" s="206" t="s">
        <v>195</v>
      </c>
      <c r="C28" s="206"/>
      <c r="D28" s="206"/>
      <c r="E28" s="206"/>
      <c r="F28" s="206"/>
      <c r="G28" s="206"/>
      <c r="H28" s="206"/>
      <c r="I28" s="206"/>
      <c r="J28" s="206"/>
      <c r="K28" s="207"/>
      <c r="L28" s="290"/>
      <c r="M28" s="26"/>
      <c r="R28" s="28"/>
      <c r="S28" s="28"/>
      <c r="T28" s="28"/>
      <c r="U28" s="28"/>
      <c r="V28" s="28"/>
      <c r="Z28" s="140">
        <f t="shared" si="2"/>
        <v>27</v>
      </c>
      <c r="AA28" s="139"/>
      <c r="AB28" s="139"/>
      <c r="AC28" s="139"/>
      <c r="AD28" s="133"/>
      <c r="AE28" s="27" t="str">
        <f t="shared" si="0"/>
        <v>CA-1990-107  Santana Apartments</v>
      </c>
      <c r="AF28" s="153" t="s">
        <v>196</v>
      </c>
      <c r="AG28" s="153" t="s">
        <v>197</v>
      </c>
      <c r="AH28" s="153" t="s">
        <v>198</v>
      </c>
      <c r="AI28" s="153" t="s">
        <v>199</v>
      </c>
      <c r="AJ28" s="153" t="s">
        <v>200</v>
      </c>
      <c r="AK28" s="153" t="s">
        <v>201</v>
      </c>
      <c r="AL28" s="153" t="s">
        <v>202</v>
      </c>
      <c r="AM28" s="153" t="s">
        <v>203</v>
      </c>
      <c r="AN28" s="154">
        <v>30</v>
      </c>
    </row>
    <row r="29" spans="1:40" ht="18.75" x14ac:dyDescent="0.25">
      <c r="A29" s="22" t="s">
        <v>204</v>
      </c>
      <c r="B29" s="206" t="s">
        <v>205</v>
      </c>
      <c r="C29" s="206"/>
      <c r="D29" s="206"/>
      <c r="E29" s="206"/>
      <c r="F29" s="206"/>
      <c r="G29" s="206"/>
      <c r="H29" s="206"/>
      <c r="I29" s="206"/>
      <c r="J29" s="206"/>
      <c r="K29" s="207"/>
      <c r="L29" s="290"/>
      <c r="M29" s="26"/>
      <c r="R29" s="28"/>
      <c r="S29" s="28"/>
      <c r="T29" s="28"/>
      <c r="U29" s="28"/>
      <c r="V29" s="28"/>
      <c r="Z29" s="140">
        <f t="shared" si="2"/>
        <v>28</v>
      </c>
      <c r="AA29" s="139"/>
      <c r="AB29" s="139"/>
      <c r="AC29" s="139"/>
      <c r="AD29" s="133"/>
      <c r="AE29" s="27" t="str">
        <f t="shared" si="0"/>
        <v>CA-1990-109  Lake Isabella Senior Apartments</v>
      </c>
      <c r="AF29" s="153" t="s">
        <v>206</v>
      </c>
      <c r="AG29" s="153" t="s">
        <v>207</v>
      </c>
      <c r="AH29" s="153" t="s">
        <v>208</v>
      </c>
      <c r="AI29" s="153" t="s">
        <v>209</v>
      </c>
      <c r="AJ29" s="153" t="s">
        <v>210</v>
      </c>
      <c r="AK29" s="153" t="s">
        <v>211</v>
      </c>
      <c r="AL29" s="153" t="s">
        <v>212</v>
      </c>
      <c r="AM29" s="153" t="s">
        <v>213</v>
      </c>
      <c r="AN29" s="154">
        <v>46</v>
      </c>
    </row>
    <row r="30" spans="1:40" ht="85.5" customHeight="1" x14ac:dyDescent="0.25">
      <c r="A30" s="22" t="s">
        <v>214</v>
      </c>
      <c r="B30" s="195" t="s">
        <v>215</v>
      </c>
      <c r="C30" s="195"/>
      <c r="D30" s="195"/>
      <c r="E30" s="195"/>
      <c r="F30" s="195"/>
      <c r="G30" s="195"/>
      <c r="H30" s="195"/>
      <c r="I30" s="195"/>
      <c r="J30" s="195"/>
      <c r="K30" s="196"/>
      <c r="L30" s="290"/>
      <c r="M30" s="43"/>
      <c r="R30" s="28"/>
      <c r="S30" s="28"/>
      <c r="T30" s="28"/>
      <c r="U30" s="28"/>
      <c r="V30" s="28"/>
      <c r="Z30" s="140">
        <f t="shared" si="2"/>
        <v>29</v>
      </c>
      <c r="AA30" s="139"/>
      <c r="AB30" s="139"/>
      <c r="AC30" s="139"/>
      <c r="AD30" s="133"/>
      <c r="AE30" s="27" t="str">
        <f t="shared" si="0"/>
        <v>CA-1990-110  Earlimart Senior Apartments</v>
      </c>
      <c r="AF30" s="153" t="s">
        <v>216</v>
      </c>
      <c r="AG30" s="153" t="s">
        <v>217</v>
      </c>
      <c r="AH30" s="153" t="s">
        <v>218</v>
      </c>
      <c r="AI30" s="153" t="s">
        <v>219</v>
      </c>
      <c r="AJ30" s="153" t="s">
        <v>220</v>
      </c>
      <c r="AK30" s="153" t="s">
        <v>221</v>
      </c>
      <c r="AL30" s="153" t="s">
        <v>222</v>
      </c>
      <c r="AM30" s="153" t="s">
        <v>213</v>
      </c>
      <c r="AN30" s="154">
        <v>35</v>
      </c>
    </row>
    <row r="31" spans="1:40" ht="102.75" customHeight="1" x14ac:dyDescent="0.25">
      <c r="A31" s="22" t="s">
        <v>223</v>
      </c>
      <c r="B31" s="195" t="s">
        <v>224</v>
      </c>
      <c r="C31" s="195"/>
      <c r="D31" s="195"/>
      <c r="E31" s="195"/>
      <c r="F31" s="195"/>
      <c r="G31" s="195"/>
      <c r="H31" s="195"/>
      <c r="I31" s="195"/>
      <c r="J31" s="195"/>
      <c r="K31" s="196"/>
      <c r="L31" s="290"/>
      <c r="R31" s="28"/>
      <c r="S31" s="28"/>
      <c r="T31" s="28"/>
      <c r="U31" s="28"/>
      <c r="V31" s="28"/>
      <c r="Z31" s="140">
        <f t="shared" si="2"/>
        <v>30</v>
      </c>
      <c r="AA31" s="139"/>
      <c r="AB31" s="139"/>
      <c r="AC31" s="139"/>
      <c r="AD31" s="133"/>
      <c r="AE31" s="27" t="str">
        <f t="shared" si="0"/>
        <v>CA-1990-111  San Joaquin Senior Apartments</v>
      </c>
      <c r="AF31" s="153" t="s">
        <v>225</v>
      </c>
      <c r="AG31" s="153" t="s">
        <v>226</v>
      </c>
      <c r="AH31" s="153" t="s">
        <v>227</v>
      </c>
      <c r="AI31" s="153" t="s">
        <v>228</v>
      </c>
      <c r="AJ31" s="153" t="s">
        <v>229</v>
      </c>
      <c r="AK31" s="153" t="s">
        <v>230</v>
      </c>
      <c r="AL31" s="153" t="s">
        <v>231</v>
      </c>
      <c r="AM31" s="153" t="s">
        <v>213</v>
      </c>
      <c r="AN31" s="154">
        <v>20</v>
      </c>
    </row>
    <row r="32" spans="1:40" ht="36.75" customHeight="1" x14ac:dyDescent="0.25">
      <c r="A32" s="22" t="s">
        <v>232</v>
      </c>
      <c r="B32" s="195" t="s">
        <v>233</v>
      </c>
      <c r="C32" s="195"/>
      <c r="D32" s="195"/>
      <c r="E32" s="195"/>
      <c r="F32" s="195"/>
      <c r="G32" s="195"/>
      <c r="H32" s="195"/>
      <c r="I32" s="195"/>
      <c r="J32" s="195"/>
      <c r="K32" s="196"/>
      <c r="L32" s="290"/>
      <c r="M32" s="26"/>
      <c r="R32" s="28"/>
      <c r="S32" s="28"/>
      <c r="T32" s="28"/>
      <c r="U32" s="28"/>
      <c r="V32" s="28"/>
      <c r="Z32" s="140">
        <f t="shared" si="2"/>
        <v>31</v>
      </c>
      <c r="AA32" s="139"/>
      <c r="AB32" s="139"/>
      <c r="AC32" s="139"/>
      <c r="AD32" s="133"/>
      <c r="AE32" s="27" t="str">
        <f t="shared" si="0"/>
        <v>CA-1990-112  San Joaquin Apartments</v>
      </c>
      <c r="AF32" s="153" t="s">
        <v>234</v>
      </c>
      <c r="AG32" s="153" t="s">
        <v>235</v>
      </c>
      <c r="AH32" s="153" t="s">
        <v>236</v>
      </c>
      <c r="AI32" s="153" t="s">
        <v>228</v>
      </c>
      <c r="AJ32" s="153" t="s">
        <v>229</v>
      </c>
      <c r="AK32" s="153" t="s">
        <v>230</v>
      </c>
      <c r="AL32" s="153" t="s">
        <v>231</v>
      </c>
      <c r="AM32" s="153" t="s">
        <v>213</v>
      </c>
      <c r="AN32" s="154">
        <v>38</v>
      </c>
    </row>
    <row r="33" spans="1:40" ht="52.5" customHeight="1" x14ac:dyDescent="0.25">
      <c r="A33" s="22" t="s">
        <v>237</v>
      </c>
      <c r="B33" s="195" t="s">
        <v>238</v>
      </c>
      <c r="C33" s="195"/>
      <c r="D33" s="195"/>
      <c r="E33" s="195"/>
      <c r="F33" s="195"/>
      <c r="G33" s="195"/>
      <c r="H33" s="195"/>
      <c r="I33" s="195"/>
      <c r="J33" s="195"/>
      <c r="K33" s="196"/>
      <c r="L33" s="290"/>
      <c r="M33" s="26"/>
      <c r="R33" s="28"/>
      <c r="S33" s="28"/>
      <c r="T33" s="28"/>
      <c r="U33" s="28"/>
      <c r="V33" s="28"/>
      <c r="Z33" s="140">
        <f t="shared" si="2"/>
        <v>32</v>
      </c>
      <c r="AA33" s="139"/>
      <c r="AB33" s="139"/>
      <c r="AC33" s="139"/>
      <c r="AD33" s="133"/>
      <c r="AE33" s="27" t="str">
        <f t="shared" si="0"/>
        <v>CA-1990-113  Westwood Senior Apartments</v>
      </c>
      <c r="AF33" s="153" t="s">
        <v>239</v>
      </c>
      <c r="AG33" s="153" t="s">
        <v>240</v>
      </c>
      <c r="AH33" s="153" t="s">
        <v>241</v>
      </c>
      <c r="AI33" s="153" t="s">
        <v>242</v>
      </c>
      <c r="AJ33" s="153" t="s">
        <v>243</v>
      </c>
      <c r="AK33" s="153" t="s">
        <v>244</v>
      </c>
      <c r="AL33" s="153" t="s">
        <v>245</v>
      </c>
      <c r="AM33" s="153" t="s">
        <v>213</v>
      </c>
      <c r="AN33" s="154">
        <v>24</v>
      </c>
    </row>
    <row r="34" spans="1:40" ht="51.75" customHeight="1" x14ac:dyDescent="0.25">
      <c r="A34" s="22" t="s">
        <v>246</v>
      </c>
      <c r="B34" s="195" t="s">
        <v>247</v>
      </c>
      <c r="C34" s="195"/>
      <c r="D34" s="195"/>
      <c r="E34" s="195"/>
      <c r="F34" s="195"/>
      <c r="G34" s="195"/>
      <c r="H34" s="195"/>
      <c r="I34" s="195"/>
      <c r="J34" s="195"/>
      <c r="K34" s="196"/>
      <c r="L34" s="290"/>
      <c r="M34" s="26"/>
      <c r="R34" s="28"/>
      <c r="S34" s="28"/>
      <c r="T34" s="28"/>
      <c r="U34" s="28"/>
      <c r="V34" s="28"/>
      <c r="Z34" s="140">
        <f t="shared" si="2"/>
        <v>33</v>
      </c>
      <c r="AA34" s="139"/>
      <c r="AB34" s="139"/>
      <c r="AC34" s="139"/>
      <c r="AD34" s="133"/>
      <c r="AE34" s="27" t="str">
        <f t="shared" si="0"/>
        <v>CA-1990-116  Prospect Villa II Apartments</v>
      </c>
      <c r="AF34" s="153" t="s">
        <v>248</v>
      </c>
      <c r="AG34" s="153" t="s">
        <v>249</v>
      </c>
      <c r="AH34" s="153" t="s">
        <v>250</v>
      </c>
      <c r="AI34" s="153" t="s">
        <v>251</v>
      </c>
      <c r="AJ34" s="153" t="s">
        <v>252</v>
      </c>
      <c r="AK34" s="153" t="s">
        <v>253</v>
      </c>
      <c r="AL34" s="153" t="s">
        <v>254</v>
      </c>
      <c r="AM34" s="153" t="s">
        <v>255</v>
      </c>
      <c r="AN34" s="154">
        <v>42</v>
      </c>
    </row>
    <row r="35" spans="1:40" ht="49.5" customHeight="1" x14ac:dyDescent="0.25">
      <c r="A35" s="22" t="s">
        <v>256</v>
      </c>
      <c r="B35" s="195" t="s">
        <v>257</v>
      </c>
      <c r="C35" s="195"/>
      <c r="D35" s="195"/>
      <c r="E35" s="195"/>
      <c r="F35" s="195"/>
      <c r="G35" s="195"/>
      <c r="H35" s="195"/>
      <c r="I35" s="195"/>
      <c r="J35" s="195"/>
      <c r="K35" s="196"/>
      <c r="L35" s="290"/>
      <c r="M35" s="26"/>
      <c r="R35" s="28"/>
      <c r="S35" s="28"/>
      <c r="T35" s="28"/>
      <c r="U35" s="28"/>
      <c r="V35" s="28"/>
      <c r="Z35" s="140">
        <f t="shared" si="2"/>
        <v>34</v>
      </c>
      <c r="AA35" s="139"/>
      <c r="AB35" s="139"/>
      <c r="AC35" s="139"/>
      <c r="AD35" s="133"/>
      <c r="AE35" s="27" t="str">
        <f t="shared" si="0"/>
        <v>CA-1990-123  Palmer House</v>
      </c>
      <c r="AF35" s="153" t="s">
        <v>258</v>
      </c>
      <c r="AG35" s="153" t="s">
        <v>259</v>
      </c>
      <c r="AH35" s="153" t="s">
        <v>260</v>
      </c>
      <c r="AI35" s="153" t="s">
        <v>261</v>
      </c>
      <c r="AJ35" s="153" t="s">
        <v>26</v>
      </c>
      <c r="AK35" s="153" t="s">
        <v>262</v>
      </c>
      <c r="AL35" s="153" t="s">
        <v>263</v>
      </c>
      <c r="AM35" s="153" t="s">
        <v>264</v>
      </c>
      <c r="AN35" s="154">
        <v>21</v>
      </c>
    </row>
    <row r="36" spans="1:40" ht="69" customHeight="1" x14ac:dyDescent="0.25">
      <c r="A36" s="22" t="s">
        <v>265</v>
      </c>
      <c r="B36" s="195" t="s">
        <v>266</v>
      </c>
      <c r="C36" s="195"/>
      <c r="D36" s="195"/>
      <c r="E36" s="195"/>
      <c r="F36" s="195"/>
      <c r="G36" s="195"/>
      <c r="H36" s="195"/>
      <c r="I36" s="195"/>
      <c r="J36" s="195"/>
      <c r="K36" s="196"/>
      <c r="L36" s="290"/>
      <c r="M36" s="26"/>
      <c r="R36" s="28"/>
      <c r="S36" s="28"/>
      <c r="T36" s="28"/>
      <c r="U36" s="28"/>
      <c r="V36" s="28"/>
      <c r="Z36" s="140">
        <f t="shared" si="2"/>
        <v>35</v>
      </c>
      <c r="AA36" s="139"/>
      <c r="AB36" s="139"/>
      <c r="AC36" s="139"/>
      <c r="AD36" s="133"/>
      <c r="AE36" s="27" t="str">
        <f t="shared" si="0"/>
        <v>CA-1990-140  Almond Garden Family</v>
      </c>
      <c r="AF36" s="153" t="s">
        <v>267</v>
      </c>
      <c r="AG36" s="153" t="s">
        <v>268</v>
      </c>
      <c r="AH36" s="153" t="s">
        <v>269</v>
      </c>
      <c r="AI36" s="153" t="s">
        <v>270</v>
      </c>
      <c r="AJ36" s="153" t="s">
        <v>118</v>
      </c>
      <c r="AK36" s="153" t="s">
        <v>271</v>
      </c>
      <c r="AL36" s="153" t="s">
        <v>272</v>
      </c>
      <c r="AM36" s="153" t="s">
        <v>273</v>
      </c>
      <c r="AN36" s="154">
        <v>30</v>
      </c>
    </row>
    <row r="37" spans="1:40" ht="52.5" customHeight="1" x14ac:dyDescent="0.25">
      <c r="A37" s="22" t="s">
        <v>274</v>
      </c>
      <c r="B37" s="195" t="s">
        <v>275</v>
      </c>
      <c r="C37" s="195"/>
      <c r="D37" s="195"/>
      <c r="E37" s="195"/>
      <c r="F37" s="195"/>
      <c r="G37" s="195"/>
      <c r="H37" s="195"/>
      <c r="I37" s="195"/>
      <c r="J37" s="195"/>
      <c r="K37" s="196"/>
      <c r="L37" s="290"/>
      <c r="M37" s="26"/>
      <c r="R37" s="28"/>
      <c r="S37" s="28"/>
      <c r="T37" s="28"/>
      <c r="U37" s="28"/>
      <c r="V37" s="28"/>
      <c r="Z37" s="140">
        <f t="shared" si="2"/>
        <v>36</v>
      </c>
      <c r="AA37" s="139"/>
      <c r="AB37" s="139"/>
      <c r="AC37" s="139"/>
      <c r="AD37" s="133"/>
      <c r="AE37" s="27" t="str">
        <f t="shared" si="0"/>
        <v>CA-1990-143  Bayless Garden Apartments</v>
      </c>
      <c r="AF37" s="153" t="s">
        <v>276</v>
      </c>
      <c r="AG37" s="153" t="s">
        <v>277</v>
      </c>
      <c r="AH37" s="153" t="s">
        <v>278</v>
      </c>
      <c r="AI37" s="153" t="s">
        <v>279</v>
      </c>
      <c r="AJ37" s="153" t="s">
        <v>280</v>
      </c>
      <c r="AK37" s="153" t="s">
        <v>281</v>
      </c>
      <c r="AL37" s="153" t="s">
        <v>282</v>
      </c>
      <c r="AM37" s="153" t="s">
        <v>113</v>
      </c>
      <c r="AN37" s="154">
        <v>46</v>
      </c>
    </row>
    <row r="38" spans="1:40" ht="36" customHeight="1" x14ac:dyDescent="0.25">
      <c r="A38" s="22" t="s">
        <v>283</v>
      </c>
      <c r="B38" s="195" t="s">
        <v>284</v>
      </c>
      <c r="C38" s="195"/>
      <c r="D38" s="195"/>
      <c r="E38" s="195"/>
      <c r="F38" s="195"/>
      <c r="G38" s="195"/>
      <c r="H38" s="195"/>
      <c r="I38" s="195"/>
      <c r="J38" s="195"/>
      <c r="K38" s="196"/>
      <c r="L38" s="290"/>
      <c r="M38" s="26"/>
      <c r="R38" s="28"/>
      <c r="S38" s="28"/>
      <c r="T38" s="28"/>
      <c r="U38" s="28"/>
      <c r="V38" s="28"/>
      <c r="Z38" s="140">
        <f t="shared" si="2"/>
        <v>37</v>
      </c>
      <c r="AA38" s="139"/>
      <c r="AB38" s="139"/>
      <c r="AC38" s="139"/>
      <c r="AD38" s="133"/>
      <c r="AE38" s="27" t="str">
        <f t="shared" si="0"/>
        <v>CA-1990-144  Oakwood II Apartments</v>
      </c>
      <c r="AF38" s="153" t="s">
        <v>285</v>
      </c>
      <c r="AG38" s="153" t="s">
        <v>286</v>
      </c>
      <c r="AH38" s="153" t="s">
        <v>287</v>
      </c>
      <c r="AI38" s="153" t="s">
        <v>288</v>
      </c>
      <c r="AJ38" s="153" t="s">
        <v>220</v>
      </c>
      <c r="AK38" s="153" t="s">
        <v>289</v>
      </c>
      <c r="AL38" s="153" t="s">
        <v>290</v>
      </c>
      <c r="AM38" s="153" t="s">
        <v>437</v>
      </c>
      <c r="AN38" s="154">
        <v>54</v>
      </c>
    </row>
    <row r="39" spans="1:40" ht="36.75" customHeight="1" x14ac:dyDescent="0.25">
      <c r="A39" s="22" t="s">
        <v>291</v>
      </c>
      <c r="B39" s="195" t="s">
        <v>292</v>
      </c>
      <c r="C39" s="195"/>
      <c r="D39" s="195"/>
      <c r="E39" s="195"/>
      <c r="F39" s="195"/>
      <c r="G39" s="195"/>
      <c r="H39" s="195"/>
      <c r="I39" s="195"/>
      <c r="J39" s="195"/>
      <c r="K39" s="196"/>
      <c r="L39" s="290"/>
      <c r="M39" s="26"/>
      <c r="R39" s="28"/>
      <c r="S39" s="28"/>
      <c r="T39" s="28"/>
      <c r="U39" s="28"/>
      <c r="V39" s="28"/>
      <c r="Z39" s="140">
        <f t="shared" si="2"/>
        <v>38</v>
      </c>
      <c r="AA39" s="139"/>
      <c r="AB39" s="139"/>
      <c r="AC39" s="139"/>
      <c r="AD39" s="133"/>
      <c r="AE39" s="27" t="str">
        <f t="shared" si="0"/>
        <v>CA-1990-147  Eucalyptus Garden Apartments</v>
      </c>
      <c r="AF39" s="153" t="s">
        <v>293</v>
      </c>
      <c r="AG39" s="153" t="s">
        <v>294</v>
      </c>
      <c r="AH39" s="153" t="s">
        <v>295</v>
      </c>
      <c r="AI39" s="153" t="s">
        <v>296</v>
      </c>
      <c r="AJ39" s="153" t="s">
        <v>26</v>
      </c>
      <c r="AK39" s="153" t="s">
        <v>297</v>
      </c>
      <c r="AL39" s="153" t="s">
        <v>298</v>
      </c>
      <c r="AM39" s="153" t="s">
        <v>298</v>
      </c>
      <c r="AN39" s="154">
        <v>38</v>
      </c>
    </row>
    <row r="40" spans="1:40" ht="21" customHeight="1" x14ac:dyDescent="0.25">
      <c r="A40" s="22" t="s">
        <v>299</v>
      </c>
      <c r="B40" s="206" t="s">
        <v>300</v>
      </c>
      <c r="C40" s="206"/>
      <c r="D40" s="206"/>
      <c r="E40" s="206"/>
      <c r="F40" s="206"/>
      <c r="G40" s="206"/>
      <c r="H40" s="206"/>
      <c r="I40" s="206"/>
      <c r="J40" s="206"/>
      <c r="K40" s="207"/>
      <c r="L40" s="290"/>
      <c r="M40" s="26"/>
      <c r="R40" s="28"/>
      <c r="S40" s="28"/>
      <c r="T40" s="28"/>
      <c r="U40" s="28"/>
      <c r="V40" s="28"/>
      <c r="Z40" s="140">
        <f t="shared" si="2"/>
        <v>39</v>
      </c>
      <c r="AA40" s="139"/>
      <c r="AB40" s="139"/>
      <c r="AC40" s="139"/>
      <c r="AD40" s="133"/>
      <c r="AE40" s="27" t="str">
        <f t="shared" si="0"/>
        <v>CA-1990-150  Susanne B. Wilson  Residence</v>
      </c>
      <c r="AF40" s="153" t="s">
        <v>301</v>
      </c>
      <c r="AG40" s="153" t="s">
        <v>302</v>
      </c>
      <c r="AH40" s="153" t="s">
        <v>303</v>
      </c>
      <c r="AI40" s="153" t="s">
        <v>304</v>
      </c>
      <c r="AJ40" s="153" t="s">
        <v>41</v>
      </c>
      <c r="AK40" s="153" t="s">
        <v>305</v>
      </c>
      <c r="AL40" s="153" t="s">
        <v>306</v>
      </c>
      <c r="AM40" s="153" t="s">
        <v>306</v>
      </c>
      <c r="AN40" s="154">
        <v>62</v>
      </c>
    </row>
    <row r="41" spans="1:40" ht="36" customHeight="1" x14ac:dyDescent="0.25">
      <c r="A41" s="22" t="s">
        <v>307</v>
      </c>
      <c r="B41" s="195" t="s">
        <v>308</v>
      </c>
      <c r="C41" s="195"/>
      <c r="D41" s="195"/>
      <c r="E41" s="195"/>
      <c r="F41" s="195"/>
      <c r="G41" s="195"/>
      <c r="H41" s="195"/>
      <c r="I41" s="195"/>
      <c r="J41" s="195"/>
      <c r="K41" s="196"/>
      <c r="L41" s="289"/>
      <c r="M41" s="26"/>
      <c r="R41" s="28"/>
      <c r="S41" s="28"/>
      <c r="T41" s="28"/>
      <c r="U41" s="28"/>
      <c r="V41" s="28"/>
      <c r="Z41" s="140">
        <f t="shared" si="2"/>
        <v>40</v>
      </c>
      <c r="AA41" s="139"/>
      <c r="AB41" s="139"/>
      <c r="AC41" s="139"/>
      <c r="AD41" s="133"/>
      <c r="AE41" s="27" t="str">
        <f t="shared" si="0"/>
        <v>CA-1990-151  Centertown Apartments</v>
      </c>
      <c r="AF41" s="153" t="s">
        <v>309</v>
      </c>
      <c r="AG41" s="153" t="s">
        <v>310</v>
      </c>
      <c r="AH41" s="153" t="s">
        <v>311</v>
      </c>
      <c r="AI41" s="153" t="s">
        <v>312</v>
      </c>
      <c r="AJ41" s="153" t="s">
        <v>313</v>
      </c>
      <c r="AK41" s="153" t="s">
        <v>314</v>
      </c>
      <c r="AL41" s="153" t="s">
        <v>315</v>
      </c>
      <c r="AM41" s="153" t="s">
        <v>316</v>
      </c>
      <c r="AN41" s="154">
        <v>60</v>
      </c>
    </row>
    <row r="42" spans="1:40" ht="55.5" customHeight="1" thickBot="1" x14ac:dyDescent="0.3">
      <c r="A42" s="22" t="s">
        <v>317</v>
      </c>
      <c r="B42" s="195" t="s">
        <v>318</v>
      </c>
      <c r="C42" s="195"/>
      <c r="D42" s="195"/>
      <c r="E42" s="195"/>
      <c r="F42" s="195"/>
      <c r="G42" s="195"/>
      <c r="H42" s="195"/>
      <c r="I42" s="195"/>
      <c r="J42" s="195"/>
      <c r="K42" s="196"/>
      <c r="L42" s="289"/>
      <c r="M42" s="26"/>
      <c r="R42" s="28"/>
      <c r="S42" s="28"/>
      <c r="T42" s="28"/>
      <c r="U42" s="28"/>
      <c r="V42" s="28"/>
      <c r="Z42" s="140">
        <f t="shared" si="2"/>
        <v>41</v>
      </c>
      <c r="AA42" s="139"/>
      <c r="AB42" s="139"/>
      <c r="AC42" s="139"/>
      <c r="AD42" s="133"/>
      <c r="AE42" s="27" t="str">
        <f t="shared" si="0"/>
        <v>CA-1990-153  Connecticut Street Court</v>
      </c>
      <c r="AF42" s="153" t="s">
        <v>319</v>
      </c>
      <c r="AG42" s="153" t="s">
        <v>320</v>
      </c>
      <c r="AH42" s="153" t="s">
        <v>321</v>
      </c>
      <c r="AI42" s="153" t="s">
        <v>191</v>
      </c>
      <c r="AJ42" s="153" t="s">
        <v>191</v>
      </c>
      <c r="AK42" s="153" t="s">
        <v>192</v>
      </c>
      <c r="AL42" s="153" t="s">
        <v>322</v>
      </c>
      <c r="AM42" s="153" t="s">
        <v>323</v>
      </c>
      <c r="AN42" s="154">
        <v>10</v>
      </c>
    </row>
    <row r="43" spans="1:40" ht="18.75" customHeight="1" thickBot="1" x14ac:dyDescent="0.3">
      <c r="A43" s="22" t="s">
        <v>324</v>
      </c>
      <c r="B43" s="219" t="s">
        <v>325</v>
      </c>
      <c r="C43" s="219"/>
      <c r="D43" s="155" t="str">
        <f>IF(I10="","",LOOKUP(I10,AF:AF,AN:AN))</f>
        <v/>
      </c>
      <c r="E43" s="220" t="s">
        <v>23293</v>
      </c>
      <c r="F43" s="219"/>
      <c r="G43" s="219"/>
      <c r="H43" s="219"/>
      <c r="I43" s="219"/>
      <c r="J43" s="221"/>
      <c r="K43" s="29"/>
      <c r="L43" s="291"/>
      <c r="M43" s="26"/>
      <c r="R43" s="28"/>
      <c r="S43" s="28"/>
      <c r="T43" s="28"/>
      <c r="U43" s="28"/>
      <c r="V43" s="28"/>
      <c r="Z43" s="140">
        <f t="shared" si="2"/>
        <v>42</v>
      </c>
      <c r="AA43" s="139"/>
      <c r="AB43" s="139"/>
      <c r="AC43" s="139"/>
      <c r="AD43" s="133"/>
      <c r="AE43" s="27" t="str">
        <f t="shared" si="0"/>
        <v>CA-1990-154  Steamboat Point Apartments</v>
      </c>
      <c r="AF43" s="153" t="s">
        <v>326</v>
      </c>
      <c r="AG43" s="153" t="s">
        <v>327</v>
      </c>
      <c r="AH43" s="153" t="s">
        <v>328</v>
      </c>
      <c r="AI43" s="153" t="s">
        <v>191</v>
      </c>
      <c r="AJ43" s="153" t="s">
        <v>191</v>
      </c>
      <c r="AK43" s="153" t="s">
        <v>192</v>
      </c>
      <c r="AL43" s="153" t="s">
        <v>329</v>
      </c>
      <c r="AM43" s="153" t="s">
        <v>330</v>
      </c>
      <c r="AN43" s="154">
        <v>108</v>
      </c>
    </row>
    <row r="44" spans="1:40" ht="17.25" thickBot="1" x14ac:dyDescent="0.3">
      <c r="A44" s="30"/>
      <c r="B44" s="217" t="s">
        <v>331</v>
      </c>
      <c r="C44" s="217"/>
      <c r="D44" s="217"/>
      <c r="E44" s="217"/>
      <c r="F44" s="217"/>
      <c r="G44" s="217"/>
      <c r="H44" s="217"/>
      <c r="I44" s="217"/>
      <c r="J44" s="217"/>
      <c r="K44" s="218"/>
      <c r="L44" s="290"/>
      <c r="M44" s="26"/>
      <c r="R44" s="28"/>
      <c r="S44" s="28"/>
      <c r="T44" s="28"/>
      <c r="U44" s="28"/>
      <c r="V44" s="28"/>
      <c r="Z44" s="140">
        <f t="shared" si="2"/>
        <v>43</v>
      </c>
      <c r="AA44" s="139"/>
      <c r="AB44" s="139"/>
      <c r="AC44" s="139"/>
      <c r="AD44" s="133"/>
      <c r="AE44" s="27" t="str">
        <f t="shared" si="0"/>
        <v>CA-1990-157  Villa Santa Clara</v>
      </c>
      <c r="AF44" s="153" t="s">
        <v>332</v>
      </c>
      <c r="AG44" s="153" t="s">
        <v>333</v>
      </c>
      <c r="AH44" s="153" t="s">
        <v>334</v>
      </c>
      <c r="AI44" s="153" t="s">
        <v>335</v>
      </c>
      <c r="AJ44" s="153" t="s">
        <v>336</v>
      </c>
      <c r="AK44" s="153" t="s">
        <v>337</v>
      </c>
      <c r="AL44" s="153" t="s">
        <v>338</v>
      </c>
      <c r="AM44" s="153" t="s">
        <v>339</v>
      </c>
      <c r="AN44" s="154">
        <v>30</v>
      </c>
    </row>
    <row r="45" spans="1:40" ht="21" thickBot="1" x14ac:dyDescent="0.3">
      <c r="A45" s="31"/>
      <c r="B45" s="156"/>
      <c r="C45" s="32" t="s">
        <v>340</v>
      </c>
      <c r="D45" s="33"/>
      <c r="E45" s="33"/>
      <c r="F45" s="33"/>
      <c r="G45" s="33"/>
      <c r="H45" s="33"/>
      <c r="I45" s="34"/>
      <c r="J45" s="33"/>
      <c r="K45" s="35"/>
      <c r="L45" s="290"/>
      <c r="M45" s="26"/>
      <c r="R45" s="28"/>
      <c r="S45" s="28"/>
      <c r="T45" s="28"/>
      <c r="U45" s="28"/>
      <c r="V45" s="28"/>
      <c r="Z45" s="140">
        <f t="shared" si="2"/>
        <v>44</v>
      </c>
      <c r="AA45" s="139"/>
      <c r="AB45" s="139"/>
      <c r="AC45" s="139"/>
      <c r="AD45" s="133"/>
      <c r="AE45" s="27" t="str">
        <f t="shared" si="0"/>
        <v>CA-1990-159  Hunt's Grove Apartments</v>
      </c>
      <c r="AF45" s="153" t="s">
        <v>341</v>
      </c>
      <c r="AG45" s="153" t="s">
        <v>342</v>
      </c>
      <c r="AH45" s="153" t="s">
        <v>343</v>
      </c>
      <c r="AI45" s="153" t="s">
        <v>344</v>
      </c>
      <c r="AJ45" s="153" t="s">
        <v>345</v>
      </c>
      <c r="AK45" s="153" t="s">
        <v>346</v>
      </c>
      <c r="AL45" s="153" t="s">
        <v>347</v>
      </c>
      <c r="AM45" s="153" t="s">
        <v>348</v>
      </c>
      <c r="AN45" s="154">
        <v>56</v>
      </c>
    </row>
    <row r="46" spans="1:40" ht="18.75" x14ac:dyDescent="0.25">
      <c r="A46" s="22" t="s">
        <v>349</v>
      </c>
      <c r="B46" s="206" t="s">
        <v>23292</v>
      </c>
      <c r="C46" s="206"/>
      <c r="D46" s="206"/>
      <c r="E46" s="206"/>
      <c r="F46" s="206"/>
      <c r="G46" s="206"/>
      <c r="H46" s="206"/>
      <c r="I46" s="206"/>
      <c r="J46" s="206"/>
      <c r="K46" s="207"/>
      <c r="L46" s="290"/>
      <c r="M46" s="26"/>
      <c r="R46" s="28"/>
      <c r="S46" s="28"/>
      <c r="T46" s="28"/>
      <c r="U46" s="28"/>
      <c r="V46" s="28"/>
      <c r="Z46" s="140">
        <f t="shared" si="2"/>
        <v>45</v>
      </c>
      <c r="AA46" s="139"/>
      <c r="AB46" s="139"/>
      <c r="AC46" s="139"/>
      <c r="AD46" s="133"/>
      <c r="AE46" s="27" t="str">
        <f t="shared" si="0"/>
        <v>CA-1990-177  Rosewood Park/Willow Glen</v>
      </c>
      <c r="AF46" s="153" t="s">
        <v>350</v>
      </c>
      <c r="AG46" s="153" t="s">
        <v>351</v>
      </c>
      <c r="AH46" s="153" t="s">
        <v>352</v>
      </c>
      <c r="AI46" s="153" t="s">
        <v>141</v>
      </c>
      <c r="AJ46" s="153" t="s">
        <v>142</v>
      </c>
      <c r="AK46" s="153" t="s">
        <v>143</v>
      </c>
      <c r="AL46" s="153" t="s">
        <v>353</v>
      </c>
      <c r="AM46" s="153" t="s">
        <v>23297</v>
      </c>
      <c r="AN46" s="154">
        <v>36</v>
      </c>
    </row>
    <row r="47" spans="1:40" ht="36" customHeight="1" x14ac:dyDescent="0.25">
      <c r="A47" s="22" t="s">
        <v>354</v>
      </c>
      <c r="B47" s="195" t="s">
        <v>355</v>
      </c>
      <c r="C47" s="195"/>
      <c r="D47" s="195"/>
      <c r="E47" s="195"/>
      <c r="F47" s="195"/>
      <c r="G47" s="195"/>
      <c r="H47" s="195"/>
      <c r="I47" s="195"/>
      <c r="J47" s="195"/>
      <c r="K47" s="196"/>
      <c r="L47" s="290"/>
      <c r="M47" s="26"/>
      <c r="R47" s="28"/>
      <c r="S47" s="28"/>
      <c r="T47" s="28"/>
      <c r="U47" s="28"/>
      <c r="V47" s="28"/>
      <c r="Z47" s="140">
        <f t="shared" si="2"/>
        <v>46</v>
      </c>
      <c r="AA47" s="139"/>
      <c r="AB47" s="139"/>
      <c r="AC47" s="139"/>
      <c r="AD47" s="133"/>
      <c r="AE47" s="27" t="str">
        <f t="shared" si="0"/>
        <v>CA-1991-020  El Centro</v>
      </c>
      <c r="AF47" s="153" t="s">
        <v>356</v>
      </c>
      <c r="AG47" s="153" t="s">
        <v>357</v>
      </c>
      <c r="AH47" s="153" t="s">
        <v>358</v>
      </c>
      <c r="AI47" s="153" t="s">
        <v>359</v>
      </c>
      <c r="AJ47" s="153" t="s">
        <v>359</v>
      </c>
      <c r="AK47" s="153" t="s">
        <v>360</v>
      </c>
      <c r="AL47" s="153" t="s">
        <v>361</v>
      </c>
      <c r="AM47" s="153" t="s">
        <v>362</v>
      </c>
      <c r="AN47" s="154">
        <v>44</v>
      </c>
    </row>
    <row r="48" spans="1:40" ht="51" customHeight="1" x14ac:dyDescent="0.25">
      <c r="A48" s="22" t="s">
        <v>363</v>
      </c>
      <c r="B48" s="206" t="s">
        <v>364</v>
      </c>
      <c r="C48" s="206"/>
      <c r="D48" s="206"/>
      <c r="E48" s="206"/>
      <c r="F48" s="206"/>
      <c r="G48" s="206"/>
      <c r="H48" s="206"/>
      <c r="I48" s="206"/>
      <c r="J48" s="206"/>
      <c r="K48" s="207"/>
      <c r="L48" s="290"/>
      <c r="M48" s="26"/>
      <c r="R48" s="28"/>
      <c r="S48" s="28"/>
      <c r="T48" s="28"/>
      <c r="U48" s="28"/>
      <c r="V48" s="28"/>
      <c r="Z48" s="140">
        <f>SUM(Z47+1)</f>
        <v>47</v>
      </c>
      <c r="AA48" s="139"/>
      <c r="AB48" s="139"/>
      <c r="AC48" s="139"/>
      <c r="AD48" s="133"/>
      <c r="AE48" s="27" t="str">
        <f t="shared" si="0"/>
        <v>CA-1991-022  The Sanborn Hotel</v>
      </c>
      <c r="AF48" s="153" t="s">
        <v>365</v>
      </c>
      <c r="AG48" s="153" t="s">
        <v>366</v>
      </c>
      <c r="AH48" s="153" t="s">
        <v>367</v>
      </c>
      <c r="AI48" s="153" t="s">
        <v>26</v>
      </c>
      <c r="AJ48" s="153" t="s">
        <v>26</v>
      </c>
      <c r="AK48" s="153" t="s">
        <v>83</v>
      </c>
      <c r="AL48" s="153" t="s">
        <v>368</v>
      </c>
      <c r="AM48" s="153" t="s">
        <v>85</v>
      </c>
      <c r="AN48" s="154">
        <v>46</v>
      </c>
    </row>
    <row r="49" spans="1:40" ht="36" customHeight="1" x14ac:dyDescent="0.25">
      <c r="A49" s="22" t="s">
        <v>369</v>
      </c>
      <c r="B49" s="195" t="s">
        <v>370</v>
      </c>
      <c r="C49" s="195"/>
      <c r="D49" s="195"/>
      <c r="E49" s="195"/>
      <c r="F49" s="195"/>
      <c r="G49" s="195"/>
      <c r="H49" s="195"/>
      <c r="I49" s="195"/>
      <c r="J49" s="195"/>
      <c r="K49" s="196"/>
      <c r="L49" s="290"/>
      <c r="M49" s="26"/>
      <c r="R49" s="28"/>
      <c r="S49" s="28"/>
      <c r="T49" s="28"/>
      <c r="U49" s="28"/>
      <c r="V49" s="28"/>
      <c r="Z49" s="140">
        <f t="shared" si="2"/>
        <v>48</v>
      </c>
      <c r="AA49" s="139"/>
      <c r="AB49" s="139"/>
      <c r="AC49" s="139"/>
      <c r="AD49" s="133"/>
      <c r="AE49" s="27" t="str">
        <f t="shared" si="0"/>
        <v>CA-1991-024  Leonide Apartments</v>
      </c>
      <c r="AF49" s="153" t="s">
        <v>371</v>
      </c>
      <c r="AG49" s="153" t="s">
        <v>372</v>
      </c>
      <c r="AH49" s="153" t="s">
        <v>23298</v>
      </c>
      <c r="AI49" s="153" t="s">
        <v>26</v>
      </c>
      <c r="AJ49" s="153" t="s">
        <v>26</v>
      </c>
      <c r="AK49" s="153" t="s">
        <v>83</v>
      </c>
      <c r="AL49" s="153" t="s">
        <v>23299</v>
      </c>
      <c r="AM49" s="153" t="s">
        <v>22723</v>
      </c>
      <c r="AN49" s="154">
        <v>65</v>
      </c>
    </row>
    <row r="50" spans="1:40" ht="37.5" customHeight="1" x14ac:dyDescent="0.25">
      <c r="A50" s="22" t="s">
        <v>375</v>
      </c>
      <c r="B50" s="195" t="s">
        <v>376</v>
      </c>
      <c r="C50" s="195"/>
      <c r="D50" s="195"/>
      <c r="E50" s="195"/>
      <c r="F50" s="195"/>
      <c r="G50" s="195"/>
      <c r="H50" s="195"/>
      <c r="I50" s="195"/>
      <c r="J50" s="195"/>
      <c r="K50" s="196"/>
      <c r="L50" s="290"/>
      <c r="M50" s="26"/>
      <c r="R50" s="28"/>
      <c r="S50" s="28"/>
      <c r="T50" s="28"/>
      <c r="U50" s="28"/>
      <c r="V50" s="28"/>
      <c r="Z50" s="140">
        <f>SUM(Z49+1)</f>
        <v>49</v>
      </c>
      <c r="AA50" s="139"/>
      <c r="AB50" s="139"/>
      <c r="AC50" s="139"/>
      <c r="AD50" s="133"/>
      <c r="AE50" s="27" t="str">
        <f t="shared" si="0"/>
        <v>CA-1991-025  Lorin Station Plaza</v>
      </c>
      <c r="AF50" s="153" t="s">
        <v>377</v>
      </c>
      <c r="AG50" s="153" t="s">
        <v>378</v>
      </c>
      <c r="AH50" s="153" t="s">
        <v>379</v>
      </c>
      <c r="AI50" s="153" t="s">
        <v>380</v>
      </c>
      <c r="AJ50" s="153" t="s">
        <v>200</v>
      </c>
      <c r="AK50" s="153" t="s">
        <v>381</v>
      </c>
      <c r="AL50" s="153" t="s">
        <v>382</v>
      </c>
      <c r="AM50" s="153" t="s">
        <v>383</v>
      </c>
      <c r="AN50" s="154">
        <v>14</v>
      </c>
    </row>
    <row r="51" spans="1:40" ht="18.75" x14ac:dyDescent="0.25">
      <c r="A51" s="31"/>
      <c r="B51" s="225" t="s">
        <v>384</v>
      </c>
      <c r="C51" s="225"/>
      <c r="D51" s="225"/>
      <c r="E51" s="225"/>
      <c r="F51" s="225"/>
      <c r="G51" s="225"/>
      <c r="H51" s="225"/>
      <c r="I51" s="225"/>
      <c r="J51" s="225"/>
      <c r="K51" s="226"/>
      <c r="L51" s="290"/>
      <c r="M51" s="26"/>
      <c r="R51" s="28"/>
      <c r="S51" s="28"/>
      <c r="T51" s="28"/>
      <c r="U51" s="28"/>
      <c r="V51" s="28"/>
      <c r="Z51" s="140">
        <f>SUM(Z50+1)</f>
        <v>50</v>
      </c>
      <c r="AA51" s="139"/>
      <c r="AB51" s="139"/>
      <c r="AC51" s="139"/>
      <c r="AD51" s="133"/>
      <c r="AE51" s="27" t="str">
        <f t="shared" si="0"/>
        <v>CA-1991-026  East of Eaton</v>
      </c>
      <c r="AF51" s="153" t="s">
        <v>385</v>
      </c>
      <c r="AG51" s="153" t="s">
        <v>386</v>
      </c>
      <c r="AH51" s="153" t="s">
        <v>387</v>
      </c>
      <c r="AI51" s="153" t="s">
        <v>388</v>
      </c>
      <c r="AJ51" s="153" t="s">
        <v>389</v>
      </c>
      <c r="AK51" s="153" t="s">
        <v>390</v>
      </c>
      <c r="AL51" s="153" t="s">
        <v>391</v>
      </c>
      <c r="AM51" s="153" t="s">
        <v>392</v>
      </c>
      <c r="AN51" s="154">
        <v>76</v>
      </c>
    </row>
    <row r="52" spans="1:40" ht="33.75" customHeight="1" x14ac:dyDescent="0.25">
      <c r="A52" s="22" t="s">
        <v>393</v>
      </c>
      <c r="B52" s="195" t="s">
        <v>394</v>
      </c>
      <c r="C52" s="195"/>
      <c r="D52" s="195"/>
      <c r="E52" s="195"/>
      <c r="F52" s="195"/>
      <c r="G52" s="195"/>
      <c r="H52" s="195"/>
      <c r="I52" s="195"/>
      <c r="J52" s="195"/>
      <c r="K52" s="196"/>
      <c r="L52" s="290"/>
      <c r="M52" s="26"/>
      <c r="R52" s="28"/>
      <c r="S52" s="28"/>
      <c r="T52" s="28"/>
      <c r="U52" s="28"/>
      <c r="V52" s="28"/>
      <c r="Z52" s="140">
        <f t="shared" ref="Z52" si="3">SUM(Z51+1)</f>
        <v>51</v>
      </c>
      <c r="AA52" s="139"/>
      <c r="AB52" s="139"/>
      <c r="AC52" s="139"/>
      <c r="AD52" s="133"/>
      <c r="AE52" s="27" t="str">
        <f t="shared" si="0"/>
        <v>CA-1991-027  Coyote Run Apartments</v>
      </c>
      <c r="AF52" s="153" t="s">
        <v>395</v>
      </c>
      <c r="AG52" s="153" t="s">
        <v>396</v>
      </c>
      <c r="AH52" s="153" t="s">
        <v>397</v>
      </c>
      <c r="AI52" s="153" t="s">
        <v>398</v>
      </c>
      <c r="AJ52" s="153" t="s">
        <v>399</v>
      </c>
      <c r="AK52" s="153" t="s">
        <v>400</v>
      </c>
      <c r="AL52" s="153" t="s">
        <v>401</v>
      </c>
      <c r="AM52" s="153" t="s">
        <v>23300</v>
      </c>
      <c r="AN52" s="154">
        <v>140</v>
      </c>
    </row>
    <row r="53" spans="1:40" ht="18.75" customHeight="1" x14ac:dyDescent="0.25">
      <c r="A53" s="22"/>
      <c r="B53" s="23"/>
      <c r="C53" s="23"/>
      <c r="D53" s="23"/>
      <c r="E53" s="23"/>
      <c r="F53" s="23"/>
      <c r="G53" s="23"/>
      <c r="H53" s="23"/>
      <c r="I53" s="23"/>
      <c r="J53" s="23"/>
      <c r="K53" s="24"/>
      <c r="L53" s="290"/>
      <c r="M53" s="26"/>
      <c r="R53" s="28"/>
      <c r="S53" s="28"/>
      <c r="T53" s="28"/>
      <c r="U53" s="28"/>
      <c r="V53" s="28"/>
      <c r="Z53" s="140">
        <f>SUM(Z52+1)</f>
        <v>52</v>
      </c>
      <c r="AA53" s="139"/>
      <c r="AB53" s="139"/>
      <c r="AC53" s="139"/>
      <c r="AD53" s="133"/>
      <c r="AE53" s="27" t="str">
        <f t="shared" si="0"/>
        <v>CA-1991-028  Del Carlo Court</v>
      </c>
      <c r="AF53" s="153" t="s">
        <v>402</v>
      </c>
      <c r="AG53" s="153" t="s">
        <v>403</v>
      </c>
      <c r="AH53" s="153" t="s">
        <v>404</v>
      </c>
      <c r="AI53" s="153" t="s">
        <v>191</v>
      </c>
      <c r="AJ53" s="153" t="s">
        <v>191</v>
      </c>
      <c r="AK53" s="153" t="s">
        <v>405</v>
      </c>
      <c r="AL53" s="153" t="s">
        <v>406</v>
      </c>
      <c r="AM53" s="153" t="s">
        <v>407</v>
      </c>
      <c r="AN53" s="154">
        <v>25</v>
      </c>
    </row>
    <row r="54" spans="1:40" ht="18.75" customHeight="1" x14ac:dyDescent="0.25">
      <c r="A54" s="227" t="s">
        <v>408</v>
      </c>
      <c r="B54" s="228"/>
      <c r="C54" s="228"/>
      <c r="D54" s="228"/>
      <c r="E54" s="228"/>
      <c r="F54" s="228"/>
      <c r="G54" s="228"/>
      <c r="H54" s="228"/>
      <c r="I54" s="228"/>
      <c r="J54" s="229"/>
      <c r="K54" s="24"/>
      <c r="L54" s="290"/>
      <c r="M54" s="26"/>
      <c r="R54" s="28"/>
      <c r="S54" s="28"/>
      <c r="T54" s="28"/>
      <c r="U54" s="28"/>
      <c r="V54" s="28"/>
      <c r="Z54" s="140">
        <f>SUM(Z53+1)</f>
        <v>53</v>
      </c>
      <c r="AA54" s="139"/>
      <c r="AB54" s="139"/>
      <c r="AC54" s="139"/>
      <c r="AD54" s="133"/>
      <c r="AE54" s="27" t="str">
        <f t="shared" si="0"/>
        <v>CA-1991-031  111 Jones Street Apartments</v>
      </c>
      <c r="AF54" s="153" t="s">
        <v>409</v>
      </c>
      <c r="AG54" s="153" t="s">
        <v>410</v>
      </c>
      <c r="AH54" s="153" t="s">
        <v>411</v>
      </c>
      <c r="AI54" s="153" t="s">
        <v>191</v>
      </c>
      <c r="AJ54" s="153" t="s">
        <v>191</v>
      </c>
      <c r="AK54" s="153" t="s">
        <v>412</v>
      </c>
      <c r="AL54" s="153" t="s">
        <v>413</v>
      </c>
      <c r="AM54" s="153" t="s">
        <v>414</v>
      </c>
      <c r="AN54" s="154">
        <v>107</v>
      </c>
    </row>
    <row r="55" spans="1:40" ht="35.25" customHeight="1" x14ac:dyDescent="0.25">
      <c r="A55" s="31" t="s">
        <v>415</v>
      </c>
      <c r="B55" s="235" t="s">
        <v>24822</v>
      </c>
      <c r="C55" s="236"/>
      <c r="D55" s="236"/>
      <c r="E55" s="236"/>
      <c r="F55" s="236"/>
      <c r="G55" s="236"/>
      <c r="H55" s="236"/>
      <c r="I55" s="236"/>
      <c r="J55" s="236"/>
      <c r="K55" s="237"/>
      <c r="L55" s="292"/>
      <c r="M55" s="26"/>
      <c r="R55" s="28"/>
      <c r="S55" s="28"/>
      <c r="T55" s="28"/>
      <c r="U55" s="28"/>
      <c r="V55" s="28"/>
      <c r="Z55" s="140">
        <f t="shared" ref="Z55" si="4">SUM(Z54+1)</f>
        <v>54</v>
      </c>
      <c r="AA55" s="139"/>
      <c r="AB55" s="139"/>
      <c r="AC55" s="139"/>
      <c r="AD55" s="133"/>
      <c r="AE55" s="27" t="str">
        <f t="shared" si="0"/>
        <v>CA-1991-032  La Gema Del Barrio</v>
      </c>
      <c r="AF55" s="153" t="s">
        <v>416</v>
      </c>
      <c r="AG55" s="153" t="s">
        <v>417</v>
      </c>
      <c r="AH55" s="153" t="s">
        <v>418</v>
      </c>
      <c r="AI55" s="153" t="s">
        <v>419</v>
      </c>
      <c r="AJ55" s="153" t="s">
        <v>420</v>
      </c>
      <c r="AK55" s="153" t="s">
        <v>421</v>
      </c>
      <c r="AL55" s="153" t="s">
        <v>422</v>
      </c>
      <c r="AM55" s="153" t="s">
        <v>423</v>
      </c>
      <c r="AN55" s="154">
        <v>6</v>
      </c>
    </row>
    <row r="56" spans="1:40" ht="35.25" customHeight="1" x14ac:dyDescent="0.25">
      <c r="A56" s="31" t="s">
        <v>415</v>
      </c>
      <c r="B56" s="230" t="s">
        <v>424</v>
      </c>
      <c r="C56" s="230"/>
      <c r="D56" s="230"/>
      <c r="E56" s="230"/>
      <c r="F56" s="230"/>
      <c r="G56" s="230"/>
      <c r="H56" s="230"/>
      <c r="I56" s="230"/>
      <c r="J56" s="230"/>
      <c r="K56" s="231"/>
      <c r="L56" s="290"/>
      <c r="M56" s="26"/>
      <c r="R56" s="28"/>
      <c r="S56" s="28"/>
      <c r="T56" s="28"/>
      <c r="U56" s="28"/>
      <c r="V56" s="28"/>
      <c r="Z56" s="140">
        <f t="shared" ref="Z56:Z86" si="5">SUM(Z55+1)</f>
        <v>55</v>
      </c>
      <c r="AA56" s="139"/>
      <c r="AB56" s="139"/>
      <c r="AC56" s="139"/>
      <c r="AD56" s="133"/>
      <c r="AE56" s="27" t="str">
        <f t="shared" si="0"/>
        <v>CA-1991-038  Eleventh Avenue Apartments</v>
      </c>
      <c r="AF56" s="153" t="s">
        <v>425</v>
      </c>
      <c r="AG56" s="153" t="s">
        <v>426</v>
      </c>
      <c r="AH56" s="153" t="s">
        <v>427</v>
      </c>
      <c r="AI56" s="153" t="s">
        <v>26</v>
      </c>
      <c r="AJ56" s="153" t="s">
        <v>26</v>
      </c>
      <c r="AK56" s="153" t="s">
        <v>428</v>
      </c>
      <c r="AL56" s="153" t="s">
        <v>429</v>
      </c>
      <c r="AM56" s="153" t="s">
        <v>430</v>
      </c>
      <c r="AN56" s="154">
        <v>22</v>
      </c>
    </row>
    <row r="57" spans="1:40" ht="18.75" customHeight="1" x14ac:dyDescent="0.25">
      <c r="A57" s="31" t="s">
        <v>415</v>
      </c>
      <c r="B57" s="225" t="s">
        <v>23290</v>
      </c>
      <c r="C57" s="225"/>
      <c r="D57" s="225"/>
      <c r="E57" s="225"/>
      <c r="F57" s="225"/>
      <c r="G57" s="225"/>
      <c r="H57" s="225"/>
      <c r="I57" s="225"/>
      <c r="J57" s="225"/>
      <c r="K57" s="226"/>
      <c r="L57" s="290"/>
      <c r="M57" s="26"/>
      <c r="R57" s="28"/>
      <c r="S57" s="28"/>
      <c r="T57" s="28"/>
      <c r="U57" s="28"/>
      <c r="V57" s="28"/>
      <c r="Z57" s="140">
        <f t="shared" si="5"/>
        <v>56</v>
      </c>
      <c r="AA57" s="139"/>
      <c r="AB57" s="139"/>
      <c r="AC57" s="139"/>
      <c r="AD57" s="133"/>
      <c r="AE57" s="27" t="str">
        <f t="shared" si="0"/>
        <v>CA-1991-046  Tierra Del Vista Apartments</v>
      </c>
      <c r="AF57" s="153" t="s">
        <v>431</v>
      </c>
      <c r="AG57" s="153" t="s">
        <v>432</v>
      </c>
      <c r="AH57" s="153" t="s">
        <v>433</v>
      </c>
      <c r="AI57" s="153" t="s">
        <v>434</v>
      </c>
      <c r="AJ57" s="153" t="s">
        <v>229</v>
      </c>
      <c r="AK57" s="153" t="s">
        <v>435</v>
      </c>
      <c r="AL57" s="153" t="s">
        <v>436</v>
      </c>
      <c r="AM57" s="153" t="s">
        <v>437</v>
      </c>
      <c r="AN57" s="154">
        <v>54</v>
      </c>
    </row>
    <row r="58" spans="1:40" ht="18.75" x14ac:dyDescent="0.25">
      <c r="A58" s="31"/>
      <c r="B58" s="36"/>
      <c r="C58" s="36"/>
      <c r="D58" s="36"/>
      <c r="E58" s="36"/>
      <c r="F58" s="36"/>
      <c r="G58" s="36"/>
      <c r="H58" s="36"/>
      <c r="I58" s="36"/>
      <c r="J58" s="36"/>
      <c r="K58" s="37"/>
      <c r="L58" s="290"/>
      <c r="M58" s="26"/>
      <c r="R58" s="28"/>
      <c r="S58" s="28"/>
      <c r="T58" s="28"/>
      <c r="U58" s="28"/>
      <c r="V58" s="28"/>
      <c r="Z58" s="140">
        <f t="shared" si="5"/>
        <v>57</v>
      </c>
      <c r="AA58" s="139"/>
      <c r="AB58" s="139"/>
      <c r="AC58" s="139"/>
      <c r="AD58" s="133"/>
      <c r="AE58" s="27" t="str">
        <f t="shared" si="0"/>
        <v>CA-1991-049  Villa Del Rey Apartments</v>
      </c>
      <c r="AF58" s="153" t="s">
        <v>438</v>
      </c>
      <c r="AG58" s="153" t="s">
        <v>439</v>
      </c>
      <c r="AH58" s="153" t="s">
        <v>440</v>
      </c>
      <c r="AI58" s="153" t="s">
        <v>441</v>
      </c>
      <c r="AJ58" s="153" t="s">
        <v>220</v>
      </c>
      <c r="AK58" s="153" t="s">
        <v>442</v>
      </c>
      <c r="AL58" s="153" t="s">
        <v>443</v>
      </c>
      <c r="AM58" s="153" t="s">
        <v>444</v>
      </c>
      <c r="AN58" s="154">
        <v>36</v>
      </c>
    </row>
    <row r="59" spans="1:40" ht="23.25" customHeight="1" thickBot="1" x14ac:dyDescent="0.3">
      <c r="A59" s="232" t="s">
        <v>23294</v>
      </c>
      <c r="B59" s="233"/>
      <c r="C59" s="233"/>
      <c r="D59" s="233"/>
      <c r="E59" s="233"/>
      <c r="F59" s="233"/>
      <c r="G59" s="233"/>
      <c r="H59" s="233"/>
      <c r="I59" s="233"/>
      <c r="J59" s="233"/>
      <c r="K59" s="234"/>
      <c r="L59" s="279"/>
      <c r="M59" s="26"/>
      <c r="R59" s="28"/>
      <c r="S59" s="28"/>
      <c r="T59" s="28"/>
      <c r="U59" s="28"/>
      <c r="V59" s="28"/>
      <c r="Z59" s="140">
        <f t="shared" si="5"/>
        <v>58</v>
      </c>
      <c r="AA59" s="139"/>
      <c r="AB59" s="139"/>
      <c r="AC59" s="139"/>
      <c r="AD59" s="133"/>
      <c r="AE59" s="27" t="str">
        <f t="shared" si="0"/>
        <v>CA-1991-059  Sultana Acres</v>
      </c>
      <c r="AF59" s="153" t="s">
        <v>446</v>
      </c>
      <c r="AG59" s="153" t="s">
        <v>447</v>
      </c>
      <c r="AH59" s="153" t="s">
        <v>448</v>
      </c>
      <c r="AI59" s="153" t="s">
        <v>449</v>
      </c>
      <c r="AJ59" s="153" t="s">
        <v>220</v>
      </c>
      <c r="AK59" s="153" t="s">
        <v>450</v>
      </c>
      <c r="AL59" s="153" t="s">
        <v>451</v>
      </c>
      <c r="AM59" s="153" t="s">
        <v>452</v>
      </c>
      <c r="AN59" s="154">
        <v>36</v>
      </c>
    </row>
    <row r="60" spans="1:40" ht="79.5" customHeight="1" x14ac:dyDescent="0.25">
      <c r="A60" s="222" t="s">
        <v>445</v>
      </c>
      <c r="B60" s="223"/>
      <c r="C60" s="223"/>
      <c r="D60" s="223"/>
      <c r="E60" s="223"/>
      <c r="F60" s="223"/>
      <c r="G60" s="223"/>
      <c r="H60" s="223"/>
      <c r="I60" s="223"/>
      <c r="J60" s="223"/>
      <c r="K60" s="224"/>
      <c r="L60" s="278"/>
      <c r="M60" s="26"/>
      <c r="R60" s="28"/>
      <c r="S60" s="28"/>
      <c r="T60" s="28"/>
      <c r="U60" s="28"/>
      <c r="V60" s="28"/>
      <c r="Z60" s="140">
        <f t="shared" si="5"/>
        <v>59</v>
      </c>
      <c r="AA60" s="139"/>
      <c r="AB60" s="139"/>
      <c r="AC60" s="139"/>
      <c r="AD60" s="133"/>
      <c r="AE60" s="27" t="str">
        <f t="shared" si="0"/>
        <v>CA-1991-060  Casa Gloria</v>
      </c>
      <c r="AF60" s="153" t="s">
        <v>453</v>
      </c>
      <c r="AG60" s="153" t="s">
        <v>454</v>
      </c>
      <c r="AH60" s="153" t="s">
        <v>455</v>
      </c>
      <c r="AI60" s="153" t="s">
        <v>26</v>
      </c>
      <c r="AJ60" s="153" t="s">
        <v>26</v>
      </c>
      <c r="AK60" s="153" t="s">
        <v>456</v>
      </c>
      <c r="AL60" s="153" t="s">
        <v>457</v>
      </c>
      <c r="AM60" s="153" t="s">
        <v>458</v>
      </c>
      <c r="AN60" s="154">
        <v>46</v>
      </c>
    </row>
    <row r="61" spans="1:40" ht="0.75" customHeight="1" x14ac:dyDescent="0.25">
      <c r="A61" s="40"/>
      <c r="B61" s="41"/>
      <c r="C61" s="41"/>
      <c r="D61" s="41"/>
      <c r="E61" s="39"/>
      <c r="F61" s="39"/>
      <c r="G61" s="41"/>
      <c r="H61" s="41"/>
      <c r="I61" s="41"/>
      <c r="J61" s="41"/>
      <c r="K61" s="42"/>
      <c r="L61" s="280"/>
      <c r="M61" s="43"/>
      <c r="R61" s="28"/>
      <c r="S61" s="28"/>
      <c r="T61" s="28"/>
      <c r="U61" s="28"/>
      <c r="V61" s="28"/>
      <c r="Z61" s="140">
        <f t="shared" si="5"/>
        <v>60</v>
      </c>
      <c r="AA61" s="139"/>
      <c r="AB61" s="139"/>
      <c r="AC61" s="139"/>
      <c r="AD61" s="133"/>
      <c r="AE61" s="27" t="str">
        <f t="shared" si="0"/>
        <v>CA-1991-061  Henderson Homes</v>
      </c>
      <c r="AF61" s="153" t="s">
        <v>461</v>
      </c>
      <c r="AG61" s="153" t="s">
        <v>462</v>
      </c>
      <c r="AH61" s="153" t="s">
        <v>463</v>
      </c>
      <c r="AI61" s="153" t="s">
        <v>26</v>
      </c>
      <c r="AJ61" s="153" t="s">
        <v>26</v>
      </c>
      <c r="AK61" s="153" t="s">
        <v>464</v>
      </c>
      <c r="AL61" s="153" t="s">
        <v>465</v>
      </c>
      <c r="AM61" s="153" t="s">
        <v>23301</v>
      </c>
      <c r="AN61" s="154">
        <v>11</v>
      </c>
    </row>
    <row r="62" spans="1:40" ht="5.25" customHeight="1" x14ac:dyDescent="0.25">
      <c r="A62" s="249" t="s">
        <v>459</v>
      </c>
      <c r="B62" s="250"/>
      <c r="C62" s="250"/>
      <c r="D62" s="250"/>
      <c r="E62" s="251"/>
      <c r="F62" s="255" t="s">
        <v>460</v>
      </c>
      <c r="G62" s="256"/>
      <c r="H62" s="256"/>
      <c r="I62" s="256"/>
      <c r="J62" s="256"/>
      <c r="K62" s="257"/>
      <c r="L62" s="293"/>
      <c r="M62" s="44"/>
      <c r="N62" s="45"/>
      <c r="O62" s="45"/>
      <c r="R62" s="28"/>
      <c r="S62" s="28"/>
      <c r="T62" s="28"/>
      <c r="U62" s="28"/>
      <c r="V62" s="28"/>
      <c r="Z62" s="140">
        <f t="shared" si="5"/>
        <v>61</v>
      </c>
      <c r="AA62" s="139"/>
      <c r="AB62" s="139"/>
      <c r="AC62" s="139"/>
      <c r="AD62" s="133"/>
      <c r="AE62" s="27" t="str">
        <f t="shared" si="0"/>
        <v>CA-1991-063  Robinson Villa</v>
      </c>
      <c r="AF62" s="153" t="s">
        <v>466</v>
      </c>
      <c r="AG62" s="153" t="s">
        <v>467</v>
      </c>
      <c r="AH62" s="153" t="s">
        <v>468</v>
      </c>
      <c r="AI62" s="153" t="s">
        <v>26</v>
      </c>
      <c r="AJ62" s="153" t="s">
        <v>26</v>
      </c>
      <c r="AK62" s="153" t="s">
        <v>464</v>
      </c>
      <c r="AL62" s="153" t="s">
        <v>469</v>
      </c>
      <c r="AM62" s="153" t="s">
        <v>23302</v>
      </c>
      <c r="AN62" s="154">
        <v>12</v>
      </c>
    </row>
    <row r="63" spans="1:40" ht="14.25" customHeight="1" x14ac:dyDescent="0.25">
      <c r="A63" s="252"/>
      <c r="B63" s="253"/>
      <c r="C63" s="253"/>
      <c r="D63" s="253"/>
      <c r="E63" s="254"/>
      <c r="F63" s="258"/>
      <c r="G63" s="259"/>
      <c r="H63" s="259"/>
      <c r="I63" s="259"/>
      <c r="J63" s="259"/>
      <c r="K63" s="260"/>
      <c r="L63" s="278"/>
      <c r="M63" s="26"/>
      <c r="R63" s="28"/>
      <c r="S63" s="28"/>
      <c r="T63" s="28"/>
      <c r="U63" s="28"/>
      <c r="V63" s="28"/>
      <c r="Z63" s="140">
        <f t="shared" si="5"/>
        <v>62</v>
      </c>
      <c r="AA63" s="139"/>
      <c r="AB63" s="139"/>
      <c r="AC63" s="139"/>
      <c r="AD63" s="133"/>
      <c r="AE63" s="27" t="str">
        <f t="shared" si="0"/>
        <v>CA-1991-081  Santa Familia</v>
      </c>
      <c r="AF63" s="153" t="s">
        <v>471</v>
      </c>
      <c r="AG63" s="153" t="s">
        <v>472</v>
      </c>
      <c r="AH63" s="153" t="s">
        <v>473</v>
      </c>
      <c r="AI63" s="153" t="s">
        <v>304</v>
      </c>
      <c r="AJ63" s="153" t="s">
        <v>41</v>
      </c>
      <c r="AK63" s="153" t="s">
        <v>474</v>
      </c>
      <c r="AL63" s="153" t="s">
        <v>475</v>
      </c>
      <c r="AM63" s="153" t="s">
        <v>476</v>
      </c>
      <c r="AN63" s="154">
        <v>78</v>
      </c>
    </row>
    <row r="64" spans="1:40" ht="10.5" customHeight="1" x14ac:dyDescent="0.25">
      <c r="A64" s="249" t="s">
        <v>470</v>
      </c>
      <c r="B64" s="250"/>
      <c r="C64" s="250"/>
      <c r="D64" s="250"/>
      <c r="E64" s="251"/>
      <c r="F64" s="258"/>
      <c r="G64" s="259"/>
      <c r="H64" s="259"/>
      <c r="I64" s="259"/>
      <c r="J64" s="259"/>
      <c r="K64" s="260"/>
      <c r="L64" s="278"/>
      <c r="M64" s="43"/>
      <c r="R64" s="28"/>
      <c r="S64" s="28"/>
      <c r="T64" s="28"/>
      <c r="U64" s="28"/>
      <c r="V64" s="28"/>
      <c r="Z64" s="140">
        <f t="shared" si="5"/>
        <v>63</v>
      </c>
      <c r="AA64" s="139"/>
      <c r="AB64" s="139"/>
      <c r="AC64" s="139"/>
      <c r="AD64" s="133"/>
      <c r="AE64" s="27" t="str">
        <f t="shared" si="0"/>
        <v>CA-1991-082  Willow Court Phase I</v>
      </c>
      <c r="AF64" s="153" t="s">
        <v>477</v>
      </c>
      <c r="AG64" s="153" t="s">
        <v>478</v>
      </c>
      <c r="AH64" s="153" t="s">
        <v>479</v>
      </c>
      <c r="AI64" s="153" t="s">
        <v>480</v>
      </c>
      <c r="AJ64" s="153" t="s">
        <v>481</v>
      </c>
      <c r="AK64" s="153" t="s">
        <v>482</v>
      </c>
      <c r="AL64" s="153" t="s">
        <v>483</v>
      </c>
      <c r="AM64" s="153" t="s">
        <v>484</v>
      </c>
      <c r="AN64" s="154">
        <v>6</v>
      </c>
    </row>
    <row r="65" spans="1:40" ht="10.5" customHeight="1" x14ac:dyDescent="0.25">
      <c r="A65" s="252"/>
      <c r="B65" s="253"/>
      <c r="C65" s="253"/>
      <c r="D65" s="253"/>
      <c r="E65" s="254"/>
      <c r="F65" s="258"/>
      <c r="G65" s="259"/>
      <c r="H65" s="259"/>
      <c r="I65" s="259"/>
      <c r="J65" s="259"/>
      <c r="K65" s="260"/>
      <c r="L65" s="278"/>
      <c r="R65" s="28"/>
      <c r="S65" s="28"/>
      <c r="T65" s="28"/>
      <c r="U65" s="28"/>
      <c r="V65" s="28"/>
      <c r="Z65" s="140">
        <f t="shared" si="5"/>
        <v>64</v>
      </c>
      <c r="AA65" s="139"/>
      <c r="AB65" s="139"/>
      <c r="AC65" s="139"/>
      <c r="AD65" s="133"/>
      <c r="AE65" s="27" t="str">
        <f t="shared" si="0"/>
        <v>CA-1991-083  The Farm</v>
      </c>
      <c r="AF65" s="153" t="s">
        <v>486</v>
      </c>
      <c r="AG65" s="153" t="s">
        <v>487</v>
      </c>
      <c r="AH65" s="153" t="s">
        <v>488</v>
      </c>
      <c r="AI65" s="153" t="s">
        <v>489</v>
      </c>
      <c r="AJ65" s="153" t="s">
        <v>359</v>
      </c>
      <c r="AK65" s="153" t="s">
        <v>490</v>
      </c>
      <c r="AL65" s="153" t="s">
        <v>491</v>
      </c>
      <c r="AM65" s="153" t="s">
        <v>492</v>
      </c>
      <c r="AN65" s="154">
        <v>39</v>
      </c>
    </row>
    <row r="66" spans="1:40" ht="11.25" customHeight="1" x14ac:dyDescent="0.25">
      <c r="A66" s="249" t="s">
        <v>485</v>
      </c>
      <c r="B66" s="250"/>
      <c r="C66" s="250"/>
      <c r="D66" s="250"/>
      <c r="E66" s="251"/>
      <c r="F66" s="258"/>
      <c r="G66" s="259"/>
      <c r="H66" s="259"/>
      <c r="I66" s="259"/>
      <c r="J66" s="259"/>
      <c r="K66" s="260"/>
      <c r="L66" s="278"/>
      <c r="M66" s="26"/>
      <c r="R66" s="28"/>
      <c r="S66" s="28"/>
      <c r="T66" s="28"/>
      <c r="U66" s="28"/>
      <c r="V66" s="28"/>
      <c r="Z66" s="140">
        <f t="shared" si="5"/>
        <v>65</v>
      </c>
      <c r="AA66" s="139"/>
      <c r="AB66" s="139"/>
      <c r="AC66" s="139"/>
      <c r="AD66" s="133"/>
      <c r="AE66" s="27" t="str">
        <f t="shared" ref="AE66:AE129" si="6">CONCATENATE(AF66,"  ",AG66)</f>
        <v>CA-1991-084  Open Doors</v>
      </c>
      <c r="AF66" s="153" t="s">
        <v>493</v>
      </c>
      <c r="AG66" s="153" t="s">
        <v>494</v>
      </c>
      <c r="AH66" s="153" t="s">
        <v>495</v>
      </c>
      <c r="AI66" s="153" t="s">
        <v>496</v>
      </c>
      <c r="AJ66" s="153" t="s">
        <v>41</v>
      </c>
      <c r="AK66" s="153" t="s">
        <v>497</v>
      </c>
      <c r="AL66" s="153" t="s">
        <v>498</v>
      </c>
      <c r="AM66" s="153" t="s">
        <v>499</v>
      </c>
      <c r="AN66" s="154">
        <v>64</v>
      </c>
    </row>
    <row r="67" spans="1:40" ht="7.5" customHeight="1" x14ac:dyDescent="0.25">
      <c r="A67" s="252"/>
      <c r="B67" s="253"/>
      <c r="C67" s="253"/>
      <c r="D67" s="253"/>
      <c r="E67" s="254"/>
      <c r="F67" s="258"/>
      <c r="G67" s="259"/>
      <c r="H67" s="259"/>
      <c r="I67" s="259"/>
      <c r="J67" s="259"/>
      <c r="K67" s="260"/>
      <c r="L67" s="278"/>
      <c r="M67" s="26"/>
      <c r="R67" s="28"/>
      <c r="S67" s="28"/>
      <c r="T67" s="28"/>
      <c r="U67" s="28"/>
      <c r="V67" s="28"/>
      <c r="Z67" s="140">
        <f t="shared" si="5"/>
        <v>66</v>
      </c>
      <c r="AA67" s="139"/>
      <c r="AB67" s="139"/>
      <c r="AC67" s="139"/>
      <c r="AD67" s="133"/>
      <c r="AE67" s="27" t="str">
        <f t="shared" si="6"/>
        <v>CA-1991-102  Daybreak Grove/Sunrise Place</v>
      </c>
      <c r="AF67" s="153" t="s">
        <v>500</v>
      </c>
      <c r="AG67" s="153" t="s">
        <v>501</v>
      </c>
      <c r="AH67" s="153" t="s">
        <v>502</v>
      </c>
      <c r="AI67" s="153" t="s">
        <v>503</v>
      </c>
      <c r="AJ67" s="153" t="s">
        <v>504</v>
      </c>
      <c r="AK67" s="153" t="s">
        <v>505</v>
      </c>
      <c r="AL67" s="153" t="s">
        <v>506</v>
      </c>
      <c r="AM67" s="153" t="s">
        <v>507</v>
      </c>
      <c r="AN67" s="154">
        <v>21</v>
      </c>
    </row>
    <row r="68" spans="1:40" x14ac:dyDescent="0.25">
      <c r="A68" s="46" t="s">
        <v>508</v>
      </c>
      <c r="B68" s="47"/>
      <c r="C68" s="48"/>
      <c r="D68" s="49"/>
      <c r="E68" s="49"/>
      <c r="F68" s="258"/>
      <c r="G68" s="259"/>
      <c r="H68" s="259"/>
      <c r="I68" s="259"/>
      <c r="J68" s="259"/>
      <c r="K68" s="260"/>
      <c r="L68" s="278"/>
      <c r="M68" s="26"/>
      <c r="R68" s="28"/>
      <c r="S68" s="28"/>
      <c r="T68" s="28"/>
      <c r="U68" s="28"/>
      <c r="V68" s="28"/>
      <c r="Z68" s="140">
        <f t="shared" si="5"/>
        <v>67</v>
      </c>
      <c r="AA68" s="139"/>
      <c r="AB68" s="139"/>
      <c r="AC68" s="139"/>
      <c r="AD68" s="133"/>
      <c r="AE68" s="27" t="str">
        <f t="shared" si="6"/>
        <v>CA-1991-103  Arlington Rodeo Apartments</v>
      </c>
      <c r="AF68" s="153" t="s">
        <v>509</v>
      </c>
      <c r="AG68" s="153" t="s">
        <v>510</v>
      </c>
      <c r="AH68" s="153" t="s">
        <v>511</v>
      </c>
      <c r="AI68" s="153" t="s">
        <v>26</v>
      </c>
      <c r="AJ68" s="153" t="s">
        <v>26</v>
      </c>
      <c r="AK68" s="153" t="s">
        <v>512</v>
      </c>
      <c r="AL68" s="153" t="s">
        <v>513</v>
      </c>
      <c r="AM68" s="153" t="s">
        <v>1056</v>
      </c>
      <c r="AN68" s="154">
        <v>29</v>
      </c>
    </row>
    <row r="69" spans="1:40" ht="12.75" customHeight="1" x14ac:dyDescent="0.25">
      <c r="A69" s="50"/>
      <c r="B69" s="51"/>
      <c r="C69" s="52"/>
      <c r="D69" s="53"/>
      <c r="E69" s="54"/>
      <c r="F69" s="261"/>
      <c r="G69" s="262"/>
      <c r="H69" s="262"/>
      <c r="I69" s="262"/>
      <c r="J69" s="262"/>
      <c r="K69" s="263"/>
      <c r="L69" s="278"/>
      <c r="M69" s="26"/>
      <c r="R69" s="28"/>
      <c r="S69" s="28"/>
      <c r="T69" s="28"/>
      <c r="U69" s="28"/>
      <c r="V69" s="28"/>
      <c r="Z69" s="140">
        <f t="shared" si="5"/>
        <v>68</v>
      </c>
      <c r="AA69" s="139"/>
      <c r="AB69" s="139"/>
      <c r="AC69" s="139"/>
      <c r="AD69" s="133"/>
      <c r="AE69" s="27" t="str">
        <f t="shared" si="6"/>
        <v>CA-1991-104  Korean Youth Center Apts</v>
      </c>
      <c r="AF69" s="153" t="s">
        <v>515</v>
      </c>
      <c r="AG69" s="153" t="s">
        <v>516</v>
      </c>
      <c r="AH69" s="153" t="s">
        <v>517</v>
      </c>
      <c r="AI69" s="153" t="s">
        <v>26</v>
      </c>
      <c r="AJ69" s="153" t="s">
        <v>26</v>
      </c>
      <c r="AK69" s="153" t="s">
        <v>518</v>
      </c>
      <c r="AL69" s="153" t="s">
        <v>519</v>
      </c>
      <c r="AM69" s="153" t="s">
        <v>23303</v>
      </c>
      <c r="AN69" s="154">
        <v>19</v>
      </c>
    </row>
    <row r="70" spans="1:40" ht="18" customHeight="1" x14ac:dyDescent="0.25">
      <c r="A70" s="55" t="s">
        <v>514</v>
      </c>
      <c r="B70" s="47"/>
      <c r="C70" s="56"/>
      <c r="D70" s="57"/>
      <c r="E70" s="53"/>
      <c r="F70" s="58"/>
      <c r="G70" s="59"/>
      <c r="H70" s="59"/>
      <c r="I70" s="39"/>
      <c r="J70" s="60"/>
      <c r="K70" s="61"/>
      <c r="L70" s="278"/>
      <c r="M70" s="43"/>
      <c r="R70" s="28"/>
      <c r="S70" s="28"/>
      <c r="T70" s="28"/>
      <c r="U70" s="28"/>
      <c r="V70" s="28"/>
      <c r="Z70" s="140">
        <f t="shared" si="5"/>
        <v>69</v>
      </c>
      <c r="AA70" s="139"/>
      <c r="AB70" s="139"/>
      <c r="AC70" s="139"/>
      <c r="AD70" s="133"/>
      <c r="AE70" s="27" t="str">
        <f t="shared" si="6"/>
        <v>CA-1991-107  Virginia Village</v>
      </c>
      <c r="AF70" s="153" t="s">
        <v>521</v>
      </c>
      <c r="AG70" s="153" t="s">
        <v>522</v>
      </c>
      <c r="AH70" s="153" t="s">
        <v>523</v>
      </c>
      <c r="AI70" s="153" t="s">
        <v>133</v>
      </c>
      <c r="AJ70" s="153" t="s">
        <v>26</v>
      </c>
      <c r="AK70" s="153" t="s">
        <v>134</v>
      </c>
      <c r="AL70" s="153" t="s">
        <v>524</v>
      </c>
      <c r="AM70" s="153" t="s">
        <v>136</v>
      </c>
      <c r="AN70" s="154">
        <v>12</v>
      </c>
    </row>
    <row r="71" spans="1:40" ht="20.25" customHeight="1" x14ac:dyDescent="0.25">
      <c r="A71" s="55" t="s">
        <v>520</v>
      </c>
      <c r="B71" s="62"/>
      <c r="C71" s="53"/>
      <c r="D71" s="63"/>
      <c r="E71" s="64"/>
      <c r="F71" s="65"/>
      <c r="G71" s="65"/>
      <c r="H71" s="66"/>
      <c r="I71" s="65"/>
      <c r="J71" s="66"/>
      <c r="K71" s="61"/>
      <c r="L71" s="280"/>
      <c r="R71" s="28"/>
      <c r="S71" s="28"/>
      <c r="T71" s="28"/>
      <c r="U71" s="28"/>
      <c r="V71" s="28"/>
      <c r="Z71" s="140">
        <f t="shared" si="5"/>
        <v>70</v>
      </c>
      <c r="AA71" s="139"/>
      <c r="AB71" s="139"/>
      <c r="AC71" s="139"/>
      <c r="AD71" s="133"/>
      <c r="AE71" s="27" t="str">
        <f t="shared" si="6"/>
        <v>CA-1991-108  La Playa</v>
      </c>
      <c r="AF71" s="153" t="s">
        <v>525</v>
      </c>
      <c r="AG71" s="153" t="s">
        <v>526</v>
      </c>
      <c r="AH71" s="153" t="s">
        <v>527</v>
      </c>
      <c r="AI71" s="153" t="s">
        <v>359</v>
      </c>
      <c r="AJ71" s="153" t="s">
        <v>359</v>
      </c>
      <c r="AK71" s="153" t="s">
        <v>360</v>
      </c>
      <c r="AL71" s="153" t="s">
        <v>528</v>
      </c>
      <c r="AM71" s="153" t="s">
        <v>362</v>
      </c>
      <c r="AN71" s="154">
        <v>8</v>
      </c>
    </row>
    <row r="72" spans="1:40" ht="8.25" customHeight="1" x14ac:dyDescent="0.25">
      <c r="A72" s="67"/>
      <c r="B72" s="68"/>
      <c r="C72" s="63"/>
      <c r="D72" s="68"/>
      <c r="E72" s="68"/>
      <c r="F72" s="66"/>
      <c r="G72" s="65"/>
      <c r="H72" s="65"/>
      <c r="I72" s="65"/>
      <c r="J72" s="65"/>
      <c r="K72" s="69"/>
      <c r="L72" s="279"/>
      <c r="M72" s="26"/>
      <c r="R72" s="28"/>
      <c r="S72" s="28"/>
      <c r="T72" s="28"/>
      <c r="U72" s="28"/>
      <c r="V72" s="28"/>
      <c r="Z72" s="140">
        <f t="shared" si="5"/>
        <v>71</v>
      </c>
      <c r="AA72" s="139"/>
      <c r="AB72" s="139"/>
      <c r="AC72" s="139"/>
      <c r="AD72" s="133"/>
      <c r="AE72" s="27" t="str">
        <f t="shared" si="6"/>
        <v>CA-1991-133  Park Village Apartments</v>
      </c>
      <c r="AF72" s="153" t="s">
        <v>530</v>
      </c>
      <c r="AG72" s="153" t="s">
        <v>531</v>
      </c>
      <c r="AH72" s="153" t="s">
        <v>532</v>
      </c>
      <c r="AI72" s="153" t="s">
        <v>533</v>
      </c>
      <c r="AJ72" s="153" t="s">
        <v>504</v>
      </c>
      <c r="AK72" s="153" t="s">
        <v>534</v>
      </c>
      <c r="AL72" s="153" t="s">
        <v>535</v>
      </c>
      <c r="AM72" s="153" t="s">
        <v>423</v>
      </c>
      <c r="AN72" s="154">
        <v>27</v>
      </c>
    </row>
    <row r="73" spans="1:40" ht="20.25" customHeight="1" x14ac:dyDescent="0.25">
      <c r="A73" s="238" t="s">
        <v>529</v>
      </c>
      <c r="B73" s="239"/>
      <c r="C73" s="239"/>
      <c r="D73" s="239"/>
      <c r="E73" s="239"/>
      <c r="F73" s="239"/>
      <c r="G73" s="239"/>
      <c r="H73" s="239"/>
      <c r="I73" s="239"/>
      <c r="J73" s="239"/>
      <c r="K73" s="240"/>
      <c r="L73" s="278"/>
      <c r="M73" s="26"/>
      <c r="R73" s="28"/>
      <c r="S73" s="28"/>
      <c r="T73" s="28"/>
      <c r="U73" s="28"/>
      <c r="V73" s="28"/>
      <c r="Z73" s="140">
        <f t="shared" si="5"/>
        <v>72</v>
      </c>
      <c r="AA73" s="139"/>
      <c r="AB73" s="139"/>
      <c r="AC73" s="139"/>
      <c r="AD73" s="133"/>
      <c r="AE73" s="27" t="str">
        <f t="shared" si="6"/>
        <v>CA-1991-134  Raitt Street Apartments</v>
      </c>
      <c r="AF73" s="153" t="s">
        <v>537</v>
      </c>
      <c r="AG73" s="153" t="s">
        <v>538</v>
      </c>
      <c r="AH73" s="153" t="s">
        <v>539</v>
      </c>
      <c r="AI73" s="153" t="s">
        <v>419</v>
      </c>
      <c r="AJ73" s="153" t="s">
        <v>420</v>
      </c>
      <c r="AK73" s="153" t="s">
        <v>540</v>
      </c>
      <c r="AL73" s="153" t="s">
        <v>541</v>
      </c>
      <c r="AM73" s="153" t="s">
        <v>423</v>
      </c>
      <c r="AN73" s="154">
        <v>6</v>
      </c>
    </row>
    <row r="74" spans="1:40" ht="17.25" customHeight="1" x14ac:dyDescent="0.25">
      <c r="A74" s="67"/>
      <c r="B74" s="63"/>
      <c r="C74" s="63"/>
      <c r="D74" s="264" t="s">
        <v>536</v>
      </c>
      <c r="E74" s="265"/>
      <c r="F74" s="265"/>
      <c r="G74" s="266"/>
      <c r="H74" s="65"/>
      <c r="I74" s="65"/>
      <c r="J74" s="41"/>
      <c r="K74" s="69"/>
      <c r="L74" s="280"/>
      <c r="M74" s="26"/>
      <c r="R74" s="28"/>
      <c r="S74" s="28"/>
      <c r="T74" s="28"/>
      <c r="U74" s="28"/>
      <c r="V74" s="28"/>
      <c r="Z74" s="140">
        <f t="shared" si="5"/>
        <v>73</v>
      </c>
      <c r="AA74" s="139"/>
      <c r="AB74" s="139"/>
      <c r="AC74" s="139"/>
      <c r="AD74" s="133"/>
      <c r="AE74" s="27" t="str">
        <f t="shared" si="6"/>
        <v>CA-1991-137  San Felipe Homes</v>
      </c>
      <c r="AF74" s="153" t="s">
        <v>543</v>
      </c>
      <c r="AG74" s="153" t="s">
        <v>544</v>
      </c>
      <c r="AH74" s="153" t="s">
        <v>545</v>
      </c>
      <c r="AI74" s="153" t="s">
        <v>26</v>
      </c>
      <c r="AJ74" s="153" t="s">
        <v>26</v>
      </c>
      <c r="AK74" s="153" t="s">
        <v>546</v>
      </c>
      <c r="AL74" s="153" t="s">
        <v>547</v>
      </c>
      <c r="AM74" s="153" t="s">
        <v>203</v>
      </c>
      <c r="AN74" s="154">
        <v>20</v>
      </c>
    </row>
    <row r="75" spans="1:40" ht="23.25" customHeight="1" thickBot="1" x14ac:dyDescent="0.3">
      <c r="A75" s="238" t="s">
        <v>542</v>
      </c>
      <c r="B75" s="239"/>
      <c r="C75" s="239"/>
      <c r="D75" s="239"/>
      <c r="E75" s="239"/>
      <c r="F75" s="239"/>
      <c r="G75" s="239"/>
      <c r="H75" s="239"/>
      <c r="I75" s="239"/>
      <c r="J75" s="239"/>
      <c r="K75" s="240"/>
      <c r="L75" s="278"/>
      <c r="M75" s="26"/>
      <c r="R75" s="28"/>
      <c r="S75" s="28"/>
      <c r="T75" s="28"/>
      <c r="U75" s="28"/>
      <c r="V75" s="28"/>
      <c r="Z75" s="140">
        <f t="shared" si="5"/>
        <v>74</v>
      </c>
      <c r="AA75" s="139"/>
      <c r="AB75" s="139"/>
      <c r="AC75" s="139"/>
      <c r="AD75" s="133"/>
      <c r="AE75" s="27" t="str">
        <f t="shared" si="6"/>
        <v>CA-1991-169  Dinuba Manor</v>
      </c>
      <c r="AF75" s="153" t="s">
        <v>549</v>
      </c>
      <c r="AG75" s="153" t="s">
        <v>550</v>
      </c>
      <c r="AH75" s="153" t="s">
        <v>23304</v>
      </c>
      <c r="AI75" s="153" t="s">
        <v>551</v>
      </c>
      <c r="AJ75" s="153" t="s">
        <v>220</v>
      </c>
      <c r="AK75" s="153" t="s">
        <v>3684</v>
      </c>
      <c r="AL75" s="153" t="s">
        <v>1867</v>
      </c>
      <c r="AM75" s="153" t="s">
        <v>6466</v>
      </c>
      <c r="AN75" s="154">
        <v>24</v>
      </c>
    </row>
    <row r="76" spans="1:40" s="70" customFormat="1" ht="24" customHeight="1" thickBot="1" x14ac:dyDescent="0.3">
      <c r="A76" s="241" t="s">
        <v>548</v>
      </c>
      <c r="B76" s="242"/>
      <c r="C76" s="242"/>
      <c r="D76" s="242"/>
      <c r="E76" s="242"/>
      <c r="F76" s="242"/>
      <c r="G76" s="242"/>
      <c r="H76" s="242"/>
      <c r="I76" s="242"/>
      <c r="J76" s="242"/>
      <c r="K76" s="243"/>
      <c r="L76" s="278"/>
      <c r="M76" s="26"/>
      <c r="N76" s="27"/>
      <c r="O76" s="27"/>
      <c r="P76" s="27"/>
      <c r="Q76" s="27"/>
      <c r="R76" s="28"/>
      <c r="S76" s="28"/>
      <c r="T76" s="28"/>
      <c r="U76" s="28"/>
      <c r="V76" s="28"/>
      <c r="W76" s="27"/>
      <c r="X76" s="27"/>
      <c r="Y76" s="27"/>
      <c r="Z76" s="140">
        <f t="shared" si="5"/>
        <v>75</v>
      </c>
      <c r="AA76" s="139"/>
      <c r="AB76" s="139"/>
      <c r="AC76" s="139"/>
      <c r="AD76" s="133"/>
      <c r="AE76" s="27" t="str">
        <f t="shared" si="6"/>
        <v>CA-1991-171  San Pablo Suites</v>
      </c>
      <c r="AF76" s="153" t="s">
        <v>554</v>
      </c>
      <c r="AG76" s="153" t="s">
        <v>555</v>
      </c>
      <c r="AH76" s="153" t="s">
        <v>556</v>
      </c>
      <c r="AI76" s="153" t="s">
        <v>199</v>
      </c>
      <c r="AJ76" s="153" t="s">
        <v>200</v>
      </c>
      <c r="AK76" s="153" t="s">
        <v>557</v>
      </c>
      <c r="AL76" s="153" t="s">
        <v>558</v>
      </c>
      <c r="AM76" s="153" t="s">
        <v>559</v>
      </c>
      <c r="AN76" s="154">
        <v>43</v>
      </c>
    </row>
    <row r="77" spans="1:40" ht="4.5" customHeight="1" thickBot="1" x14ac:dyDescent="0.3">
      <c r="A77" s="71"/>
      <c r="B77" s="72"/>
      <c r="C77" s="72"/>
      <c r="D77" s="72"/>
      <c r="E77" s="72"/>
      <c r="F77" s="72"/>
      <c r="G77" s="72"/>
      <c r="H77" s="72"/>
      <c r="I77" s="72"/>
      <c r="J77" s="72"/>
      <c r="K77" s="73"/>
      <c r="L77" s="294"/>
      <c r="M77" s="74"/>
      <c r="N77" s="70"/>
      <c r="O77" s="70"/>
      <c r="P77" s="70"/>
      <c r="Q77" s="70"/>
      <c r="R77" s="75"/>
      <c r="S77" s="75"/>
      <c r="T77" s="75"/>
      <c r="U77" s="75"/>
      <c r="V77" s="75"/>
      <c r="W77" s="70"/>
      <c r="X77" s="70"/>
      <c r="Y77" s="70"/>
      <c r="Z77" s="140">
        <f t="shared" si="5"/>
        <v>76</v>
      </c>
      <c r="AA77" s="139"/>
      <c r="AB77" s="139"/>
      <c r="AC77" s="139"/>
      <c r="AD77" s="133"/>
      <c r="AE77" s="27" t="str">
        <f t="shared" si="6"/>
        <v>CA-1991-173  Norwood Estates</v>
      </c>
      <c r="AF77" s="153" t="s">
        <v>561</v>
      </c>
      <c r="AG77" s="153" t="s">
        <v>562</v>
      </c>
      <c r="AH77" s="153" t="s">
        <v>563</v>
      </c>
      <c r="AI77" s="153" t="s">
        <v>564</v>
      </c>
      <c r="AJ77" s="153" t="s">
        <v>564</v>
      </c>
      <c r="AK77" s="153" t="s">
        <v>565</v>
      </c>
      <c r="AL77" s="153" t="s">
        <v>566</v>
      </c>
      <c r="AM77" s="153" t="s">
        <v>567</v>
      </c>
      <c r="AN77" s="154">
        <v>44</v>
      </c>
    </row>
    <row r="78" spans="1:40" ht="20.25" customHeight="1" x14ac:dyDescent="0.25">
      <c r="A78" s="76" t="s">
        <v>560</v>
      </c>
      <c r="B78" s="38"/>
      <c r="C78" s="38"/>
      <c r="D78" s="38"/>
      <c r="E78" s="38"/>
      <c r="F78" s="38"/>
      <c r="G78" s="38"/>
      <c r="H78" s="38"/>
      <c r="I78" s="38"/>
      <c r="J78" s="38"/>
      <c r="K78" s="77"/>
      <c r="L78" s="279"/>
      <c r="R78" s="28"/>
      <c r="S78" s="28"/>
      <c r="T78" s="28"/>
      <c r="U78" s="28"/>
      <c r="V78" s="28"/>
      <c r="Z78" s="140">
        <f t="shared" si="5"/>
        <v>77</v>
      </c>
      <c r="AA78" s="139"/>
      <c r="AB78" s="139"/>
      <c r="AC78" s="139"/>
      <c r="AD78" s="133"/>
      <c r="AE78" s="27" t="str">
        <f t="shared" si="6"/>
        <v>CA-1991-175  Pinewood Manor Apartments</v>
      </c>
      <c r="AF78" s="153" t="s">
        <v>569</v>
      </c>
      <c r="AG78" s="153" t="s">
        <v>570</v>
      </c>
      <c r="AH78" s="153" t="s">
        <v>571</v>
      </c>
      <c r="AI78" s="153" t="s">
        <v>572</v>
      </c>
      <c r="AJ78" s="153" t="s">
        <v>573</v>
      </c>
      <c r="AK78" s="153" t="s">
        <v>574</v>
      </c>
      <c r="AL78" s="153" t="s">
        <v>575</v>
      </c>
      <c r="AM78" s="153" t="s">
        <v>576</v>
      </c>
      <c r="AN78" s="154">
        <v>26</v>
      </c>
    </row>
    <row r="79" spans="1:40" ht="22.5" customHeight="1" x14ac:dyDescent="0.25">
      <c r="A79" s="244" t="s">
        <v>568</v>
      </c>
      <c r="B79" s="245"/>
      <c r="C79" s="245"/>
      <c r="D79" s="245"/>
      <c r="E79" s="245"/>
      <c r="F79" s="245"/>
      <c r="G79" s="245"/>
      <c r="H79" s="245"/>
      <c r="I79" s="245"/>
      <c r="J79" s="245"/>
      <c r="K79" s="246"/>
      <c r="L79" s="280"/>
      <c r="M79" s="26"/>
      <c r="R79" s="28"/>
      <c r="S79" s="28"/>
      <c r="T79" s="28"/>
      <c r="U79" s="28"/>
      <c r="V79" s="28"/>
      <c r="Z79" s="140">
        <f t="shared" si="5"/>
        <v>78</v>
      </c>
      <c r="AA79" s="139"/>
      <c r="AB79" s="139"/>
      <c r="AC79" s="139"/>
      <c r="AD79" s="133"/>
      <c r="AE79" s="27" t="str">
        <f t="shared" si="6"/>
        <v>CA-1991-185  Willowbrook Apartments</v>
      </c>
      <c r="AF79" s="153" t="s">
        <v>578</v>
      </c>
      <c r="AG79" s="153" t="s">
        <v>579</v>
      </c>
      <c r="AH79" s="153" t="s">
        <v>580</v>
      </c>
      <c r="AI79" s="153" t="s">
        <v>118</v>
      </c>
      <c r="AJ79" s="153" t="s">
        <v>118</v>
      </c>
      <c r="AK79" s="153" t="s">
        <v>581</v>
      </c>
      <c r="AL79" s="153" t="s">
        <v>582</v>
      </c>
      <c r="AM79" s="153" t="s">
        <v>583</v>
      </c>
      <c r="AN79" s="154">
        <v>16</v>
      </c>
    </row>
    <row r="80" spans="1:40" ht="14.25" customHeight="1" thickBot="1" x14ac:dyDescent="0.3">
      <c r="A80" s="78"/>
      <c r="B80" s="247" t="s">
        <v>577</v>
      </c>
      <c r="C80" s="248"/>
      <c r="D80" s="79"/>
      <c r="E80" s="79"/>
      <c r="F80" s="79"/>
      <c r="G80" s="80"/>
      <c r="H80" s="79"/>
      <c r="I80" s="79"/>
      <c r="J80" s="80"/>
      <c r="K80" s="81"/>
      <c r="L80" s="278"/>
      <c r="M80" s="26"/>
      <c r="R80" s="28"/>
      <c r="S80" s="28"/>
      <c r="T80" s="28"/>
      <c r="U80" s="28"/>
      <c r="V80" s="28"/>
      <c r="Z80" s="140">
        <f t="shared" si="5"/>
        <v>79</v>
      </c>
      <c r="AA80" s="139"/>
      <c r="AB80" s="139"/>
      <c r="AC80" s="139"/>
      <c r="AD80" s="133"/>
      <c r="AE80" s="27" t="str">
        <f t="shared" si="6"/>
        <v>CA-1991-186  Cottonwood Grove</v>
      </c>
      <c r="AF80" s="153" t="s">
        <v>584</v>
      </c>
      <c r="AG80" s="153" t="s">
        <v>585</v>
      </c>
      <c r="AH80" s="153" t="s">
        <v>586</v>
      </c>
      <c r="AI80" s="153" t="s">
        <v>587</v>
      </c>
      <c r="AJ80" s="153" t="s">
        <v>229</v>
      </c>
      <c r="AK80" s="153" t="s">
        <v>588</v>
      </c>
      <c r="AL80" s="153" t="s">
        <v>589</v>
      </c>
      <c r="AM80" s="153" t="s">
        <v>590</v>
      </c>
      <c r="AN80" s="154">
        <v>30</v>
      </c>
    </row>
    <row r="81" spans="18:40" hidden="1" x14ac:dyDescent="0.25">
      <c r="R81" s="28"/>
      <c r="S81" s="28"/>
      <c r="T81" s="28"/>
      <c r="U81" s="28"/>
      <c r="V81" s="28"/>
      <c r="Z81" s="140">
        <f t="shared" si="5"/>
        <v>80</v>
      </c>
      <c r="AA81" s="139"/>
      <c r="AB81" s="139"/>
      <c r="AC81" s="139"/>
      <c r="AD81" s="133"/>
      <c r="AE81" s="27" t="str">
        <f t="shared" si="6"/>
        <v>CA-1991-187  Sequoia Knolls</v>
      </c>
      <c r="AF81" s="153" t="s">
        <v>591</v>
      </c>
      <c r="AG81" s="153" t="s">
        <v>592</v>
      </c>
      <c r="AH81" s="153" t="s">
        <v>593</v>
      </c>
      <c r="AI81" s="153" t="s">
        <v>229</v>
      </c>
      <c r="AJ81" s="153" t="s">
        <v>229</v>
      </c>
      <c r="AK81" s="153" t="s">
        <v>594</v>
      </c>
      <c r="AL81" s="153" t="s">
        <v>595</v>
      </c>
      <c r="AM81" s="153" t="s">
        <v>596</v>
      </c>
      <c r="AN81" s="154">
        <v>20</v>
      </c>
    </row>
    <row r="82" spans="18:40" hidden="1" x14ac:dyDescent="0.25">
      <c r="R82" s="28"/>
      <c r="S82" s="28"/>
      <c r="T82" s="28"/>
      <c r="U82" s="28"/>
      <c r="V82" s="28"/>
      <c r="Z82" s="140">
        <f t="shared" si="5"/>
        <v>81</v>
      </c>
      <c r="AA82" s="139"/>
      <c r="AB82" s="139"/>
      <c r="AC82" s="139"/>
      <c r="AD82" s="133"/>
      <c r="AE82" s="27" t="str">
        <f t="shared" si="6"/>
        <v>CA-1991-191  Childs Avenue Apartments</v>
      </c>
      <c r="AF82" s="153" t="s">
        <v>597</v>
      </c>
      <c r="AG82" s="153" t="s">
        <v>598</v>
      </c>
      <c r="AH82" s="153" t="s">
        <v>599</v>
      </c>
      <c r="AI82" s="153" t="s">
        <v>118</v>
      </c>
      <c r="AJ82" s="153" t="s">
        <v>118</v>
      </c>
      <c r="AK82" s="153" t="s">
        <v>600</v>
      </c>
      <c r="AL82" s="153" t="s">
        <v>601</v>
      </c>
      <c r="AM82" s="153" t="s">
        <v>590</v>
      </c>
      <c r="AN82" s="154">
        <v>27</v>
      </c>
    </row>
    <row r="83" spans="18:40" hidden="1" x14ac:dyDescent="0.25">
      <c r="R83" s="28"/>
      <c r="S83" s="28"/>
      <c r="T83" s="28"/>
      <c r="U83" s="28"/>
      <c r="V83" s="28"/>
      <c r="Z83" s="140">
        <f t="shared" si="5"/>
        <v>82</v>
      </c>
      <c r="AA83" s="139"/>
      <c r="AB83" s="139"/>
      <c r="AC83" s="139"/>
      <c r="AD83" s="133"/>
      <c r="AE83" s="27" t="str">
        <f t="shared" si="6"/>
        <v>CA-1991-192  Oakdale Senior Center</v>
      </c>
      <c r="AF83" s="153" t="s">
        <v>602</v>
      </c>
      <c r="AG83" s="153" t="s">
        <v>603</v>
      </c>
      <c r="AH83" s="153" t="s">
        <v>604</v>
      </c>
      <c r="AI83" s="153" t="s">
        <v>605</v>
      </c>
      <c r="AJ83" s="153" t="s">
        <v>606</v>
      </c>
      <c r="AK83" s="153" t="s">
        <v>607</v>
      </c>
      <c r="AL83" s="153" t="s">
        <v>608</v>
      </c>
      <c r="AM83" s="153" t="s">
        <v>23305</v>
      </c>
      <c r="AN83" s="154">
        <v>80</v>
      </c>
    </row>
    <row r="84" spans="18:40" hidden="1" x14ac:dyDescent="0.25">
      <c r="R84" s="28"/>
      <c r="S84" s="28"/>
      <c r="T84" s="28"/>
      <c r="U84" s="28"/>
      <c r="V84" s="28"/>
      <c r="Z84" s="140">
        <f t="shared" si="5"/>
        <v>83</v>
      </c>
      <c r="AA84" s="139"/>
      <c r="AB84" s="139"/>
      <c r="AC84" s="139"/>
      <c r="AD84" s="133"/>
      <c r="AE84" s="27" t="str">
        <f t="shared" si="6"/>
        <v>CA-1992-001  Crescent Arms</v>
      </c>
      <c r="AF84" s="153" t="s">
        <v>609</v>
      </c>
      <c r="AG84" s="153" t="s">
        <v>610</v>
      </c>
      <c r="AH84" s="153" t="s">
        <v>611</v>
      </c>
      <c r="AI84" s="153" t="s">
        <v>26</v>
      </c>
      <c r="AJ84" s="153" t="s">
        <v>26</v>
      </c>
      <c r="AK84" s="153" t="s">
        <v>33</v>
      </c>
      <c r="AL84" s="153" t="s">
        <v>612</v>
      </c>
      <c r="AM84" s="153" t="s">
        <v>613</v>
      </c>
      <c r="AN84" s="154">
        <v>184</v>
      </c>
    </row>
    <row r="85" spans="18:40" hidden="1" x14ac:dyDescent="0.25">
      <c r="R85" s="28"/>
      <c r="S85" s="28"/>
      <c r="T85" s="28"/>
      <c r="U85" s="28"/>
      <c r="V85" s="28"/>
      <c r="Z85" s="140">
        <f t="shared" si="5"/>
        <v>84</v>
      </c>
      <c r="AA85" s="139"/>
      <c r="AB85" s="139"/>
      <c r="AC85" s="139"/>
      <c r="AD85" s="133"/>
      <c r="AE85" s="27" t="str">
        <f t="shared" si="6"/>
        <v>CA-1992-005  Rohit Villas</v>
      </c>
      <c r="AF85" s="153" t="s">
        <v>614</v>
      </c>
      <c r="AG85" s="153" t="s">
        <v>615</v>
      </c>
      <c r="AH85" s="153" t="s">
        <v>616</v>
      </c>
      <c r="AI85" s="153" t="s">
        <v>26</v>
      </c>
      <c r="AJ85" s="153" t="s">
        <v>26</v>
      </c>
      <c r="AK85" s="153" t="s">
        <v>617</v>
      </c>
      <c r="AL85" s="153" t="s">
        <v>618</v>
      </c>
      <c r="AM85" s="153" t="s">
        <v>619</v>
      </c>
      <c r="AN85" s="154">
        <v>7</v>
      </c>
    </row>
    <row r="86" spans="18:40" hidden="1" x14ac:dyDescent="0.25">
      <c r="R86" s="28"/>
      <c r="S86" s="28"/>
      <c r="T86" s="28"/>
      <c r="U86" s="28"/>
      <c r="V86" s="28"/>
      <c r="Z86" s="140">
        <f t="shared" si="5"/>
        <v>85</v>
      </c>
      <c r="AA86" s="139"/>
      <c r="AB86" s="139"/>
      <c r="AC86" s="139"/>
      <c r="AD86" s="133"/>
      <c r="AE86" s="27" t="str">
        <f t="shared" si="6"/>
        <v>CA-1992-006  Cottage Gardens Apts.</v>
      </c>
      <c r="AF86" s="153" t="s">
        <v>620</v>
      </c>
      <c r="AG86" s="153" t="s">
        <v>621</v>
      </c>
      <c r="AH86" s="153" t="s">
        <v>622</v>
      </c>
      <c r="AI86" s="153" t="s">
        <v>623</v>
      </c>
      <c r="AJ86" s="153" t="s">
        <v>623</v>
      </c>
      <c r="AK86" s="153" t="s">
        <v>624</v>
      </c>
      <c r="AL86" s="153" t="s">
        <v>625</v>
      </c>
      <c r="AM86" s="153" t="s">
        <v>625</v>
      </c>
      <c r="AN86" s="154">
        <v>17</v>
      </c>
    </row>
    <row r="87" spans="18:40" hidden="1" x14ac:dyDescent="0.25">
      <c r="R87" s="28"/>
      <c r="S87" s="28"/>
      <c r="T87" s="28"/>
      <c r="U87" s="28"/>
      <c r="V87" s="28"/>
      <c r="Z87" s="140">
        <f t="shared" ref="Z87:Z113" si="7">SUM(Z86+1)</f>
        <v>86</v>
      </c>
      <c r="AA87" s="139"/>
      <c r="AB87" s="139"/>
      <c r="AC87" s="139"/>
      <c r="AD87" s="133"/>
      <c r="AE87" s="27" t="str">
        <f t="shared" si="6"/>
        <v>CA-1992-007  Monte Vista Apts.</v>
      </c>
      <c r="AF87" s="153" t="s">
        <v>626</v>
      </c>
      <c r="AG87" s="153" t="s">
        <v>627</v>
      </c>
      <c r="AH87" s="153" t="s">
        <v>23306</v>
      </c>
      <c r="AI87" s="153" t="s">
        <v>261</v>
      </c>
      <c r="AJ87" s="153" t="s">
        <v>26</v>
      </c>
      <c r="AK87" s="153" t="s">
        <v>262</v>
      </c>
      <c r="AL87" s="153" t="s">
        <v>23307</v>
      </c>
      <c r="AM87" s="153" t="s">
        <v>23308</v>
      </c>
      <c r="AN87" s="154">
        <v>10</v>
      </c>
    </row>
    <row r="88" spans="18:40" hidden="1" x14ac:dyDescent="0.25">
      <c r="R88" s="28"/>
      <c r="S88" s="28"/>
      <c r="T88" s="28"/>
      <c r="U88" s="28"/>
      <c r="V88" s="28"/>
      <c r="Z88" s="140">
        <f t="shared" si="7"/>
        <v>87</v>
      </c>
      <c r="AA88" s="139"/>
      <c r="AB88" s="139"/>
      <c r="AC88" s="139"/>
      <c r="AD88" s="133"/>
      <c r="AE88" s="27" t="str">
        <f t="shared" si="6"/>
        <v>CA-1992-008  Sunshine Financial Group</v>
      </c>
      <c r="AF88" s="153" t="s">
        <v>628</v>
      </c>
      <c r="AG88" s="153" t="s">
        <v>629</v>
      </c>
      <c r="AH88" s="153" t="s">
        <v>630</v>
      </c>
      <c r="AI88" s="153" t="s">
        <v>631</v>
      </c>
      <c r="AJ88" s="153" t="s">
        <v>229</v>
      </c>
      <c r="AK88" s="153" t="s">
        <v>632</v>
      </c>
      <c r="AL88" s="153" t="s">
        <v>633</v>
      </c>
      <c r="AM88" s="153" t="s">
        <v>633</v>
      </c>
      <c r="AN88" s="154">
        <v>5</v>
      </c>
    </row>
    <row r="89" spans="18:40" hidden="1" x14ac:dyDescent="0.25">
      <c r="R89" s="28"/>
      <c r="S89" s="28"/>
      <c r="T89" s="28"/>
      <c r="U89" s="28"/>
      <c r="V89" s="28"/>
      <c r="Z89" s="140">
        <f t="shared" si="7"/>
        <v>88</v>
      </c>
      <c r="AA89" s="139"/>
      <c r="AB89" s="139"/>
      <c r="AC89" s="139"/>
      <c r="AD89" s="133"/>
      <c r="AE89" s="27" t="str">
        <f t="shared" si="6"/>
        <v>CA-1992-010  Kristine Apartments</v>
      </c>
      <c r="AF89" s="153" t="s">
        <v>634</v>
      </c>
      <c r="AG89" s="153" t="s">
        <v>635</v>
      </c>
      <c r="AH89" s="153" t="s">
        <v>636</v>
      </c>
      <c r="AI89" s="153" t="s">
        <v>637</v>
      </c>
      <c r="AJ89" s="153" t="s">
        <v>210</v>
      </c>
      <c r="AK89" s="153" t="s">
        <v>638</v>
      </c>
      <c r="AL89" s="153" t="s">
        <v>639</v>
      </c>
      <c r="AM89" s="153" t="s">
        <v>640</v>
      </c>
      <c r="AN89" s="154">
        <v>59</v>
      </c>
    </row>
    <row r="90" spans="18:40" hidden="1" x14ac:dyDescent="0.25">
      <c r="R90" s="28"/>
      <c r="S90" s="28"/>
      <c r="T90" s="28"/>
      <c r="U90" s="28"/>
      <c r="V90" s="28"/>
      <c r="Z90" s="140">
        <f t="shared" si="7"/>
        <v>89</v>
      </c>
      <c r="AA90" s="139"/>
      <c r="AB90" s="139"/>
      <c r="AC90" s="139"/>
      <c r="AD90" s="133"/>
      <c r="AE90" s="27" t="str">
        <f t="shared" si="6"/>
        <v>CA-1992-012  Tegeler Hotel</v>
      </c>
      <c r="AF90" s="153" t="s">
        <v>641</v>
      </c>
      <c r="AG90" s="153" t="s">
        <v>642</v>
      </c>
      <c r="AH90" s="153" t="s">
        <v>643</v>
      </c>
      <c r="AI90" s="153" t="s">
        <v>637</v>
      </c>
      <c r="AJ90" s="153" t="s">
        <v>210</v>
      </c>
      <c r="AK90" s="153" t="s">
        <v>644</v>
      </c>
      <c r="AL90" s="153" t="s">
        <v>645</v>
      </c>
      <c r="AM90" s="153" t="s">
        <v>645</v>
      </c>
      <c r="AN90" s="154">
        <v>53</v>
      </c>
    </row>
    <row r="91" spans="18:40" hidden="1" x14ac:dyDescent="0.25">
      <c r="R91" s="28"/>
      <c r="S91" s="28"/>
      <c r="T91" s="28"/>
      <c r="U91" s="28"/>
      <c r="V91" s="28"/>
      <c r="Z91" s="140">
        <f t="shared" si="7"/>
        <v>90</v>
      </c>
      <c r="AA91" s="139"/>
      <c r="AB91" s="139"/>
      <c r="AC91" s="139"/>
      <c r="AD91" s="133"/>
      <c r="AE91" s="27" t="str">
        <f t="shared" si="6"/>
        <v>CA-1992-013  Twin Pines Apts.</v>
      </c>
      <c r="AF91" s="153" t="s">
        <v>646</v>
      </c>
      <c r="AG91" s="153" t="s">
        <v>647</v>
      </c>
      <c r="AH91" s="153" t="s">
        <v>648</v>
      </c>
      <c r="AI91" s="153" t="s">
        <v>649</v>
      </c>
      <c r="AJ91" s="153" t="s">
        <v>650</v>
      </c>
      <c r="AK91" s="153" t="s">
        <v>651</v>
      </c>
      <c r="AL91" s="153" t="s">
        <v>652</v>
      </c>
      <c r="AM91" s="153" t="s">
        <v>23309</v>
      </c>
      <c r="AN91" s="154">
        <v>39</v>
      </c>
    </row>
    <row r="92" spans="18:40" hidden="1" x14ac:dyDescent="0.25">
      <c r="R92" s="28"/>
      <c r="S92" s="28"/>
      <c r="T92" s="28"/>
      <c r="U92" s="28"/>
      <c r="V92" s="28"/>
      <c r="Z92" s="140">
        <f t="shared" si="7"/>
        <v>91</v>
      </c>
      <c r="AA92" s="139"/>
      <c r="AB92" s="139"/>
      <c r="AC92" s="139"/>
      <c r="AD92" s="133"/>
      <c r="AE92" s="27" t="str">
        <f t="shared" si="6"/>
        <v>CA-1992-017  Cypress Cove</v>
      </c>
      <c r="AF92" s="153" t="s">
        <v>653</v>
      </c>
      <c r="AG92" s="153" t="s">
        <v>654</v>
      </c>
      <c r="AH92" s="153" t="s">
        <v>655</v>
      </c>
      <c r="AI92" s="153" t="s">
        <v>220</v>
      </c>
      <c r="AJ92" s="153" t="s">
        <v>220</v>
      </c>
      <c r="AK92" s="153" t="s">
        <v>656</v>
      </c>
      <c r="AL92" s="153" t="s">
        <v>657</v>
      </c>
      <c r="AM92" s="153" t="s">
        <v>452</v>
      </c>
      <c r="AN92" s="154">
        <v>52</v>
      </c>
    </row>
    <row r="93" spans="18:40" hidden="1" x14ac:dyDescent="0.25">
      <c r="R93" s="28"/>
      <c r="S93" s="28"/>
      <c r="T93" s="28"/>
      <c r="U93" s="28"/>
      <c r="V93" s="28"/>
      <c r="Z93" s="140">
        <f t="shared" si="7"/>
        <v>92</v>
      </c>
      <c r="AA93" s="139"/>
      <c r="AB93" s="139"/>
      <c r="AC93" s="139"/>
      <c r="AD93" s="133"/>
      <c r="AE93" s="27" t="str">
        <f t="shared" si="6"/>
        <v>CA-1992-018  Laurel/Norton Inter-generational Community Apartme</v>
      </c>
      <c r="AF93" s="153" t="s">
        <v>658</v>
      </c>
      <c r="AG93" s="153" t="s">
        <v>659</v>
      </c>
      <c r="AH93" s="153" t="s">
        <v>660</v>
      </c>
      <c r="AI93" s="153" t="s">
        <v>75</v>
      </c>
      <c r="AJ93" s="153" t="s">
        <v>26</v>
      </c>
      <c r="AK93" s="153" t="s">
        <v>76</v>
      </c>
      <c r="AL93" s="153" t="s">
        <v>661</v>
      </c>
      <c r="AM93" s="153" t="s">
        <v>78</v>
      </c>
      <c r="AN93" s="154">
        <v>40</v>
      </c>
    </row>
    <row r="94" spans="18:40" hidden="1" x14ac:dyDescent="0.25">
      <c r="R94" s="28"/>
      <c r="S94" s="28"/>
      <c r="T94" s="28"/>
      <c r="U94" s="28"/>
      <c r="V94" s="28"/>
      <c r="Z94" s="140">
        <f t="shared" si="7"/>
        <v>93</v>
      </c>
      <c r="AA94" s="139"/>
      <c r="AB94" s="139"/>
      <c r="AC94" s="139"/>
      <c r="AD94" s="133"/>
      <c r="AE94" s="27" t="str">
        <f t="shared" si="6"/>
        <v>CA-1992-019  Produce Place</v>
      </c>
      <c r="AF94" s="153" t="s">
        <v>662</v>
      </c>
      <c r="AG94" s="153" t="s">
        <v>663</v>
      </c>
      <c r="AH94" s="153" t="s">
        <v>664</v>
      </c>
      <c r="AI94" s="153" t="s">
        <v>26</v>
      </c>
      <c r="AJ94" s="153" t="s">
        <v>26</v>
      </c>
      <c r="AK94" s="153" t="s">
        <v>665</v>
      </c>
      <c r="AL94" s="153" t="s">
        <v>666</v>
      </c>
      <c r="AM94" s="153" t="s">
        <v>85</v>
      </c>
      <c r="AN94" s="154">
        <v>95</v>
      </c>
    </row>
    <row r="95" spans="18:40" hidden="1" x14ac:dyDescent="0.25">
      <c r="R95" s="28"/>
      <c r="S95" s="28"/>
      <c r="T95" s="28"/>
      <c r="U95" s="28"/>
      <c r="V95" s="28"/>
      <c r="Z95" s="140">
        <f t="shared" si="7"/>
        <v>94</v>
      </c>
      <c r="AA95" s="139"/>
      <c r="AB95" s="139"/>
      <c r="AC95" s="139"/>
      <c r="AD95" s="133"/>
      <c r="AE95" s="27" t="str">
        <f t="shared" si="6"/>
        <v>CA-1992-021  Senator Hotel</v>
      </c>
      <c r="AF95" s="153" t="s">
        <v>667</v>
      </c>
      <c r="AG95" s="153" t="s">
        <v>668</v>
      </c>
      <c r="AH95" s="153" t="s">
        <v>669</v>
      </c>
      <c r="AI95" s="153" t="s">
        <v>26</v>
      </c>
      <c r="AJ95" s="153" t="s">
        <v>26</v>
      </c>
      <c r="AK95" s="153" t="s">
        <v>83</v>
      </c>
      <c r="AL95" s="153" t="s">
        <v>670</v>
      </c>
      <c r="AM95" s="153" t="s">
        <v>85</v>
      </c>
      <c r="AN95" s="154">
        <v>99</v>
      </c>
    </row>
    <row r="96" spans="18:40" hidden="1" x14ac:dyDescent="0.25">
      <c r="R96" s="28"/>
      <c r="S96" s="28"/>
      <c r="T96" s="28"/>
      <c r="U96" s="28"/>
      <c r="V96" s="28"/>
      <c r="Z96" s="140">
        <f t="shared" si="7"/>
        <v>95</v>
      </c>
      <c r="AA96" s="139"/>
      <c r="AB96" s="139"/>
      <c r="AC96" s="139"/>
      <c r="AD96" s="133"/>
      <c r="AE96" s="27" t="str">
        <f t="shared" si="6"/>
        <v>CA-1992-022  Villa Esperanza</v>
      </c>
      <c r="AF96" s="153" t="s">
        <v>671</v>
      </c>
      <c r="AG96" s="153" t="s">
        <v>672</v>
      </c>
      <c r="AH96" s="153" t="s">
        <v>673</v>
      </c>
      <c r="AI96" s="153" t="s">
        <v>26</v>
      </c>
      <c r="AJ96" s="153" t="s">
        <v>26</v>
      </c>
      <c r="AK96" s="153" t="s">
        <v>67</v>
      </c>
      <c r="AL96" s="153" t="s">
        <v>674</v>
      </c>
      <c r="AM96" s="153" t="s">
        <v>69</v>
      </c>
      <c r="AN96" s="154">
        <v>33</v>
      </c>
    </row>
    <row r="97" spans="18:40" hidden="1" x14ac:dyDescent="0.25">
      <c r="R97" s="28"/>
      <c r="S97" s="28"/>
      <c r="T97" s="28"/>
      <c r="U97" s="28"/>
      <c r="V97" s="28"/>
      <c r="Z97" s="140">
        <f t="shared" si="7"/>
        <v>96</v>
      </c>
      <c r="AA97" s="139"/>
      <c r="AB97" s="139"/>
      <c r="AC97" s="139"/>
      <c r="AD97" s="133"/>
      <c r="AE97" s="27" t="str">
        <f t="shared" si="6"/>
        <v>CA-1992-023  Marion Hotel</v>
      </c>
      <c r="AF97" s="153" t="s">
        <v>675</v>
      </c>
      <c r="AG97" s="153" t="s">
        <v>676</v>
      </c>
      <c r="AH97" s="153" t="s">
        <v>677</v>
      </c>
      <c r="AI97" s="153" t="s">
        <v>26</v>
      </c>
      <c r="AJ97" s="153" t="s">
        <v>26</v>
      </c>
      <c r="AK97" s="153" t="s">
        <v>665</v>
      </c>
      <c r="AL97" s="153" t="s">
        <v>678</v>
      </c>
      <c r="AM97" s="153" t="s">
        <v>679</v>
      </c>
      <c r="AN97" s="154">
        <v>44</v>
      </c>
    </row>
    <row r="98" spans="18:40" hidden="1" x14ac:dyDescent="0.25">
      <c r="R98" s="28"/>
      <c r="S98" s="28"/>
      <c r="T98" s="28"/>
      <c r="U98" s="28"/>
      <c r="V98" s="28"/>
      <c r="Z98" s="140">
        <f t="shared" si="7"/>
        <v>97</v>
      </c>
      <c r="AA98" s="139"/>
      <c r="AB98" s="139"/>
      <c r="AC98" s="139"/>
      <c r="AD98" s="133"/>
      <c r="AE98" s="27" t="str">
        <f t="shared" si="6"/>
        <v>CA-1992-024  Second Street Center</v>
      </c>
      <c r="AF98" s="153" t="s">
        <v>680</v>
      </c>
      <c r="AG98" s="153" t="s">
        <v>681</v>
      </c>
      <c r="AH98" s="153" t="s">
        <v>682</v>
      </c>
      <c r="AI98" s="153" t="s">
        <v>133</v>
      </c>
      <c r="AJ98" s="153" t="s">
        <v>26</v>
      </c>
      <c r="AK98" s="153" t="s">
        <v>134</v>
      </c>
      <c r="AL98" s="153" t="s">
        <v>683</v>
      </c>
      <c r="AM98" s="153" t="s">
        <v>136</v>
      </c>
      <c r="AN98" s="154">
        <v>43</v>
      </c>
    </row>
    <row r="99" spans="18:40" hidden="1" x14ac:dyDescent="0.25">
      <c r="R99" s="28"/>
      <c r="S99" s="28"/>
      <c r="T99" s="28"/>
      <c r="U99" s="28"/>
      <c r="V99" s="28"/>
      <c r="Z99" s="140">
        <f t="shared" si="7"/>
        <v>98</v>
      </c>
      <c r="AA99" s="139"/>
      <c r="AB99" s="139"/>
      <c r="AC99" s="139"/>
      <c r="AD99" s="133"/>
      <c r="AE99" s="27" t="str">
        <f t="shared" si="6"/>
        <v>CA-1992-025  Parke Los Robles</v>
      </c>
      <c r="AF99" s="153" t="s">
        <v>684</v>
      </c>
      <c r="AG99" s="153" t="s">
        <v>685</v>
      </c>
      <c r="AH99" s="153" t="s">
        <v>686</v>
      </c>
      <c r="AI99" s="153" t="s">
        <v>25</v>
      </c>
      <c r="AJ99" s="153" t="s">
        <v>26</v>
      </c>
      <c r="AK99" s="153" t="s">
        <v>27</v>
      </c>
      <c r="AL99" s="153" t="s">
        <v>687</v>
      </c>
      <c r="AM99" s="153" t="s">
        <v>688</v>
      </c>
      <c r="AN99" s="154">
        <v>12</v>
      </c>
    </row>
    <row r="100" spans="18:40" hidden="1" x14ac:dyDescent="0.25">
      <c r="R100" s="28"/>
      <c r="S100" s="28"/>
      <c r="T100" s="28"/>
      <c r="U100" s="28"/>
      <c r="V100" s="28"/>
      <c r="Z100" s="140">
        <f t="shared" si="7"/>
        <v>99</v>
      </c>
      <c r="AA100" s="139"/>
      <c r="AB100" s="139"/>
      <c r="AC100" s="139"/>
      <c r="AD100" s="133"/>
      <c r="AE100" s="27" t="str">
        <f t="shared" si="6"/>
        <v>CA-1992-026  Hope West Apartments</v>
      </c>
      <c r="AF100" s="153" t="s">
        <v>689</v>
      </c>
      <c r="AG100" s="153" t="s">
        <v>690</v>
      </c>
      <c r="AH100" s="153" t="s">
        <v>691</v>
      </c>
      <c r="AI100" s="153" t="s">
        <v>26</v>
      </c>
      <c r="AJ100" s="153" t="s">
        <v>26</v>
      </c>
      <c r="AK100" s="153" t="s">
        <v>692</v>
      </c>
      <c r="AL100" s="153" t="s">
        <v>693</v>
      </c>
      <c r="AM100" s="153" t="s">
        <v>693</v>
      </c>
      <c r="AN100" s="154">
        <v>17</v>
      </c>
    </row>
    <row r="101" spans="18:40" hidden="1" x14ac:dyDescent="0.25">
      <c r="R101" s="28"/>
      <c r="S101" s="28"/>
      <c r="T101" s="28"/>
      <c r="U101" s="28"/>
      <c r="V101" s="28"/>
      <c r="Z101" s="140">
        <f t="shared" si="7"/>
        <v>100</v>
      </c>
      <c r="AA101" s="139"/>
      <c r="AB101" s="139"/>
      <c r="AC101" s="139"/>
      <c r="AD101" s="133"/>
      <c r="AE101" s="27" t="str">
        <f t="shared" si="6"/>
        <v>CA-1992-028  Crescent Court</v>
      </c>
      <c r="AF101" s="153" t="s">
        <v>694</v>
      </c>
      <c r="AG101" s="153" t="s">
        <v>695</v>
      </c>
      <c r="AH101" s="153" t="s">
        <v>696</v>
      </c>
      <c r="AI101" s="153" t="s">
        <v>26</v>
      </c>
      <c r="AJ101" s="153" t="s">
        <v>26</v>
      </c>
      <c r="AK101" s="153" t="s">
        <v>456</v>
      </c>
      <c r="AL101" s="153" t="s">
        <v>697</v>
      </c>
      <c r="AM101" s="153" t="s">
        <v>698</v>
      </c>
      <c r="AN101" s="154">
        <v>32</v>
      </c>
    </row>
    <row r="102" spans="18:40" hidden="1" x14ac:dyDescent="0.25">
      <c r="R102" s="28"/>
      <c r="S102" s="28"/>
      <c r="T102" s="28"/>
      <c r="U102" s="28"/>
      <c r="V102" s="28"/>
      <c r="Z102" s="140">
        <f t="shared" si="7"/>
        <v>101</v>
      </c>
      <c r="AA102" s="139"/>
      <c r="AB102" s="139"/>
      <c r="AC102" s="139"/>
      <c r="AD102" s="133"/>
      <c r="AE102" s="27" t="str">
        <f t="shared" si="6"/>
        <v>CA-1992-033  Grosman Apartments</v>
      </c>
      <c r="AF102" s="153" t="s">
        <v>699</v>
      </c>
      <c r="AG102" s="153" t="s">
        <v>700</v>
      </c>
      <c r="AH102" s="153" t="s">
        <v>701</v>
      </c>
      <c r="AI102" s="153" t="s">
        <v>126</v>
      </c>
      <c r="AJ102" s="153" t="s">
        <v>127</v>
      </c>
      <c r="AK102" s="153" t="s">
        <v>702</v>
      </c>
      <c r="AL102" s="153" t="s">
        <v>703</v>
      </c>
      <c r="AM102" s="153" t="s">
        <v>704</v>
      </c>
      <c r="AN102" s="154">
        <v>13</v>
      </c>
    </row>
    <row r="103" spans="18:40" hidden="1" x14ac:dyDescent="0.25">
      <c r="R103" s="28"/>
      <c r="S103" s="28"/>
      <c r="T103" s="28"/>
      <c r="U103" s="28"/>
      <c r="V103" s="28"/>
      <c r="Z103" s="140">
        <f t="shared" si="7"/>
        <v>102</v>
      </c>
      <c r="AA103" s="139"/>
      <c r="AB103" s="139"/>
      <c r="AC103" s="139"/>
      <c r="AD103" s="133"/>
      <c r="AE103" s="27" t="str">
        <f t="shared" si="6"/>
        <v>CA-1992-037  Young Apartments</v>
      </c>
      <c r="AF103" s="153" t="s">
        <v>705</v>
      </c>
      <c r="AG103" s="153" t="s">
        <v>706</v>
      </c>
      <c r="AH103" s="153" t="s">
        <v>707</v>
      </c>
      <c r="AI103" s="153" t="s">
        <v>26</v>
      </c>
      <c r="AJ103" s="153" t="s">
        <v>26</v>
      </c>
      <c r="AK103" s="153" t="s">
        <v>456</v>
      </c>
      <c r="AL103" s="153" t="s">
        <v>708</v>
      </c>
      <c r="AM103" s="153" t="s">
        <v>613</v>
      </c>
      <c r="AN103" s="154">
        <v>65</v>
      </c>
    </row>
    <row r="104" spans="18:40" hidden="1" x14ac:dyDescent="0.25">
      <c r="R104" s="28"/>
      <c r="S104" s="28"/>
      <c r="T104" s="28"/>
      <c r="U104" s="28"/>
      <c r="V104" s="28"/>
      <c r="Z104" s="140">
        <f t="shared" si="7"/>
        <v>103</v>
      </c>
      <c r="AA104" s="139"/>
      <c r="AB104" s="139"/>
      <c r="AC104" s="139"/>
      <c r="AD104" s="133"/>
      <c r="AE104" s="27" t="str">
        <f t="shared" si="6"/>
        <v>CA-1992-039  Navy Blue Apartments</v>
      </c>
      <c r="AF104" s="153" t="s">
        <v>709</v>
      </c>
      <c r="AG104" s="153" t="s">
        <v>710</v>
      </c>
      <c r="AH104" s="153" t="s">
        <v>711</v>
      </c>
      <c r="AI104" s="153" t="s">
        <v>712</v>
      </c>
      <c r="AJ104" s="153" t="s">
        <v>26</v>
      </c>
      <c r="AK104" s="153" t="s">
        <v>713</v>
      </c>
      <c r="AL104" s="153" t="s">
        <v>714</v>
      </c>
      <c r="AM104" s="153" t="s">
        <v>715</v>
      </c>
      <c r="AN104" s="154">
        <v>13</v>
      </c>
    </row>
    <row r="105" spans="18:40" hidden="1" x14ac:dyDescent="0.25">
      <c r="R105" s="28"/>
      <c r="S105" s="28"/>
      <c r="T105" s="28"/>
      <c r="U105" s="28"/>
      <c r="V105" s="28"/>
      <c r="Z105" s="140">
        <f t="shared" si="7"/>
        <v>104</v>
      </c>
      <c r="AA105" s="139"/>
      <c r="AB105" s="139"/>
      <c r="AC105" s="139"/>
      <c r="AD105" s="133"/>
      <c r="AE105" s="27" t="str">
        <f t="shared" si="6"/>
        <v>CA-1992-040  Ross Gardens Apartments</v>
      </c>
      <c r="AF105" s="153" t="s">
        <v>716</v>
      </c>
      <c r="AG105" s="153" t="s">
        <v>717</v>
      </c>
      <c r="AH105" s="153" t="s">
        <v>718</v>
      </c>
      <c r="AI105" s="153" t="s">
        <v>229</v>
      </c>
      <c r="AJ105" s="153" t="s">
        <v>229</v>
      </c>
      <c r="AK105" s="153" t="s">
        <v>594</v>
      </c>
      <c r="AL105" s="153" t="s">
        <v>719</v>
      </c>
      <c r="AM105" s="153" t="s">
        <v>720</v>
      </c>
      <c r="AN105" s="154">
        <v>139</v>
      </c>
    </row>
    <row r="106" spans="18:40" hidden="1" x14ac:dyDescent="0.25">
      <c r="R106" s="28"/>
      <c r="S106" s="28"/>
      <c r="T106" s="28"/>
      <c r="U106" s="28"/>
      <c r="V106" s="28"/>
      <c r="Z106" s="140">
        <f t="shared" si="7"/>
        <v>105</v>
      </c>
      <c r="AA106" s="139"/>
      <c r="AB106" s="139"/>
      <c r="AC106" s="139"/>
      <c r="AD106" s="133"/>
      <c r="AE106" s="27" t="str">
        <f t="shared" si="6"/>
        <v>CA-1992-043  FAME Manor</v>
      </c>
      <c r="AF106" s="153" t="s">
        <v>721</v>
      </c>
      <c r="AG106" s="153" t="s">
        <v>722</v>
      </c>
      <c r="AH106" s="153" t="s">
        <v>723</v>
      </c>
      <c r="AI106" s="153" t="s">
        <v>26</v>
      </c>
      <c r="AJ106" s="153" t="s">
        <v>26</v>
      </c>
      <c r="AK106" s="153" t="s">
        <v>724</v>
      </c>
      <c r="AL106" s="153" t="s">
        <v>725</v>
      </c>
      <c r="AM106" s="153" t="s">
        <v>726</v>
      </c>
      <c r="AN106" s="154">
        <v>56</v>
      </c>
    </row>
    <row r="107" spans="18:40" hidden="1" x14ac:dyDescent="0.25">
      <c r="R107" s="28"/>
      <c r="S107" s="28"/>
      <c r="T107" s="28"/>
      <c r="U107" s="28"/>
      <c r="V107" s="28"/>
      <c r="Z107" s="140">
        <f t="shared" si="7"/>
        <v>106</v>
      </c>
      <c r="AA107" s="139"/>
      <c r="AB107" s="139"/>
      <c r="AC107" s="139"/>
      <c r="AD107" s="133"/>
      <c r="AE107" s="27" t="str">
        <f t="shared" si="6"/>
        <v>CA-1992-044  FAME Gardens</v>
      </c>
      <c r="AF107" s="153" t="s">
        <v>727</v>
      </c>
      <c r="AG107" s="153" t="s">
        <v>728</v>
      </c>
      <c r="AH107" s="153" t="s">
        <v>729</v>
      </c>
      <c r="AI107" s="153" t="s">
        <v>26</v>
      </c>
      <c r="AJ107" s="153" t="s">
        <v>26</v>
      </c>
      <c r="AK107" s="153" t="s">
        <v>724</v>
      </c>
      <c r="AL107" s="153" t="s">
        <v>730</v>
      </c>
      <c r="AM107" s="153" t="s">
        <v>726</v>
      </c>
      <c r="AN107" s="154">
        <v>81</v>
      </c>
    </row>
    <row r="108" spans="18:40" hidden="1" x14ac:dyDescent="0.25">
      <c r="R108" s="28"/>
      <c r="S108" s="28"/>
      <c r="T108" s="28"/>
      <c r="U108" s="28"/>
      <c r="V108" s="28"/>
      <c r="Z108" s="140">
        <f t="shared" si="7"/>
        <v>107</v>
      </c>
      <c r="AA108" s="139"/>
      <c r="AB108" s="139"/>
      <c r="AC108" s="139"/>
      <c r="AD108" s="133"/>
      <c r="AE108" s="27" t="str">
        <f t="shared" si="6"/>
        <v>CA-1992-050  Jacob's Square</v>
      </c>
      <c r="AF108" s="153" t="s">
        <v>732</v>
      </c>
      <c r="AG108" s="153" t="s">
        <v>733</v>
      </c>
      <c r="AH108" s="153" t="s">
        <v>734</v>
      </c>
      <c r="AI108" s="153" t="s">
        <v>735</v>
      </c>
      <c r="AJ108" s="153" t="s">
        <v>220</v>
      </c>
      <c r="AK108" s="153" t="s">
        <v>552</v>
      </c>
      <c r="AL108" s="153" t="s">
        <v>736</v>
      </c>
      <c r="AM108" s="153" t="s">
        <v>437</v>
      </c>
      <c r="AN108" s="154">
        <v>45</v>
      </c>
    </row>
    <row r="109" spans="18:40" hidden="1" x14ac:dyDescent="0.25">
      <c r="R109" s="28"/>
      <c r="S109" s="28"/>
      <c r="T109" s="28"/>
      <c r="U109" s="28"/>
      <c r="V109" s="28"/>
      <c r="Z109" s="140">
        <f t="shared" si="7"/>
        <v>108</v>
      </c>
      <c r="AA109" s="139"/>
      <c r="AB109" s="139"/>
      <c r="AC109" s="139"/>
      <c r="AD109" s="133"/>
      <c r="AE109" s="27" t="str">
        <f t="shared" si="6"/>
        <v>CA-1992-052  Courtland Hotel</v>
      </c>
      <c r="AF109" s="153" t="s">
        <v>737</v>
      </c>
      <c r="AG109" s="153" t="s">
        <v>738</v>
      </c>
      <c r="AH109" s="153" t="s">
        <v>739</v>
      </c>
      <c r="AI109" s="153" t="s">
        <v>26</v>
      </c>
      <c r="AJ109" s="153" t="s">
        <v>26</v>
      </c>
      <c r="AK109" s="153" t="s">
        <v>90</v>
      </c>
      <c r="AL109" s="153" t="s">
        <v>740</v>
      </c>
      <c r="AM109" s="153" t="s">
        <v>374</v>
      </c>
      <c r="AN109" s="154">
        <v>95</v>
      </c>
    </row>
    <row r="110" spans="18:40" hidden="1" x14ac:dyDescent="0.25">
      <c r="R110" s="28"/>
      <c r="S110" s="28"/>
      <c r="T110" s="28"/>
      <c r="U110" s="28"/>
      <c r="V110" s="28"/>
      <c r="Z110" s="140">
        <f t="shared" si="7"/>
        <v>109</v>
      </c>
      <c r="AA110" s="139"/>
      <c r="AB110" s="139"/>
      <c r="AC110" s="139"/>
      <c r="AD110" s="133"/>
      <c r="AE110" s="27" t="str">
        <f t="shared" si="6"/>
        <v>CA-1992-054  Regency 50</v>
      </c>
      <c r="AF110" s="153" t="s">
        <v>741</v>
      </c>
      <c r="AG110" s="153" t="s">
        <v>742</v>
      </c>
      <c r="AH110" s="153" t="s">
        <v>743</v>
      </c>
      <c r="AI110" s="153" t="s">
        <v>744</v>
      </c>
      <c r="AJ110" s="153" t="s">
        <v>26</v>
      </c>
      <c r="AK110" s="153" t="s">
        <v>745</v>
      </c>
      <c r="AL110" s="153" t="s">
        <v>746</v>
      </c>
      <c r="AM110" s="153" t="s">
        <v>746</v>
      </c>
      <c r="AN110" s="154">
        <v>49</v>
      </c>
    </row>
    <row r="111" spans="18:40" hidden="1" x14ac:dyDescent="0.25">
      <c r="R111" s="28"/>
      <c r="S111" s="28"/>
      <c r="T111" s="28"/>
      <c r="U111" s="28"/>
      <c r="V111" s="28"/>
      <c r="Z111" s="140">
        <f t="shared" si="7"/>
        <v>110</v>
      </c>
      <c r="AA111" s="139"/>
      <c r="AB111" s="139"/>
      <c r="AC111" s="139"/>
      <c r="AD111" s="133"/>
      <c r="AE111" s="27" t="str">
        <f t="shared" si="6"/>
        <v>CA-1992-056  Norbo Hotel</v>
      </c>
      <c r="AF111" s="153" t="s">
        <v>747</v>
      </c>
      <c r="AG111" s="153" t="s">
        <v>748</v>
      </c>
      <c r="AH111" s="153" t="s">
        <v>749</v>
      </c>
      <c r="AI111" s="153" t="s">
        <v>26</v>
      </c>
      <c r="AJ111" s="153" t="s">
        <v>26</v>
      </c>
      <c r="AK111" s="153" t="s">
        <v>665</v>
      </c>
      <c r="AL111" s="153" t="s">
        <v>750</v>
      </c>
      <c r="AM111" s="153" t="s">
        <v>679</v>
      </c>
      <c r="AN111" s="154">
        <v>57</v>
      </c>
    </row>
    <row r="112" spans="18:40" hidden="1" x14ac:dyDescent="0.25">
      <c r="R112" s="28"/>
      <c r="S112" s="28"/>
      <c r="T112" s="28"/>
      <c r="U112" s="28"/>
      <c r="V112" s="28"/>
      <c r="Z112" s="140">
        <f t="shared" si="7"/>
        <v>111</v>
      </c>
      <c r="AA112" s="139"/>
      <c r="AB112" s="139"/>
      <c r="AC112" s="139"/>
      <c r="AD112" s="133"/>
      <c r="AE112" s="27" t="str">
        <f t="shared" si="6"/>
        <v>CA-1992-058  Hacienda Townhomes</v>
      </c>
      <c r="AF112" s="153" t="s">
        <v>751</v>
      </c>
      <c r="AG112" s="153" t="s">
        <v>752</v>
      </c>
      <c r="AH112" s="153" t="s">
        <v>753</v>
      </c>
      <c r="AI112" s="153" t="s">
        <v>504</v>
      </c>
      <c r="AJ112" s="153" t="s">
        <v>504</v>
      </c>
      <c r="AK112" s="153" t="s">
        <v>754</v>
      </c>
      <c r="AL112" s="153" t="s">
        <v>755</v>
      </c>
      <c r="AM112" s="153" t="s">
        <v>756</v>
      </c>
      <c r="AN112" s="154">
        <v>51</v>
      </c>
    </row>
    <row r="113" spans="18:40" hidden="1" x14ac:dyDescent="0.25">
      <c r="R113" s="28"/>
      <c r="S113" s="28"/>
      <c r="T113" s="28"/>
      <c r="U113" s="28"/>
      <c r="V113" s="28"/>
      <c r="Z113" s="140">
        <f t="shared" si="7"/>
        <v>112</v>
      </c>
      <c r="AA113" s="139"/>
      <c r="AB113" s="139"/>
      <c r="AC113" s="139"/>
      <c r="AD113" s="133"/>
      <c r="AE113" s="27" t="str">
        <f t="shared" si="6"/>
        <v>CA-1992-059  La Brea/Franklin Apartments</v>
      </c>
      <c r="AF113" s="153" t="s">
        <v>757</v>
      </c>
      <c r="AG113" s="153" t="s">
        <v>758</v>
      </c>
      <c r="AH113" s="153" t="s">
        <v>759</v>
      </c>
      <c r="AI113" s="153" t="s">
        <v>26</v>
      </c>
      <c r="AJ113" s="153" t="s">
        <v>26</v>
      </c>
      <c r="AK113" s="153" t="s">
        <v>76</v>
      </c>
      <c r="AL113" s="153" t="s">
        <v>760</v>
      </c>
      <c r="AM113" s="153" t="s">
        <v>761</v>
      </c>
      <c r="AN113" s="154">
        <v>40</v>
      </c>
    </row>
    <row r="114" spans="18:40" hidden="1" x14ac:dyDescent="0.25">
      <c r="R114" s="28"/>
      <c r="S114" s="28"/>
      <c r="T114" s="28"/>
      <c r="U114" s="28"/>
      <c r="V114" s="28"/>
      <c r="Z114" s="140">
        <f t="shared" ref="Z114:Z177" si="8">SUM(Z113+1)</f>
        <v>113</v>
      </c>
      <c r="AA114" s="139"/>
      <c r="AB114" s="139"/>
      <c r="AC114" s="139"/>
      <c r="AD114" s="133"/>
      <c r="AE114" s="27" t="str">
        <f t="shared" si="6"/>
        <v>CA-1992-061  Nevada Meadows</v>
      </c>
      <c r="AF114" s="153" t="s">
        <v>762</v>
      </c>
      <c r="AG114" s="153" t="s">
        <v>763</v>
      </c>
      <c r="AH114" s="153" t="s">
        <v>764</v>
      </c>
      <c r="AI114" s="153" t="s">
        <v>765</v>
      </c>
      <c r="AJ114" s="153" t="s">
        <v>110</v>
      </c>
      <c r="AK114" s="153" t="s">
        <v>111</v>
      </c>
      <c r="AL114" s="153" t="s">
        <v>766</v>
      </c>
      <c r="AM114" s="153" t="s">
        <v>767</v>
      </c>
      <c r="AN114" s="154">
        <v>33</v>
      </c>
    </row>
    <row r="115" spans="18:40" hidden="1" x14ac:dyDescent="0.25">
      <c r="R115" s="28"/>
      <c r="S115" s="28"/>
      <c r="T115" s="28"/>
      <c r="U115" s="28"/>
      <c r="V115" s="28"/>
      <c r="Z115" s="140">
        <f t="shared" si="8"/>
        <v>114</v>
      </c>
      <c r="AA115" s="139"/>
      <c r="AB115" s="139"/>
      <c r="AC115" s="139"/>
      <c r="AD115" s="133"/>
      <c r="AE115" s="27" t="str">
        <f t="shared" si="6"/>
        <v>CA-1992-071  Hillview Glen Apartments</v>
      </c>
      <c r="AF115" s="153" t="s">
        <v>768</v>
      </c>
      <c r="AG115" s="153" t="s">
        <v>769</v>
      </c>
      <c r="AH115" s="153" t="s">
        <v>770</v>
      </c>
      <c r="AI115" s="153" t="s">
        <v>304</v>
      </c>
      <c r="AJ115" s="153" t="s">
        <v>41</v>
      </c>
      <c r="AK115" s="153" t="s">
        <v>474</v>
      </c>
      <c r="AL115" s="153" t="s">
        <v>771</v>
      </c>
      <c r="AM115" s="153" t="s">
        <v>20935</v>
      </c>
      <c r="AN115" s="154">
        <v>137</v>
      </c>
    </row>
    <row r="116" spans="18:40" hidden="1" x14ac:dyDescent="0.25">
      <c r="R116" s="28"/>
      <c r="S116" s="28"/>
      <c r="T116" s="28"/>
      <c r="U116" s="28"/>
      <c r="V116" s="28"/>
      <c r="Z116" s="140">
        <f t="shared" si="8"/>
        <v>115</v>
      </c>
      <c r="AA116" s="139"/>
      <c r="AB116" s="139"/>
      <c r="AC116" s="139"/>
      <c r="AD116" s="133"/>
      <c r="AE116" s="27" t="str">
        <f t="shared" si="6"/>
        <v>CA-1992-072  Marina Apts</v>
      </c>
      <c r="AF116" s="153" t="s">
        <v>772</v>
      </c>
      <c r="AG116" s="153" t="s">
        <v>773</v>
      </c>
      <c r="AH116" s="153" t="s">
        <v>774</v>
      </c>
      <c r="AI116" s="153" t="s">
        <v>26</v>
      </c>
      <c r="AJ116" s="153" t="s">
        <v>26</v>
      </c>
      <c r="AK116" s="153" t="s">
        <v>775</v>
      </c>
      <c r="AL116" s="153" t="s">
        <v>776</v>
      </c>
      <c r="AM116" s="153" t="s">
        <v>777</v>
      </c>
      <c r="AN116" s="154">
        <v>63</v>
      </c>
    </row>
    <row r="117" spans="18:40" hidden="1" x14ac:dyDescent="0.25">
      <c r="R117" s="28"/>
      <c r="S117" s="28"/>
      <c r="T117" s="28"/>
      <c r="U117" s="28"/>
      <c r="V117" s="28"/>
      <c r="Z117" s="140">
        <f t="shared" si="8"/>
        <v>116</v>
      </c>
      <c r="AA117" s="139"/>
      <c r="AB117" s="139"/>
      <c r="AC117" s="139"/>
      <c r="AD117" s="133"/>
      <c r="AE117" s="27" t="str">
        <f t="shared" si="6"/>
        <v>CA-1992-073  Mercedes Apts</v>
      </c>
      <c r="AF117" s="153" t="s">
        <v>778</v>
      </c>
      <c r="AG117" s="153" t="s">
        <v>779</v>
      </c>
      <c r="AH117" s="153" t="s">
        <v>780</v>
      </c>
      <c r="AI117" s="153" t="s">
        <v>26</v>
      </c>
      <c r="AJ117" s="153" t="s">
        <v>26</v>
      </c>
      <c r="AK117" s="153" t="s">
        <v>775</v>
      </c>
      <c r="AL117" s="153" t="s">
        <v>781</v>
      </c>
      <c r="AM117" s="153" t="s">
        <v>777</v>
      </c>
      <c r="AN117" s="154">
        <v>46</v>
      </c>
    </row>
    <row r="118" spans="18:40" hidden="1" x14ac:dyDescent="0.25">
      <c r="R118" s="28"/>
      <c r="S118" s="28"/>
      <c r="T118" s="28"/>
      <c r="U118" s="28"/>
      <c r="V118" s="28"/>
      <c r="Z118" s="140">
        <f t="shared" si="8"/>
        <v>117</v>
      </c>
      <c r="AA118" s="139"/>
      <c r="AB118" s="139"/>
      <c r="AC118" s="139"/>
      <c r="AD118" s="133"/>
      <c r="AE118" s="27" t="str">
        <f t="shared" si="6"/>
        <v>CA-1992-075  Minna Street Apartments</v>
      </c>
      <c r="AF118" s="153" t="s">
        <v>782</v>
      </c>
      <c r="AG118" s="153" t="s">
        <v>783</v>
      </c>
      <c r="AH118" s="153" t="s">
        <v>784</v>
      </c>
      <c r="AI118" s="153" t="s">
        <v>191</v>
      </c>
      <c r="AJ118" s="153" t="s">
        <v>191</v>
      </c>
      <c r="AK118" s="153" t="s">
        <v>785</v>
      </c>
      <c r="AL118" s="153" t="s">
        <v>786</v>
      </c>
      <c r="AM118" s="153" t="s">
        <v>787</v>
      </c>
      <c r="AN118" s="154">
        <v>23</v>
      </c>
    </row>
    <row r="119" spans="18:40" hidden="1" x14ac:dyDescent="0.25">
      <c r="R119" s="28"/>
      <c r="S119" s="28"/>
      <c r="T119" s="28"/>
      <c r="U119" s="28"/>
      <c r="V119" s="28"/>
      <c r="Z119" s="140">
        <f t="shared" si="8"/>
        <v>118</v>
      </c>
      <c r="AA119" s="139"/>
      <c r="AB119" s="139"/>
      <c r="AC119" s="139"/>
      <c r="AD119" s="133"/>
      <c r="AE119" s="27" t="str">
        <f t="shared" si="6"/>
        <v>CA-1992-077  Walnut-Pixley</v>
      </c>
      <c r="AF119" s="153" t="s">
        <v>23310</v>
      </c>
      <c r="AG119" s="153" t="s">
        <v>23311</v>
      </c>
      <c r="AH119" s="153" t="s">
        <v>23312</v>
      </c>
      <c r="AI119" s="153" t="s">
        <v>420</v>
      </c>
      <c r="AJ119" s="153" t="s">
        <v>420</v>
      </c>
      <c r="AK119" s="153" t="s">
        <v>3577</v>
      </c>
      <c r="AL119" s="153" t="s">
        <v>23313</v>
      </c>
      <c r="AM119" s="153" t="s">
        <v>23314</v>
      </c>
      <c r="AN119" s="154">
        <v>22</v>
      </c>
    </row>
    <row r="120" spans="18:40" hidden="1" x14ac:dyDescent="0.25">
      <c r="R120" s="28"/>
      <c r="S120" s="28"/>
      <c r="T120" s="28"/>
      <c r="U120" s="28"/>
      <c r="V120" s="28"/>
      <c r="Z120" s="140">
        <f t="shared" si="8"/>
        <v>119</v>
      </c>
      <c r="AA120" s="139"/>
      <c r="AB120" s="139"/>
      <c r="AC120" s="139"/>
      <c r="AD120" s="133"/>
      <c r="AE120" s="27" t="str">
        <f t="shared" si="6"/>
        <v>CA-1992-079  Silver Birch Apts.</v>
      </c>
      <c r="AF120" s="153" t="s">
        <v>788</v>
      </c>
      <c r="AG120" s="153" t="s">
        <v>789</v>
      </c>
      <c r="AH120" s="153" t="s">
        <v>790</v>
      </c>
      <c r="AI120" s="153" t="s">
        <v>434</v>
      </c>
      <c r="AJ120" s="153" t="s">
        <v>229</v>
      </c>
      <c r="AK120" s="153" t="s">
        <v>435</v>
      </c>
      <c r="AL120" s="153" t="s">
        <v>791</v>
      </c>
      <c r="AM120" s="153" t="s">
        <v>437</v>
      </c>
      <c r="AN120" s="154">
        <v>34</v>
      </c>
    </row>
    <row r="121" spans="18:40" hidden="1" x14ac:dyDescent="0.25">
      <c r="R121" s="28"/>
      <c r="S121" s="28"/>
      <c r="T121" s="28"/>
      <c r="U121" s="28"/>
      <c r="V121" s="28"/>
      <c r="Z121" s="140">
        <f t="shared" si="8"/>
        <v>120</v>
      </c>
      <c r="AA121" s="139"/>
      <c r="AB121" s="139"/>
      <c r="AC121" s="139"/>
      <c r="AD121" s="133"/>
      <c r="AE121" s="27" t="str">
        <f t="shared" si="6"/>
        <v>CA-1992-090  Tlaquepaque</v>
      </c>
      <c r="AF121" s="153" t="s">
        <v>792</v>
      </c>
      <c r="AG121" s="153" t="s">
        <v>793</v>
      </c>
      <c r="AH121" s="153" t="s">
        <v>794</v>
      </c>
      <c r="AI121" s="153" t="s">
        <v>795</v>
      </c>
      <c r="AJ121" s="153" t="s">
        <v>399</v>
      </c>
      <c r="AK121" s="153" t="s">
        <v>796</v>
      </c>
      <c r="AL121" s="153" t="s">
        <v>797</v>
      </c>
      <c r="AM121" s="153" t="s">
        <v>798</v>
      </c>
      <c r="AN121" s="154">
        <v>75</v>
      </c>
    </row>
    <row r="122" spans="18:40" hidden="1" x14ac:dyDescent="0.25">
      <c r="R122" s="28"/>
      <c r="S122" s="28"/>
      <c r="T122" s="28"/>
      <c r="U122" s="28"/>
      <c r="V122" s="28"/>
      <c r="Z122" s="140">
        <f t="shared" si="8"/>
        <v>121</v>
      </c>
      <c r="AA122" s="139"/>
      <c r="AB122" s="139"/>
      <c r="AC122" s="139"/>
      <c r="AD122" s="133"/>
      <c r="AE122" s="27" t="str">
        <f t="shared" si="6"/>
        <v>CA-1992-097  Colden Oaks</v>
      </c>
      <c r="AF122" s="153" t="s">
        <v>799</v>
      </c>
      <c r="AG122" s="153" t="s">
        <v>800</v>
      </c>
      <c r="AH122" s="153" t="s">
        <v>801</v>
      </c>
      <c r="AI122" s="153" t="s">
        <v>26</v>
      </c>
      <c r="AJ122" s="153" t="s">
        <v>26</v>
      </c>
      <c r="AK122" s="153" t="s">
        <v>802</v>
      </c>
      <c r="AL122" s="153" t="s">
        <v>803</v>
      </c>
      <c r="AM122" s="153" t="s">
        <v>23315</v>
      </c>
      <c r="AN122" s="154">
        <v>38</v>
      </c>
    </row>
    <row r="123" spans="18:40" hidden="1" x14ac:dyDescent="0.25">
      <c r="R123" s="28"/>
      <c r="S123" s="28"/>
      <c r="T123" s="28"/>
      <c r="U123" s="28"/>
      <c r="V123" s="28"/>
      <c r="Z123" s="140">
        <f t="shared" si="8"/>
        <v>122</v>
      </c>
      <c r="AA123" s="139"/>
      <c r="AB123" s="139"/>
      <c r="AC123" s="139"/>
      <c r="AD123" s="133"/>
      <c r="AE123" s="27" t="str">
        <f t="shared" si="6"/>
        <v>CA-1992-100  The Terraces at Capitol Park</v>
      </c>
      <c r="AF123" s="153" t="s">
        <v>805</v>
      </c>
      <c r="AG123" s="153" t="s">
        <v>806</v>
      </c>
      <c r="AH123" s="153" t="s">
        <v>23316</v>
      </c>
      <c r="AI123" s="153" t="s">
        <v>564</v>
      </c>
      <c r="AJ123" s="153" t="s">
        <v>564</v>
      </c>
      <c r="AK123" s="153" t="s">
        <v>807</v>
      </c>
      <c r="AL123" s="153" t="s">
        <v>23317</v>
      </c>
      <c r="AM123" s="153" t="s">
        <v>23318</v>
      </c>
      <c r="AN123" s="154">
        <v>59</v>
      </c>
    </row>
    <row r="124" spans="18:40" hidden="1" x14ac:dyDescent="0.25">
      <c r="R124" s="28"/>
      <c r="S124" s="28"/>
      <c r="T124" s="28"/>
      <c r="U124" s="28"/>
      <c r="V124" s="28"/>
      <c r="Z124" s="140">
        <f t="shared" si="8"/>
        <v>123</v>
      </c>
      <c r="AA124" s="139"/>
      <c r="AB124" s="139"/>
      <c r="AC124" s="139"/>
      <c r="AD124" s="133"/>
      <c r="AE124" s="27" t="str">
        <f t="shared" si="6"/>
        <v>CA-1992-101  Le Grand Apartments</v>
      </c>
      <c r="AF124" s="153" t="s">
        <v>808</v>
      </c>
      <c r="AG124" s="153" t="s">
        <v>809</v>
      </c>
      <c r="AH124" s="153" t="s">
        <v>810</v>
      </c>
      <c r="AI124" s="153" t="s">
        <v>811</v>
      </c>
      <c r="AJ124" s="153" t="s">
        <v>118</v>
      </c>
      <c r="AK124" s="153" t="s">
        <v>812</v>
      </c>
      <c r="AL124" s="153" t="s">
        <v>813</v>
      </c>
      <c r="AM124" s="153" t="s">
        <v>213</v>
      </c>
      <c r="AN124" s="154">
        <v>34</v>
      </c>
    </row>
    <row r="125" spans="18:40" hidden="1" x14ac:dyDescent="0.25">
      <c r="R125" s="28"/>
      <c r="S125" s="28"/>
      <c r="T125" s="28"/>
      <c r="U125" s="28"/>
      <c r="V125" s="28"/>
      <c r="Z125" s="140">
        <f t="shared" si="8"/>
        <v>124</v>
      </c>
      <c r="AA125" s="139"/>
      <c r="AB125" s="139"/>
      <c r="AC125" s="139"/>
      <c r="AD125" s="133"/>
      <c r="AE125" s="27" t="str">
        <f t="shared" si="6"/>
        <v>CA-1992-107  Witmer City Lights</v>
      </c>
      <c r="AF125" s="153" t="s">
        <v>814</v>
      </c>
      <c r="AG125" s="153" t="s">
        <v>815</v>
      </c>
      <c r="AH125" s="153" t="s">
        <v>816</v>
      </c>
      <c r="AI125" s="153" t="s">
        <v>26</v>
      </c>
      <c r="AJ125" s="153" t="s">
        <v>26</v>
      </c>
      <c r="AK125" s="153" t="s">
        <v>33</v>
      </c>
      <c r="AL125" s="153" t="s">
        <v>817</v>
      </c>
      <c r="AM125" s="153" t="s">
        <v>818</v>
      </c>
      <c r="AN125" s="154">
        <v>16</v>
      </c>
    </row>
    <row r="126" spans="18:40" hidden="1" x14ac:dyDescent="0.25">
      <c r="R126" s="28"/>
      <c r="S126" s="28"/>
      <c r="T126" s="28"/>
      <c r="U126" s="28"/>
      <c r="V126" s="28"/>
      <c r="Z126" s="140">
        <f t="shared" si="8"/>
        <v>125</v>
      </c>
      <c r="AA126" s="139"/>
      <c r="AB126" s="139"/>
      <c r="AC126" s="139"/>
      <c r="AD126" s="133"/>
      <c r="AE126" s="27" t="str">
        <f t="shared" si="6"/>
        <v>CA-1992-112  La Pradera</v>
      </c>
      <c r="AF126" s="153" t="s">
        <v>819</v>
      </c>
      <c r="AG126" s="153" t="s">
        <v>820</v>
      </c>
      <c r="AH126" s="153" t="s">
        <v>821</v>
      </c>
      <c r="AI126" s="153" t="s">
        <v>822</v>
      </c>
      <c r="AJ126" s="153" t="s">
        <v>345</v>
      </c>
      <c r="AK126" s="153" t="s">
        <v>823</v>
      </c>
      <c r="AL126" s="153" t="s">
        <v>824</v>
      </c>
      <c r="AM126" s="153" t="s">
        <v>825</v>
      </c>
      <c r="AN126" s="154">
        <v>47</v>
      </c>
    </row>
    <row r="127" spans="18:40" hidden="1" x14ac:dyDescent="0.25">
      <c r="R127" s="28"/>
      <c r="S127" s="28"/>
      <c r="T127" s="28"/>
      <c r="U127" s="28"/>
      <c r="V127" s="28"/>
      <c r="Z127" s="140">
        <f t="shared" si="8"/>
        <v>126</v>
      </c>
      <c r="AA127" s="139"/>
      <c r="AB127" s="139"/>
      <c r="AC127" s="139"/>
      <c r="AD127" s="133"/>
      <c r="AE127" s="27" t="str">
        <f t="shared" si="6"/>
        <v>CA-1992-113  Almaden Lake Apartments</v>
      </c>
      <c r="AF127" s="153" t="s">
        <v>826</v>
      </c>
      <c r="AG127" s="153" t="s">
        <v>827</v>
      </c>
      <c r="AH127" s="153" t="s">
        <v>828</v>
      </c>
      <c r="AI127" s="153" t="s">
        <v>304</v>
      </c>
      <c r="AJ127" s="153" t="s">
        <v>41</v>
      </c>
      <c r="AK127" s="153" t="s">
        <v>829</v>
      </c>
      <c r="AL127" s="153" t="s">
        <v>830</v>
      </c>
      <c r="AM127" s="153" t="s">
        <v>831</v>
      </c>
      <c r="AN127" s="154">
        <v>143</v>
      </c>
    </row>
    <row r="128" spans="18:40" hidden="1" x14ac:dyDescent="0.25">
      <c r="R128" s="28"/>
      <c r="S128" s="28"/>
      <c r="T128" s="28"/>
      <c r="U128" s="28"/>
      <c r="V128" s="28"/>
      <c r="Z128" s="140">
        <f t="shared" si="8"/>
        <v>127</v>
      </c>
      <c r="AA128" s="139"/>
      <c r="AB128" s="139"/>
      <c r="AC128" s="139"/>
      <c r="AD128" s="133"/>
      <c r="AE128" s="27" t="str">
        <f t="shared" si="6"/>
        <v>CA-1992-127  Beverly City Lights</v>
      </c>
      <c r="AF128" s="153" t="s">
        <v>832</v>
      </c>
      <c r="AG128" s="153" t="s">
        <v>833</v>
      </c>
      <c r="AH128" s="153" t="s">
        <v>834</v>
      </c>
      <c r="AI128" s="153" t="s">
        <v>26</v>
      </c>
      <c r="AJ128" s="153" t="s">
        <v>26</v>
      </c>
      <c r="AK128" s="153" t="s">
        <v>775</v>
      </c>
      <c r="AL128" s="153" t="s">
        <v>835</v>
      </c>
      <c r="AM128" s="153" t="s">
        <v>818</v>
      </c>
      <c r="AN128" s="154">
        <v>40</v>
      </c>
    </row>
    <row r="129" spans="18:40" hidden="1" x14ac:dyDescent="0.25">
      <c r="R129" s="28"/>
      <c r="S129" s="28"/>
      <c r="T129" s="28"/>
      <c r="U129" s="28"/>
      <c r="V129" s="28"/>
      <c r="Z129" s="140">
        <f t="shared" si="8"/>
        <v>128</v>
      </c>
      <c r="AA129" s="139"/>
      <c r="AB129" s="139"/>
      <c r="AC129" s="139"/>
      <c r="AD129" s="133"/>
      <c r="AE129" s="27" t="str">
        <f t="shared" si="6"/>
        <v>CA-1992-132  Mercado Apartments</v>
      </c>
      <c r="AF129" s="153" t="s">
        <v>836</v>
      </c>
      <c r="AG129" s="153" t="s">
        <v>837</v>
      </c>
      <c r="AH129" s="153" t="s">
        <v>838</v>
      </c>
      <c r="AI129" s="153" t="s">
        <v>504</v>
      </c>
      <c r="AJ129" s="153" t="s">
        <v>504</v>
      </c>
      <c r="AK129" s="153" t="s">
        <v>839</v>
      </c>
      <c r="AL129" s="153" t="s">
        <v>840</v>
      </c>
      <c r="AM129" s="153" t="s">
        <v>841</v>
      </c>
      <c r="AN129" s="154">
        <v>142</v>
      </c>
    </row>
    <row r="130" spans="18:40" hidden="1" x14ac:dyDescent="0.25">
      <c r="R130" s="28"/>
      <c r="S130" s="28"/>
      <c r="T130" s="28"/>
      <c r="U130" s="28"/>
      <c r="V130" s="28"/>
      <c r="Z130" s="140">
        <f t="shared" si="8"/>
        <v>129</v>
      </c>
      <c r="AA130" s="139"/>
      <c r="AB130" s="139"/>
      <c r="AC130" s="139"/>
      <c r="AD130" s="133"/>
      <c r="AE130" s="27" t="str">
        <f t="shared" ref="AE130:AE193" si="9">CONCATENATE(AF130,"  ",AG130)</f>
        <v>CA-1992-135  Tuscany Villas [Villa Calabria]</v>
      </c>
      <c r="AF130" s="153" t="s">
        <v>842</v>
      </c>
      <c r="AG130" s="153" t="s">
        <v>843</v>
      </c>
      <c r="AH130" s="153" t="s">
        <v>844</v>
      </c>
      <c r="AI130" s="153" t="s">
        <v>141</v>
      </c>
      <c r="AJ130" s="153" t="s">
        <v>142</v>
      </c>
      <c r="AK130" s="153" t="s">
        <v>143</v>
      </c>
      <c r="AL130" s="153" t="s">
        <v>845</v>
      </c>
      <c r="AM130" s="153" t="s">
        <v>846</v>
      </c>
      <c r="AN130" s="154">
        <v>35</v>
      </c>
    </row>
    <row r="131" spans="18:40" hidden="1" x14ac:dyDescent="0.25">
      <c r="R131" s="28"/>
      <c r="S131" s="28"/>
      <c r="T131" s="28"/>
      <c r="U131" s="28"/>
      <c r="V131" s="28"/>
      <c r="Z131" s="140">
        <f t="shared" si="8"/>
        <v>130</v>
      </c>
      <c r="AA131" s="139"/>
      <c r="AB131" s="139"/>
      <c r="AC131" s="139"/>
      <c r="AD131" s="133"/>
      <c r="AE131" s="27" t="str">
        <f t="shared" si="9"/>
        <v>CA-1992-140  Larkin Pine Senior Housing</v>
      </c>
      <c r="AF131" s="153" t="s">
        <v>847</v>
      </c>
      <c r="AG131" s="153" t="s">
        <v>848</v>
      </c>
      <c r="AH131" s="153" t="s">
        <v>849</v>
      </c>
      <c r="AI131" s="153" t="s">
        <v>191</v>
      </c>
      <c r="AJ131" s="153" t="s">
        <v>191</v>
      </c>
      <c r="AK131" s="153" t="s">
        <v>850</v>
      </c>
      <c r="AL131" s="153" t="s">
        <v>851</v>
      </c>
      <c r="AM131" s="153" t="s">
        <v>852</v>
      </c>
      <c r="AN131" s="154">
        <v>62</v>
      </c>
    </row>
    <row r="132" spans="18:40" hidden="1" x14ac:dyDescent="0.25">
      <c r="R132" s="28"/>
      <c r="S132" s="28"/>
      <c r="T132" s="28"/>
      <c r="U132" s="28"/>
      <c r="V132" s="28"/>
      <c r="Z132" s="140">
        <f t="shared" si="8"/>
        <v>131</v>
      </c>
      <c r="AA132" s="139"/>
      <c r="AB132" s="139"/>
      <c r="AC132" s="139"/>
      <c r="AD132" s="133"/>
      <c r="AE132" s="27" t="str">
        <f t="shared" si="9"/>
        <v>CA-1992-141  1028 Howard Street Apartments</v>
      </c>
      <c r="AF132" s="153" t="s">
        <v>853</v>
      </c>
      <c r="AG132" s="153" t="s">
        <v>854</v>
      </c>
      <c r="AH132" s="153" t="s">
        <v>855</v>
      </c>
      <c r="AI132" s="153" t="s">
        <v>191</v>
      </c>
      <c r="AJ132" s="153" t="s">
        <v>191</v>
      </c>
      <c r="AK132" s="153" t="s">
        <v>785</v>
      </c>
      <c r="AL132" s="153" t="s">
        <v>856</v>
      </c>
      <c r="AM132" s="153" t="s">
        <v>857</v>
      </c>
      <c r="AN132" s="154">
        <v>30</v>
      </c>
    </row>
    <row r="133" spans="18:40" hidden="1" x14ac:dyDescent="0.25">
      <c r="R133" s="28"/>
      <c r="S133" s="28"/>
      <c r="T133" s="28"/>
      <c r="U133" s="28"/>
      <c r="V133" s="28"/>
      <c r="Z133" s="140">
        <f t="shared" si="8"/>
        <v>132</v>
      </c>
      <c r="AA133" s="139"/>
      <c r="AB133" s="139"/>
      <c r="AC133" s="139"/>
      <c r="AD133" s="133"/>
      <c r="AE133" s="27" t="str">
        <f t="shared" si="9"/>
        <v>CA-1992-147  Parker Hotel</v>
      </c>
      <c r="AF133" s="153" t="s">
        <v>858</v>
      </c>
      <c r="AG133" s="153" t="s">
        <v>859</v>
      </c>
      <c r="AH133" s="153" t="s">
        <v>860</v>
      </c>
      <c r="AI133" s="153" t="s">
        <v>26</v>
      </c>
      <c r="AJ133" s="153" t="s">
        <v>26</v>
      </c>
      <c r="AK133" s="153" t="s">
        <v>33</v>
      </c>
      <c r="AL133" s="153" t="s">
        <v>861</v>
      </c>
      <c r="AM133" s="153" t="s">
        <v>862</v>
      </c>
      <c r="AN133" s="154">
        <v>31</v>
      </c>
    </row>
    <row r="134" spans="18:40" hidden="1" x14ac:dyDescent="0.25">
      <c r="R134" s="28"/>
      <c r="S134" s="28"/>
      <c r="T134" s="28"/>
      <c r="U134" s="28"/>
      <c r="V134" s="28"/>
      <c r="Z134" s="140">
        <f t="shared" si="8"/>
        <v>133</v>
      </c>
      <c r="AA134" s="139"/>
      <c r="AB134" s="139"/>
      <c r="AC134" s="139"/>
      <c r="AD134" s="133"/>
      <c r="AE134" s="27" t="str">
        <f t="shared" si="9"/>
        <v>CA-1992-149  Norwood Avenue Family Hsg.</v>
      </c>
      <c r="AF134" s="153" t="s">
        <v>863</v>
      </c>
      <c r="AG134" s="153" t="s">
        <v>864</v>
      </c>
      <c r="AH134" s="153" t="s">
        <v>865</v>
      </c>
      <c r="AI134" s="153" t="s">
        <v>564</v>
      </c>
      <c r="AJ134" s="153" t="s">
        <v>564</v>
      </c>
      <c r="AK134" s="153" t="s">
        <v>565</v>
      </c>
      <c r="AL134" s="153" t="s">
        <v>866</v>
      </c>
      <c r="AM134" s="153" t="s">
        <v>567</v>
      </c>
      <c r="AN134" s="154">
        <v>28</v>
      </c>
    </row>
    <row r="135" spans="18:40" hidden="1" x14ac:dyDescent="0.25">
      <c r="R135" s="28"/>
      <c r="S135" s="28"/>
      <c r="T135" s="28"/>
      <c r="U135" s="28"/>
      <c r="V135" s="28"/>
      <c r="Z135" s="140">
        <f t="shared" si="8"/>
        <v>134</v>
      </c>
      <c r="AA135" s="139"/>
      <c r="AB135" s="139"/>
      <c r="AC135" s="139"/>
      <c r="AD135" s="133"/>
      <c r="AE135" s="27" t="str">
        <f t="shared" si="9"/>
        <v>CA-1992-150  Curry Senior Apts. (AKA - Edward Lynn Brown)</v>
      </c>
      <c r="AF135" s="153" t="s">
        <v>867</v>
      </c>
      <c r="AG135" s="153" t="s">
        <v>868</v>
      </c>
      <c r="AH135" s="153" t="s">
        <v>869</v>
      </c>
      <c r="AI135" s="153" t="s">
        <v>870</v>
      </c>
      <c r="AJ135" s="153" t="s">
        <v>26</v>
      </c>
      <c r="AK135" s="153" t="s">
        <v>871</v>
      </c>
      <c r="AL135" s="153" t="s">
        <v>872</v>
      </c>
      <c r="AM135" s="153" t="s">
        <v>873</v>
      </c>
      <c r="AN135" s="154">
        <v>47</v>
      </c>
    </row>
    <row r="136" spans="18:40" hidden="1" x14ac:dyDescent="0.25">
      <c r="R136" s="28"/>
      <c r="S136" s="28"/>
      <c r="T136" s="28"/>
      <c r="U136" s="28"/>
      <c r="V136" s="28"/>
      <c r="Z136" s="140">
        <f t="shared" si="8"/>
        <v>135</v>
      </c>
      <c r="AA136" s="139"/>
      <c r="AB136" s="139"/>
      <c r="AC136" s="139"/>
      <c r="AD136" s="133"/>
      <c r="AE136" s="27" t="str">
        <f t="shared" si="9"/>
        <v>CA-1992-151  Tierra Linda Apartments</v>
      </c>
      <c r="AF136" s="153" t="s">
        <v>874</v>
      </c>
      <c r="AG136" s="153" t="s">
        <v>875</v>
      </c>
      <c r="AH136" s="153" t="s">
        <v>876</v>
      </c>
      <c r="AI136" s="153" t="s">
        <v>877</v>
      </c>
      <c r="AJ136" s="153" t="s">
        <v>359</v>
      </c>
      <c r="AK136" s="153" t="s">
        <v>878</v>
      </c>
      <c r="AL136" s="153" t="s">
        <v>879</v>
      </c>
      <c r="AM136" s="153" t="s">
        <v>880</v>
      </c>
      <c r="AN136" s="154">
        <v>18</v>
      </c>
    </row>
    <row r="137" spans="18:40" hidden="1" x14ac:dyDescent="0.25">
      <c r="R137" s="28"/>
      <c r="S137" s="28"/>
      <c r="T137" s="28"/>
      <c r="U137" s="28"/>
      <c r="V137" s="28"/>
      <c r="Z137" s="140">
        <f t="shared" si="8"/>
        <v>136</v>
      </c>
      <c r="AA137" s="139"/>
      <c r="AB137" s="139"/>
      <c r="AC137" s="139"/>
      <c r="AD137" s="133"/>
      <c r="AE137" s="27" t="str">
        <f t="shared" si="9"/>
        <v>CA-1992-152  Pajaro Court</v>
      </c>
      <c r="AF137" s="153" t="s">
        <v>881</v>
      </c>
      <c r="AG137" s="153" t="s">
        <v>882</v>
      </c>
      <c r="AH137" s="153" t="s">
        <v>883</v>
      </c>
      <c r="AI137" s="153" t="s">
        <v>877</v>
      </c>
      <c r="AJ137" s="153" t="s">
        <v>359</v>
      </c>
      <c r="AK137" s="153" t="s">
        <v>878</v>
      </c>
      <c r="AL137" s="153" t="s">
        <v>884</v>
      </c>
      <c r="AM137" s="153" t="s">
        <v>23319</v>
      </c>
      <c r="AN137" s="154">
        <v>10</v>
      </c>
    </row>
    <row r="138" spans="18:40" hidden="1" x14ac:dyDescent="0.25">
      <c r="R138" s="28"/>
      <c r="S138" s="28"/>
      <c r="T138" s="28"/>
      <c r="U138" s="28"/>
      <c r="V138" s="28"/>
      <c r="Z138" s="140">
        <f t="shared" si="8"/>
        <v>137</v>
      </c>
      <c r="AA138" s="139"/>
      <c r="AB138" s="139"/>
      <c r="AC138" s="139"/>
      <c r="AD138" s="133"/>
      <c r="AE138" s="27" t="str">
        <f t="shared" si="9"/>
        <v>CA-1992-155  Laureola Oaks</v>
      </c>
      <c r="AF138" s="153" t="s">
        <v>885</v>
      </c>
      <c r="AG138" s="153" t="s">
        <v>886</v>
      </c>
      <c r="AH138" s="153" t="s">
        <v>887</v>
      </c>
      <c r="AI138" s="153" t="s">
        <v>888</v>
      </c>
      <c r="AJ138" s="153" t="s">
        <v>481</v>
      </c>
      <c r="AK138" s="153" t="s">
        <v>889</v>
      </c>
      <c r="AL138" s="153" t="s">
        <v>890</v>
      </c>
      <c r="AM138" s="153" t="s">
        <v>891</v>
      </c>
      <c r="AN138" s="154">
        <v>15</v>
      </c>
    </row>
    <row r="139" spans="18:40" hidden="1" x14ac:dyDescent="0.25">
      <c r="R139" s="28"/>
      <c r="S139" s="28"/>
      <c r="T139" s="28"/>
      <c r="U139" s="28"/>
      <c r="V139" s="28"/>
      <c r="Z139" s="140">
        <f t="shared" si="8"/>
        <v>138</v>
      </c>
      <c r="AA139" s="139"/>
      <c r="AB139" s="139"/>
      <c r="AC139" s="139"/>
      <c r="AD139" s="133"/>
      <c r="AE139" s="27" t="str">
        <f t="shared" si="9"/>
        <v>CA-1992-156  Hatfield Homes</v>
      </c>
      <c r="AF139" s="153" t="s">
        <v>892</v>
      </c>
      <c r="AG139" s="153" t="s">
        <v>893</v>
      </c>
      <c r="AH139" s="153" t="s">
        <v>894</v>
      </c>
      <c r="AI139" s="153" t="s">
        <v>19</v>
      </c>
      <c r="AJ139" s="153" t="s">
        <v>20</v>
      </c>
      <c r="AK139" s="153" t="s">
        <v>21</v>
      </c>
      <c r="AL139" s="153" t="s">
        <v>895</v>
      </c>
      <c r="AM139" s="153" t="s">
        <v>896</v>
      </c>
      <c r="AN139" s="154">
        <v>48</v>
      </c>
    </row>
    <row r="140" spans="18:40" hidden="1" x14ac:dyDescent="0.25">
      <c r="R140" s="28"/>
      <c r="S140" s="28"/>
      <c r="T140" s="28"/>
      <c r="U140" s="28"/>
      <c r="V140" s="28"/>
      <c r="Z140" s="140">
        <f t="shared" si="8"/>
        <v>139</v>
      </c>
      <c r="AA140" s="139"/>
      <c r="AB140" s="139"/>
      <c r="AC140" s="139"/>
      <c r="AD140" s="133"/>
      <c r="AE140" s="27" t="str">
        <f t="shared" si="9"/>
        <v>CA-1992-157  El Centro Family Housing</v>
      </c>
      <c r="AF140" s="153" t="s">
        <v>897</v>
      </c>
      <c r="AG140" s="153" t="s">
        <v>898</v>
      </c>
      <c r="AH140" s="153" t="s">
        <v>899</v>
      </c>
      <c r="AI140" s="153" t="s">
        <v>357</v>
      </c>
      <c r="AJ140" s="153" t="s">
        <v>20</v>
      </c>
      <c r="AK140" s="153" t="s">
        <v>21</v>
      </c>
      <c r="AL140" s="153" t="s">
        <v>895</v>
      </c>
      <c r="AM140" s="153" t="s">
        <v>896</v>
      </c>
      <c r="AN140" s="154">
        <v>8</v>
      </c>
    </row>
    <row r="141" spans="18:40" hidden="1" x14ac:dyDescent="0.25">
      <c r="R141" s="28"/>
      <c r="S141" s="28"/>
      <c r="T141" s="28"/>
      <c r="U141" s="28"/>
      <c r="V141" s="28"/>
      <c r="Z141" s="140">
        <f t="shared" si="8"/>
        <v>140</v>
      </c>
      <c r="AA141" s="139"/>
      <c r="AB141" s="139"/>
      <c r="AC141" s="139"/>
      <c r="AD141" s="133"/>
      <c r="AE141" s="27" t="str">
        <f t="shared" si="9"/>
        <v>CA-1992-163  The Knox SRO</v>
      </c>
      <c r="AF141" s="153" t="s">
        <v>900</v>
      </c>
      <c r="AG141" s="153" t="s">
        <v>901</v>
      </c>
      <c r="AH141" s="153" t="s">
        <v>902</v>
      </c>
      <c r="AI141" s="153" t="s">
        <v>191</v>
      </c>
      <c r="AJ141" s="153" t="s">
        <v>191</v>
      </c>
      <c r="AK141" s="153" t="s">
        <v>785</v>
      </c>
      <c r="AL141" s="153" t="s">
        <v>903</v>
      </c>
      <c r="AM141" s="153" t="s">
        <v>23320</v>
      </c>
      <c r="AN141" s="154">
        <v>140</v>
      </c>
    </row>
    <row r="142" spans="18:40" hidden="1" x14ac:dyDescent="0.25">
      <c r="R142" s="28"/>
      <c r="S142" s="28"/>
      <c r="T142" s="28"/>
      <c r="U142" s="28"/>
      <c r="V142" s="28"/>
      <c r="Z142" s="140">
        <f t="shared" si="8"/>
        <v>141</v>
      </c>
      <c r="AA142" s="139"/>
      <c r="AB142" s="139"/>
      <c r="AC142" s="139"/>
      <c r="AD142" s="133"/>
      <c r="AE142" s="27" t="str">
        <f t="shared" si="9"/>
        <v>CA-1992-169  Esperanza Garden Apts.</v>
      </c>
      <c r="AF142" s="153" t="s">
        <v>905</v>
      </c>
      <c r="AG142" s="153" t="s">
        <v>906</v>
      </c>
      <c r="AH142" s="153" t="s">
        <v>907</v>
      </c>
      <c r="AI142" s="153" t="s">
        <v>908</v>
      </c>
      <c r="AJ142" s="153" t="s">
        <v>504</v>
      </c>
      <c r="AK142" s="153" t="s">
        <v>909</v>
      </c>
      <c r="AL142" s="153" t="s">
        <v>910</v>
      </c>
      <c r="AM142" s="153" t="s">
        <v>911</v>
      </c>
      <c r="AN142" s="154">
        <v>10</v>
      </c>
    </row>
    <row r="143" spans="18:40" hidden="1" x14ac:dyDescent="0.25">
      <c r="R143" s="28"/>
      <c r="S143" s="28"/>
      <c r="T143" s="28"/>
      <c r="U143" s="28"/>
      <c r="V143" s="28"/>
      <c r="Z143" s="140">
        <f t="shared" si="8"/>
        <v>142</v>
      </c>
      <c r="AA143" s="139"/>
      <c r="AB143" s="139"/>
      <c r="AC143" s="139"/>
      <c r="AD143" s="133"/>
      <c r="AE143" s="27" t="str">
        <f t="shared" si="9"/>
        <v>CA-1992-172  Rosamel Apartments</v>
      </c>
      <c r="AF143" s="153" t="s">
        <v>912</v>
      </c>
      <c r="AG143" s="153" t="s">
        <v>913</v>
      </c>
      <c r="AH143" s="153" t="s">
        <v>914</v>
      </c>
      <c r="AI143" s="153" t="s">
        <v>26</v>
      </c>
      <c r="AJ143" s="153" t="s">
        <v>26</v>
      </c>
      <c r="AK143" s="153" t="s">
        <v>915</v>
      </c>
      <c r="AL143" s="153" t="s">
        <v>916</v>
      </c>
      <c r="AM143" s="153" t="s">
        <v>777</v>
      </c>
      <c r="AN143" s="154">
        <v>9</v>
      </c>
    </row>
    <row r="144" spans="18:40" hidden="1" x14ac:dyDescent="0.25">
      <c r="R144" s="28"/>
      <c r="S144" s="28"/>
      <c r="T144" s="28"/>
      <c r="U144" s="28"/>
      <c r="V144" s="28"/>
      <c r="Z144" s="140">
        <f t="shared" si="8"/>
        <v>143</v>
      </c>
      <c r="AA144" s="139"/>
      <c r="AB144" s="139"/>
      <c r="AC144" s="139"/>
      <c r="AD144" s="133"/>
      <c r="AE144" s="27" t="str">
        <f t="shared" si="9"/>
        <v>CA-1992-175  Chico Commons</v>
      </c>
      <c r="AF144" s="153" t="s">
        <v>917</v>
      </c>
      <c r="AG144" s="153" t="s">
        <v>918</v>
      </c>
      <c r="AH144" s="153" t="s">
        <v>919</v>
      </c>
      <c r="AI144" s="153" t="s">
        <v>388</v>
      </c>
      <c r="AJ144" s="153" t="s">
        <v>389</v>
      </c>
      <c r="AK144" s="153" t="s">
        <v>920</v>
      </c>
      <c r="AL144" s="153" t="s">
        <v>921</v>
      </c>
      <c r="AM144" s="153" t="s">
        <v>922</v>
      </c>
      <c r="AN144" s="154">
        <v>72</v>
      </c>
    </row>
    <row r="145" spans="18:40" hidden="1" x14ac:dyDescent="0.25">
      <c r="R145" s="28"/>
      <c r="S145" s="28"/>
      <c r="T145" s="28"/>
      <c r="U145" s="28"/>
      <c r="V145" s="28"/>
      <c r="Z145" s="140">
        <f t="shared" si="8"/>
        <v>144</v>
      </c>
      <c r="AA145" s="139"/>
      <c r="AB145" s="139"/>
      <c r="AC145" s="139"/>
      <c r="AD145" s="133"/>
      <c r="AE145" s="27" t="str">
        <f t="shared" si="9"/>
        <v>CA-1992-176  Step Up On Second Street</v>
      </c>
      <c r="AF145" s="153" t="s">
        <v>923</v>
      </c>
      <c r="AG145" s="153" t="s">
        <v>924</v>
      </c>
      <c r="AH145" s="153" t="s">
        <v>925</v>
      </c>
      <c r="AI145" s="153" t="s">
        <v>133</v>
      </c>
      <c r="AJ145" s="153" t="s">
        <v>26</v>
      </c>
      <c r="AK145" s="153" t="s">
        <v>134</v>
      </c>
      <c r="AL145" s="153" t="s">
        <v>926</v>
      </c>
      <c r="AM145" s="153" t="s">
        <v>927</v>
      </c>
      <c r="AN145" s="154">
        <v>35</v>
      </c>
    </row>
    <row r="146" spans="18:40" hidden="1" x14ac:dyDescent="0.25">
      <c r="R146" s="28"/>
      <c r="S146" s="28"/>
      <c r="T146" s="28"/>
      <c r="U146" s="28"/>
      <c r="V146" s="28"/>
      <c r="Z146" s="140">
        <f t="shared" si="8"/>
        <v>145</v>
      </c>
      <c r="AA146" s="139"/>
      <c r="AB146" s="139"/>
      <c r="AC146" s="139"/>
      <c r="AD146" s="133"/>
      <c r="AE146" s="27" t="str">
        <f t="shared" si="9"/>
        <v>CA-1992-180  Vallejo Street Senior Apts.</v>
      </c>
      <c r="AF146" s="153" t="s">
        <v>928</v>
      </c>
      <c r="AG146" s="153" t="s">
        <v>929</v>
      </c>
      <c r="AH146" s="153" t="s">
        <v>930</v>
      </c>
      <c r="AI146" s="153" t="s">
        <v>158</v>
      </c>
      <c r="AJ146" s="153" t="s">
        <v>127</v>
      </c>
      <c r="AK146" s="153" t="s">
        <v>931</v>
      </c>
      <c r="AL146" s="153" t="s">
        <v>932</v>
      </c>
      <c r="AM146" s="153" t="s">
        <v>933</v>
      </c>
      <c r="AN146" s="154">
        <v>45</v>
      </c>
    </row>
    <row r="147" spans="18:40" hidden="1" x14ac:dyDescent="0.25">
      <c r="R147" s="28"/>
      <c r="S147" s="28"/>
      <c r="T147" s="28"/>
      <c r="U147" s="28"/>
      <c r="V147" s="28"/>
      <c r="Z147" s="140">
        <f t="shared" si="8"/>
        <v>146</v>
      </c>
      <c r="AA147" s="139"/>
      <c r="AB147" s="139"/>
      <c r="AC147" s="139"/>
      <c r="AD147" s="133"/>
      <c r="AE147" s="27" t="str">
        <f t="shared" si="9"/>
        <v>CA-1992-186  Las Brisas</v>
      </c>
      <c r="AF147" s="153" t="s">
        <v>934</v>
      </c>
      <c r="AG147" s="153" t="s">
        <v>935</v>
      </c>
      <c r="AH147" s="153" t="s">
        <v>936</v>
      </c>
      <c r="AI147" s="153" t="s">
        <v>26</v>
      </c>
      <c r="AJ147" s="153" t="s">
        <v>26</v>
      </c>
      <c r="AK147" s="153" t="s">
        <v>937</v>
      </c>
      <c r="AL147" s="153" t="s">
        <v>938</v>
      </c>
      <c r="AM147" s="153" t="s">
        <v>939</v>
      </c>
      <c r="AN147" s="154">
        <v>30</v>
      </c>
    </row>
    <row r="148" spans="18:40" hidden="1" x14ac:dyDescent="0.25">
      <c r="R148" s="28"/>
      <c r="S148" s="28"/>
      <c r="T148" s="28"/>
      <c r="U148" s="28"/>
      <c r="V148" s="28"/>
      <c r="Z148" s="140">
        <f t="shared" si="8"/>
        <v>147</v>
      </c>
      <c r="AA148" s="139"/>
      <c r="AB148" s="139"/>
      <c r="AC148" s="139"/>
      <c r="AD148" s="133"/>
      <c r="AE148" s="27" t="str">
        <f t="shared" si="9"/>
        <v>CA-1992-190  Austin Manor Apartments</v>
      </c>
      <c r="AF148" s="153" t="s">
        <v>940</v>
      </c>
      <c r="AG148" s="153" t="s">
        <v>941</v>
      </c>
      <c r="AH148" s="153" t="s">
        <v>942</v>
      </c>
      <c r="AI148" s="153" t="s">
        <v>943</v>
      </c>
      <c r="AJ148" s="153" t="s">
        <v>944</v>
      </c>
      <c r="AK148" s="153" t="s">
        <v>945</v>
      </c>
      <c r="AL148" s="153" t="s">
        <v>946</v>
      </c>
      <c r="AM148" s="153" t="s">
        <v>947</v>
      </c>
      <c r="AN148" s="154">
        <v>22</v>
      </c>
    </row>
    <row r="149" spans="18:40" hidden="1" x14ac:dyDescent="0.25">
      <c r="R149" s="28"/>
      <c r="S149" s="28"/>
      <c r="T149" s="28"/>
      <c r="U149" s="28"/>
      <c r="V149" s="28"/>
      <c r="Z149" s="140">
        <f t="shared" si="8"/>
        <v>148</v>
      </c>
      <c r="AA149" s="139"/>
      <c r="AB149" s="139"/>
      <c r="AC149" s="139"/>
      <c r="AD149" s="133"/>
      <c r="AE149" s="27" t="str">
        <f t="shared" si="9"/>
        <v>CA-1992-192  Main Street Manor/Almond View</v>
      </c>
      <c r="AF149" s="153" t="s">
        <v>948</v>
      </c>
      <c r="AG149" s="153" t="s">
        <v>949</v>
      </c>
      <c r="AH149" s="153" t="s">
        <v>950</v>
      </c>
      <c r="AI149" s="153" t="s">
        <v>951</v>
      </c>
      <c r="AJ149" s="153" t="s">
        <v>228</v>
      </c>
      <c r="AK149" s="153" t="s">
        <v>952</v>
      </c>
      <c r="AL149" s="153" t="s">
        <v>953</v>
      </c>
      <c r="AM149" s="153" t="s">
        <v>954</v>
      </c>
      <c r="AN149" s="154">
        <v>71</v>
      </c>
    </row>
    <row r="150" spans="18:40" hidden="1" x14ac:dyDescent="0.25">
      <c r="R150" s="28"/>
      <c r="S150" s="28"/>
      <c r="T150" s="28"/>
      <c r="U150" s="28"/>
      <c r="V150" s="28"/>
      <c r="Z150" s="140">
        <f t="shared" si="8"/>
        <v>149</v>
      </c>
      <c r="AA150" s="139"/>
      <c r="AB150" s="139"/>
      <c r="AC150" s="139"/>
      <c r="AD150" s="133"/>
      <c r="AE150" s="27" t="str">
        <f t="shared" si="9"/>
        <v>CA-1992-195  Riverhouse Hotel</v>
      </c>
      <c r="AF150" s="153" t="s">
        <v>955</v>
      </c>
      <c r="AG150" s="153" t="s">
        <v>956</v>
      </c>
      <c r="AH150" s="153" t="s">
        <v>957</v>
      </c>
      <c r="AI150" s="153" t="s">
        <v>958</v>
      </c>
      <c r="AJ150" s="153" t="s">
        <v>182</v>
      </c>
      <c r="AK150" s="153" t="s">
        <v>959</v>
      </c>
      <c r="AL150" s="153" t="s">
        <v>960</v>
      </c>
      <c r="AM150" s="153" t="s">
        <v>23321</v>
      </c>
      <c r="AN150" s="154">
        <v>74</v>
      </c>
    </row>
    <row r="151" spans="18:40" hidden="1" x14ac:dyDescent="0.25">
      <c r="R151" s="28"/>
      <c r="S151" s="28"/>
      <c r="T151" s="28"/>
      <c r="U151" s="28"/>
      <c r="V151" s="28"/>
      <c r="Z151" s="140">
        <f t="shared" si="8"/>
        <v>150</v>
      </c>
      <c r="AA151" s="139"/>
      <c r="AB151" s="139"/>
      <c r="AC151" s="139"/>
      <c r="AD151" s="133"/>
      <c r="AE151" s="27" t="str">
        <f t="shared" si="9"/>
        <v>CA-1992-198  Plaza del Sol</v>
      </c>
      <c r="AF151" s="153" t="s">
        <v>961</v>
      </c>
      <c r="AG151" s="153" t="s">
        <v>962</v>
      </c>
      <c r="AH151" s="153" t="s">
        <v>963</v>
      </c>
      <c r="AI151" s="153" t="s">
        <v>191</v>
      </c>
      <c r="AJ151" s="153" t="s">
        <v>191</v>
      </c>
      <c r="AK151" s="153" t="s">
        <v>785</v>
      </c>
      <c r="AL151" s="153" t="s">
        <v>964</v>
      </c>
      <c r="AM151" s="153" t="s">
        <v>965</v>
      </c>
      <c r="AN151" s="154">
        <v>57</v>
      </c>
    </row>
    <row r="152" spans="18:40" hidden="1" x14ac:dyDescent="0.25">
      <c r="R152" s="28"/>
      <c r="S152" s="28"/>
      <c r="T152" s="28"/>
      <c r="U152" s="28"/>
      <c r="V152" s="28"/>
      <c r="Z152" s="140">
        <f t="shared" si="8"/>
        <v>151</v>
      </c>
      <c r="AA152" s="139"/>
      <c r="AB152" s="139"/>
      <c r="AC152" s="139"/>
      <c r="AD152" s="133"/>
      <c r="AE152" s="27" t="str">
        <f t="shared" si="9"/>
        <v>CA-1992-205  The Meadows Apartments</v>
      </c>
      <c r="AF152" s="153" t="s">
        <v>966</v>
      </c>
      <c r="AG152" s="153" t="s">
        <v>967</v>
      </c>
      <c r="AH152" s="153" t="s">
        <v>968</v>
      </c>
      <c r="AI152" s="153" t="s">
        <v>969</v>
      </c>
      <c r="AJ152" s="153" t="s">
        <v>210</v>
      </c>
      <c r="AK152" s="153" t="s">
        <v>970</v>
      </c>
      <c r="AL152" s="153" t="s">
        <v>971</v>
      </c>
      <c r="AM152" s="153" t="s">
        <v>972</v>
      </c>
      <c r="AN152" s="154">
        <v>133</v>
      </c>
    </row>
    <row r="153" spans="18:40" hidden="1" x14ac:dyDescent="0.25">
      <c r="R153" s="28"/>
      <c r="S153" s="28"/>
      <c r="T153" s="28"/>
      <c r="U153" s="28"/>
      <c r="V153" s="28"/>
      <c r="Z153" s="140">
        <f t="shared" si="8"/>
        <v>152</v>
      </c>
      <c r="AA153" s="139"/>
      <c r="AB153" s="139"/>
      <c r="AC153" s="139"/>
      <c r="AD153" s="133"/>
      <c r="AE153" s="27" t="str">
        <f t="shared" si="9"/>
        <v>CA-1992-207  Sherwood Manor</v>
      </c>
      <c r="AF153" s="153" t="s">
        <v>973</v>
      </c>
      <c r="AG153" s="153" t="s">
        <v>974</v>
      </c>
      <c r="AH153" s="153" t="s">
        <v>975</v>
      </c>
      <c r="AI153" s="153" t="s">
        <v>976</v>
      </c>
      <c r="AJ153" s="153" t="s">
        <v>606</v>
      </c>
      <c r="AK153" s="153" t="s">
        <v>977</v>
      </c>
      <c r="AL153" s="153" t="s">
        <v>978</v>
      </c>
      <c r="AM153" s="153" t="s">
        <v>23322</v>
      </c>
      <c r="AN153" s="154">
        <v>37</v>
      </c>
    </row>
    <row r="154" spans="18:40" hidden="1" x14ac:dyDescent="0.25">
      <c r="R154" s="28"/>
      <c r="S154" s="28"/>
      <c r="T154" s="28"/>
      <c r="U154" s="28"/>
      <c r="V154" s="28"/>
      <c r="Z154" s="140">
        <f t="shared" si="8"/>
        <v>153</v>
      </c>
      <c r="AA154" s="139"/>
      <c r="AB154" s="139"/>
      <c r="AC154" s="139"/>
      <c r="AD154" s="133"/>
      <c r="AE154" s="27" t="str">
        <f t="shared" si="9"/>
        <v>CA-1992-901  Altadena Vistas Apartments</v>
      </c>
      <c r="AF154" s="153" t="s">
        <v>979</v>
      </c>
      <c r="AG154" s="153" t="s">
        <v>980</v>
      </c>
      <c r="AH154" s="153" t="s">
        <v>981</v>
      </c>
      <c r="AI154" s="153" t="s">
        <v>982</v>
      </c>
      <c r="AJ154" s="153" t="s">
        <v>26</v>
      </c>
      <c r="AK154" s="153" t="s">
        <v>983</v>
      </c>
      <c r="AL154" s="153" t="s">
        <v>984</v>
      </c>
      <c r="AM154" s="153" t="s">
        <v>985</v>
      </c>
      <c r="AN154" s="154">
        <v>22</v>
      </c>
    </row>
    <row r="155" spans="18:40" hidden="1" x14ac:dyDescent="0.25">
      <c r="R155" s="28"/>
      <c r="S155" s="28"/>
      <c r="T155" s="28"/>
      <c r="U155" s="28"/>
      <c r="V155" s="28"/>
      <c r="Z155" s="140">
        <f t="shared" si="8"/>
        <v>154</v>
      </c>
      <c r="AA155" s="139"/>
      <c r="AB155" s="139"/>
      <c r="AC155" s="139"/>
      <c r="AD155" s="133"/>
      <c r="AE155" s="27" t="str">
        <f t="shared" si="9"/>
        <v>CA-1992-910  Holly Street Village</v>
      </c>
      <c r="AF155" s="153" t="s">
        <v>996</v>
      </c>
      <c r="AG155" s="153" t="s">
        <v>997</v>
      </c>
      <c r="AH155" s="153" t="s">
        <v>998</v>
      </c>
      <c r="AI155" s="153" t="s">
        <v>25</v>
      </c>
      <c r="AJ155" s="153" t="s">
        <v>26</v>
      </c>
      <c r="AK155" s="153" t="s">
        <v>999</v>
      </c>
      <c r="AL155" s="153" t="s">
        <v>1000</v>
      </c>
      <c r="AM155" s="153" t="s">
        <v>23323</v>
      </c>
      <c r="AN155" s="154">
        <v>75</v>
      </c>
    </row>
    <row r="156" spans="18:40" hidden="1" x14ac:dyDescent="0.25">
      <c r="R156" s="28"/>
      <c r="S156" s="28"/>
      <c r="T156" s="28"/>
      <c r="U156" s="28"/>
      <c r="V156" s="28"/>
      <c r="Z156" s="140">
        <f t="shared" si="8"/>
        <v>155</v>
      </c>
      <c r="AA156" s="139"/>
      <c r="AB156" s="139"/>
      <c r="AC156" s="139"/>
      <c r="AD156" s="133"/>
      <c r="AE156" s="27" t="str">
        <f t="shared" si="9"/>
        <v>CA-1992-912  Madera Villa Apts</v>
      </c>
      <c r="AF156" s="153" t="s">
        <v>1001</v>
      </c>
      <c r="AG156" s="153" t="s">
        <v>1002</v>
      </c>
      <c r="AH156" s="153" t="s">
        <v>1003</v>
      </c>
      <c r="AI156" s="153" t="s">
        <v>1004</v>
      </c>
      <c r="AJ156" s="153" t="s">
        <v>1004</v>
      </c>
      <c r="AK156" s="153" t="s">
        <v>1005</v>
      </c>
      <c r="AL156" s="153" t="s">
        <v>1006</v>
      </c>
      <c r="AM156" s="153" t="s">
        <v>1007</v>
      </c>
      <c r="AN156" s="154">
        <v>28</v>
      </c>
    </row>
    <row r="157" spans="18:40" hidden="1" x14ac:dyDescent="0.25">
      <c r="R157" s="28"/>
      <c r="S157" s="28"/>
      <c r="T157" s="28"/>
      <c r="U157" s="28"/>
      <c r="V157" s="28"/>
      <c r="Z157" s="140">
        <f t="shared" si="8"/>
        <v>156</v>
      </c>
      <c r="AA157" s="139"/>
      <c r="AB157" s="139"/>
      <c r="AC157" s="139"/>
      <c r="AD157" s="133"/>
      <c r="AE157" s="27" t="str">
        <f t="shared" si="9"/>
        <v>CA-1993-003  California Apts</v>
      </c>
      <c r="AF157" s="153" t="s">
        <v>1008</v>
      </c>
      <c r="AG157" s="153" t="s">
        <v>1009</v>
      </c>
      <c r="AH157" s="153" t="s">
        <v>1010</v>
      </c>
      <c r="AI157" s="153" t="s">
        <v>228</v>
      </c>
      <c r="AJ157" s="153" t="s">
        <v>229</v>
      </c>
      <c r="AK157" s="153" t="s">
        <v>230</v>
      </c>
      <c r="AL157" s="153" t="s">
        <v>1011</v>
      </c>
      <c r="AM157" s="153" t="s">
        <v>213</v>
      </c>
      <c r="AN157" s="154">
        <v>41</v>
      </c>
    </row>
    <row r="158" spans="18:40" hidden="1" x14ac:dyDescent="0.25">
      <c r="R158" s="28"/>
      <c r="S158" s="28"/>
      <c r="T158" s="28"/>
      <c r="U158" s="28"/>
      <c r="V158" s="28"/>
      <c r="Z158" s="140">
        <f t="shared" si="8"/>
        <v>157</v>
      </c>
      <c r="AA158" s="139"/>
      <c r="AB158" s="139"/>
      <c r="AC158" s="139"/>
      <c r="AD158" s="133"/>
      <c r="AE158" s="27" t="str">
        <f t="shared" si="9"/>
        <v>CA-1993-008  Baker Park</v>
      </c>
      <c r="AF158" s="153" t="s">
        <v>1012</v>
      </c>
      <c r="AG158" s="153" t="s">
        <v>1013</v>
      </c>
      <c r="AH158" s="153" t="s">
        <v>1014</v>
      </c>
      <c r="AI158" s="153" t="s">
        <v>304</v>
      </c>
      <c r="AJ158" s="153" t="s">
        <v>41</v>
      </c>
      <c r="AK158" s="153" t="s">
        <v>1015</v>
      </c>
      <c r="AL158" s="153" t="s">
        <v>1016</v>
      </c>
      <c r="AM158" s="153" t="s">
        <v>1016</v>
      </c>
      <c r="AN158" s="154">
        <v>96</v>
      </c>
    </row>
    <row r="159" spans="18:40" hidden="1" x14ac:dyDescent="0.25">
      <c r="R159" s="28"/>
      <c r="S159" s="28"/>
      <c r="T159" s="28"/>
      <c r="U159" s="28"/>
      <c r="V159" s="28"/>
      <c r="Z159" s="140">
        <f t="shared" si="8"/>
        <v>158</v>
      </c>
      <c r="AA159" s="139"/>
      <c r="AB159" s="139"/>
      <c r="AC159" s="139"/>
      <c r="AD159" s="133"/>
      <c r="AE159" s="27" t="str">
        <f t="shared" si="9"/>
        <v>CA-1993-009  Woodpark Apartments</v>
      </c>
      <c r="AF159" s="153" t="s">
        <v>1017</v>
      </c>
      <c r="AG159" s="153" t="s">
        <v>1018</v>
      </c>
      <c r="AH159" s="153" t="s">
        <v>1019</v>
      </c>
      <c r="AI159" s="153" t="s">
        <v>1020</v>
      </c>
      <c r="AJ159" s="153" t="s">
        <v>420</v>
      </c>
      <c r="AK159" s="153" t="s">
        <v>1021</v>
      </c>
      <c r="AL159" s="153" t="s">
        <v>1022</v>
      </c>
      <c r="AM159" s="153" t="s">
        <v>1023</v>
      </c>
      <c r="AN159" s="154">
        <v>128</v>
      </c>
    </row>
    <row r="160" spans="18:40" hidden="1" x14ac:dyDescent="0.25">
      <c r="R160" s="28"/>
      <c r="S160" s="28"/>
      <c r="T160" s="28"/>
      <c r="U160" s="28"/>
      <c r="V160" s="28"/>
      <c r="Z160" s="140">
        <f t="shared" si="8"/>
        <v>159</v>
      </c>
      <c r="AA160" s="139"/>
      <c r="AB160" s="139"/>
      <c r="AC160" s="139"/>
      <c r="AD160" s="133"/>
      <c r="AE160" s="27" t="str">
        <f t="shared" si="9"/>
        <v>CA-1993-019  Soledad Senior Apts</v>
      </c>
      <c r="AF160" s="153" t="s">
        <v>1024</v>
      </c>
      <c r="AG160" s="153" t="s">
        <v>1025</v>
      </c>
      <c r="AH160" s="153" t="s">
        <v>1026</v>
      </c>
      <c r="AI160" s="153" t="s">
        <v>1027</v>
      </c>
      <c r="AJ160" s="153" t="s">
        <v>336</v>
      </c>
      <c r="AK160" s="153" t="s">
        <v>1028</v>
      </c>
      <c r="AL160" s="153" t="s">
        <v>1029</v>
      </c>
      <c r="AM160" s="153" t="s">
        <v>213</v>
      </c>
      <c r="AN160" s="154">
        <v>39</v>
      </c>
    </row>
    <row r="161" spans="18:40" hidden="1" x14ac:dyDescent="0.25">
      <c r="R161" s="28"/>
      <c r="S161" s="28"/>
      <c r="T161" s="28"/>
      <c r="U161" s="28"/>
      <c r="V161" s="28"/>
      <c r="Z161" s="140">
        <f t="shared" si="8"/>
        <v>160</v>
      </c>
      <c r="AA161" s="139"/>
      <c r="AB161" s="139"/>
      <c r="AC161" s="139"/>
      <c r="AD161" s="133"/>
      <c r="AE161" s="27" t="str">
        <f t="shared" si="9"/>
        <v>CA-1993-020  Boulder Creek Apts</v>
      </c>
      <c r="AF161" s="153" t="s">
        <v>1030</v>
      </c>
      <c r="AG161" s="153" t="s">
        <v>1031</v>
      </c>
      <c r="AH161" s="153" t="s">
        <v>1032</v>
      </c>
      <c r="AI161" s="153" t="s">
        <v>1033</v>
      </c>
      <c r="AJ161" s="153" t="s">
        <v>389</v>
      </c>
      <c r="AK161" s="153" t="s">
        <v>1034</v>
      </c>
      <c r="AL161" s="153" t="s">
        <v>1035</v>
      </c>
      <c r="AM161" s="153" t="s">
        <v>1036</v>
      </c>
      <c r="AN161" s="154">
        <v>154</v>
      </c>
    </row>
    <row r="162" spans="18:40" hidden="1" x14ac:dyDescent="0.25">
      <c r="R162" s="28"/>
      <c r="S162" s="28"/>
      <c r="T162" s="28"/>
      <c r="U162" s="28"/>
      <c r="V162" s="28"/>
      <c r="Z162" s="140">
        <f t="shared" si="8"/>
        <v>161</v>
      </c>
      <c r="AA162" s="139"/>
      <c r="AB162" s="139"/>
      <c r="AC162" s="139"/>
      <c r="AD162" s="133"/>
      <c r="AE162" s="27" t="str">
        <f t="shared" si="9"/>
        <v>CA-1993-024  Longhorn Pavilion aka Summit Ridge Apts</v>
      </c>
      <c r="AF162" s="153" t="s">
        <v>1037</v>
      </c>
      <c r="AG162" s="153" t="s">
        <v>1038</v>
      </c>
      <c r="AH162" s="153" t="s">
        <v>1039</v>
      </c>
      <c r="AI162" s="153" t="s">
        <v>1040</v>
      </c>
      <c r="AJ162" s="153" t="s">
        <v>26</v>
      </c>
      <c r="AK162" s="153" t="s">
        <v>1041</v>
      </c>
      <c r="AL162" s="153" t="s">
        <v>1042</v>
      </c>
      <c r="AM162" s="153" t="s">
        <v>1043</v>
      </c>
      <c r="AN162" s="154">
        <v>304</v>
      </c>
    </row>
    <row r="163" spans="18:40" hidden="1" x14ac:dyDescent="0.25">
      <c r="R163" s="28"/>
      <c r="S163" s="28"/>
      <c r="T163" s="28"/>
      <c r="U163" s="28"/>
      <c r="V163" s="28"/>
      <c r="Z163" s="140">
        <f t="shared" si="8"/>
        <v>162</v>
      </c>
      <c r="AA163" s="139"/>
      <c r="AB163" s="139"/>
      <c r="AC163" s="139"/>
      <c r="AD163" s="133"/>
      <c r="AE163" s="27" t="str">
        <f t="shared" si="9"/>
        <v>CA-1993-027  La Villa Mariposa</v>
      </c>
      <c r="AF163" s="153" t="s">
        <v>1044</v>
      </c>
      <c r="AG163" s="153" t="s">
        <v>1045</v>
      </c>
      <c r="AH163" s="153" t="s">
        <v>1046</v>
      </c>
      <c r="AI163" s="153" t="s">
        <v>26</v>
      </c>
      <c r="AJ163" s="153" t="s">
        <v>26</v>
      </c>
      <c r="AK163" s="153" t="s">
        <v>33</v>
      </c>
      <c r="AL163" s="153" t="s">
        <v>1047</v>
      </c>
      <c r="AM163" s="153" t="s">
        <v>35</v>
      </c>
      <c r="AN163" s="154">
        <v>115</v>
      </c>
    </row>
    <row r="164" spans="18:40" hidden="1" x14ac:dyDescent="0.25">
      <c r="R164" s="28"/>
      <c r="S164" s="28"/>
      <c r="T164" s="28"/>
      <c r="U164" s="28"/>
      <c r="V164" s="28"/>
      <c r="Z164" s="140">
        <f t="shared" si="8"/>
        <v>163</v>
      </c>
      <c r="AA164" s="139"/>
      <c r="AB164" s="139"/>
      <c r="AC164" s="139"/>
      <c r="AD164" s="133"/>
      <c r="AE164" s="27" t="str">
        <f t="shared" si="9"/>
        <v>CA-1993-028  La Posada</v>
      </c>
      <c r="AF164" s="153" t="s">
        <v>1048</v>
      </c>
      <c r="AG164" s="153" t="s">
        <v>1049</v>
      </c>
      <c r="AH164" s="153" t="s">
        <v>1050</v>
      </c>
      <c r="AI164" s="153" t="s">
        <v>26</v>
      </c>
      <c r="AJ164" s="153" t="s">
        <v>26</v>
      </c>
      <c r="AK164" s="153" t="s">
        <v>33</v>
      </c>
      <c r="AL164" s="153" t="s">
        <v>1051</v>
      </c>
      <c r="AM164" s="153" t="s">
        <v>35</v>
      </c>
      <c r="AN164" s="154">
        <v>60</v>
      </c>
    </row>
    <row r="165" spans="18:40" hidden="1" x14ac:dyDescent="0.25">
      <c r="R165" s="28"/>
      <c r="S165" s="28"/>
      <c r="T165" s="28"/>
      <c r="U165" s="28"/>
      <c r="V165" s="28"/>
      <c r="Z165" s="140">
        <f t="shared" si="8"/>
        <v>164</v>
      </c>
      <c r="AA165" s="139"/>
      <c r="AB165" s="139"/>
      <c r="AC165" s="139"/>
      <c r="AD165" s="133"/>
      <c r="AE165" s="27" t="str">
        <f t="shared" si="9"/>
        <v>CA-1993-030  Fumbah Manor</v>
      </c>
      <c r="AF165" s="153" t="s">
        <v>1052</v>
      </c>
      <c r="AG165" s="153" t="s">
        <v>1053</v>
      </c>
      <c r="AH165" s="153" t="s">
        <v>1054</v>
      </c>
      <c r="AI165" s="153" t="s">
        <v>26</v>
      </c>
      <c r="AJ165" s="153" t="s">
        <v>26</v>
      </c>
      <c r="AK165" s="153" t="s">
        <v>775</v>
      </c>
      <c r="AL165" s="153" t="s">
        <v>1055</v>
      </c>
      <c r="AM165" s="153" t="s">
        <v>1056</v>
      </c>
      <c r="AN165" s="154">
        <v>18</v>
      </c>
    </row>
    <row r="166" spans="18:40" hidden="1" x14ac:dyDescent="0.25">
      <c r="R166" s="28"/>
      <c r="S166" s="28"/>
      <c r="T166" s="28"/>
      <c r="U166" s="28"/>
      <c r="V166" s="28"/>
      <c r="Z166" s="140">
        <f t="shared" si="8"/>
        <v>165</v>
      </c>
      <c r="AA166" s="139"/>
      <c r="AB166" s="139"/>
      <c r="AC166" s="139"/>
      <c r="AD166" s="133"/>
      <c r="AE166" s="27" t="str">
        <f t="shared" si="9"/>
        <v>CA-1993-031  Klimpel Manor</v>
      </c>
      <c r="AF166" s="153" t="s">
        <v>1057</v>
      </c>
      <c r="AG166" s="153" t="s">
        <v>1058</v>
      </c>
      <c r="AH166" s="153" t="s">
        <v>1059</v>
      </c>
      <c r="AI166" s="153" t="s">
        <v>1060</v>
      </c>
      <c r="AJ166" s="153" t="s">
        <v>420</v>
      </c>
      <c r="AK166" s="153" t="s">
        <v>1061</v>
      </c>
      <c r="AL166" s="153" t="s">
        <v>1062</v>
      </c>
      <c r="AM166" s="153" t="s">
        <v>1063</v>
      </c>
      <c r="AN166" s="154">
        <v>58</v>
      </c>
    </row>
    <row r="167" spans="18:40" hidden="1" x14ac:dyDescent="0.25">
      <c r="R167" s="28"/>
      <c r="S167" s="28"/>
      <c r="T167" s="28"/>
      <c r="U167" s="28"/>
      <c r="V167" s="28"/>
      <c r="Z167" s="140">
        <f t="shared" si="8"/>
        <v>166</v>
      </c>
      <c r="AA167" s="139"/>
      <c r="AB167" s="139"/>
      <c r="AC167" s="139"/>
      <c r="AD167" s="133"/>
      <c r="AE167" s="27" t="str">
        <f t="shared" si="9"/>
        <v>CA-1993-032  Klein School Site Senior Housing Ginzton Terrace</v>
      </c>
      <c r="AF167" s="153" t="s">
        <v>1064</v>
      </c>
      <c r="AG167" s="153" t="s">
        <v>1065</v>
      </c>
      <c r="AH167" s="153" t="s">
        <v>1066</v>
      </c>
      <c r="AI167" s="153" t="s">
        <v>1067</v>
      </c>
      <c r="AJ167" s="153" t="s">
        <v>41</v>
      </c>
      <c r="AK167" s="153" t="s">
        <v>1068</v>
      </c>
      <c r="AL167" s="153" t="s">
        <v>1069</v>
      </c>
      <c r="AM167" s="153" t="s">
        <v>499</v>
      </c>
      <c r="AN167" s="154">
        <v>106</v>
      </c>
    </row>
    <row r="168" spans="18:40" hidden="1" x14ac:dyDescent="0.25">
      <c r="R168" s="28"/>
      <c r="S168" s="28"/>
      <c r="T168" s="28"/>
      <c r="U168" s="28"/>
      <c r="V168" s="28"/>
      <c r="Z168" s="140">
        <f t="shared" si="8"/>
        <v>167</v>
      </c>
      <c r="AA168" s="139"/>
      <c r="AB168" s="139"/>
      <c r="AC168" s="139"/>
      <c r="AD168" s="133"/>
      <c r="AE168" s="27" t="str">
        <f t="shared" si="9"/>
        <v>CA-1993-033  The Carroll Inn</v>
      </c>
      <c r="AF168" s="153" t="s">
        <v>1070</v>
      </c>
      <c r="AG168" s="153" t="s">
        <v>1071</v>
      </c>
      <c r="AH168" s="153" t="s">
        <v>1072</v>
      </c>
      <c r="AI168" s="153" t="s">
        <v>1073</v>
      </c>
      <c r="AJ168" s="153" t="s">
        <v>41</v>
      </c>
      <c r="AK168" s="153" t="s">
        <v>1074</v>
      </c>
      <c r="AL168" s="153" t="s">
        <v>1075</v>
      </c>
      <c r="AM168" s="153" t="s">
        <v>1076</v>
      </c>
      <c r="AN168" s="154">
        <v>121</v>
      </c>
    </row>
    <row r="169" spans="18:40" hidden="1" x14ac:dyDescent="0.25">
      <c r="R169" s="28"/>
      <c r="S169" s="28"/>
      <c r="T169" s="28"/>
      <c r="U169" s="28"/>
      <c r="V169" s="28"/>
      <c r="Z169" s="140">
        <f t="shared" si="8"/>
        <v>168</v>
      </c>
      <c r="AA169" s="139"/>
      <c r="AB169" s="139"/>
      <c r="AC169" s="139"/>
      <c r="AD169" s="133"/>
      <c r="AE169" s="27" t="str">
        <f t="shared" si="9"/>
        <v>CA-1993-036  Hillview Village</v>
      </c>
      <c r="AF169" s="153" t="s">
        <v>1077</v>
      </c>
      <c r="AG169" s="153" t="s">
        <v>1078</v>
      </c>
      <c r="AH169" s="153" t="s">
        <v>1079</v>
      </c>
      <c r="AI169" s="153" t="s">
        <v>1080</v>
      </c>
      <c r="AJ169" s="153" t="s">
        <v>26</v>
      </c>
      <c r="AK169" s="153" t="s">
        <v>1081</v>
      </c>
      <c r="AL169" s="153" t="s">
        <v>1082</v>
      </c>
      <c r="AM169" s="153" t="s">
        <v>23324</v>
      </c>
      <c r="AN169" s="154">
        <v>49</v>
      </c>
    </row>
    <row r="170" spans="18:40" hidden="1" x14ac:dyDescent="0.25">
      <c r="R170" s="28"/>
      <c r="S170" s="28"/>
      <c r="T170" s="28"/>
      <c r="U170" s="28"/>
      <c r="V170" s="28"/>
      <c r="Z170" s="140">
        <f t="shared" si="8"/>
        <v>169</v>
      </c>
      <c r="AA170" s="139"/>
      <c r="AB170" s="139"/>
      <c r="AC170" s="139"/>
      <c r="AD170" s="133"/>
      <c r="AE170" s="27" t="str">
        <f t="shared" si="9"/>
        <v>CA-1993-045  Palm Garden Apartments</v>
      </c>
      <c r="AF170" s="153" t="s">
        <v>1083</v>
      </c>
      <c r="AG170" s="153" t="s">
        <v>1084</v>
      </c>
      <c r="AH170" s="153" t="s">
        <v>1085</v>
      </c>
      <c r="AI170" s="153" t="s">
        <v>1086</v>
      </c>
      <c r="AJ170" s="153" t="s">
        <v>26</v>
      </c>
      <c r="AK170" s="153" t="s">
        <v>1087</v>
      </c>
      <c r="AL170" s="153" t="s">
        <v>1088</v>
      </c>
      <c r="AM170" s="153" t="s">
        <v>1089</v>
      </c>
      <c r="AN170" s="154">
        <v>89</v>
      </c>
    </row>
    <row r="171" spans="18:40" hidden="1" x14ac:dyDescent="0.25">
      <c r="R171" s="28"/>
      <c r="S171" s="28"/>
      <c r="T171" s="28"/>
      <c r="U171" s="28"/>
      <c r="V171" s="28"/>
      <c r="Z171" s="140">
        <f t="shared" si="8"/>
        <v>170</v>
      </c>
      <c r="AA171" s="139"/>
      <c r="AB171" s="139"/>
      <c r="AC171" s="139"/>
      <c r="AD171" s="133"/>
      <c r="AE171" s="27" t="str">
        <f t="shared" si="9"/>
        <v>CA-1993-046  Nueva Vista Apts</v>
      </c>
      <c r="AF171" s="153" t="s">
        <v>1090</v>
      </c>
      <c r="AG171" s="153" t="s">
        <v>1091</v>
      </c>
      <c r="AH171" s="153" t="s">
        <v>1092</v>
      </c>
      <c r="AI171" s="153" t="s">
        <v>1093</v>
      </c>
      <c r="AJ171" s="153" t="s">
        <v>399</v>
      </c>
      <c r="AK171" s="153" t="s">
        <v>1094</v>
      </c>
      <c r="AL171" s="153" t="s">
        <v>1095</v>
      </c>
      <c r="AM171" s="153" t="s">
        <v>23325</v>
      </c>
      <c r="AN171" s="154">
        <v>31</v>
      </c>
    </row>
    <row r="172" spans="18:40" hidden="1" x14ac:dyDescent="0.25">
      <c r="R172" s="28"/>
      <c r="S172" s="28"/>
      <c r="T172" s="28"/>
      <c r="U172" s="28"/>
      <c r="V172" s="28"/>
      <c r="Z172" s="140">
        <f t="shared" si="8"/>
        <v>171</v>
      </c>
      <c r="AA172" s="139"/>
      <c r="AB172" s="139"/>
      <c r="AC172" s="139"/>
      <c r="AD172" s="133"/>
      <c r="AE172" s="27" t="str">
        <f t="shared" si="9"/>
        <v>CA-1993-047  St. Andrews Bungalow Court</v>
      </c>
      <c r="AF172" s="153" t="s">
        <v>1097</v>
      </c>
      <c r="AG172" s="153" t="s">
        <v>1098</v>
      </c>
      <c r="AH172" s="153" t="s">
        <v>1099</v>
      </c>
      <c r="AI172" s="153" t="s">
        <v>26</v>
      </c>
      <c r="AJ172" s="153" t="s">
        <v>26</v>
      </c>
      <c r="AK172" s="153" t="s">
        <v>61</v>
      </c>
      <c r="AL172" s="153" t="s">
        <v>1100</v>
      </c>
      <c r="AM172" s="153" t="s">
        <v>63</v>
      </c>
      <c r="AN172" s="154">
        <v>16</v>
      </c>
    </row>
    <row r="173" spans="18:40" hidden="1" x14ac:dyDescent="0.25">
      <c r="R173" s="28"/>
      <c r="S173" s="28"/>
      <c r="T173" s="28"/>
      <c r="U173" s="28"/>
      <c r="V173" s="28"/>
      <c r="Z173" s="140">
        <f t="shared" si="8"/>
        <v>172</v>
      </c>
      <c r="AA173" s="139"/>
      <c r="AB173" s="139"/>
      <c r="AC173" s="139"/>
      <c r="AD173" s="133"/>
      <c r="AE173" s="27" t="str">
        <f t="shared" si="9"/>
        <v>CA-1993-049  Fairview Village</v>
      </c>
      <c r="AF173" s="153" t="s">
        <v>1101</v>
      </c>
      <c r="AG173" s="153" t="s">
        <v>1102</v>
      </c>
      <c r="AH173" s="153" t="s">
        <v>1103</v>
      </c>
      <c r="AI173" s="153" t="s">
        <v>1104</v>
      </c>
      <c r="AJ173" s="153" t="s">
        <v>220</v>
      </c>
      <c r="AK173" s="153" t="s">
        <v>1105</v>
      </c>
      <c r="AL173" s="153" t="s">
        <v>1106</v>
      </c>
      <c r="AM173" s="153" t="s">
        <v>452</v>
      </c>
      <c r="AN173" s="154">
        <v>8</v>
      </c>
    </row>
    <row r="174" spans="18:40" hidden="1" x14ac:dyDescent="0.25">
      <c r="R174" s="28"/>
      <c r="S174" s="28"/>
      <c r="T174" s="28"/>
      <c r="U174" s="28"/>
      <c r="V174" s="28"/>
      <c r="Z174" s="140">
        <f t="shared" si="8"/>
        <v>173</v>
      </c>
      <c r="AA174" s="139"/>
      <c r="AB174" s="139"/>
      <c r="AC174" s="139"/>
      <c r="AD174" s="133"/>
      <c r="AE174" s="27" t="str">
        <f t="shared" si="9"/>
        <v>CA-1993-050  The Boyd Hotel</v>
      </c>
      <c r="AF174" s="153" t="s">
        <v>1107</v>
      </c>
      <c r="AG174" s="153" t="s">
        <v>1108</v>
      </c>
      <c r="AH174" s="153" t="s">
        <v>1109</v>
      </c>
      <c r="AI174" s="153" t="s">
        <v>26</v>
      </c>
      <c r="AJ174" s="153" t="s">
        <v>26</v>
      </c>
      <c r="AK174" s="153" t="s">
        <v>83</v>
      </c>
      <c r="AL174" s="153" t="s">
        <v>1110</v>
      </c>
      <c r="AM174" s="153" t="s">
        <v>85</v>
      </c>
      <c r="AN174" s="154">
        <v>61</v>
      </c>
    </row>
    <row r="175" spans="18:40" hidden="1" x14ac:dyDescent="0.25">
      <c r="R175" s="28"/>
      <c r="S175" s="28"/>
      <c r="T175" s="28"/>
      <c r="U175" s="28"/>
      <c r="V175" s="28"/>
      <c r="Z175" s="140">
        <f t="shared" si="8"/>
        <v>174</v>
      </c>
      <c r="AA175" s="139"/>
      <c r="AB175" s="139"/>
      <c r="AC175" s="139"/>
      <c r="AD175" s="133"/>
      <c r="AE175" s="27" t="str">
        <f t="shared" si="9"/>
        <v>CA-1993-051  Mary Andrews Clark Residence</v>
      </c>
      <c r="AF175" s="153" t="s">
        <v>1111</v>
      </c>
      <c r="AG175" s="153" t="s">
        <v>1112</v>
      </c>
      <c r="AH175" s="153" t="s">
        <v>1113</v>
      </c>
      <c r="AI175" s="153" t="s">
        <v>26</v>
      </c>
      <c r="AJ175" s="153" t="s">
        <v>26</v>
      </c>
      <c r="AK175" s="153" t="s">
        <v>33</v>
      </c>
      <c r="AL175" s="153" t="s">
        <v>1114</v>
      </c>
      <c r="AM175" s="153" t="s">
        <v>613</v>
      </c>
      <c r="AN175" s="154">
        <v>152</v>
      </c>
    </row>
    <row r="176" spans="18:40" hidden="1" x14ac:dyDescent="0.25">
      <c r="R176" s="28"/>
      <c r="S176" s="28"/>
      <c r="T176" s="28"/>
      <c r="U176" s="28"/>
      <c r="V176" s="28"/>
      <c r="Z176" s="140">
        <f t="shared" si="8"/>
        <v>175</v>
      </c>
      <c r="AA176" s="139"/>
      <c r="AB176" s="139"/>
      <c r="AC176" s="139"/>
      <c r="AD176" s="133"/>
      <c r="AE176" s="27" t="str">
        <f t="shared" si="9"/>
        <v>CA-1993-054  Morrone Gardens</v>
      </c>
      <c r="AF176" s="153" t="s">
        <v>1115</v>
      </c>
      <c r="AG176" s="153" t="s">
        <v>1116</v>
      </c>
      <c r="AH176" s="153" t="s">
        <v>1117</v>
      </c>
      <c r="AI176" s="153" t="s">
        <v>304</v>
      </c>
      <c r="AJ176" s="153" t="s">
        <v>41</v>
      </c>
      <c r="AK176" s="153" t="s">
        <v>1118</v>
      </c>
      <c r="AL176" s="153" t="s">
        <v>1119</v>
      </c>
      <c r="AM176" s="153" t="s">
        <v>1119</v>
      </c>
      <c r="AN176" s="154">
        <v>100</v>
      </c>
    </row>
    <row r="177" spans="18:40" hidden="1" x14ac:dyDescent="0.25">
      <c r="R177" s="28"/>
      <c r="S177" s="28"/>
      <c r="T177" s="28"/>
      <c r="U177" s="28"/>
      <c r="V177" s="28"/>
      <c r="Z177" s="140">
        <f t="shared" si="8"/>
        <v>176</v>
      </c>
      <c r="AA177" s="139"/>
      <c r="AB177" s="139"/>
      <c r="AC177" s="139"/>
      <c r="AD177" s="133"/>
      <c r="AE177" s="27" t="str">
        <f t="shared" si="9"/>
        <v>CA-1993-058  Umoja Apartments</v>
      </c>
      <c r="AF177" s="153" t="s">
        <v>1120</v>
      </c>
      <c r="AG177" s="153" t="s">
        <v>1121</v>
      </c>
      <c r="AH177" s="153" t="s">
        <v>1122</v>
      </c>
      <c r="AI177" s="153" t="s">
        <v>26</v>
      </c>
      <c r="AJ177" s="153" t="s">
        <v>26</v>
      </c>
      <c r="AK177" s="153" t="s">
        <v>802</v>
      </c>
      <c r="AL177" s="153" t="s">
        <v>1123</v>
      </c>
      <c r="AM177" s="153" t="s">
        <v>1124</v>
      </c>
      <c r="AN177" s="154">
        <v>29</v>
      </c>
    </row>
    <row r="178" spans="18:40" hidden="1" x14ac:dyDescent="0.25">
      <c r="R178" s="28"/>
      <c r="S178" s="28"/>
      <c r="T178" s="28"/>
      <c r="U178" s="28"/>
      <c r="V178" s="28"/>
      <c r="Z178" s="140">
        <f t="shared" ref="Z178:Z241" si="10">SUM(Z177+1)</f>
        <v>177</v>
      </c>
      <c r="AA178" s="139"/>
      <c r="AB178" s="139"/>
      <c r="AC178" s="139"/>
      <c r="AD178" s="133"/>
      <c r="AE178" s="27" t="str">
        <f t="shared" si="9"/>
        <v>CA-1993-059  Casa Carondelet</v>
      </c>
      <c r="AF178" s="153" t="s">
        <v>1125</v>
      </c>
      <c r="AG178" s="153" t="s">
        <v>1126</v>
      </c>
      <c r="AH178" s="153" t="s">
        <v>1127</v>
      </c>
      <c r="AI178" s="153" t="s">
        <v>26</v>
      </c>
      <c r="AJ178" s="153" t="s">
        <v>26</v>
      </c>
      <c r="AK178" s="153" t="s">
        <v>775</v>
      </c>
      <c r="AL178" s="153" t="s">
        <v>1128</v>
      </c>
      <c r="AM178" s="153" t="s">
        <v>1124</v>
      </c>
      <c r="AN178" s="154">
        <v>18</v>
      </c>
    </row>
    <row r="179" spans="18:40" hidden="1" x14ac:dyDescent="0.25">
      <c r="R179" s="28"/>
      <c r="S179" s="28"/>
      <c r="T179" s="28"/>
      <c r="U179" s="28"/>
      <c r="V179" s="28"/>
      <c r="Z179" s="140">
        <f t="shared" si="10"/>
        <v>178</v>
      </c>
      <c r="AA179" s="139"/>
      <c r="AB179" s="139"/>
      <c r="AC179" s="139"/>
      <c r="AD179" s="133"/>
      <c r="AE179" s="27" t="str">
        <f t="shared" si="9"/>
        <v>CA-1993-063  Sunset Creek</v>
      </c>
      <c r="AF179" s="153" t="s">
        <v>1129</v>
      </c>
      <c r="AG179" s="153" t="s">
        <v>1130</v>
      </c>
      <c r="AH179" s="153" t="s">
        <v>1131</v>
      </c>
      <c r="AI179" s="153" t="s">
        <v>1132</v>
      </c>
      <c r="AJ179" s="153" t="s">
        <v>1133</v>
      </c>
      <c r="AK179" s="153" t="s">
        <v>1134</v>
      </c>
      <c r="AL179" s="153" t="s">
        <v>1135</v>
      </c>
      <c r="AM179" s="153" t="s">
        <v>1136</v>
      </c>
      <c r="AN179" s="154">
        <v>75</v>
      </c>
    </row>
    <row r="180" spans="18:40" hidden="1" x14ac:dyDescent="0.25">
      <c r="R180" s="28"/>
      <c r="S180" s="28"/>
      <c r="T180" s="28"/>
      <c r="U180" s="28"/>
      <c r="V180" s="28"/>
      <c r="Z180" s="140">
        <f t="shared" si="10"/>
        <v>179</v>
      </c>
      <c r="AA180" s="139"/>
      <c r="AB180" s="139"/>
      <c r="AC180" s="139"/>
      <c r="AD180" s="133"/>
      <c r="AE180" s="27" t="str">
        <f t="shared" si="9"/>
        <v>CA-1993-071  Brynview Terrace</v>
      </c>
      <c r="AF180" s="153" t="s">
        <v>1137</v>
      </c>
      <c r="AG180" s="153" t="s">
        <v>1138</v>
      </c>
      <c r="AH180" s="153" t="s">
        <v>1139</v>
      </c>
      <c r="AI180" s="153" t="s">
        <v>26</v>
      </c>
      <c r="AJ180" s="153" t="s">
        <v>26</v>
      </c>
      <c r="AK180" s="153" t="s">
        <v>428</v>
      </c>
      <c r="AL180" s="153" t="s">
        <v>1140</v>
      </c>
      <c r="AM180" s="153" t="s">
        <v>430</v>
      </c>
      <c r="AN180" s="154">
        <v>8</v>
      </c>
    </row>
    <row r="181" spans="18:40" hidden="1" x14ac:dyDescent="0.25">
      <c r="R181" s="28"/>
      <c r="S181" s="28"/>
      <c r="T181" s="28"/>
      <c r="U181" s="28"/>
      <c r="V181" s="28"/>
      <c r="Z181" s="140">
        <f t="shared" si="10"/>
        <v>180</v>
      </c>
      <c r="AA181" s="139"/>
      <c r="AB181" s="139"/>
      <c r="AC181" s="139"/>
      <c r="AD181" s="133"/>
      <c r="AE181" s="27" t="str">
        <f t="shared" si="9"/>
        <v>CA-1993-074  Sunrise Terrace</v>
      </c>
      <c r="AF181" s="153" t="s">
        <v>1141</v>
      </c>
      <c r="AG181" s="153" t="s">
        <v>1142</v>
      </c>
      <c r="AH181" s="153" t="s">
        <v>1143</v>
      </c>
      <c r="AI181" s="153" t="s">
        <v>1004</v>
      </c>
      <c r="AJ181" s="153" t="s">
        <v>1004</v>
      </c>
      <c r="AK181" s="153" t="s">
        <v>1144</v>
      </c>
      <c r="AL181" s="153" t="s">
        <v>1145</v>
      </c>
      <c r="AM181" s="153" t="s">
        <v>1146</v>
      </c>
      <c r="AN181" s="154">
        <v>52</v>
      </c>
    </row>
    <row r="182" spans="18:40" hidden="1" x14ac:dyDescent="0.25">
      <c r="R182" s="28"/>
      <c r="S182" s="28"/>
      <c r="T182" s="28"/>
      <c r="U182" s="28"/>
      <c r="V182" s="28"/>
      <c r="Z182" s="140">
        <f t="shared" si="10"/>
        <v>181</v>
      </c>
      <c r="AA182" s="139"/>
      <c r="AB182" s="139"/>
      <c r="AC182" s="139"/>
      <c r="AD182" s="133"/>
      <c r="AE182" s="27" t="str">
        <f t="shared" si="9"/>
        <v>CA-1993-076  Tahoe Pines Apts.</v>
      </c>
      <c r="AF182" s="153" t="s">
        <v>1147</v>
      </c>
      <c r="AG182" s="153" t="s">
        <v>1148</v>
      </c>
      <c r="AH182" s="153" t="s">
        <v>1149</v>
      </c>
      <c r="AI182" s="153" t="s">
        <v>1150</v>
      </c>
      <c r="AJ182" s="153" t="s">
        <v>1151</v>
      </c>
      <c r="AK182" s="153" t="s">
        <v>1152</v>
      </c>
      <c r="AL182" s="153" t="s">
        <v>1153</v>
      </c>
      <c r="AM182" s="153" t="s">
        <v>1154</v>
      </c>
      <c r="AN182" s="154">
        <v>27</v>
      </c>
    </row>
    <row r="183" spans="18:40" hidden="1" x14ac:dyDescent="0.25">
      <c r="R183" s="28"/>
      <c r="S183" s="28"/>
      <c r="T183" s="28"/>
      <c r="U183" s="28"/>
      <c r="V183" s="28"/>
      <c r="Z183" s="140">
        <f t="shared" si="10"/>
        <v>182</v>
      </c>
      <c r="AA183" s="139"/>
      <c r="AB183" s="139"/>
      <c r="AC183" s="139"/>
      <c r="AD183" s="133"/>
      <c r="AE183" s="27" t="str">
        <f t="shared" si="9"/>
        <v>CA-1993-077  Colonial Village Roseville</v>
      </c>
      <c r="AF183" s="153" t="s">
        <v>1155</v>
      </c>
      <c r="AG183" s="153" t="s">
        <v>1156</v>
      </c>
      <c r="AH183" s="153" t="s">
        <v>1157</v>
      </c>
      <c r="AI183" s="153" t="s">
        <v>1158</v>
      </c>
      <c r="AJ183" s="153" t="s">
        <v>1159</v>
      </c>
      <c r="AK183" s="153" t="s">
        <v>1160</v>
      </c>
      <c r="AL183" s="153" t="s">
        <v>1161</v>
      </c>
      <c r="AM183" s="153" t="s">
        <v>1162</v>
      </c>
      <c r="AN183" s="154">
        <v>56</v>
      </c>
    </row>
    <row r="184" spans="18:40" hidden="1" x14ac:dyDescent="0.25">
      <c r="R184" s="28"/>
      <c r="S184" s="28"/>
      <c r="T184" s="28"/>
      <c r="U184" s="28"/>
      <c r="V184" s="28"/>
      <c r="Z184" s="140">
        <f t="shared" si="10"/>
        <v>183</v>
      </c>
      <c r="AA184" s="139"/>
      <c r="AB184" s="139"/>
      <c r="AC184" s="139"/>
      <c r="AD184" s="133"/>
      <c r="AE184" s="27" t="str">
        <f t="shared" si="9"/>
        <v>CA-1993-079  Almond Garden Elderly Apts</v>
      </c>
      <c r="AF184" s="153" t="s">
        <v>1163</v>
      </c>
      <c r="AG184" s="153" t="s">
        <v>1164</v>
      </c>
      <c r="AH184" s="153" t="s">
        <v>1165</v>
      </c>
      <c r="AI184" s="153" t="s">
        <v>270</v>
      </c>
      <c r="AJ184" s="153" t="s">
        <v>118</v>
      </c>
      <c r="AK184" s="153" t="s">
        <v>271</v>
      </c>
      <c r="AL184" s="153" t="s">
        <v>1166</v>
      </c>
      <c r="AM184" s="153" t="s">
        <v>1167</v>
      </c>
      <c r="AN184" s="154">
        <v>33</v>
      </c>
    </row>
    <row r="185" spans="18:40" hidden="1" x14ac:dyDescent="0.25">
      <c r="R185" s="28"/>
      <c r="S185" s="28"/>
      <c r="T185" s="28"/>
      <c r="U185" s="28"/>
      <c r="V185" s="28"/>
      <c r="Z185" s="140">
        <f t="shared" si="10"/>
        <v>184</v>
      </c>
      <c r="AA185" s="139"/>
      <c r="AB185" s="139"/>
      <c r="AC185" s="139"/>
      <c r="AD185" s="133"/>
      <c r="AE185" s="27" t="str">
        <f t="shared" si="9"/>
        <v>CA-1993-081  Colonial Village Auburn</v>
      </c>
      <c r="AF185" s="153" t="s">
        <v>1168</v>
      </c>
      <c r="AG185" s="153" t="s">
        <v>1169</v>
      </c>
      <c r="AH185" s="153" t="s">
        <v>1170</v>
      </c>
      <c r="AI185" s="153" t="s">
        <v>1171</v>
      </c>
      <c r="AJ185" s="153" t="s">
        <v>1159</v>
      </c>
      <c r="AK185" s="153" t="s">
        <v>1172</v>
      </c>
      <c r="AL185" s="153" t="s">
        <v>1173</v>
      </c>
      <c r="AM185" s="153" t="s">
        <v>1162</v>
      </c>
      <c r="AN185" s="154">
        <v>55</v>
      </c>
    </row>
    <row r="186" spans="18:40" hidden="1" x14ac:dyDescent="0.25">
      <c r="R186" s="28"/>
      <c r="S186" s="28"/>
      <c r="T186" s="28"/>
      <c r="U186" s="28"/>
      <c r="V186" s="28"/>
      <c r="Z186" s="140">
        <f t="shared" si="10"/>
        <v>185</v>
      </c>
      <c r="AA186" s="139"/>
      <c r="AB186" s="139"/>
      <c r="AC186" s="139"/>
      <c r="AD186" s="133"/>
      <c r="AE186" s="27" t="str">
        <f t="shared" si="9"/>
        <v>CA-1993-082  Southcove Apts</v>
      </c>
      <c r="AF186" s="153" t="s">
        <v>1174</v>
      </c>
      <c r="AG186" s="153" t="s">
        <v>1175</v>
      </c>
      <c r="AH186" s="153" t="s">
        <v>1176</v>
      </c>
      <c r="AI186" s="153" t="s">
        <v>1177</v>
      </c>
      <c r="AJ186" s="153" t="s">
        <v>229</v>
      </c>
      <c r="AK186" s="153" t="s">
        <v>552</v>
      </c>
      <c r="AL186" s="153" t="s">
        <v>1178</v>
      </c>
      <c r="AM186" s="153" t="s">
        <v>437</v>
      </c>
      <c r="AN186" s="154">
        <v>54</v>
      </c>
    </row>
    <row r="187" spans="18:40" hidden="1" x14ac:dyDescent="0.25">
      <c r="R187" s="28"/>
      <c r="S187" s="28"/>
      <c r="T187" s="28"/>
      <c r="U187" s="28"/>
      <c r="V187" s="28"/>
      <c r="Z187" s="140">
        <f t="shared" si="10"/>
        <v>186</v>
      </c>
      <c r="AA187" s="139"/>
      <c r="AB187" s="139"/>
      <c r="AC187" s="139"/>
      <c r="AD187" s="133"/>
      <c r="AE187" s="27" t="str">
        <f t="shared" si="9"/>
        <v>CA-1993-083  Nueva Sierra Vista Apartments</v>
      </c>
      <c r="AF187" s="153" t="s">
        <v>1179</v>
      </c>
      <c r="AG187" s="153" t="s">
        <v>1180</v>
      </c>
      <c r="AH187" s="153" t="s">
        <v>1181</v>
      </c>
      <c r="AI187" s="153" t="s">
        <v>1182</v>
      </c>
      <c r="AJ187" s="153" t="s">
        <v>220</v>
      </c>
      <c r="AK187" s="153" t="s">
        <v>1183</v>
      </c>
      <c r="AL187" s="153" t="s">
        <v>1184</v>
      </c>
      <c r="AM187" s="153" t="s">
        <v>23326</v>
      </c>
      <c r="AN187" s="154">
        <v>34</v>
      </c>
    </row>
    <row r="188" spans="18:40" hidden="1" x14ac:dyDescent="0.25">
      <c r="R188" s="28"/>
      <c r="S188" s="28"/>
      <c r="T188" s="28"/>
      <c r="U188" s="28"/>
      <c r="V188" s="28"/>
      <c r="Z188" s="140">
        <f t="shared" si="10"/>
        <v>187</v>
      </c>
      <c r="AA188" s="139"/>
      <c r="AB188" s="139"/>
      <c r="AC188" s="139"/>
      <c r="AD188" s="133"/>
      <c r="AE188" s="27" t="str">
        <f t="shared" si="9"/>
        <v>CA-1993-084  Evergreen Village</v>
      </c>
      <c r="AF188" s="153" t="s">
        <v>1185</v>
      </c>
      <c r="AG188" s="153" t="s">
        <v>1186</v>
      </c>
      <c r="AH188" s="153" t="s">
        <v>1187</v>
      </c>
      <c r="AI188" s="153" t="s">
        <v>26</v>
      </c>
      <c r="AJ188" s="153" t="s">
        <v>26</v>
      </c>
      <c r="AK188" s="153" t="s">
        <v>546</v>
      </c>
      <c r="AL188" s="153" t="s">
        <v>1188</v>
      </c>
      <c r="AM188" s="153" t="s">
        <v>590</v>
      </c>
      <c r="AN188" s="154">
        <v>52</v>
      </c>
    </row>
    <row r="189" spans="18:40" hidden="1" x14ac:dyDescent="0.25">
      <c r="R189" s="28"/>
      <c r="S189" s="28"/>
      <c r="T189" s="28"/>
      <c r="U189" s="28"/>
      <c r="V189" s="28"/>
      <c r="Z189" s="140">
        <f t="shared" si="10"/>
        <v>188</v>
      </c>
      <c r="AA189" s="139"/>
      <c r="AB189" s="139"/>
      <c r="AC189" s="139"/>
      <c r="AD189" s="133"/>
      <c r="AE189" s="27" t="str">
        <f t="shared" si="9"/>
        <v>CA-1993-090  Riverfield Homes</v>
      </c>
      <c r="AF189" s="153" t="s">
        <v>1189</v>
      </c>
      <c r="AG189" s="153" t="s">
        <v>1190</v>
      </c>
      <c r="AH189" s="153" t="s">
        <v>1191</v>
      </c>
      <c r="AI189" s="153" t="s">
        <v>1192</v>
      </c>
      <c r="AJ189" s="153" t="s">
        <v>127</v>
      </c>
      <c r="AK189" s="153" t="s">
        <v>1193</v>
      </c>
      <c r="AL189" s="153" t="s">
        <v>1194</v>
      </c>
      <c r="AM189" s="153" t="s">
        <v>1195</v>
      </c>
      <c r="AN189" s="154">
        <v>17</v>
      </c>
    </row>
    <row r="190" spans="18:40" hidden="1" x14ac:dyDescent="0.25">
      <c r="R190" s="28"/>
      <c r="S190" s="28"/>
      <c r="T190" s="28"/>
      <c r="U190" s="28"/>
      <c r="V190" s="28"/>
      <c r="Z190" s="140">
        <f t="shared" si="10"/>
        <v>189</v>
      </c>
      <c r="AA190" s="139"/>
      <c r="AB190" s="139"/>
      <c r="AC190" s="139"/>
      <c r="AD190" s="133"/>
      <c r="AE190" s="27" t="str">
        <f t="shared" si="9"/>
        <v>CA-1993-092  Casa Serena Sr. Apts.</v>
      </c>
      <c r="AF190" s="153" t="s">
        <v>1196</v>
      </c>
      <c r="AG190" s="153" t="s">
        <v>1197</v>
      </c>
      <c r="AH190" s="153" t="s">
        <v>1198</v>
      </c>
      <c r="AI190" s="153" t="s">
        <v>1199</v>
      </c>
      <c r="AJ190" s="153" t="s">
        <v>623</v>
      </c>
      <c r="AK190" s="153" t="s">
        <v>1200</v>
      </c>
      <c r="AL190" s="153" t="s">
        <v>1201</v>
      </c>
      <c r="AM190" s="153" t="s">
        <v>590</v>
      </c>
      <c r="AN190" s="154">
        <v>47</v>
      </c>
    </row>
    <row r="191" spans="18:40" hidden="1" x14ac:dyDescent="0.25">
      <c r="R191" s="28"/>
      <c r="S191" s="28"/>
      <c r="T191" s="28"/>
      <c r="U191" s="28"/>
      <c r="V191" s="28"/>
      <c r="Z191" s="140">
        <f t="shared" si="10"/>
        <v>190</v>
      </c>
      <c r="AA191" s="139"/>
      <c r="AB191" s="139"/>
      <c r="AC191" s="139"/>
      <c r="AD191" s="133"/>
      <c r="AE191" s="27" t="str">
        <f t="shared" si="9"/>
        <v>CA-1993-093  Park Stanton Seniors Apts</v>
      </c>
      <c r="AF191" s="153" t="s">
        <v>1202</v>
      </c>
      <c r="AG191" s="153" t="s">
        <v>1203</v>
      </c>
      <c r="AH191" s="153" t="s">
        <v>1204</v>
      </c>
      <c r="AI191" s="153" t="s">
        <v>1205</v>
      </c>
      <c r="AJ191" s="153" t="s">
        <v>420</v>
      </c>
      <c r="AK191" s="153" t="s">
        <v>1206</v>
      </c>
      <c r="AL191" s="153" t="s">
        <v>1207</v>
      </c>
      <c r="AM191" s="153" t="s">
        <v>1208</v>
      </c>
      <c r="AN191" s="154">
        <v>335</v>
      </c>
    </row>
    <row r="192" spans="18:40" hidden="1" x14ac:dyDescent="0.25">
      <c r="R192" s="28"/>
      <c r="S192" s="28"/>
      <c r="T192" s="28"/>
      <c r="U192" s="28"/>
      <c r="V192" s="28"/>
      <c r="Z192" s="140">
        <f t="shared" si="10"/>
        <v>191</v>
      </c>
      <c r="AA192" s="139"/>
      <c r="AB192" s="139"/>
      <c r="AC192" s="139"/>
      <c r="AD192" s="133"/>
      <c r="AE192" s="27" t="str">
        <f t="shared" si="9"/>
        <v>CA-1993-094  Manila Terrace</v>
      </c>
      <c r="AF192" s="153" t="s">
        <v>1209</v>
      </c>
      <c r="AG192" s="153" t="s">
        <v>1210</v>
      </c>
      <c r="AH192" s="153" t="s">
        <v>1211</v>
      </c>
      <c r="AI192" s="153" t="s">
        <v>26</v>
      </c>
      <c r="AJ192" s="153" t="s">
        <v>26</v>
      </c>
      <c r="AK192" s="153" t="s">
        <v>937</v>
      </c>
      <c r="AL192" s="153" t="s">
        <v>1212</v>
      </c>
      <c r="AM192" s="153" t="s">
        <v>1213</v>
      </c>
      <c r="AN192" s="154">
        <v>29</v>
      </c>
    </row>
    <row r="193" spans="18:40" hidden="1" x14ac:dyDescent="0.25">
      <c r="R193" s="28"/>
      <c r="S193" s="28"/>
      <c r="T193" s="28"/>
      <c r="U193" s="28"/>
      <c r="V193" s="28"/>
      <c r="Z193" s="140">
        <f t="shared" si="10"/>
        <v>192</v>
      </c>
      <c r="AA193" s="139"/>
      <c r="AB193" s="139"/>
      <c r="AC193" s="139"/>
      <c r="AD193" s="133"/>
      <c r="AE193" s="27" t="str">
        <f t="shared" si="9"/>
        <v>CA-1993-096  Cameron Park Village</v>
      </c>
      <c r="AF193" s="153" t="s">
        <v>1214</v>
      </c>
      <c r="AG193" s="153" t="s">
        <v>1215</v>
      </c>
      <c r="AH193" s="153" t="s">
        <v>1216</v>
      </c>
      <c r="AI193" s="153" t="s">
        <v>1217</v>
      </c>
      <c r="AJ193" s="153" t="s">
        <v>1151</v>
      </c>
      <c r="AK193" s="153" t="s">
        <v>1218</v>
      </c>
      <c r="AL193" s="153" t="s">
        <v>1219</v>
      </c>
      <c r="AM193" s="153" t="s">
        <v>1220</v>
      </c>
      <c r="AN193" s="154">
        <v>79</v>
      </c>
    </row>
    <row r="194" spans="18:40" hidden="1" x14ac:dyDescent="0.25">
      <c r="R194" s="28"/>
      <c r="S194" s="28"/>
      <c r="T194" s="28"/>
      <c r="U194" s="28"/>
      <c r="V194" s="28"/>
      <c r="Z194" s="140">
        <f t="shared" si="10"/>
        <v>193</v>
      </c>
      <c r="AA194" s="139"/>
      <c r="AB194" s="139"/>
      <c r="AC194" s="139"/>
      <c r="AD194" s="133"/>
      <c r="AE194" s="27" t="str">
        <f t="shared" ref="AE194:AE257" si="11">CONCATENATE(AF194,"  ",AG194)</f>
        <v>CA-1993-101  The Claridge Hotel Ridge Hotel</v>
      </c>
      <c r="AF194" s="153" t="s">
        <v>1221</v>
      </c>
      <c r="AG194" s="153" t="s">
        <v>1222</v>
      </c>
      <c r="AH194" s="153" t="s">
        <v>1223</v>
      </c>
      <c r="AI194" s="153" t="s">
        <v>199</v>
      </c>
      <c r="AJ194" s="153" t="s">
        <v>200</v>
      </c>
      <c r="AK194" s="153" t="s">
        <v>557</v>
      </c>
      <c r="AL194" s="153" t="s">
        <v>1224</v>
      </c>
      <c r="AM194" s="153" t="s">
        <v>1225</v>
      </c>
      <c r="AN194" s="154">
        <v>198</v>
      </c>
    </row>
    <row r="195" spans="18:40" hidden="1" x14ac:dyDescent="0.25">
      <c r="R195" s="28"/>
      <c r="S195" s="28"/>
      <c r="T195" s="28"/>
      <c r="U195" s="28"/>
      <c r="V195" s="28"/>
      <c r="Z195" s="140">
        <f t="shared" si="10"/>
        <v>194</v>
      </c>
      <c r="AA195" s="139"/>
      <c r="AB195" s="139"/>
      <c r="AC195" s="139"/>
      <c r="AD195" s="133"/>
      <c r="AE195" s="27" t="str">
        <f t="shared" si="11"/>
        <v>CA-1993-104  Delta Plaza Apts.</v>
      </c>
      <c r="AF195" s="153" t="s">
        <v>1226</v>
      </c>
      <c r="AG195" s="153" t="s">
        <v>1227</v>
      </c>
      <c r="AH195" s="153" t="s">
        <v>1228</v>
      </c>
      <c r="AI195" s="153" t="s">
        <v>951</v>
      </c>
      <c r="AJ195" s="153" t="s">
        <v>228</v>
      </c>
      <c r="AK195" s="153" t="s">
        <v>952</v>
      </c>
      <c r="AL195" s="153" t="s">
        <v>1229</v>
      </c>
      <c r="AM195" s="153" t="s">
        <v>23327</v>
      </c>
      <c r="AN195" s="154">
        <v>29</v>
      </c>
    </row>
    <row r="196" spans="18:40" hidden="1" x14ac:dyDescent="0.25">
      <c r="R196" s="28"/>
      <c r="S196" s="28"/>
      <c r="T196" s="28"/>
      <c r="U196" s="28"/>
      <c r="V196" s="28"/>
      <c r="Z196" s="140">
        <f t="shared" si="10"/>
        <v>195</v>
      </c>
      <c r="AA196" s="139"/>
      <c r="AB196" s="139"/>
      <c r="AC196" s="139"/>
      <c r="AD196" s="133"/>
      <c r="AE196" s="27" t="str">
        <f t="shared" si="11"/>
        <v>CA-1993-107  Rio Vista Village</v>
      </c>
      <c r="AF196" s="153" t="s">
        <v>1230</v>
      </c>
      <c r="AG196" s="153" t="s">
        <v>1231</v>
      </c>
      <c r="AH196" s="153" t="s">
        <v>1232</v>
      </c>
      <c r="AI196" s="153" t="s">
        <v>26</v>
      </c>
      <c r="AJ196" s="153" t="s">
        <v>26</v>
      </c>
      <c r="AK196" s="153" t="s">
        <v>1233</v>
      </c>
      <c r="AL196" s="153" t="s">
        <v>1234</v>
      </c>
      <c r="AM196" s="153" t="s">
        <v>1235</v>
      </c>
      <c r="AN196" s="154">
        <v>74</v>
      </c>
    </row>
    <row r="197" spans="18:40" hidden="1" x14ac:dyDescent="0.25">
      <c r="R197" s="28"/>
      <c r="S197" s="28"/>
      <c r="T197" s="28"/>
      <c r="U197" s="28"/>
      <c r="V197" s="28"/>
      <c r="Z197" s="140">
        <f t="shared" si="10"/>
        <v>196</v>
      </c>
      <c r="AA197" s="139"/>
      <c r="AB197" s="139"/>
      <c r="AC197" s="139"/>
      <c r="AD197" s="133"/>
      <c r="AE197" s="27" t="str">
        <f t="shared" si="11"/>
        <v>CA-1993-109  Cypress Meadows</v>
      </c>
      <c r="AF197" s="153" t="s">
        <v>1236</v>
      </c>
      <c r="AG197" s="153" t="s">
        <v>1237</v>
      </c>
      <c r="AH197" s="153" t="s">
        <v>1238</v>
      </c>
      <c r="AI197" s="153" t="s">
        <v>1239</v>
      </c>
      <c r="AJ197" s="153" t="s">
        <v>1239</v>
      </c>
      <c r="AK197" s="153" t="s">
        <v>1240</v>
      </c>
      <c r="AL197" s="153" t="s">
        <v>1241</v>
      </c>
      <c r="AM197" s="153" t="s">
        <v>1242</v>
      </c>
      <c r="AN197" s="154">
        <v>104</v>
      </c>
    </row>
    <row r="198" spans="18:40" hidden="1" x14ac:dyDescent="0.25">
      <c r="R198" s="28"/>
      <c r="S198" s="28"/>
      <c r="T198" s="28"/>
      <c r="U198" s="28"/>
      <c r="V198" s="28"/>
      <c r="Z198" s="140">
        <f t="shared" si="10"/>
        <v>197</v>
      </c>
      <c r="AA198" s="139"/>
      <c r="AB198" s="139"/>
      <c r="AC198" s="139"/>
      <c r="AD198" s="133"/>
      <c r="AE198" s="27" t="str">
        <f t="shared" si="11"/>
        <v>CA-1993-113  Avenida Espana Gardens</v>
      </c>
      <c r="AF198" s="153" t="s">
        <v>1243</v>
      </c>
      <c r="AG198" s="153" t="s">
        <v>1244</v>
      </c>
      <c r="AH198" s="153" t="s">
        <v>1245</v>
      </c>
      <c r="AI198" s="153" t="s">
        <v>304</v>
      </c>
      <c r="AJ198" s="153" t="s">
        <v>41</v>
      </c>
      <c r="AK198" s="153" t="s">
        <v>1246</v>
      </c>
      <c r="AL198" s="153" t="s">
        <v>1247</v>
      </c>
      <c r="AM198" s="153" t="s">
        <v>1248</v>
      </c>
      <c r="AN198" s="154">
        <v>83</v>
      </c>
    </row>
    <row r="199" spans="18:40" hidden="1" x14ac:dyDescent="0.25">
      <c r="R199" s="28"/>
      <c r="S199" s="28"/>
      <c r="T199" s="28"/>
      <c r="U199" s="28"/>
      <c r="V199" s="28"/>
      <c r="Z199" s="140">
        <f t="shared" si="10"/>
        <v>198</v>
      </c>
      <c r="AA199" s="139"/>
      <c r="AB199" s="139"/>
      <c r="AC199" s="139"/>
      <c r="AD199" s="133"/>
      <c r="AE199" s="27" t="str">
        <f t="shared" si="11"/>
        <v>CA-1993-118  Plaza Maria</v>
      </c>
      <c r="AF199" s="153" t="s">
        <v>1250</v>
      </c>
      <c r="AG199" s="153" t="s">
        <v>1251</v>
      </c>
      <c r="AH199" s="153" t="s">
        <v>1252</v>
      </c>
      <c r="AI199" s="153" t="s">
        <v>304</v>
      </c>
      <c r="AJ199" s="153" t="s">
        <v>41</v>
      </c>
      <c r="AK199" s="153" t="s">
        <v>305</v>
      </c>
      <c r="AL199" s="153" t="s">
        <v>1253</v>
      </c>
      <c r="AM199" s="153" t="s">
        <v>857</v>
      </c>
      <c r="AN199" s="154">
        <v>52</v>
      </c>
    </row>
    <row r="200" spans="18:40" hidden="1" x14ac:dyDescent="0.25">
      <c r="R200" s="28"/>
      <c r="S200" s="28"/>
      <c r="T200" s="28"/>
      <c r="U200" s="28"/>
      <c r="V200" s="28"/>
      <c r="Z200" s="140">
        <f t="shared" si="10"/>
        <v>199</v>
      </c>
      <c r="AA200" s="139"/>
      <c r="AB200" s="139"/>
      <c r="AC200" s="139"/>
      <c r="AD200" s="133"/>
      <c r="AE200" s="27" t="str">
        <f t="shared" si="11"/>
        <v>CA-1993-120  Bracher Gardens</v>
      </c>
      <c r="AF200" s="153" t="s">
        <v>1254</v>
      </c>
      <c r="AG200" s="153" t="s">
        <v>1255</v>
      </c>
      <c r="AH200" s="153" t="s">
        <v>1256</v>
      </c>
      <c r="AI200" s="153" t="s">
        <v>41</v>
      </c>
      <c r="AJ200" s="153" t="s">
        <v>41</v>
      </c>
      <c r="AK200" s="153" t="s">
        <v>1257</v>
      </c>
      <c r="AL200" s="153" t="s">
        <v>1258</v>
      </c>
      <c r="AM200" s="153" t="s">
        <v>44</v>
      </c>
      <c r="AN200" s="154">
        <v>71</v>
      </c>
    </row>
    <row r="201" spans="18:40" hidden="1" x14ac:dyDescent="0.25">
      <c r="R201" s="28"/>
      <c r="S201" s="28"/>
      <c r="T201" s="28"/>
      <c r="U201" s="28"/>
      <c r="V201" s="28"/>
      <c r="Z201" s="140">
        <f t="shared" si="10"/>
        <v>200</v>
      </c>
      <c r="AA201" s="139"/>
      <c r="AB201" s="139"/>
      <c r="AC201" s="139"/>
      <c r="AD201" s="133"/>
      <c r="AE201" s="27" t="str">
        <f t="shared" si="11"/>
        <v>CA-1993-123  Washington Villa Apartments</v>
      </c>
      <c r="AF201" s="153" t="s">
        <v>1259</v>
      </c>
      <c r="AG201" s="153" t="s">
        <v>1260</v>
      </c>
      <c r="AH201" s="153" t="s">
        <v>1261</v>
      </c>
      <c r="AI201" s="153" t="s">
        <v>25</v>
      </c>
      <c r="AJ201" s="153" t="s">
        <v>26</v>
      </c>
      <c r="AK201" s="153" t="s">
        <v>1262</v>
      </c>
      <c r="AL201" s="153" t="s">
        <v>1263</v>
      </c>
      <c r="AM201" s="153" t="s">
        <v>1264</v>
      </c>
      <c r="AN201" s="154">
        <v>21</v>
      </c>
    </row>
    <row r="202" spans="18:40" hidden="1" x14ac:dyDescent="0.25">
      <c r="R202" s="28"/>
      <c r="S202" s="28"/>
      <c r="T202" s="28"/>
      <c r="U202" s="28"/>
      <c r="V202" s="28"/>
      <c r="Z202" s="140">
        <f t="shared" si="10"/>
        <v>201</v>
      </c>
      <c r="AA202" s="139"/>
      <c r="AB202" s="139"/>
      <c r="AC202" s="139"/>
      <c r="AD202" s="133"/>
      <c r="AE202" s="27" t="str">
        <f t="shared" si="11"/>
        <v>CA-1993-124  Villa del Pueblo</v>
      </c>
      <c r="AF202" s="153" t="s">
        <v>1265</v>
      </c>
      <c r="AG202" s="153" t="s">
        <v>1266</v>
      </c>
      <c r="AH202" s="153" t="s">
        <v>1267</v>
      </c>
      <c r="AI202" s="153" t="s">
        <v>26</v>
      </c>
      <c r="AJ202" s="153" t="s">
        <v>26</v>
      </c>
      <c r="AK202" s="153" t="s">
        <v>456</v>
      </c>
      <c r="AL202" s="153" t="s">
        <v>1268</v>
      </c>
      <c r="AM202" s="153" t="s">
        <v>458</v>
      </c>
      <c r="AN202" s="154">
        <v>81</v>
      </c>
    </row>
    <row r="203" spans="18:40" hidden="1" x14ac:dyDescent="0.25">
      <c r="R203" s="28"/>
      <c r="S203" s="28"/>
      <c r="T203" s="28"/>
      <c r="U203" s="28"/>
      <c r="V203" s="28"/>
      <c r="Z203" s="140">
        <f t="shared" si="10"/>
        <v>202</v>
      </c>
      <c r="AA203" s="139"/>
      <c r="AB203" s="139"/>
      <c r="AC203" s="139"/>
      <c r="AD203" s="133"/>
      <c r="AE203" s="27" t="str">
        <f t="shared" si="11"/>
        <v>CA-1993-125  Pinmore Gardens</v>
      </c>
      <c r="AF203" s="153" t="s">
        <v>1269</v>
      </c>
      <c r="AG203" s="153" t="s">
        <v>1270</v>
      </c>
      <c r="AH203" s="153" t="s">
        <v>1271</v>
      </c>
      <c r="AI203" s="153" t="s">
        <v>304</v>
      </c>
      <c r="AJ203" s="153" t="s">
        <v>41</v>
      </c>
      <c r="AK203" s="153" t="s">
        <v>1118</v>
      </c>
      <c r="AL203" s="153" t="s">
        <v>1272</v>
      </c>
      <c r="AM203" s="153" t="s">
        <v>44</v>
      </c>
      <c r="AN203" s="154">
        <v>50</v>
      </c>
    </row>
    <row r="204" spans="18:40" hidden="1" x14ac:dyDescent="0.25">
      <c r="R204" s="28"/>
      <c r="S204" s="28"/>
      <c r="T204" s="28"/>
      <c r="U204" s="28"/>
      <c r="V204" s="28"/>
      <c r="Z204" s="140">
        <f t="shared" si="10"/>
        <v>203</v>
      </c>
      <c r="AA204" s="139"/>
      <c r="AB204" s="139"/>
      <c r="AC204" s="139"/>
      <c r="AD204" s="133"/>
      <c r="AE204" s="27" t="str">
        <f t="shared" si="11"/>
        <v>CA-1993-126  Vineland Place</v>
      </c>
      <c r="AF204" s="153" t="s">
        <v>1273</v>
      </c>
      <c r="AG204" s="153" t="s">
        <v>1274</v>
      </c>
      <c r="AH204" s="153" t="s">
        <v>1275</v>
      </c>
      <c r="AI204" s="153" t="s">
        <v>1276</v>
      </c>
      <c r="AJ204" s="153" t="s">
        <v>26</v>
      </c>
      <c r="AK204" s="153" t="s">
        <v>1277</v>
      </c>
      <c r="AL204" s="153" t="s">
        <v>1278</v>
      </c>
      <c r="AM204" s="153" t="s">
        <v>1279</v>
      </c>
      <c r="AN204" s="154">
        <v>18</v>
      </c>
    </row>
    <row r="205" spans="18:40" hidden="1" x14ac:dyDescent="0.25">
      <c r="R205" s="28"/>
      <c r="S205" s="28"/>
      <c r="T205" s="28"/>
      <c r="U205" s="28"/>
      <c r="V205" s="28"/>
      <c r="Z205" s="140">
        <f t="shared" si="10"/>
        <v>204</v>
      </c>
      <c r="AA205" s="139"/>
      <c r="AB205" s="139"/>
      <c r="AC205" s="139"/>
      <c r="AD205" s="133"/>
      <c r="AE205" s="27" t="str">
        <f t="shared" si="11"/>
        <v>CA-1993-128  815 Ashland</v>
      </c>
      <c r="AF205" s="153" t="s">
        <v>1280</v>
      </c>
      <c r="AG205" s="153" t="s">
        <v>1281</v>
      </c>
      <c r="AH205" s="153" t="s">
        <v>1282</v>
      </c>
      <c r="AI205" s="153" t="s">
        <v>133</v>
      </c>
      <c r="AJ205" s="153" t="s">
        <v>26</v>
      </c>
      <c r="AK205" s="153" t="s">
        <v>1283</v>
      </c>
      <c r="AL205" s="153" t="s">
        <v>1284</v>
      </c>
      <c r="AM205" s="153" t="s">
        <v>136</v>
      </c>
      <c r="AN205" s="154">
        <v>45</v>
      </c>
    </row>
    <row r="206" spans="18:40" hidden="1" x14ac:dyDescent="0.25">
      <c r="R206" s="28"/>
      <c r="S206" s="28"/>
      <c r="T206" s="28"/>
      <c r="U206" s="28"/>
      <c r="V206" s="28"/>
      <c r="Z206" s="140">
        <f t="shared" si="10"/>
        <v>205</v>
      </c>
      <c r="AA206" s="139"/>
      <c r="AB206" s="139"/>
      <c r="AC206" s="139"/>
      <c r="AD206" s="133"/>
      <c r="AE206" s="27" t="str">
        <f t="shared" si="11"/>
        <v>CA-1993-129  Las Palomas Hotel</v>
      </c>
      <c r="AF206" s="153" t="s">
        <v>1285</v>
      </c>
      <c r="AG206" s="153" t="s">
        <v>1286</v>
      </c>
      <c r="AH206" s="153" t="s">
        <v>1287</v>
      </c>
      <c r="AI206" s="153" t="s">
        <v>26</v>
      </c>
      <c r="AJ206" s="153" t="s">
        <v>26</v>
      </c>
      <c r="AK206" s="153" t="s">
        <v>1288</v>
      </c>
      <c r="AL206" s="153" t="s">
        <v>1289</v>
      </c>
      <c r="AM206" s="153" t="s">
        <v>862</v>
      </c>
      <c r="AN206" s="154">
        <v>61</v>
      </c>
    </row>
    <row r="207" spans="18:40" hidden="1" x14ac:dyDescent="0.25">
      <c r="R207" s="28"/>
      <c r="S207" s="28"/>
      <c r="T207" s="28"/>
      <c r="U207" s="28"/>
      <c r="V207" s="28"/>
      <c r="Z207" s="140">
        <f t="shared" si="10"/>
        <v>206</v>
      </c>
      <c r="AA207" s="139"/>
      <c r="AB207" s="139"/>
      <c r="AC207" s="139"/>
      <c r="AD207" s="133"/>
      <c r="AE207" s="27" t="str">
        <f t="shared" si="11"/>
        <v>CA-1993-130  Avalon Courtyard</v>
      </c>
      <c r="AF207" s="153" t="s">
        <v>1290</v>
      </c>
      <c r="AG207" s="153" t="s">
        <v>1291</v>
      </c>
      <c r="AH207" s="153" t="s">
        <v>1292</v>
      </c>
      <c r="AI207" s="153" t="s">
        <v>1293</v>
      </c>
      <c r="AJ207" s="153" t="s">
        <v>26</v>
      </c>
      <c r="AK207" s="153" t="s">
        <v>1294</v>
      </c>
      <c r="AL207" s="153" t="s">
        <v>1291</v>
      </c>
      <c r="AM207" s="153" t="s">
        <v>761</v>
      </c>
      <c r="AN207" s="154">
        <v>91</v>
      </c>
    </row>
    <row r="208" spans="18:40" hidden="1" x14ac:dyDescent="0.25">
      <c r="R208" s="28"/>
      <c r="S208" s="28"/>
      <c r="T208" s="28"/>
      <c r="U208" s="28"/>
      <c r="V208" s="28"/>
      <c r="Z208" s="140">
        <f t="shared" si="10"/>
        <v>207</v>
      </c>
      <c r="AA208" s="139"/>
      <c r="AB208" s="139"/>
      <c r="AC208" s="139"/>
      <c r="AD208" s="133"/>
      <c r="AE208" s="27" t="str">
        <f t="shared" si="11"/>
        <v>CA-1993-131  La Mirada Senior Apartments</v>
      </c>
      <c r="AF208" s="153" t="s">
        <v>1295</v>
      </c>
      <c r="AG208" s="153" t="s">
        <v>1296</v>
      </c>
      <c r="AH208" s="153" t="s">
        <v>1297</v>
      </c>
      <c r="AI208" s="153" t="s">
        <v>1298</v>
      </c>
      <c r="AJ208" s="153" t="s">
        <v>26</v>
      </c>
      <c r="AK208" s="153" t="s">
        <v>1299</v>
      </c>
      <c r="AL208" s="153" t="s">
        <v>1300</v>
      </c>
      <c r="AM208" s="153" t="s">
        <v>1301</v>
      </c>
      <c r="AN208" s="154">
        <v>99</v>
      </c>
    </row>
    <row r="209" spans="18:40" hidden="1" x14ac:dyDescent="0.25">
      <c r="R209" s="28"/>
      <c r="S209" s="28"/>
      <c r="T209" s="28"/>
      <c r="U209" s="28"/>
      <c r="V209" s="28"/>
      <c r="Z209" s="140">
        <f t="shared" si="10"/>
        <v>208</v>
      </c>
      <c r="AA209" s="139"/>
      <c r="AB209" s="139"/>
      <c r="AC209" s="139"/>
      <c r="AD209" s="133"/>
      <c r="AE209" s="27" t="str">
        <f t="shared" si="11"/>
        <v>CA-1993-132  Valley Village Apartments</v>
      </c>
      <c r="AF209" s="153" t="s">
        <v>1302</v>
      </c>
      <c r="AG209" s="153" t="s">
        <v>1303</v>
      </c>
      <c r="AH209" s="153" t="s">
        <v>1304</v>
      </c>
      <c r="AI209" s="153" t="s">
        <v>1305</v>
      </c>
      <c r="AJ209" s="153" t="s">
        <v>26</v>
      </c>
      <c r="AK209" s="153" t="s">
        <v>1306</v>
      </c>
      <c r="AL209" s="153" t="s">
        <v>1307</v>
      </c>
      <c r="AM209" s="153" t="s">
        <v>1208</v>
      </c>
      <c r="AN209" s="154">
        <v>186</v>
      </c>
    </row>
    <row r="210" spans="18:40" hidden="1" x14ac:dyDescent="0.25">
      <c r="R210" s="28"/>
      <c r="S210" s="28"/>
      <c r="T210" s="28"/>
      <c r="U210" s="28"/>
      <c r="V210" s="28"/>
      <c r="Z210" s="140">
        <f t="shared" si="10"/>
        <v>209</v>
      </c>
      <c r="AA210" s="139"/>
      <c r="AB210" s="139"/>
      <c r="AC210" s="139"/>
      <c r="AD210" s="133"/>
      <c r="AE210" s="27" t="str">
        <f t="shared" si="11"/>
        <v>CA-1993-137  New Hope Senior Village</v>
      </c>
      <c r="AF210" s="153" t="s">
        <v>1308</v>
      </c>
      <c r="AG210" s="153" t="s">
        <v>1309</v>
      </c>
      <c r="AH210" s="153" t="s">
        <v>1310</v>
      </c>
      <c r="AI210" s="153" t="s">
        <v>1311</v>
      </c>
      <c r="AJ210" s="153" t="s">
        <v>564</v>
      </c>
      <c r="AK210" s="153" t="s">
        <v>1312</v>
      </c>
      <c r="AL210" s="153" t="s">
        <v>1313</v>
      </c>
      <c r="AM210" s="153" t="s">
        <v>23328</v>
      </c>
      <c r="AN210" s="154">
        <v>56</v>
      </c>
    </row>
    <row r="211" spans="18:40" hidden="1" x14ac:dyDescent="0.25">
      <c r="R211" s="28"/>
      <c r="S211" s="28"/>
      <c r="T211" s="28"/>
      <c r="U211" s="28"/>
      <c r="V211" s="28"/>
      <c r="Z211" s="140">
        <f t="shared" si="10"/>
        <v>210</v>
      </c>
      <c r="AA211" s="139"/>
      <c r="AB211" s="139"/>
      <c r="AC211" s="139"/>
      <c r="AD211" s="133"/>
      <c r="AE211" s="27" t="str">
        <f t="shared" si="11"/>
        <v>CA-1993-138  Sea Ranch Apartments</v>
      </c>
      <c r="AF211" s="153" t="s">
        <v>1314</v>
      </c>
      <c r="AG211" s="153" t="s">
        <v>1315</v>
      </c>
      <c r="AH211" s="153" t="s">
        <v>1316</v>
      </c>
      <c r="AI211" s="153" t="s">
        <v>1317</v>
      </c>
      <c r="AJ211" s="153" t="s">
        <v>127</v>
      </c>
      <c r="AK211" s="153" t="s">
        <v>1318</v>
      </c>
      <c r="AL211" s="153" t="s">
        <v>1319</v>
      </c>
      <c r="AM211" s="153" t="s">
        <v>1320</v>
      </c>
      <c r="AN211" s="154">
        <v>31</v>
      </c>
    </row>
    <row r="212" spans="18:40" hidden="1" x14ac:dyDescent="0.25">
      <c r="R212" s="28"/>
      <c r="S212" s="28"/>
      <c r="T212" s="28"/>
      <c r="U212" s="28"/>
      <c r="V212" s="28"/>
      <c r="Z212" s="140">
        <f t="shared" si="10"/>
        <v>211</v>
      </c>
      <c r="AA212" s="139"/>
      <c r="AB212" s="139"/>
      <c r="AC212" s="139"/>
      <c r="AD212" s="133"/>
      <c r="AE212" s="27" t="str">
        <f t="shared" si="11"/>
        <v>CA-1993-139  Filipino Community Building of Stockton</v>
      </c>
      <c r="AF212" s="153" t="s">
        <v>1321</v>
      </c>
      <c r="AG212" s="153" t="s">
        <v>1322</v>
      </c>
      <c r="AH212" s="153" t="s">
        <v>1323</v>
      </c>
      <c r="AI212" s="153" t="s">
        <v>951</v>
      </c>
      <c r="AJ212" s="153" t="s">
        <v>228</v>
      </c>
      <c r="AK212" s="153" t="s">
        <v>952</v>
      </c>
      <c r="AL212" s="153" t="s">
        <v>1324</v>
      </c>
      <c r="AM212" s="153" t="s">
        <v>1324</v>
      </c>
      <c r="AN212" s="154">
        <v>68</v>
      </c>
    </row>
    <row r="213" spans="18:40" hidden="1" x14ac:dyDescent="0.25">
      <c r="R213" s="28"/>
      <c r="S213" s="28"/>
      <c r="T213" s="28"/>
      <c r="U213" s="28"/>
      <c r="V213" s="28"/>
      <c r="Z213" s="140">
        <f t="shared" si="10"/>
        <v>212</v>
      </c>
      <c r="AA213" s="139"/>
      <c r="AB213" s="139"/>
      <c r="AC213" s="139"/>
      <c r="AD213" s="133"/>
      <c r="AE213" s="27" t="str">
        <f t="shared" si="11"/>
        <v>CA-1993-144  P &amp; P Home for the Elderly</v>
      </c>
      <c r="AF213" s="153" t="s">
        <v>1325</v>
      </c>
      <c r="AG213" s="153" t="s">
        <v>1326</v>
      </c>
      <c r="AH213" s="153" t="s">
        <v>1327</v>
      </c>
      <c r="AI213" s="153" t="s">
        <v>26</v>
      </c>
      <c r="AJ213" s="153" t="s">
        <v>26</v>
      </c>
      <c r="AK213" s="153" t="s">
        <v>1328</v>
      </c>
      <c r="AL213" s="153" t="s">
        <v>1329</v>
      </c>
      <c r="AM213" s="153" t="s">
        <v>23329</v>
      </c>
      <c r="AN213" s="154">
        <v>106</v>
      </c>
    </row>
    <row r="214" spans="18:40" hidden="1" x14ac:dyDescent="0.25">
      <c r="R214" s="28"/>
      <c r="S214" s="28"/>
      <c r="T214" s="28"/>
      <c r="U214" s="28"/>
      <c r="V214" s="28"/>
      <c r="Z214" s="140">
        <f t="shared" si="10"/>
        <v>213</v>
      </c>
      <c r="AA214" s="139"/>
      <c r="AB214" s="139"/>
      <c r="AC214" s="139"/>
      <c r="AD214" s="133"/>
      <c r="AE214" s="27" t="str">
        <f t="shared" si="11"/>
        <v>CA-1993-147  Chestnut Place</v>
      </c>
      <c r="AF214" s="153" t="s">
        <v>1330</v>
      </c>
      <c r="AG214" s="153" t="s">
        <v>1331</v>
      </c>
      <c r="AH214" s="153" t="s">
        <v>1332</v>
      </c>
      <c r="AI214" s="153" t="s">
        <v>420</v>
      </c>
      <c r="AJ214" s="153" t="s">
        <v>420</v>
      </c>
      <c r="AK214" s="153" t="s">
        <v>1333</v>
      </c>
      <c r="AL214" s="153" t="s">
        <v>1334</v>
      </c>
      <c r="AM214" s="153" t="s">
        <v>1335</v>
      </c>
      <c r="AN214" s="154">
        <v>50</v>
      </c>
    </row>
    <row r="215" spans="18:40" hidden="1" x14ac:dyDescent="0.25">
      <c r="R215" s="28"/>
      <c r="S215" s="28"/>
      <c r="T215" s="28"/>
      <c r="U215" s="28"/>
      <c r="V215" s="28"/>
      <c r="Z215" s="140">
        <f t="shared" si="10"/>
        <v>214</v>
      </c>
      <c r="AA215" s="139"/>
      <c r="AB215" s="139"/>
      <c r="AC215" s="139"/>
      <c r="AD215" s="133"/>
      <c r="AE215" s="27" t="str">
        <f t="shared" si="11"/>
        <v>CA-1993-149  Alejandro Rivera Senior</v>
      </c>
      <c r="AF215" s="153" t="s">
        <v>1340</v>
      </c>
      <c r="AG215" s="153" t="s">
        <v>1341</v>
      </c>
      <c r="AH215" s="153" t="s">
        <v>1342</v>
      </c>
      <c r="AI215" s="153" t="s">
        <v>1343</v>
      </c>
      <c r="AJ215" s="153" t="s">
        <v>20</v>
      </c>
      <c r="AK215" s="153" t="s">
        <v>1344</v>
      </c>
      <c r="AL215" s="153" t="s">
        <v>1345</v>
      </c>
      <c r="AM215" s="153" t="s">
        <v>1346</v>
      </c>
      <c r="AN215" s="154">
        <v>51</v>
      </c>
    </row>
    <row r="216" spans="18:40" hidden="1" x14ac:dyDescent="0.25">
      <c r="R216" s="28"/>
      <c r="S216" s="28"/>
      <c r="T216" s="28"/>
      <c r="U216" s="28"/>
      <c r="V216" s="28"/>
      <c r="Z216" s="140">
        <f t="shared" si="10"/>
        <v>215</v>
      </c>
      <c r="AA216" s="139"/>
      <c r="AB216" s="139"/>
      <c r="AC216" s="139"/>
      <c r="AD216" s="133"/>
      <c r="AE216" s="27" t="str">
        <f t="shared" si="11"/>
        <v>CA-1993-150  Sunshine Financial Group II</v>
      </c>
      <c r="AF216" s="153" t="s">
        <v>1347</v>
      </c>
      <c r="AG216" s="153" t="s">
        <v>1348</v>
      </c>
      <c r="AH216" s="153" t="s">
        <v>1349</v>
      </c>
      <c r="AI216" s="153" t="s">
        <v>229</v>
      </c>
      <c r="AJ216" s="153" t="s">
        <v>229</v>
      </c>
      <c r="AK216" s="153" t="s">
        <v>594</v>
      </c>
      <c r="AL216" s="153" t="s">
        <v>1350</v>
      </c>
      <c r="AM216" s="153" t="s">
        <v>1351</v>
      </c>
      <c r="AN216" s="154">
        <v>14</v>
      </c>
    </row>
    <row r="217" spans="18:40" hidden="1" x14ac:dyDescent="0.25">
      <c r="R217" s="28"/>
      <c r="S217" s="28"/>
      <c r="T217" s="28"/>
      <c r="U217" s="28"/>
      <c r="V217" s="28"/>
      <c r="Z217" s="140">
        <f t="shared" si="10"/>
        <v>216</v>
      </c>
      <c r="AA217" s="139"/>
      <c r="AB217" s="139"/>
      <c r="AC217" s="139"/>
      <c r="AD217" s="133"/>
      <c r="AE217" s="27" t="str">
        <f t="shared" si="11"/>
        <v>CA-1993-154  Luisa Apartments</v>
      </c>
      <c r="AF217" s="153" t="s">
        <v>1352</v>
      </c>
      <c r="AG217" s="153" t="s">
        <v>1353</v>
      </c>
      <c r="AH217" s="153" t="s">
        <v>1354</v>
      </c>
      <c r="AI217" s="153" t="s">
        <v>26</v>
      </c>
      <c r="AJ217" s="153" t="s">
        <v>26</v>
      </c>
      <c r="AK217" s="153" t="s">
        <v>1288</v>
      </c>
      <c r="AL217" s="153" t="s">
        <v>1355</v>
      </c>
      <c r="AM217" s="153" t="s">
        <v>939</v>
      </c>
      <c r="AN217" s="154">
        <v>55</v>
      </c>
    </row>
    <row r="218" spans="18:40" hidden="1" x14ac:dyDescent="0.25">
      <c r="R218" s="28"/>
      <c r="S218" s="28"/>
      <c r="T218" s="28"/>
      <c r="U218" s="28"/>
      <c r="V218" s="28"/>
      <c r="Z218" s="140">
        <f t="shared" si="10"/>
        <v>217</v>
      </c>
      <c r="AA218" s="139"/>
      <c r="AB218" s="139"/>
      <c r="AC218" s="139"/>
      <c r="AD218" s="133"/>
      <c r="AE218" s="27" t="str">
        <f t="shared" si="11"/>
        <v>CA-1993-156  La Fenetre Apartments</v>
      </c>
      <c r="AF218" s="153" t="s">
        <v>1356</v>
      </c>
      <c r="AG218" s="153" t="s">
        <v>1357</v>
      </c>
      <c r="AH218" s="153" t="s">
        <v>1358</v>
      </c>
      <c r="AI218" s="153" t="s">
        <v>304</v>
      </c>
      <c r="AJ218" s="153" t="s">
        <v>41</v>
      </c>
      <c r="AK218" s="153" t="s">
        <v>1359</v>
      </c>
      <c r="AL218" s="153" t="s">
        <v>1360</v>
      </c>
      <c r="AM218" s="153" t="s">
        <v>590</v>
      </c>
      <c r="AN218" s="154">
        <v>50</v>
      </c>
    </row>
    <row r="219" spans="18:40" hidden="1" x14ac:dyDescent="0.25">
      <c r="R219" s="28"/>
      <c r="S219" s="28"/>
      <c r="T219" s="28"/>
      <c r="U219" s="28"/>
      <c r="V219" s="28"/>
      <c r="Z219" s="140">
        <f t="shared" si="10"/>
        <v>218</v>
      </c>
      <c r="AA219" s="139"/>
      <c r="AB219" s="139"/>
      <c r="AC219" s="139"/>
      <c r="AD219" s="133"/>
      <c r="AE219" s="27" t="str">
        <f t="shared" si="11"/>
        <v>CA-1993-157  Miranda Villa</v>
      </c>
      <c r="AF219" s="153" t="s">
        <v>1361</v>
      </c>
      <c r="AG219" s="153" t="s">
        <v>1362</v>
      </c>
      <c r="AH219" s="153" t="s">
        <v>1363</v>
      </c>
      <c r="AI219" s="153" t="s">
        <v>304</v>
      </c>
      <c r="AJ219" s="153" t="s">
        <v>41</v>
      </c>
      <c r="AK219" s="153" t="s">
        <v>1364</v>
      </c>
      <c r="AL219" s="153" t="s">
        <v>1365</v>
      </c>
      <c r="AM219" s="153" t="s">
        <v>590</v>
      </c>
      <c r="AN219" s="154">
        <v>108</v>
      </c>
    </row>
    <row r="220" spans="18:40" hidden="1" x14ac:dyDescent="0.25">
      <c r="R220" s="28"/>
      <c r="S220" s="28"/>
      <c r="T220" s="28"/>
      <c r="U220" s="28"/>
      <c r="V220" s="28"/>
      <c r="Z220" s="140">
        <f t="shared" si="10"/>
        <v>219</v>
      </c>
      <c r="AA220" s="139"/>
      <c r="AB220" s="139"/>
      <c r="AC220" s="139"/>
      <c r="AD220" s="133"/>
      <c r="AE220" s="27" t="str">
        <f t="shared" si="11"/>
        <v>CA-1993-160  Arroyo Vista Apartments</v>
      </c>
      <c r="AF220" s="153" t="s">
        <v>1366</v>
      </c>
      <c r="AG220" s="153" t="s">
        <v>1367</v>
      </c>
      <c r="AH220" s="153" t="s">
        <v>1368</v>
      </c>
      <c r="AI220" s="153" t="s">
        <v>1369</v>
      </c>
      <c r="AJ220" s="153" t="s">
        <v>420</v>
      </c>
      <c r="AK220" s="153" t="s">
        <v>1370</v>
      </c>
      <c r="AL220" s="153" t="s">
        <v>1371</v>
      </c>
      <c r="AM220" s="153" t="s">
        <v>1372</v>
      </c>
      <c r="AN220" s="154">
        <v>155</v>
      </c>
    </row>
    <row r="221" spans="18:40" hidden="1" x14ac:dyDescent="0.25">
      <c r="R221" s="28"/>
      <c r="S221" s="28"/>
      <c r="T221" s="28"/>
      <c r="U221" s="28"/>
      <c r="V221" s="28"/>
      <c r="Z221" s="140">
        <f t="shared" si="10"/>
        <v>220</v>
      </c>
      <c r="AA221" s="139"/>
      <c r="AB221" s="139"/>
      <c r="AC221" s="139"/>
      <c r="AD221" s="133"/>
      <c r="AE221" s="27" t="str">
        <f t="shared" si="11"/>
        <v>CA-1993-162  Marina Manor</v>
      </c>
      <c r="AF221" s="153" t="s">
        <v>1373</v>
      </c>
      <c r="AG221" s="153" t="s">
        <v>1374</v>
      </c>
      <c r="AH221" s="153" t="s">
        <v>1375</v>
      </c>
      <c r="AI221" s="153" t="s">
        <v>1376</v>
      </c>
      <c r="AJ221" s="153" t="s">
        <v>336</v>
      </c>
      <c r="AK221" s="153" t="s">
        <v>1377</v>
      </c>
      <c r="AL221" s="153" t="s">
        <v>1378</v>
      </c>
      <c r="AM221" s="153" t="s">
        <v>1379</v>
      </c>
      <c r="AN221" s="154">
        <v>39</v>
      </c>
    </row>
    <row r="222" spans="18:40" hidden="1" x14ac:dyDescent="0.25">
      <c r="R222" s="28"/>
      <c r="S222" s="28"/>
      <c r="T222" s="28"/>
      <c r="U222" s="28"/>
      <c r="V222" s="28"/>
      <c r="Z222" s="140">
        <f t="shared" si="10"/>
        <v>221</v>
      </c>
      <c r="AA222" s="139"/>
      <c r="AB222" s="139"/>
      <c r="AC222" s="139"/>
      <c r="AD222" s="133"/>
      <c r="AE222" s="27" t="str">
        <f t="shared" si="11"/>
        <v>CA-1993-165  Lakewood Terrace Apts</v>
      </c>
      <c r="AF222" s="153" t="s">
        <v>1380</v>
      </c>
      <c r="AG222" s="153" t="s">
        <v>1381</v>
      </c>
      <c r="AH222" s="153" t="s">
        <v>1382</v>
      </c>
      <c r="AI222" s="153" t="s">
        <v>1004</v>
      </c>
      <c r="AJ222" s="153" t="s">
        <v>1004</v>
      </c>
      <c r="AK222" s="153" t="s">
        <v>1144</v>
      </c>
      <c r="AL222" s="153" t="s">
        <v>1383</v>
      </c>
      <c r="AM222" s="153" t="s">
        <v>590</v>
      </c>
      <c r="AN222" s="154">
        <v>76</v>
      </c>
    </row>
    <row r="223" spans="18:40" hidden="1" x14ac:dyDescent="0.25">
      <c r="R223" s="28"/>
      <c r="S223" s="28"/>
      <c r="T223" s="28"/>
      <c r="U223" s="28"/>
      <c r="V223" s="28"/>
      <c r="Z223" s="140">
        <f t="shared" si="10"/>
        <v>222</v>
      </c>
      <c r="AA223" s="139"/>
      <c r="AB223" s="139"/>
      <c r="AC223" s="139"/>
      <c r="AD223" s="133"/>
      <c r="AE223" s="27" t="str">
        <f t="shared" si="11"/>
        <v>CA-1993-166  Claremont Villas Senior</v>
      </c>
      <c r="AF223" s="153" t="s">
        <v>1384</v>
      </c>
      <c r="AG223" s="153" t="s">
        <v>1385</v>
      </c>
      <c r="AH223" s="153" t="s">
        <v>1386</v>
      </c>
      <c r="AI223" s="153" t="s">
        <v>1387</v>
      </c>
      <c r="AJ223" s="153" t="s">
        <v>26</v>
      </c>
      <c r="AK223" s="153" t="s">
        <v>1388</v>
      </c>
      <c r="AL223" s="153" t="s">
        <v>1389</v>
      </c>
      <c r="AM223" s="153" t="s">
        <v>1390</v>
      </c>
      <c r="AN223" s="154">
        <v>153</v>
      </c>
    </row>
    <row r="224" spans="18:40" hidden="1" x14ac:dyDescent="0.25">
      <c r="R224" s="28"/>
      <c r="S224" s="28"/>
      <c r="T224" s="28"/>
      <c r="U224" s="28"/>
      <c r="V224" s="28"/>
      <c r="Z224" s="140">
        <f t="shared" si="10"/>
        <v>223</v>
      </c>
      <c r="AA224" s="139"/>
      <c r="AB224" s="139"/>
      <c r="AC224" s="139"/>
      <c r="AD224" s="133"/>
      <c r="AE224" s="27" t="str">
        <f t="shared" si="11"/>
        <v>CA-1993-167  The Inn At Woodbridge</v>
      </c>
      <c r="AF224" s="153" t="s">
        <v>1391</v>
      </c>
      <c r="AG224" s="153" t="s">
        <v>1392</v>
      </c>
      <c r="AH224" s="153" t="s">
        <v>1393</v>
      </c>
      <c r="AI224" s="153" t="s">
        <v>994</v>
      </c>
      <c r="AJ224" s="153" t="s">
        <v>420</v>
      </c>
      <c r="AK224" s="153" t="s">
        <v>1394</v>
      </c>
      <c r="AL224" s="153" t="s">
        <v>1395</v>
      </c>
      <c r="AM224" s="153" t="s">
        <v>1396</v>
      </c>
      <c r="AN224" s="154">
        <v>116</v>
      </c>
    </row>
    <row r="225" spans="18:40" hidden="1" x14ac:dyDescent="0.25">
      <c r="R225" s="28"/>
      <c r="S225" s="28"/>
      <c r="T225" s="28"/>
      <c r="U225" s="28"/>
      <c r="V225" s="28"/>
      <c r="Z225" s="140">
        <f t="shared" si="10"/>
        <v>224</v>
      </c>
      <c r="AA225" s="139"/>
      <c r="AB225" s="139"/>
      <c r="AC225" s="139"/>
      <c r="AD225" s="133"/>
      <c r="AE225" s="27" t="str">
        <f t="shared" si="11"/>
        <v>CA-1993-169  Harp Plaza</v>
      </c>
      <c r="AF225" s="153" t="s">
        <v>1397</v>
      </c>
      <c r="AG225" s="153" t="s">
        <v>1398</v>
      </c>
      <c r="AH225" s="153" t="s">
        <v>1399</v>
      </c>
      <c r="AI225" s="153" t="s">
        <v>199</v>
      </c>
      <c r="AJ225" s="153" t="s">
        <v>200</v>
      </c>
      <c r="AK225" s="153" t="s">
        <v>557</v>
      </c>
      <c r="AL225" s="153" t="s">
        <v>1400</v>
      </c>
      <c r="AM225" s="153" t="s">
        <v>1401</v>
      </c>
      <c r="AN225" s="154">
        <v>20</v>
      </c>
    </row>
    <row r="226" spans="18:40" hidden="1" x14ac:dyDescent="0.25">
      <c r="R226" s="28"/>
      <c r="S226" s="28"/>
      <c r="T226" s="28"/>
      <c r="U226" s="28"/>
      <c r="V226" s="28"/>
      <c r="Z226" s="140">
        <f t="shared" si="10"/>
        <v>225</v>
      </c>
      <c r="AA226" s="139"/>
      <c r="AB226" s="139"/>
      <c r="AC226" s="139"/>
      <c r="AD226" s="133"/>
      <c r="AE226" s="27" t="str">
        <f t="shared" si="11"/>
        <v>CA-1993-170  Casa Berendo</v>
      </c>
      <c r="AF226" s="153" t="s">
        <v>1402</v>
      </c>
      <c r="AG226" s="153" t="s">
        <v>1403</v>
      </c>
      <c r="AH226" s="153" t="s">
        <v>1404</v>
      </c>
      <c r="AI226" s="153" t="s">
        <v>26</v>
      </c>
      <c r="AJ226" s="153" t="s">
        <v>26</v>
      </c>
      <c r="AK226" s="153" t="s">
        <v>1405</v>
      </c>
      <c r="AL226" s="153" t="s">
        <v>1406</v>
      </c>
      <c r="AM226" s="153" t="s">
        <v>1407</v>
      </c>
      <c r="AN226" s="154">
        <v>20</v>
      </c>
    </row>
    <row r="227" spans="18:40" hidden="1" x14ac:dyDescent="0.25">
      <c r="R227" s="28"/>
      <c r="S227" s="28"/>
      <c r="T227" s="28"/>
      <c r="U227" s="28"/>
      <c r="V227" s="28"/>
      <c r="Z227" s="140">
        <f t="shared" si="10"/>
        <v>226</v>
      </c>
      <c r="AA227" s="139"/>
      <c r="AB227" s="139"/>
      <c r="AC227" s="139"/>
      <c r="AD227" s="133"/>
      <c r="AE227" s="27" t="str">
        <f t="shared" si="11"/>
        <v>CA-1993-172  Downtown Apartments</v>
      </c>
      <c r="AF227" s="153" t="s">
        <v>1408</v>
      </c>
      <c r="AG227" s="153" t="s">
        <v>1409</v>
      </c>
      <c r="AH227" s="153" t="s">
        <v>1410</v>
      </c>
      <c r="AI227" s="153" t="s">
        <v>126</v>
      </c>
      <c r="AJ227" s="153" t="s">
        <v>127</v>
      </c>
      <c r="AK227" s="153" t="s">
        <v>128</v>
      </c>
      <c r="AL227" s="153" t="s">
        <v>1411</v>
      </c>
      <c r="AM227" s="153" t="s">
        <v>1411</v>
      </c>
      <c r="AN227" s="154">
        <v>34</v>
      </c>
    </row>
    <row r="228" spans="18:40" hidden="1" x14ac:dyDescent="0.25">
      <c r="R228" s="28"/>
      <c r="S228" s="28"/>
      <c r="T228" s="28"/>
      <c r="U228" s="28"/>
      <c r="V228" s="28"/>
      <c r="Z228" s="140">
        <f t="shared" si="10"/>
        <v>227</v>
      </c>
      <c r="AA228" s="139"/>
      <c r="AB228" s="139"/>
      <c r="AC228" s="139"/>
      <c r="AD228" s="133"/>
      <c r="AE228" s="27" t="str">
        <f t="shared" si="11"/>
        <v>CA-1993-174  Casa del Rio Senior Housing</v>
      </c>
      <c r="AF228" s="153" t="s">
        <v>1412</v>
      </c>
      <c r="AG228" s="153" t="s">
        <v>1413</v>
      </c>
      <c r="AH228" s="153" t="s">
        <v>1414</v>
      </c>
      <c r="AI228" s="153" t="s">
        <v>1415</v>
      </c>
      <c r="AJ228" s="153" t="s">
        <v>182</v>
      </c>
      <c r="AK228" s="153" t="s">
        <v>1416</v>
      </c>
      <c r="AL228" s="153" t="s">
        <v>1417</v>
      </c>
      <c r="AM228" s="153" t="s">
        <v>1418</v>
      </c>
      <c r="AN228" s="154">
        <v>82</v>
      </c>
    </row>
    <row r="229" spans="18:40" hidden="1" x14ac:dyDescent="0.25">
      <c r="R229" s="28"/>
      <c r="S229" s="28"/>
      <c r="T229" s="28"/>
      <c r="U229" s="28"/>
      <c r="V229" s="28"/>
      <c r="Z229" s="140">
        <f t="shared" si="10"/>
        <v>228</v>
      </c>
      <c r="AA229" s="139"/>
      <c r="AB229" s="139"/>
      <c r="AC229" s="139"/>
      <c r="AD229" s="133"/>
      <c r="AE229" s="27" t="str">
        <f t="shared" si="11"/>
        <v>CA-1993-176  Annadale Housing Project aka King's View Manor</v>
      </c>
      <c r="AF229" s="153" t="s">
        <v>1419</v>
      </c>
      <c r="AG229" s="153" t="s">
        <v>1420</v>
      </c>
      <c r="AH229" s="153" t="s">
        <v>1421</v>
      </c>
      <c r="AI229" s="153" t="s">
        <v>229</v>
      </c>
      <c r="AJ229" s="153" t="s">
        <v>229</v>
      </c>
      <c r="AK229" s="153" t="s">
        <v>1422</v>
      </c>
      <c r="AL229" s="153" t="s">
        <v>1423</v>
      </c>
      <c r="AM229" s="153" t="s">
        <v>1424</v>
      </c>
      <c r="AN229" s="154">
        <v>106</v>
      </c>
    </row>
    <row r="230" spans="18:40" hidden="1" x14ac:dyDescent="0.25">
      <c r="R230" s="28"/>
      <c r="S230" s="28"/>
      <c r="T230" s="28"/>
      <c r="U230" s="28"/>
      <c r="V230" s="28"/>
      <c r="Z230" s="140">
        <f t="shared" si="10"/>
        <v>229</v>
      </c>
      <c r="AA230" s="139"/>
      <c r="AB230" s="139"/>
      <c r="AC230" s="139"/>
      <c r="AD230" s="133"/>
      <c r="AE230" s="27" t="str">
        <f t="shared" si="11"/>
        <v>CA-1993-181  Lavell Village</v>
      </c>
      <c r="AF230" s="153" t="s">
        <v>1425</v>
      </c>
      <c r="AG230" s="153" t="s">
        <v>1426</v>
      </c>
      <c r="AH230" s="153" t="s">
        <v>1427</v>
      </c>
      <c r="AI230" s="153" t="s">
        <v>126</v>
      </c>
      <c r="AJ230" s="153" t="s">
        <v>127</v>
      </c>
      <c r="AK230" s="153" t="s">
        <v>128</v>
      </c>
      <c r="AL230" s="153" t="s">
        <v>1428</v>
      </c>
      <c r="AM230" s="153" t="s">
        <v>1429</v>
      </c>
      <c r="AN230" s="154">
        <v>49</v>
      </c>
    </row>
    <row r="231" spans="18:40" hidden="1" x14ac:dyDescent="0.25">
      <c r="R231" s="28"/>
      <c r="S231" s="28"/>
      <c r="T231" s="28"/>
      <c r="U231" s="28"/>
      <c r="V231" s="28"/>
      <c r="Z231" s="140">
        <f t="shared" si="10"/>
        <v>230</v>
      </c>
      <c r="AA231" s="139"/>
      <c r="AB231" s="139"/>
      <c r="AC231" s="139"/>
      <c r="AD231" s="133"/>
      <c r="AE231" s="27" t="str">
        <f t="shared" si="11"/>
        <v>CA-1994-002  Truckee Pines Apartments</v>
      </c>
      <c r="AF231" s="153" t="s">
        <v>1432</v>
      </c>
      <c r="AG231" s="153" t="s">
        <v>1433</v>
      </c>
      <c r="AH231" s="153" t="s">
        <v>1434</v>
      </c>
      <c r="AI231" s="153" t="s">
        <v>1435</v>
      </c>
      <c r="AJ231" s="153" t="s">
        <v>110</v>
      </c>
      <c r="AK231" s="153" t="s">
        <v>1436</v>
      </c>
      <c r="AL231" s="153" t="s">
        <v>1437</v>
      </c>
      <c r="AM231" s="153" t="s">
        <v>1036</v>
      </c>
      <c r="AN231" s="154">
        <v>104</v>
      </c>
    </row>
    <row r="232" spans="18:40" hidden="1" x14ac:dyDescent="0.25">
      <c r="R232" s="28"/>
      <c r="S232" s="28"/>
      <c r="T232" s="28"/>
      <c r="U232" s="28"/>
      <c r="V232" s="28"/>
      <c r="Z232" s="140">
        <f t="shared" si="10"/>
        <v>231</v>
      </c>
      <c r="AA232" s="139"/>
      <c r="AB232" s="139"/>
      <c r="AC232" s="139"/>
      <c r="AD232" s="133"/>
      <c r="AE232" s="27" t="str">
        <f t="shared" si="11"/>
        <v>CA-1994-005  Oceanside Gardens Apartments</v>
      </c>
      <c r="AF232" s="153" t="s">
        <v>1438</v>
      </c>
      <c r="AG232" s="153" t="s">
        <v>1439</v>
      </c>
      <c r="AH232" s="153" t="s">
        <v>1440</v>
      </c>
      <c r="AI232" s="153" t="s">
        <v>1441</v>
      </c>
      <c r="AJ232" s="153" t="s">
        <v>1442</v>
      </c>
      <c r="AK232" s="153" t="s">
        <v>1443</v>
      </c>
      <c r="AL232" s="153" t="s">
        <v>1444</v>
      </c>
      <c r="AM232" s="153" t="s">
        <v>1445</v>
      </c>
      <c r="AN232" s="154">
        <v>21</v>
      </c>
    </row>
    <row r="233" spans="18:40" hidden="1" x14ac:dyDescent="0.25">
      <c r="R233" s="28"/>
      <c r="S233" s="28"/>
      <c r="T233" s="28"/>
      <c r="U233" s="28"/>
      <c r="V233" s="28"/>
      <c r="Z233" s="140">
        <f t="shared" si="10"/>
        <v>232</v>
      </c>
      <c r="AA233" s="139"/>
      <c r="AB233" s="139"/>
      <c r="AC233" s="139"/>
      <c r="AD233" s="133"/>
      <c r="AE233" s="27" t="str">
        <f t="shared" si="11"/>
        <v>CA-1994-006  Villa San Miguel</v>
      </c>
      <c r="AF233" s="153" t="s">
        <v>1446</v>
      </c>
      <c r="AG233" s="153" t="s">
        <v>1447</v>
      </c>
      <c r="AH233" s="153" t="s">
        <v>1448</v>
      </c>
      <c r="AI233" s="153" t="s">
        <v>1449</v>
      </c>
      <c r="AJ233" s="153" t="s">
        <v>336</v>
      </c>
      <c r="AK233" s="153" t="s">
        <v>1450</v>
      </c>
      <c r="AL233" s="153" t="s">
        <v>1451</v>
      </c>
      <c r="AM233" s="153" t="s">
        <v>339</v>
      </c>
      <c r="AN233" s="154">
        <v>50</v>
      </c>
    </row>
    <row r="234" spans="18:40" hidden="1" x14ac:dyDescent="0.25">
      <c r="R234" s="28"/>
      <c r="S234" s="28"/>
      <c r="T234" s="28"/>
      <c r="U234" s="28"/>
      <c r="V234" s="28"/>
      <c r="Z234" s="140">
        <f t="shared" si="10"/>
        <v>233</v>
      </c>
      <c r="AA234" s="139"/>
      <c r="AB234" s="139"/>
      <c r="AC234" s="139"/>
      <c r="AD234" s="133"/>
      <c r="AE234" s="27" t="str">
        <f t="shared" si="11"/>
        <v>CA-1994-010  Grey Goose Townhomes</v>
      </c>
      <c r="AF234" s="153" t="s">
        <v>1452</v>
      </c>
      <c r="AG234" s="153" t="s">
        <v>1453</v>
      </c>
      <c r="AH234" s="153" t="s">
        <v>1454</v>
      </c>
      <c r="AI234" s="153" t="s">
        <v>1455</v>
      </c>
      <c r="AJ234" s="153" t="s">
        <v>336</v>
      </c>
      <c r="AK234" s="153" t="s">
        <v>1456</v>
      </c>
      <c r="AL234" s="153" t="s">
        <v>1457</v>
      </c>
      <c r="AM234" s="153" t="s">
        <v>1379</v>
      </c>
      <c r="AN234" s="154">
        <v>9</v>
      </c>
    </row>
    <row r="235" spans="18:40" hidden="1" x14ac:dyDescent="0.25">
      <c r="R235" s="28"/>
      <c r="S235" s="28"/>
      <c r="T235" s="28"/>
      <c r="U235" s="28"/>
      <c r="V235" s="28"/>
      <c r="Z235" s="140">
        <f t="shared" si="10"/>
        <v>234</v>
      </c>
      <c r="AA235" s="139"/>
      <c r="AB235" s="139"/>
      <c r="AC235" s="139"/>
      <c r="AD235" s="133"/>
      <c r="AE235" s="27" t="str">
        <f t="shared" si="11"/>
        <v>CA-1994-020  Gabreila Apartments</v>
      </c>
      <c r="AF235" s="153" t="s">
        <v>1458</v>
      </c>
      <c r="AG235" s="153" t="s">
        <v>1459</v>
      </c>
      <c r="AH235" s="153" t="s">
        <v>1460</v>
      </c>
      <c r="AI235" s="153" t="s">
        <v>191</v>
      </c>
      <c r="AJ235" s="153" t="s">
        <v>191</v>
      </c>
      <c r="AK235" s="153" t="s">
        <v>785</v>
      </c>
      <c r="AL235" s="153" t="s">
        <v>1461</v>
      </c>
      <c r="AM235" s="153" t="s">
        <v>1462</v>
      </c>
      <c r="AN235" s="154">
        <v>29</v>
      </c>
    </row>
    <row r="236" spans="18:40" hidden="1" x14ac:dyDescent="0.25">
      <c r="R236" s="28"/>
      <c r="S236" s="28"/>
      <c r="T236" s="28"/>
      <c r="U236" s="28"/>
      <c r="V236" s="28"/>
      <c r="Z236" s="140">
        <f t="shared" si="10"/>
        <v>235</v>
      </c>
      <c r="AA236" s="139"/>
      <c r="AB236" s="139"/>
      <c r="AC236" s="139"/>
      <c r="AD236" s="133"/>
      <c r="AE236" s="27" t="str">
        <f t="shared" si="11"/>
        <v>CA-1994-023  Salandini Villa</v>
      </c>
      <c r="AF236" s="153" t="s">
        <v>1463</v>
      </c>
      <c r="AG236" s="153" t="s">
        <v>1464</v>
      </c>
      <c r="AH236" s="153" t="s">
        <v>1465</v>
      </c>
      <c r="AI236" s="153" t="s">
        <v>1466</v>
      </c>
      <c r="AJ236" s="153" t="s">
        <v>229</v>
      </c>
      <c r="AK236" s="153" t="s">
        <v>1467</v>
      </c>
      <c r="AL236" s="153" t="s">
        <v>1468</v>
      </c>
      <c r="AM236" s="153" t="s">
        <v>720</v>
      </c>
      <c r="AN236" s="154">
        <v>146</v>
      </c>
    </row>
    <row r="237" spans="18:40" hidden="1" x14ac:dyDescent="0.25">
      <c r="R237" s="28"/>
      <c r="S237" s="28"/>
      <c r="T237" s="28"/>
      <c r="U237" s="28"/>
      <c r="V237" s="28"/>
      <c r="Z237" s="140">
        <f t="shared" si="10"/>
        <v>236</v>
      </c>
      <c r="AA237" s="139"/>
      <c r="AB237" s="139"/>
      <c r="AC237" s="139"/>
      <c r="AD237" s="133"/>
      <c r="AE237" s="27" t="str">
        <f t="shared" si="11"/>
        <v>CA-1994-025  Rincon de los Esteros</v>
      </c>
      <c r="AF237" s="153" t="s">
        <v>1469</v>
      </c>
      <c r="AG237" s="153" t="s">
        <v>1470</v>
      </c>
      <c r="AH237" s="153" t="s">
        <v>1471</v>
      </c>
      <c r="AI237" s="153" t="s">
        <v>304</v>
      </c>
      <c r="AJ237" s="153" t="s">
        <v>41</v>
      </c>
      <c r="AK237" s="153" t="s">
        <v>1472</v>
      </c>
      <c r="AL237" s="153" t="s">
        <v>23330</v>
      </c>
      <c r="AM237" s="153" t="s">
        <v>13929</v>
      </c>
      <c r="AN237" s="154">
        <v>244</v>
      </c>
    </row>
    <row r="238" spans="18:40" hidden="1" x14ac:dyDescent="0.25">
      <c r="R238" s="28"/>
      <c r="S238" s="28"/>
      <c r="T238" s="28"/>
      <c r="U238" s="28"/>
      <c r="V238" s="28"/>
      <c r="Z238" s="140">
        <f t="shared" si="10"/>
        <v>237</v>
      </c>
      <c r="AA238" s="139"/>
      <c r="AB238" s="139"/>
      <c r="AC238" s="139"/>
      <c r="AD238" s="133"/>
      <c r="AE238" s="27" t="str">
        <f t="shared" si="11"/>
        <v>CA-1994-026  Coit Apartments</v>
      </c>
      <c r="AF238" s="153" t="s">
        <v>1474</v>
      </c>
      <c r="AG238" s="153" t="s">
        <v>1475</v>
      </c>
      <c r="AH238" s="153" t="s">
        <v>1476</v>
      </c>
      <c r="AI238" s="153" t="s">
        <v>199</v>
      </c>
      <c r="AJ238" s="153" t="s">
        <v>200</v>
      </c>
      <c r="AK238" s="153" t="s">
        <v>557</v>
      </c>
      <c r="AL238" s="153" t="s">
        <v>1477</v>
      </c>
      <c r="AM238" s="153" t="s">
        <v>590</v>
      </c>
      <c r="AN238" s="154">
        <v>105</v>
      </c>
    </row>
    <row r="239" spans="18:40" hidden="1" x14ac:dyDescent="0.25">
      <c r="R239" s="28"/>
      <c r="S239" s="28"/>
      <c r="T239" s="28"/>
      <c r="U239" s="28"/>
      <c r="V239" s="28"/>
      <c r="Z239" s="140">
        <f t="shared" si="10"/>
        <v>238</v>
      </c>
      <c r="AA239" s="139"/>
      <c r="AB239" s="139"/>
      <c r="AC239" s="139"/>
      <c r="AD239" s="133"/>
      <c r="AE239" s="27" t="str">
        <f t="shared" si="11"/>
        <v>CA-1994-031  The Gardens</v>
      </c>
      <c r="AF239" s="153" t="s">
        <v>1478</v>
      </c>
      <c r="AG239" s="153" t="s">
        <v>1479</v>
      </c>
      <c r="AH239" s="153" t="s">
        <v>1480</v>
      </c>
      <c r="AI239" s="153" t="s">
        <v>989</v>
      </c>
      <c r="AJ239" s="153" t="s">
        <v>127</v>
      </c>
      <c r="AK239" s="153" t="s">
        <v>990</v>
      </c>
      <c r="AL239" s="153" t="s">
        <v>129</v>
      </c>
      <c r="AM239" s="153" t="s">
        <v>1429</v>
      </c>
      <c r="AN239" s="154">
        <v>19</v>
      </c>
    </row>
    <row r="240" spans="18:40" hidden="1" x14ac:dyDescent="0.25">
      <c r="R240" s="28"/>
      <c r="S240" s="28"/>
      <c r="T240" s="28"/>
      <c r="U240" s="28"/>
      <c r="V240" s="28"/>
      <c r="Z240" s="140">
        <f t="shared" si="10"/>
        <v>239</v>
      </c>
      <c r="AA240" s="139"/>
      <c r="AB240" s="139"/>
      <c r="AC240" s="139"/>
      <c r="AD240" s="133"/>
      <c r="AE240" s="27" t="str">
        <f t="shared" si="11"/>
        <v>CA-1994-040  Villa Loma Apartments</v>
      </c>
      <c r="AF240" s="153" t="s">
        <v>1481</v>
      </c>
      <c r="AG240" s="153" t="s">
        <v>1482</v>
      </c>
      <c r="AH240" s="153" t="s">
        <v>1483</v>
      </c>
      <c r="AI240" s="153" t="s">
        <v>1484</v>
      </c>
      <c r="AJ240" s="153" t="s">
        <v>504</v>
      </c>
      <c r="AK240" s="153" t="s">
        <v>1485</v>
      </c>
      <c r="AL240" s="153" t="s">
        <v>1486</v>
      </c>
      <c r="AM240" s="153" t="s">
        <v>1487</v>
      </c>
      <c r="AN240" s="154">
        <v>341</v>
      </c>
    </row>
    <row r="241" spans="18:40" hidden="1" x14ac:dyDescent="0.25">
      <c r="R241" s="28"/>
      <c r="S241" s="28"/>
      <c r="T241" s="28"/>
      <c r="U241" s="28"/>
      <c r="V241" s="28"/>
      <c r="Z241" s="140">
        <f t="shared" si="10"/>
        <v>240</v>
      </c>
      <c r="AA241" s="139"/>
      <c r="AB241" s="139"/>
      <c r="AC241" s="139"/>
      <c r="AD241" s="133"/>
      <c r="AE241" s="27" t="str">
        <f t="shared" si="11"/>
        <v>CA-1994-041  Doreatha Mitchell Apartments</v>
      </c>
      <c r="AF241" s="153" t="s">
        <v>1488</v>
      </c>
      <c r="AG241" s="153" t="s">
        <v>1489</v>
      </c>
      <c r="AH241" s="153" t="s">
        <v>1490</v>
      </c>
      <c r="AI241" s="153" t="s">
        <v>1491</v>
      </c>
      <c r="AJ241" s="153" t="s">
        <v>313</v>
      </c>
      <c r="AK241" s="153" t="s">
        <v>1492</v>
      </c>
      <c r="AL241" s="153" t="s">
        <v>1493</v>
      </c>
      <c r="AM241" s="153" t="s">
        <v>993</v>
      </c>
      <c r="AN241" s="154">
        <v>29</v>
      </c>
    </row>
    <row r="242" spans="18:40" hidden="1" x14ac:dyDescent="0.25">
      <c r="R242" s="28"/>
      <c r="S242" s="28"/>
      <c r="T242" s="28"/>
      <c r="U242" s="28"/>
      <c r="V242" s="28"/>
      <c r="Z242" s="140">
        <f t="shared" ref="Z242:Z305" si="12">SUM(Z241+1)</f>
        <v>241</v>
      </c>
      <c r="AA242" s="139"/>
      <c r="AB242" s="139"/>
      <c r="AC242" s="139"/>
      <c r="AD242" s="133"/>
      <c r="AE242" s="27" t="str">
        <f t="shared" si="11"/>
        <v>CA-1994-042  Edward Hotel</v>
      </c>
      <c r="AF242" s="153" t="s">
        <v>1494</v>
      </c>
      <c r="AG242" s="153" t="s">
        <v>1495</v>
      </c>
      <c r="AH242" s="153" t="s">
        <v>1496</v>
      </c>
      <c r="AI242" s="153" t="s">
        <v>26</v>
      </c>
      <c r="AJ242" s="153" t="s">
        <v>26</v>
      </c>
      <c r="AK242" s="153" t="s">
        <v>83</v>
      </c>
      <c r="AL242" s="153" t="s">
        <v>1497</v>
      </c>
      <c r="AM242" s="153" t="s">
        <v>85</v>
      </c>
      <c r="AN242" s="154">
        <v>46</v>
      </c>
    </row>
    <row r="243" spans="18:40" hidden="1" x14ac:dyDescent="0.25">
      <c r="R243" s="28"/>
      <c r="S243" s="28"/>
      <c r="T243" s="28"/>
      <c r="U243" s="28"/>
      <c r="V243" s="28"/>
      <c r="Z243" s="140">
        <f t="shared" si="12"/>
        <v>242</v>
      </c>
      <c r="AA243" s="139"/>
      <c r="AB243" s="139"/>
      <c r="AC243" s="139"/>
      <c r="AD243" s="133"/>
      <c r="AE243" s="27" t="str">
        <f t="shared" si="11"/>
        <v>CA-1994-044  Rancheria Village Apartments</v>
      </c>
      <c r="AF243" s="153" t="s">
        <v>1498</v>
      </c>
      <c r="AG243" s="153" t="s">
        <v>1499</v>
      </c>
      <c r="AH243" s="153" t="s">
        <v>1500</v>
      </c>
      <c r="AI243" s="153" t="s">
        <v>623</v>
      </c>
      <c r="AJ243" s="153" t="s">
        <v>623</v>
      </c>
      <c r="AK243" s="153" t="s">
        <v>1501</v>
      </c>
      <c r="AL243" s="153" t="s">
        <v>23331</v>
      </c>
      <c r="AM243" s="153" t="s">
        <v>1502</v>
      </c>
      <c r="AN243" s="154">
        <v>14</v>
      </c>
    </row>
    <row r="244" spans="18:40" hidden="1" x14ac:dyDescent="0.25">
      <c r="R244" s="28"/>
      <c r="S244" s="28"/>
      <c r="T244" s="28"/>
      <c r="U244" s="28"/>
      <c r="V244" s="28"/>
      <c r="Z244" s="140">
        <f t="shared" si="12"/>
        <v>243</v>
      </c>
      <c r="AA244" s="139"/>
      <c r="AB244" s="139"/>
      <c r="AC244" s="139"/>
      <c r="AD244" s="133"/>
      <c r="AE244" s="27" t="str">
        <f t="shared" si="11"/>
        <v>CA-1994-048  Casa Heiwa</v>
      </c>
      <c r="AF244" s="153" t="s">
        <v>1503</v>
      </c>
      <c r="AG244" s="153" t="s">
        <v>1504</v>
      </c>
      <c r="AH244" s="153" t="s">
        <v>1505</v>
      </c>
      <c r="AI244" s="153" t="s">
        <v>26</v>
      </c>
      <c r="AJ244" s="153" t="s">
        <v>26</v>
      </c>
      <c r="AK244" s="153" t="s">
        <v>83</v>
      </c>
      <c r="AL244" s="153" t="s">
        <v>1506</v>
      </c>
      <c r="AM244" s="153" t="s">
        <v>1507</v>
      </c>
      <c r="AN244" s="154">
        <v>99</v>
      </c>
    </row>
    <row r="245" spans="18:40" hidden="1" x14ac:dyDescent="0.25">
      <c r="R245" s="28"/>
      <c r="S245" s="28"/>
      <c r="T245" s="28"/>
      <c r="U245" s="28"/>
      <c r="V245" s="28"/>
      <c r="Z245" s="140">
        <f t="shared" si="12"/>
        <v>244</v>
      </c>
      <c r="AA245" s="139"/>
      <c r="AB245" s="139"/>
      <c r="AC245" s="139"/>
      <c r="AD245" s="133"/>
      <c r="AE245" s="27" t="str">
        <f t="shared" si="11"/>
        <v>CA-1994-051  Irvine Inn</v>
      </c>
      <c r="AF245" s="153" t="s">
        <v>1508</v>
      </c>
      <c r="AG245" s="153" t="s">
        <v>1509</v>
      </c>
      <c r="AH245" s="153" t="s">
        <v>1510</v>
      </c>
      <c r="AI245" s="153" t="s">
        <v>994</v>
      </c>
      <c r="AJ245" s="153" t="s">
        <v>420</v>
      </c>
      <c r="AK245" s="153" t="s">
        <v>995</v>
      </c>
      <c r="AL245" s="153" t="s">
        <v>1511</v>
      </c>
      <c r="AM245" s="153" t="s">
        <v>23332</v>
      </c>
      <c r="AN245" s="154">
        <v>192</v>
      </c>
    </row>
    <row r="246" spans="18:40" hidden="1" x14ac:dyDescent="0.25">
      <c r="R246" s="28"/>
      <c r="S246" s="28"/>
      <c r="T246" s="28"/>
      <c r="U246" s="28"/>
      <c r="V246" s="28"/>
      <c r="Z246" s="140">
        <f t="shared" si="12"/>
        <v>245</v>
      </c>
      <c r="AA246" s="139"/>
      <c r="AB246" s="139"/>
      <c r="AC246" s="139"/>
      <c r="AD246" s="133"/>
      <c r="AE246" s="27" t="str">
        <f t="shared" si="11"/>
        <v>CA-1994-052  El Patio Community Housing</v>
      </c>
      <c r="AF246" s="153" t="s">
        <v>1512</v>
      </c>
      <c r="AG246" s="153" t="s">
        <v>1513</v>
      </c>
      <c r="AH246" s="153" t="s">
        <v>1514</v>
      </c>
      <c r="AI246" s="153" t="s">
        <v>623</v>
      </c>
      <c r="AJ246" s="153" t="s">
        <v>623</v>
      </c>
      <c r="AK246" s="153" t="s">
        <v>1515</v>
      </c>
      <c r="AL246" s="153" t="s">
        <v>1516</v>
      </c>
      <c r="AM246" s="153" t="s">
        <v>1502</v>
      </c>
      <c r="AN246" s="154">
        <v>73</v>
      </c>
    </row>
    <row r="247" spans="18:40" hidden="1" x14ac:dyDescent="0.25">
      <c r="R247" s="28"/>
      <c r="S247" s="28"/>
      <c r="T247" s="28"/>
      <c r="U247" s="28"/>
      <c r="V247" s="28"/>
      <c r="Z247" s="140">
        <f t="shared" si="12"/>
        <v>246</v>
      </c>
      <c r="AA247" s="139"/>
      <c r="AB247" s="139"/>
      <c r="AC247" s="139"/>
      <c r="AD247" s="133"/>
      <c r="AE247" s="27" t="str">
        <f t="shared" si="11"/>
        <v>CA-1994-053  Campbell Commons</v>
      </c>
      <c r="AF247" s="153" t="s">
        <v>1517</v>
      </c>
      <c r="AG247" s="153" t="s">
        <v>1518</v>
      </c>
      <c r="AH247" s="153" t="s">
        <v>1519</v>
      </c>
      <c r="AI247" s="153" t="s">
        <v>388</v>
      </c>
      <c r="AJ247" s="153" t="s">
        <v>389</v>
      </c>
      <c r="AK247" s="153" t="s">
        <v>1520</v>
      </c>
      <c r="AL247" s="153" t="s">
        <v>1521</v>
      </c>
      <c r="AM247" s="153" t="s">
        <v>392</v>
      </c>
      <c r="AN247" s="154">
        <v>55</v>
      </c>
    </row>
    <row r="248" spans="18:40" hidden="1" x14ac:dyDescent="0.25">
      <c r="R248" s="28"/>
      <c r="S248" s="28"/>
      <c r="T248" s="28"/>
      <c r="U248" s="28"/>
      <c r="V248" s="28"/>
      <c r="Z248" s="140">
        <f t="shared" si="12"/>
        <v>247</v>
      </c>
      <c r="AA248" s="139"/>
      <c r="AB248" s="139"/>
      <c r="AC248" s="139"/>
      <c r="AD248" s="133"/>
      <c r="AE248" s="27" t="str">
        <f t="shared" si="11"/>
        <v>CA-1994-054  Cawelti Court</v>
      </c>
      <c r="AF248" s="153" t="s">
        <v>1522</v>
      </c>
      <c r="AG248" s="153" t="s">
        <v>1523</v>
      </c>
      <c r="AH248" s="153" t="s">
        <v>1524</v>
      </c>
      <c r="AI248" s="153" t="s">
        <v>1525</v>
      </c>
      <c r="AJ248" s="153" t="s">
        <v>1442</v>
      </c>
      <c r="AK248" s="153" t="s">
        <v>1526</v>
      </c>
      <c r="AL248" s="153" t="s">
        <v>1445</v>
      </c>
      <c r="AM248" s="153" t="s">
        <v>1445</v>
      </c>
      <c r="AN248" s="154">
        <v>28</v>
      </c>
    </row>
    <row r="249" spans="18:40" hidden="1" x14ac:dyDescent="0.25">
      <c r="R249" s="28"/>
      <c r="S249" s="28"/>
      <c r="T249" s="28"/>
      <c r="U249" s="28"/>
      <c r="V249" s="28"/>
      <c r="Z249" s="140">
        <f t="shared" si="12"/>
        <v>248</v>
      </c>
      <c r="AA249" s="139"/>
      <c r="AB249" s="139"/>
      <c r="AC249" s="139"/>
      <c r="AD249" s="133"/>
      <c r="AE249" s="27" t="str">
        <f t="shared" si="11"/>
        <v>CA-1994-058  Maplewood</v>
      </c>
      <c r="AF249" s="153" t="s">
        <v>1527</v>
      </c>
      <c r="AG249" s="153" t="s">
        <v>1528</v>
      </c>
      <c r="AH249" s="153" t="s">
        <v>1529</v>
      </c>
      <c r="AI249" s="153" t="s">
        <v>229</v>
      </c>
      <c r="AJ249" s="153" t="s">
        <v>229</v>
      </c>
      <c r="AK249" s="153" t="s">
        <v>1530</v>
      </c>
      <c r="AL249" s="153" t="s">
        <v>1531</v>
      </c>
      <c r="AM249" s="153" t="s">
        <v>972</v>
      </c>
      <c r="AN249" s="154">
        <v>99</v>
      </c>
    </row>
    <row r="250" spans="18:40" hidden="1" x14ac:dyDescent="0.25">
      <c r="R250" s="28"/>
      <c r="S250" s="28"/>
      <c r="T250" s="28"/>
      <c r="U250" s="28"/>
      <c r="V250" s="28"/>
      <c r="Z250" s="140">
        <f t="shared" si="12"/>
        <v>249</v>
      </c>
      <c r="AA250" s="139"/>
      <c r="AB250" s="139"/>
      <c r="AC250" s="139"/>
      <c r="AD250" s="133"/>
      <c r="AE250" s="27" t="str">
        <f t="shared" si="11"/>
        <v>CA-1994-059  Pineview</v>
      </c>
      <c r="AF250" s="153" t="s">
        <v>1532</v>
      </c>
      <c r="AG250" s="153" t="s">
        <v>1533</v>
      </c>
      <c r="AH250" s="153" t="s">
        <v>1534</v>
      </c>
      <c r="AI250" s="153" t="s">
        <v>637</v>
      </c>
      <c r="AJ250" s="153" t="s">
        <v>210</v>
      </c>
      <c r="AK250" s="153" t="s">
        <v>970</v>
      </c>
      <c r="AL250" s="153" t="s">
        <v>1535</v>
      </c>
      <c r="AM250" s="153" t="s">
        <v>972</v>
      </c>
      <c r="AN250" s="154">
        <v>109</v>
      </c>
    </row>
    <row r="251" spans="18:40" hidden="1" x14ac:dyDescent="0.25">
      <c r="R251" s="28"/>
      <c r="S251" s="28"/>
      <c r="T251" s="28"/>
      <c r="U251" s="28"/>
      <c r="V251" s="28"/>
      <c r="Z251" s="140">
        <f t="shared" si="12"/>
        <v>250</v>
      </c>
      <c r="AA251" s="139"/>
      <c r="AB251" s="139"/>
      <c r="AC251" s="139"/>
      <c r="AD251" s="133"/>
      <c r="AE251" s="27" t="str">
        <f t="shared" si="11"/>
        <v>CA-1994-060  Huntington Hacienda Apartments</v>
      </c>
      <c r="AF251" s="153" t="s">
        <v>1536</v>
      </c>
      <c r="AG251" s="153" t="s">
        <v>1537</v>
      </c>
      <c r="AH251" s="153" t="s">
        <v>1538</v>
      </c>
      <c r="AI251" s="153" t="s">
        <v>26</v>
      </c>
      <c r="AJ251" s="153" t="s">
        <v>26</v>
      </c>
      <c r="AK251" s="153" t="s">
        <v>1539</v>
      </c>
      <c r="AL251" s="153" t="s">
        <v>1540</v>
      </c>
      <c r="AM251" s="153" t="s">
        <v>1220</v>
      </c>
      <c r="AN251" s="154">
        <v>116</v>
      </c>
    </row>
    <row r="252" spans="18:40" hidden="1" x14ac:dyDescent="0.25">
      <c r="R252" s="28"/>
      <c r="S252" s="28"/>
      <c r="T252" s="28"/>
      <c r="U252" s="28"/>
      <c r="V252" s="28"/>
      <c r="Z252" s="140">
        <f t="shared" si="12"/>
        <v>251</v>
      </c>
      <c r="AA252" s="139"/>
      <c r="AB252" s="139"/>
      <c r="AC252" s="139"/>
      <c r="AD252" s="133"/>
      <c r="AE252" s="27" t="str">
        <f t="shared" si="11"/>
        <v>CA-1994-064  Mountain View</v>
      </c>
      <c r="AF252" s="153" t="s">
        <v>1541</v>
      </c>
      <c r="AG252" s="153" t="s">
        <v>1067</v>
      </c>
      <c r="AH252" s="153" t="s">
        <v>1542</v>
      </c>
      <c r="AI252" s="153" t="s">
        <v>1543</v>
      </c>
      <c r="AJ252" s="153" t="s">
        <v>220</v>
      </c>
      <c r="AK252" s="153" t="s">
        <v>1544</v>
      </c>
      <c r="AL252" s="153" t="s">
        <v>1545</v>
      </c>
      <c r="AM252" s="153" t="s">
        <v>972</v>
      </c>
      <c r="AN252" s="154">
        <v>59</v>
      </c>
    </row>
    <row r="253" spans="18:40" hidden="1" x14ac:dyDescent="0.25">
      <c r="R253" s="28"/>
      <c r="S253" s="28"/>
      <c r="T253" s="28"/>
      <c r="U253" s="28"/>
      <c r="V253" s="28"/>
      <c r="Z253" s="140">
        <f t="shared" si="12"/>
        <v>252</v>
      </c>
      <c r="AA253" s="139"/>
      <c r="AB253" s="139"/>
      <c r="AC253" s="139"/>
      <c r="AD253" s="133"/>
      <c r="AE253" s="27" t="str">
        <f t="shared" si="11"/>
        <v>CA-1994-065  Mark Twain Senior Community Center</v>
      </c>
      <c r="AF253" s="153" t="s">
        <v>1546</v>
      </c>
      <c r="AG253" s="153" t="s">
        <v>1547</v>
      </c>
      <c r="AH253" s="153" t="s">
        <v>1548</v>
      </c>
      <c r="AI253" s="153" t="s">
        <v>199</v>
      </c>
      <c r="AJ253" s="153" t="s">
        <v>200</v>
      </c>
      <c r="AK253" s="153" t="s">
        <v>1549</v>
      </c>
      <c r="AL253" s="153" t="s">
        <v>1550</v>
      </c>
      <c r="AM253" s="153" t="s">
        <v>1551</v>
      </c>
      <c r="AN253" s="154">
        <v>105</v>
      </c>
    </row>
    <row r="254" spans="18:40" hidden="1" x14ac:dyDescent="0.25">
      <c r="R254" s="28"/>
      <c r="S254" s="28"/>
      <c r="T254" s="28"/>
      <c r="U254" s="28"/>
      <c r="V254" s="28"/>
      <c r="Z254" s="140">
        <f t="shared" si="12"/>
        <v>253</v>
      </c>
      <c r="AA254" s="139"/>
      <c r="AB254" s="139"/>
      <c r="AC254" s="139"/>
      <c r="AD254" s="133"/>
      <c r="AE254" s="27" t="str">
        <f t="shared" si="11"/>
        <v>CA-1994-066  Walker Commons</v>
      </c>
      <c r="AF254" s="153" t="s">
        <v>1552</v>
      </c>
      <c r="AG254" s="153" t="s">
        <v>1553</v>
      </c>
      <c r="AH254" s="153" t="s">
        <v>1554</v>
      </c>
      <c r="AI254" s="153" t="s">
        <v>388</v>
      </c>
      <c r="AJ254" s="153" t="s">
        <v>389</v>
      </c>
      <c r="AK254" s="153" t="s">
        <v>920</v>
      </c>
      <c r="AL254" s="153" t="s">
        <v>1555</v>
      </c>
      <c r="AM254" s="153" t="s">
        <v>1556</v>
      </c>
      <c r="AN254" s="154">
        <v>56</v>
      </c>
    </row>
    <row r="255" spans="18:40" hidden="1" x14ac:dyDescent="0.25">
      <c r="R255" s="28"/>
      <c r="S255" s="28"/>
      <c r="T255" s="28"/>
      <c r="U255" s="28"/>
      <c r="V255" s="28"/>
      <c r="Z255" s="140">
        <f t="shared" si="12"/>
        <v>254</v>
      </c>
      <c r="AA255" s="139"/>
      <c r="AB255" s="139"/>
      <c r="AC255" s="139"/>
      <c r="AD255" s="133"/>
      <c r="AE255" s="27" t="str">
        <f t="shared" si="11"/>
        <v>CA-1994-067  Foothill Vista Apartments</v>
      </c>
      <c r="AF255" s="153" t="s">
        <v>1557</v>
      </c>
      <c r="AG255" s="153" t="s">
        <v>1558</v>
      </c>
      <c r="AH255" s="153" t="s">
        <v>1559</v>
      </c>
      <c r="AI255" s="153" t="s">
        <v>637</v>
      </c>
      <c r="AJ255" s="153" t="s">
        <v>210</v>
      </c>
      <c r="AK255" s="153" t="s">
        <v>1560</v>
      </c>
      <c r="AL255" s="153" t="s">
        <v>1561</v>
      </c>
      <c r="AM255" s="153" t="s">
        <v>437</v>
      </c>
      <c r="AN255" s="154">
        <v>111</v>
      </c>
    </row>
    <row r="256" spans="18:40" hidden="1" x14ac:dyDescent="0.25">
      <c r="R256" s="28"/>
      <c r="S256" s="28"/>
      <c r="T256" s="28"/>
      <c r="U256" s="28"/>
      <c r="V256" s="28"/>
      <c r="Z256" s="140">
        <f t="shared" si="12"/>
        <v>255</v>
      </c>
      <c r="AA256" s="139"/>
      <c r="AB256" s="139"/>
      <c r="AC256" s="139"/>
      <c r="AD256" s="133"/>
      <c r="AE256" s="27" t="str">
        <f t="shared" si="11"/>
        <v>CA-1994-071  East Fullerton Villas</v>
      </c>
      <c r="AF256" s="153" t="s">
        <v>1562</v>
      </c>
      <c r="AG256" s="153" t="s">
        <v>1563</v>
      </c>
      <c r="AH256" s="153" t="s">
        <v>1564</v>
      </c>
      <c r="AI256" s="153" t="s">
        <v>1060</v>
      </c>
      <c r="AJ256" s="153" t="s">
        <v>420</v>
      </c>
      <c r="AK256" s="153" t="s">
        <v>1565</v>
      </c>
      <c r="AL256" s="153" t="s">
        <v>1566</v>
      </c>
      <c r="AM256" s="153" t="s">
        <v>1567</v>
      </c>
      <c r="AN256" s="154">
        <v>26</v>
      </c>
    </row>
    <row r="257" spans="18:40" hidden="1" x14ac:dyDescent="0.25">
      <c r="R257" s="28"/>
      <c r="S257" s="28"/>
      <c r="T257" s="28"/>
      <c r="U257" s="28"/>
      <c r="V257" s="28"/>
      <c r="Z257" s="140">
        <f t="shared" si="12"/>
        <v>256</v>
      </c>
      <c r="AA257" s="139"/>
      <c r="AB257" s="139"/>
      <c r="AC257" s="139"/>
      <c r="AD257" s="133"/>
      <c r="AE257" s="27" t="str">
        <f t="shared" si="11"/>
        <v>CA-1994-073  Eden Palms Apartments</v>
      </c>
      <c r="AF257" s="153" t="s">
        <v>1568</v>
      </c>
      <c r="AG257" s="153" t="s">
        <v>1569</v>
      </c>
      <c r="AH257" s="153" t="s">
        <v>1570</v>
      </c>
      <c r="AI257" s="153" t="s">
        <v>304</v>
      </c>
      <c r="AJ257" s="153" t="s">
        <v>41</v>
      </c>
      <c r="AK257" s="153" t="s">
        <v>1571</v>
      </c>
      <c r="AL257" s="153" t="s">
        <v>1572</v>
      </c>
      <c r="AM257" s="153" t="s">
        <v>23333</v>
      </c>
      <c r="AN257" s="154">
        <v>150</v>
      </c>
    </row>
    <row r="258" spans="18:40" hidden="1" x14ac:dyDescent="0.25">
      <c r="R258" s="28"/>
      <c r="S258" s="28"/>
      <c r="T258" s="28"/>
      <c r="U258" s="28"/>
      <c r="V258" s="28"/>
      <c r="Z258" s="140">
        <f t="shared" si="12"/>
        <v>257</v>
      </c>
      <c r="AA258" s="139"/>
      <c r="AB258" s="139"/>
      <c r="AC258" s="139"/>
      <c r="AD258" s="133"/>
      <c r="AE258" s="27" t="str">
        <f t="shared" ref="AE258:AE321" si="13">CONCATENATE(AF258,"  ",AG258)</f>
        <v>CA-1994-078  Paul Mirabile Center</v>
      </c>
      <c r="AF258" s="153" t="s">
        <v>1573</v>
      </c>
      <c r="AG258" s="153" t="s">
        <v>1574</v>
      </c>
      <c r="AH258" s="153" t="s">
        <v>1575</v>
      </c>
      <c r="AI258" s="153" t="s">
        <v>504</v>
      </c>
      <c r="AJ258" s="153" t="s">
        <v>504</v>
      </c>
      <c r="AK258" s="153" t="s">
        <v>754</v>
      </c>
      <c r="AL258" s="153" t="s">
        <v>1576</v>
      </c>
      <c r="AM258" s="153" t="s">
        <v>1576</v>
      </c>
      <c r="AN258" s="154">
        <v>175</v>
      </c>
    </row>
    <row r="259" spans="18:40" hidden="1" x14ac:dyDescent="0.25">
      <c r="R259" s="28"/>
      <c r="S259" s="28"/>
      <c r="T259" s="28"/>
      <c r="U259" s="28"/>
      <c r="V259" s="28"/>
      <c r="Z259" s="140">
        <f t="shared" si="12"/>
        <v>258</v>
      </c>
      <c r="AA259" s="139"/>
      <c r="AB259" s="139"/>
      <c r="AC259" s="139"/>
      <c r="AD259" s="133"/>
      <c r="AE259" s="27" t="str">
        <f t="shared" si="13"/>
        <v>CA-1994-081  Casa de Los Robles</v>
      </c>
      <c r="AF259" s="153" t="s">
        <v>1577</v>
      </c>
      <c r="AG259" s="153" t="s">
        <v>1578</v>
      </c>
      <c r="AH259" s="153" t="s">
        <v>1579</v>
      </c>
      <c r="AI259" s="153" t="s">
        <v>336</v>
      </c>
      <c r="AJ259" s="153" t="s">
        <v>336</v>
      </c>
      <c r="AK259" s="153" t="s">
        <v>1580</v>
      </c>
      <c r="AL259" s="153" t="s">
        <v>1581</v>
      </c>
      <c r="AM259" s="153" t="s">
        <v>1581</v>
      </c>
      <c r="AN259" s="154">
        <v>6</v>
      </c>
    </row>
    <row r="260" spans="18:40" hidden="1" x14ac:dyDescent="0.25">
      <c r="R260" s="28"/>
      <c r="S260" s="28"/>
      <c r="T260" s="28"/>
      <c r="U260" s="28"/>
      <c r="V260" s="28"/>
      <c r="Z260" s="140">
        <f t="shared" si="12"/>
        <v>259</v>
      </c>
      <c r="AA260" s="139"/>
      <c r="AB260" s="139"/>
      <c r="AC260" s="139"/>
      <c r="AD260" s="133"/>
      <c r="AE260" s="27" t="str">
        <f t="shared" si="13"/>
        <v>CA-1994-082  555 Ellis Street Family Apartments</v>
      </c>
      <c r="AF260" s="153" t="s">
        <v>1582</v>
      </c>
      <c r="AG260" s="153" t="s">
        <v>1583</v>
      </c>
      <c r="AH260" s="153" t="s">
        <v>1584</v>
      </c>
      <c r="AI260" s="153" t="s">
        <v>191</v>
      </c>
      <c r="AJ260" s="153" t="s">
        <v>191</v>
      </c>
      <c r="AK260" s="153" t="s">
        <v>850</v>
      </c>
      <c r="AL260" s="153" t="s">
        <v>1585</v>
      </c>
      <c r="AM260" s="153" t="s">
        <v>1586</v>
      </c>
      <c r="AN260" s="154">
        <v>37</v>
      </c>
    </row>
    <row r="261" spans="18:40" hidden="1" x14ac:dyDescent="0.25">
      <c r="R261" s="28"/>
      <c r="S261" s="28"/>
      <c r="T261" s="28"/>
      <c r="U261" s="28"/>
      <c r="V261" s="28"/>
      <c r="Z261" s="140">
        <f t="shared" si="12"/>
        <v>260</v>
      </c>
      <c r="AA261" s="139"/>
      <c r="AB261" s="139"/>
      <c r="AC261" s="139"/>
      <c r="AD261" s="133"/>
      <c r="AE261" s="27" t="str">
        <f t="shared" si="13"/>
        <v>CA-1994-091  Middletown Garden Apartments</v>
      </c>
      <c r="AF261" s="153" t="s">
        <v>1587</v>
      </c>
      <c r="AG261" s="153" t="s">
        <v>1588</v>
      </c>
      <c r="AH261" s="153" t="s">
        <v>1589</v>
      </c>
      <c r="AI261" s="153" t="s">
        <v>1590</v>
      </c>
      <c r="AJ261" s="153" t="s">
        <v>944</v>
      </c>
      <c r="AK261" s="153" t="s">
        <v>1591</v>
      </c>
      <c r="AL261" s="153" t="s">
        <v>1592</v>
      </c>
      <c r="AM261" s="153" t="s">
        <v>121</v>
      </c>
      <c r="AN261" s="154">
        <v>35</v>
      </c>
    </row>
    <row r="262" spans="18:40" hidden="1" x14ac:dyDescent="0.25">
      <c r="R262" s="28"/>
      <c r="S262" s="28"/>
      <c r="T262" s="28"/>
      <c r="U262" s="28"/>
      <c r="V262" s="28"/>
      <c r="Z262" s="140">
        <f t="shared" si="12"/>
        <v>261</v>
      </c>
      <c r="AA262" s="139"/>
      <c r="AB262" s="139"/>
      <c r="AC262" s="139"/>
      <c r="AD262" s="133"/>
      <c r="AE262" s="27" t="str">
        <f t="shared" si="13"/>
        <v>CA-1994-092  Murphys Senior Apartments</v>
      </c>
      <c r="AF262" s="153" t="s">
        <v>1593</v>
      </c>
      <c r="AG262" s="153" t="s">
        <v>1594</v>
      </c>
      <c r="AH262" s="153" t="s">
        <v>1595</v>
      </c>
      <c r="AI262" s="153" t="s">
        <v>1596</v>
      </c>
      <c r="AJ262" s="153" t="s">
        <v>1597</v>
      </c>
      <c r="AK262" s="153" t="s">
        <v>1598</v>
      </c>
      <c r="AL262" s="153" t="s">
        <v>1599</v>
      </c>
      <c r="AM262" s="153" t="s">
        <v>213</v>
      </c>
      <c r="AN262" s="154">
        <v>23</v>
      </c>
    </row>
    <row r="263" spans="18:40" hidden="1" x14ac:dyDescent="0.25">
      <c r="R263" s="28"/>
      <c r="S263" s="28"/>
      <c r="T263" s="28"/>
      <c r="U263" s="28"/>
      <c r="V263" s="28"/>
      <c r="Z263" s="140">
        <f t="shared" si="12"/>
        <v>262</v>
      </c>
      <c r="AA263" s="139"/>
      <c r="AB263" s="139"/>
      <c r="AC263" s="139"/>
      <c r="AD263" s="133"/>
      <c r="AE263" s="27" t="str">
        <f t="shared" si="13"/>
        <v>CA-1994-093  Lake Isabella Senior II Apartments</v>
      </c>
      <c r="AF263" s="153" t="s">
        <v>1600</v>
      </c>
      <c r="AG263" s="153" t="s">
        <v>1601</v>
      </c>
      <c r="AH263" s="153" t="s">
        <v>208</v>
      </c>
      <c r="AI263" s="153" t="s">
        <v>209</v>
      </c>
      <c r="AJ263" s="153" t="s">
        <v>210</v>
      </c>
      <c r="AK263" s="153" t="s">
        <v>211</v>
      </c>
      <c r="AL263" s="153" t="s">
        <v>1602</v>
      </c>
      <c r="AM263" s="153" t="s">
        <v>213</v>
      </c>
      <c r="AN263" s="154">
        <v>39</v>
      </c>
    </row>
    <row r="264" spans="18:40" hidden="1" x14ac:dyDescent="0.25">
      <c r="R264" s="28"/>
      <c r="S264" s="28"/>
      <c r="T264" s="28"/>
      <c r="U264" s="28"/>
      <c r="V264" s="28"/>
      <c r="Z264" s="140">
        <f t="shared" si="12"/>
        <v>263</v>
      </c>
      <c r="AA264" s="139"/>
      <c r="AB264" s="139"/>
      <c r="AC264" s="139"/>
      <c r="AD264" s="133"/>
      <c r="AE264" s="27" t="str">
        <f t="shared" si="13"/>
        <v>CA-1994-095  Prospect Villa III Apartments</v>
      </c>
      <c r="AF264" s="153" t="s">
        <v>1603</v>
      </c>
      <c r="AG264" s="153" t="s">
        <v>1604</v>
      </c>
      <c r="AH264" s="153" t="s">
        <v>1605</v>
      </c>
      <c r="AI264" s="153" t="s">
        <v>251</v>
      </c>
      <c r="AJ264" s="153" t="s">
        <v>252</v>
      </c>
      <c r="AK264" s="153" t="s">
        <v>253</v>
      </c>
      <c r="AL264" s="153" t="s">
        <v>1606</v>
      </c>
      <c r="AM264" s="153" t="s">
        <v>213</v>
      </c>
      <c r="AN264" s="154">
        <v>29</v>
      </c>
    </row>
    <row r="265" spans="18:40" hidden="1" x14ac:dyDescent="0.25">
      <c r="R265" s="28"/>
      <c r="S265" s="28"/>
      <c r="T265" s="28"/>
      <c r="U265" s="28"/>
      <c r="V265" s="28"/>
      <c r="Z265" s="140">
        <f t="shared" si="12"/>
        <v>264</v>
      </c>
      <c r="AA265" s="139"/>
      <c r="AB265" s="139"/>
      <c r="AC265" s="139"/>
      <c r="AD265" s="133"/>
      <c r="AE265" s="27" t="str">
        <f t="shared" si="13"/>
        <v>CA-1994-096  Montague Apartments</v>
      </c>
      <c r="AF265" s="153" t="s">
        <v>1607</v>
      </c>
      <c r="AG265" s="153" t="s">
        <v>1608</v>
      </c>
      <c r="AH265" s="153" t="s">
        <v>1609</v>
      </c>
      <c r="AI265" s="153" t="s">
        <v>1610</v>
      </c>
      <c r="AJ265" s="153" t="s">
        <v>1611</v>
      </c>
      <c r="AK265" s="153" t="s">
        <v>1612</v>
      </c>
      <c r="AL265" s="153" t="s">
        <v>1613</v>
      </c>
      <c r="AM265" s="153" t="s">
        <v>213</v>
      </c>
      <c r="AN265" s="154">
        <v>27</v>
      </c>
    </row>
    <row r="266" spans="18:40" hidden="1" x14ac:dyDescent="0.25">
      <c r="R266" s="28"/>
      <c r="S266" s="28"/>
      <c r="T266" s="28"/>
      <c r="U266" s="28"/>
      <c r="V266" s="28"/>
      <c r="Z266" s="140">
        <f t="shared" si="12"/>
        <v>265</v>
      </c>
      <c r="AA266" s="139"/>
      <c r="AB266" s="139"/>
      <c r="AC266" s="139"/>
      <c r="AD266" s="133"/>
      <c r="AE266" s="27" t="str">
        <f t="shared" si="13"/>
        <v>CA-1994-100  Merrill Road Apartments</v>
      </c>
      <c r="AF266" s="153" t="s">
        <v>1614</v>
      </c>
      <c r="AG266" s="153" t="s">
        <v>1615</v>
      </c>
      <c r="AH266" s="153" t="s">
        <v>1616</v>
      </c>
      <c r="AI266" s="153" t="s">
        <v>1617</v>
      </c>
      <c r="AJ266" s="153" t="s">
        <v>359</v>
      </c>
      <c r="AK266" s="153" t="s">
        <v>1618</v>
      </c>
      <c r="AL266" s="153" t="s">
        <v>1619</v>
      </c>
      <c r="AM266" s="153" t="s">
        <v>1620</v>
      </c>
      <c r="AN266" s="154">
        <v>15</v>
      </c>
    </row>
    <row r="267" spans="18:40" hidden="1" x14ac:dyDescent="0.25">
      <c r="R267" s="28"/>
      <c r="S267" s="28"/>
      <c r="T267" s="28"/>
      <c r="U267" s="28"/>
      <c r="V267" s="28"/>
      <c r="Z267" s="140">
        <f t="shared" si="12"/>
        <v>266</v>
      </c>
      <c r="AA267" s="139"/>
      <c r="AB267" s="139"/>
      <c r="AC267" s="139"/>
      <c r="AD267" s="133"/>
      <c r="AE267" s="27" t="str">
        <f t="shared" si="13"/>
        <v>CA-1994-106  Alamar Apartments</v>
      </c>
      <c r="AF267" s="153" t="s">
        <v>1621</v>
      </c>
      <c r="AG267" s="153" t="s">
        <v>1622</v>
      </c>
      <c r="AH267" s="153" t="s">
        <v>1623</v>
      </c>
      <c r="AI267" s="153" t="s">
        <v>118</v>
      </c>
      <c r="AJ267" s="153" t="s">
        <v>118</v>
      </c>
      <c r="AK267" s="153" t="s">
        <v>600</v>
      </c>
      <c r="AL267" s="153" t="s">
        <v>1624</v>
      </c>
      <c r="AM267" s="153" t="s">
        <v>1625</v>
      </c>
      <c r="AN267" s="154">
        <v>24</v>
      </c>
    </row>
    <row r="268" spans="18:40" hidden="1" x14ac:dyDescent="0.25">
      <c r="R268" s="28"/>
      <c r="S268" s="28"/>
      <c r="T268" s="28"/>
      <c r="U268" s="28"/>
      <c r="V268" s="28"/>
      <c r="Z268" s="140">
        <f t="shared" si="12"/>
        <v>267</v>
      </c>
      <c r="AA268" s="139"/>
      <c r="AB268" s="139"/>
      <c r="AC268" s="139"/>
      <c r="AD268" s="133"/>
      <c r="AE268" s="27" t="str">
        <f t="shared" si="13"/>
        <v>CA-1994-108  Mayacamas Village Apts</v>
      </c>
      <c r="AF268" s="153" t="s">
        <v>1626</v>
      </c>
      <c r="AG268" s="153" t="s">
        <v>1627</v>
      </c>
      <c r="AH268" s="153" t="s">
        <v>1628</v>
      </c>
      <c r="AI268" s="153" t="s">
        <v>345</v>
      </c>
      <c r="AJ268" s="153" t="s">
        <v>345</v>
      </c>
      <c r="AK268" s="153" t="s">
        <v>1629</v>
      </c>
      <c r="AL268" s="153" t="s">
        <v>1630</v>
      </c>
      <c r="AM268" s="153" t="s">
        <v>1631</v>
      </c>
      <c r="AN268" s="154">
        <v>50</v>
      </c>
    </row>
    <row r="269" spans="18:40" hidden="1" x14ac:dyDescent="0.25">
      <c r="R269" s="28"/>
      <c r="S269" s="28"/>
      <c r="T269" s="28"/>
      <c r="U269" s="28"/>
      <c r="V269" s="28"/>
      <c r="Z269" s="140">
        <f t="shared" si="12"/>
        <v>268</v>
      </c>
      <c r="AA269" s="139"/>
      <c r="AB269" s="139"/>
      <c r="AC269" s="139"/>
      <c r="AD269" s="133"/>
      <c r="AE269" s="27" t="str">
        <f t="shared" si="13"/>
        <v>CA-1994-113  Mecca Apartments II</v>
      </c>
      <c r="AF269" s="153" t="s">
        <v>1632</v>
      </c>
      <c r="AG269" s="153" t="s">
        <v>1633</v>
      </c>
      <c r="AH269" s="153" t="s">
        <v>1634</v>
      </c>
      <c r="AI269" s="153" t="s">
        <v>1093</v>
      </c>
      <c r="AJ269" s="153" t="s">
        <v>399</v>
      </c>
      <c r="AK269" s="153" t="s">
        <v>1094</v>
      </c>
      <c r="AL269" s="153" t="s">
        <v>1635</v>
      </c>
      <c r="AM269" s="153" t="s">
        <v>2051</v>
      </c>
      <c r="AN269" s="154">
        <v>59</v>
      </c>
    </row>
    <row r="270" spans="18:40" hidden="1" x14ac:dyDescent="0.25">
      <c r="R270" s="28"/>
      <c r="S270" s="28"/>
      <c r="T270" s="28"/>
      <c r="U270" s="28"/>
      <c r="V270" s="28"/>
      <c r="Z270" s="140">
        <f t="shared" si="12"/>
        <v>269</v>
      </c>
      <c r="AA270" s="139"/>
      <c r="AB270" s="139"/>
      <c r="AC270" s="139"/>
      <c r="AD270" s="133"/>
      <c r="AE270" s="27" t="str">
        <f t="shared" si="13"/>
        <v>CA-1994-121  Terraces Apartments</v>
      </c>
      <c r="AF270" s="153" t="s">
        <v>1636</v>
      </c>
      <c r="AG270" s="153" t="s">
        <v>1637</v>
      </c>
      <c r="AH270" s="153" t="s">
        <v>1638</v>
      </c>
      <c r="AI270" s="153" t="s">
        <v>503</v>
      </c>
      <c r="AJ270" s="153" t="s">
        <v>504</v>
      </c>
      <c r="AK270" s="153" t="s">
        <v>1639</v>
      </c>
      <c r="AL270" s="153" t="s">
        <v>1640</v>
      </c>
      <c r="AM270" s="153" t="s">
        <v>1641</v>
      </c>
      <c r="AN270" s="154">
        <v>190</v>
      </c>
    </row>
    <row r="271" spans="18:40" hidden="1" x14ac:dyDescent="0.25">
      <c r="R271" s="28"/>
      <c r="S271" s="28"/>
      <c r="T271" s="28"/>
      <c r="U271" s="28"/>
      <c r="V271" s="28"/>
      <c r="Z271" s="140">
        <f t="shared" si="12"/>
        <v>270</v>
      </c>
      <c r="AA271" s="139"/>
      <c r="AB271" s="139"/>
      <c r="AC271" s="139"/>
      <c r="AD271" s="133"/>
      <c r="AE271" s="27" t="str">
        <f t="shared" si="13"/>
        <v>CA-1994-123  Chowchilla Garden Apartments</v>
      </c>
      <c r="AF271" s="153" t="s">
        <v>1642</v>
      </c>
      <c r="AG271" s="153" t="s">
        <v>1643</v>
      </c>
      <c r="AH271" s="153" t="s">
        <v>1644</v>
      </c>
      <c r="AI271" s="153" t="s">
        <v>1645</v>
      </c>
      <c r="AJ271" s="153" t="s">
        <v>1004</v>
      </c>
      <c r="AK271" s="153" t="s">
        <v>1646</v>
      </c>
      <c r="AL271" s="153" t="s">
        <v>1647</v>
      </c>
      <c r="AM271" s="153" t="s">
        <v>1648</v>
      </c>
      <c r="AN271" s="154">
        <v>53</v>
      </c>
    </row>
    <row r="272" spans="18:40" hidden="1" x14ac:dyDescent="0.25">
      <c r="R272" s="28"/>
      <c r="S272" s="28"/>
      <c r="T272" s="28"/>
      <c r="U272" s="28"/>
      <c r="V272" s="28"/>
      <c r="Z272" s="140">
        <f t="shared" si="12"/>
        <v>271</v>
      </c>
      <c r="AA272" s="139"/>
      <c r="AB272" s="139"/>
      <c r="AC272" s="139"/>
      <c r="AD272" s="133"/>
      <c r="AE272" s="27" t="str">
        <f t="shared" si="13"/>
        <v>CA-1994-125  Alamar Apartments II</v>
      </c>
      <c r="AF272" s="153" t="s">
        <v>1649</v>
      </c>
      <c r="AG272" s="153" t="s">
        <v>1650</v>
      </c>
      <c r="AH272" s="153" t="s">
        <v>1651</v>
      </c>
      <c r="AI272" s="153" t="s">
        <v>118</v>
      </c>
      <c r="AJ272" s="153" t="s">
        <v>118</v>
      </c>
      <c r="AK272" s="153" t="s">
        <v>600</v>
      </c>
      <c r="AL272" s="153" t="s">
        <v>1624</v>
      </c>
      <c r="AM272" s="153" t="s">
        <v>1625</v>
      </c>
      <c r="AN272" s="154">
        <v>79</v>
      </c>
    </row>
    <row r="273" spans="18:40" hidden="1" x14ac:dyDescent="0.25">
      <c r="R273" s="28"/>
      <c r="S273" s="28"/>
      <c r="T273" s="28"/>
      <c r="U273" s="28"/>
      <c r="V273" s="28"/>
      <c r="Z273" s="140">
        <f t="shared" si="12"/>
        <v>272</v>
      </c>
      <c r="AA273" s="139"/>
      <c r="AB273" s="139"/>
      <c r="AC273" s="139"/>
      <c r="AD273" s="133"/>
      <c r="AE273" s="27" t="str">
        <f t="shared" si="13"/>
        <v>CA-1994-127  Corning Garden Apartments</v>
      </c>
      <c r="AF273" s="153" t="s">
        <v>1652</v>
      </c>
      <c r="AG273" s="153" t="s">
        <v>1653</v>
      </c>
      <c r="AH273" s="153" t="s">
        <v>1654</v>
      </c>
      <c r="AI273" s="153" t="s">
        <v>1655</v>
      </c>
      <c r="AJ273" s="153" t="s">
        <v>280</v>
      </c>
      <c r="AK273" s="153" t="s">
        <v>1656</v>
      </c>
      <c r="AL273" s="153" t="s">
        <v>1657</v>
      </c>
      <c r="AM273" s="153" t="s">
        <v>113</v>
      </c>
      <c r="AN273" s="154">
        <v>37</v>
      </c>
    </row>
    <row r="274" spans="18:40" hidden="1" x14ac:dyDescent="0.25">
      <c r="R274" s="28"/>
      <c r="S274" s="28"/>
      <c r="T274" s="28"/>
      <c r="U274" s="28"/>
      <c r="V274" s="28"/>
      <c r="Z274" s="140">
        <f t="shared" si="12"/>
        <v>273</v>
      </c>
      <c r="AA274" s="139"/>
      <c r="AB274" s="139"/>
      <c r="AC274" s="139"/>
      <c r="AD274" s="133"/>
      <c r="AE274" s="27" t="str">
        <f t="shared" si="13"/>
        <v>CA-1994-128  Mariposa Apartments</v>
      </c>
      <c r="AF274" s="153" t="s">
        <v>1658</v>
      </c>
      <c r="AG274" s="153" t="s">
        <v>1659</v>
      </c>
      <c r="AH274" s="153" t="s">
        <v>1660</v>
      </c>
      <c r="AI274" s="153" t="s">
        <v>1661</v>
      </c>
      <c r="AJ274" s="153" t="s">
        <v>1661</v>
      </c>
      <c r="AK274" s="153" t="s">
        <v>1662</v>
      </c>
      <c r="AL274" s="153" t="s">
        <v>1663</v>
      </c>
      <c r="AM274" s="153" t="s">
        <v>213</v>
      </c>
      <c r="AN274" s="154">
        <v>33</v>
      </c>
    </row>
    <row r="275" spans="18:40" hidden="1" x14ac:dyDescent="0.25">
      <c r="R275" s="28"/>
      <c r="S275" s="28"/>
      <c r="T275" s="28"/>
      <c r="U275" s="28"/>
      <c r="V275" s="28"/>
      <c r="Z275" s="140">
        <f t="shared" si="12"/>
        <v>274</v>
      </c>
      <c r="AA275" s="139"/>
      <c r="AB275" s="139"/>
      <c r="AC275" s="139"/>
      <c r="AD275" s="133"/>
      <c r="AE275" s="27" t="str">
        <f t="shared" si="13"/>
        <v>CA-1994-130  El Patio Community Housing Phase II</v>
      </c>
      <c r="AF275" s="153" t="s">
        <v>1664</v>
      </c>
      <c r="AG275" s="153" t="s">
        <v>1665</v>
      </c>
      <c r="AH275" s="153" t="s">
        <v>1666</v>
      </c>
      <c r="AI275" s="153" t="s">
        <v>623</v>
      </c>
      <c r="AJ275" s="153" t="s">
        <v>623</v>
      </c>
      <c r="AK275" s="153" t="s">
        <v>1515</v>
      </c>
      <c r="AL275" s="153" t="s">
        <v>1516</v>
      </c>
      <c r="AM275" s="153" t="s">
        <v>1502</v>
      </c>
      <c r="AN275" s="154">
        <v>39</v>
      </c>
    </row>
    <row r="276" spans="18:40" hidden="1" x14ac:dyDescent="0.25">
      <c r="R276" s="28"/>
      <c r="S276" s="28"/>
      <c r="T276" s="28"/>
      <c r="U276" s="28"/>
      <c r="V276" s="28"/>
      <c r="Z276" s="140">
        <f t="shared" si="12"/>
        <v>275</v>
      </c>
      <c r="AA276" s="139"/>
      <c r="AB276" s="139"/>
      <c r="AC276" s="139"/>
      <c r="AD276" s="133"/>
      <c r="AE276" s="27" t="str">
        <f t="shared" si="13"/>
        <v>CA-1994-131  Midtown Gardens</v>
      </c>
      <c r="AF276" s="153" t="s">
        <v>1667</v>
      </c>
      <c r="AG276" s="153" t="s">
        <v>1668</v>
      </c>
      <c r="AH276" s="153" t="s">
        <v>1669</v>
      </c>
      <c r="AI276" s="153" t="s">
        <v>26</v>
      </c>
      <c r="AJ276" s="153" t="s">
        <v>26</v>
      </c>
      <c r="AK276" s="153" t="s">
        <v>1670</v>
      </c>
      <c r="AL276" s="153" t="s">
        <v>1671</v>
      </c>
      <c r="AM276" s="153" t="s">
        <v>1672</v>
      </c>
      <c r="AN276" s="154">
        <v>141</v>
      </c>
    </row>
    <row r="277" spans="18:40" hidden="1" x14ac:dyDescent="0.25">
      <c r="R277" s="28"/>
      <c r="S277" s="28"/>
      <c r="T277" s="28"/>
      <c r="U277" s="28"/>
      <c r="V277" s="28"/>
      <c r="Z277" s="140">
        <f t="shared" si="12"/>
        <v>276</v>
      </c>
      <c r="AA277" s="139"/>
      <c r="AB277" s="139"/>
      <c r="AC277" s="139"/>
      <c r="AD277" s="133"/>
      <c r="AE277" s="27" t="str">
        <f t="shared" si="13"/>
        <v>CA-1994-138  Gabilan Hills Townhomes</v>
      </c>
      <c r="AF277" s="153" t="s">
        <v>1673</v>
      </c>
      <c r="AG277" s="153" t="s">
        <v>1674</v>
      </c>
      <c r="AH277" s="153" t="s">
        <v>1675</v>
      </c>
      <c r="AI277" s="153" t="s">
        <v>1676</v>
      </c>
      <c r="AJ277" s="153" t="s">
        <v>336</v>
      </c>
      <c r="AK277" s="153" t="s">
        <v>1677</v>
      </c>
      <c r="AL277" s="153" t="s">
        <v>1678</v>
      </c>
      <c r="AM277" s="153" t="s">
        <v>1379</v>
      </c>
      <c r="AN277" s="154">
        <v>99</v>
      </c>
    </row>
    <row r="278" spans="18:40" hidden="1" x14ac:dyDescent="0.25">
      <c r="R278" s="28"/>
      <c r="S278" s="28"/>
      <c r="T278" s="28"/>
      <c r="U278" s="28"/>
      <c r="V278" s="28"/>
      <c r="Z278" s="140">
        <f t="shared" si="12"/>
        <v>277</v>
      </c>
      <c r="AA278" s="139"/>
      <c r="AB278" s="139"/>
      <c r="AC278" s="139"/>
      <c r="AD278" s="133"/>
      <c r="AE278" s="27" t="str">
        <f t="shared" si="13"/>
        <v>CA-1994-139  La Casa Grande</v>
      </c>
      <c r="AF278" s="153" t="s">
        <v>1679</v>
      </c>
      <c r="AG278" s="153" t="s">
        <v>1680</v>
      </c>
      <c r="AH278" s="153" t="s">
        <v>1681</v>
      </c>
      <c r="AI278" s="153" t="s">
        <v>335</v>
      </c>
      <c r="AJ278" s="153" t="s">
        <v>336</v>
      </c>
      <c r="AK278" s="153" t="s">
        <v>1682</v>
      </c>
      <c r="AL278" s="153" t="s">
        <v>1379</v>
      </c>
      <c r="AM278" s="153" t="s">
        <v>1379</v>
      </c>
      <c r="AN278" s="154">
        <v>1</v>
      </c>
    </row>
    <row r="279" spans="18:40" hidden="1" x14ac:dyDescent="0.25">
      <c r="R279" s="28"/>
      <c r="S279" s="28"/>
      <c r="T279" s="28"/>
      <c r="U279" s="28"/>
      <c r="V279" s="28"/>
      <c r="Z279" s="140">
        <f t="shared" si="12"/>
        <v>278</v>
      </c>
      <c r="AA279" s="139"/>
      <c r="AB279" s="139"/>
      <c r="AC279" s="139"/>
      <c r="AD279" s="133"/>
      <c r="AE279" s="27" t="str">
        <f t="shared" si="13"/>
        <v>CA-1994-143  Tabor Courts</v>
      </c>
      <c r="AF279" s="153" t="s">
        <v>1683</v>
      </c>
      <c r="AG279" s="153" t="s">
        <v>1684</v>
      </c>
      <c r="AH279" s="153" t="s">
        <v>1685</v>
      </c>
      <c r="AI279" s="153" t="s">
        <v>26</v>
      </c>
      <c r="AJ279" s="153" t="s">
        <v>26</v>
      </c>
      <c r="AK279" s="153" t="s">
        <v>713</v>
      </c>
      <c r="AL279" s="153" t="s">
        <v>1686</v>
      </c>
      <c r="AM279" s="153" t="s">
        <v>715</v>
      </c>
      <c r="AN279" s="154">
        <v>24</v>
      </c>
    </row>
    <row r="280" spans="18:40" hidden="1" x14ac:dyDescent="0.25">
      <c r="R280" s="28"/>
      <c r="S280" s="28"/>
      <c r="T280" s="28"/>
      <c r="U280" s="28"/>
      <c r="V280" s="28"/>
      <c r="Z280" s="140">
        <f t="shared" si="12"/>
        <v>279</v>
      </c>
      <c r="AA280" s="139"/>
      <c r="AB280" s="139"/>
      <c r="AC280" s="139"/>
      <c r="AD280" s="133"/>
      <c r="AE280" s="27" t="str">
        <f t="shared" si="13"/>
        <v>CA-1994-144  Gramercy Court</v>
      </c>
      <c r="AF280" s="153" t="s">
        <v>1687</v>
      </c>
      <c r="AG280" s="153" t="s">
        <v>1688</v>
      </c>
      <c r="AH280" s="153" t="s">
        <v>1689</v>
      </c>
      <c r="AI280" s="153" t="s">
        <v>26</v>
      </c>
      <c r="AJ280" s="153" t="s">
        <v>26</v>
      </c>
      <c r="AK280" s="153" t="s">
        <v>724</v>
      </c>
      <c r="AL280" s="153" t="s">
        <v>1690</v>
      </c>
      <c r="AM280" s="153" t="s">
        <v>1691</v>
      </c>
      <c r="AN280" s="154">
        <v>15</v>
      </c>
    </row>
    <row r="281" spans="18:40" hidden="1" x14ac:dyDescent="0.25">
      <c r="R281" s="28"/>
      <c r="S281" s="28"/>
      <c r="T281" s="28"/>
      <c r="U281" s="28"/>
      <c r="V281" s="28"/>
      <c r="Z281" s="140">
        <f t="shared" si="12"/>
        <v>280</v>
      </c>
      <c r="AA281" s="139"/>
      <c r="AB281" s="139"/>
      <c r="AC281" s="139"/>
      <c r="AD281" s="133"/>
      <c r="AE281" s="27" t="str">
        <f t="shared" si="13"/>
        <v>CA-1994-146  Huff Avenue Family Housing</v>
      </c>
      <c r="AF281" s="153" t="s">
        <v>1692</v>
      </c>
      <c r="AG281" s="153" t="s">
        <v>1693</v>
      </c>
      <c r="AH281" s="153" t="s">
        <v>1694</v>
      </c>
      <c r="AI281" s="153" t="s">
        <v>304</v>
      </c>
      <c r="AJ281" s="153" t="s">
        <v>41</v>
      </c>
      <c r="AK281" s="153" t="s">
        <v>1364</v>
      </c>
      <c r="AL281" s="153" t="s">
        <v>1695</v>
      </c>
      <c r="AM281" s="153" t="s">
        <v>1696</v>
      </c>
      <c r="AN281" s="154">
        <v>71</v>
      </c>
    </row>
    <row r="282" spans="18:40" hidden="1" x14ac:dyDescent="0.25">
      <c r="R282" s="28"/>
      <c r="S282" s="28"/>
      <c r="T282" s="28"/>
      <c r="U282" s="28"/>
      <c r="V282" s="28"/>
      <c r="Z282" s="140">
        <f t="shared" si="12"/>
        <v>281</v>
      </c>
      <c r="AA282" s="139"/>
      <c r="AB282" s="139"/>
      <c r="AC282" s="139"/>
      <c r="AD282" s="133"/>
      <c r="AE282" s="27" t="str">
        <f t="shared" si="13"/>
        <v>CA-1994-147  Villa Florentina</v>
      </c>
      <c r="AF282" s="153" t="s">
        <v>1697</v>
      </c>
      <c r="AG282" s="153" t="s">
        <v>1698</v>
      </c>
      <c r="AH282" s="153" t="s">
        <v>1699</v>
      </c>
      <c r="AI282" s="153" t="s">
        <v>1700</v>
      </c>
      <c r="AJ282" s="153" t="s">
        <v>26</v>
      </c>
      <c r="AK282" s="153" t="s">
        <v>1701</v>
      </c>
      <c r="AL282" s="153" t="s">
        <v>1702</v>
      </c>
      <c r="AM282" s="153" t="s">
        <v>1703</v>
      </c>
      <c r="AN282" s="154">
        <v>12</v>
      </c>
    </row>
    <row r="283" spans="18:40" hidden="1" x14ac:dyDescent="0.25">
      <c r="R283" s="28"/>
      <c r="S283" s="28"/>
      <c r="T283" s="28"/>
      <c r="U283" s="28"/>
      <c r="V283" s="28"/>
      <c r="Z283" s="140">
        <f t="shared" si="12"/>
        <v>282</v>
      </c>
      <c r="AA283" s="139"/>
      <c r="AB283" s="139"/>
      <c r="AC283" s="139"/>
      <c r="AD283" s="133"/>
      <c r="AE283" s="27" t="str">
        <f t="shared" si="13"/>
        <v>CA-1994-148  Avenida Terrace Apartments</v>
      </c>
      <c r="AF283" s="153" t="s">
        <v>1704</v>
      </c>
      <c r="AG283" s="153" t="s">
        <v>1705</v>
      </c>
      <c r="AH283" s="153" t="s">
        <v>1706</v>
      </c>
      <c r="AI283" s="153" t="s">
        <v>1707</v>
      </c>
      <c r="AJ283" s="153" t="s">
        <v>26</v>
      </c>
      <c r="AK283" s="153" t="s">
        <v>1708</v>
      </c>
      <c r="AL283" s="153" t="s">
        <v>1709</v>
      </c>
      <c r="AM283" s="153" t="s">
        <v>1710</v>
      </c>
      <c r="AN283" s="154">
        <v>8</v>
      </c>
    </row>
    <row r="284" spans="18:40" hidden="1" x14ac:dyDescent="0.25">
      <c r="R284" s="28"/>
      <c r="S284" s="28"/>
      <c r="T284" s="28"/>
      <c r="U284" s="28"/>
      <c r="V284" s="28"/>
      <c r="Z284" s="140">
        <f t="shared" si="12"/>
        <v>283</v>
      </c>
      <c r="AA284" s="139"/>
      <c r="AB284" s="139"/>
      <c r="AC284" s="139"/>
      <c r="AD284" s="133"/>
      <c r="AE284" s="27" t="str">
        <f t="shared" si="13"/>
        <v>CA-1994-149  Casa Velasquez</v>
      </c>
      <c r="AF284" s="153" t="s">
        <v>1711</v>
      </c>
      <c r="AG284" s="153" t="s">
        <v>1712</v>
      </c>
      <c r="AH284" s="153" t="s">
        <v>1713</v>
      </c>
      <c r="AI284" s="153" t="s">
        <v>1714</v>
      </c>
      <c r="AJ284" s="153" t="s">
        <v>1239</v>
      </c>
      <c r="AK284" s="153" t="s">
        <v>1715</v>
      </c>
      <c r="AL284" s="153" t="s">
        <v>1716</v>
      </c>
      <c r="AM284" s="153" t="s">
        <v>1716</v>
      </c>
      <c r="AN284" s="154">
        <v>13</v>
      </c>
    </row>
    <row r="285" spans="18:40" hidden="1" x14ac:dyDescent="0.25">
      <c r="R285" s="28"/>
      <c r="S285" s="28"/>
      <c r="T285" s="28"/>
      <c r="U285" s="28"/>
      <c r="V285" s="28"/>
      <c r="Z285" s="140">
        <f t="shared" si="12"/>
        <v>284</v>
      </c>
      <c r="AA285" s="139"/>
      <c r="AB285" s="139"/>
      <c r="AC285" s="139"/>
      <c r="AD285" s="133"/>
      <c r="AE285" s="27" t="str">
        <f t="shared" si="13"/>
        <v>CA-1994-159  205 Jones Street Apartments</v>
      </c>
      <c r="AF285" s="153" t="s">
        <v>1717</v>
      </c>
      <c r="AG285" s="153" t="s">
        <v>1718</v>
      </c>
      <c r="AH285" s="153" t="s">
        <v>1719</v>
      </c>
      <c r="AI285" s="153" t="s">
        <v>191</v>
      </c>
      <c r="AJ285" s="153" t="s">
        <v>191</v>
      </c>
      <c r="AK285" s="153" t="s">
        <v>412</v>
      </c>
      <c r="AL285" s="153" t="s">
        <v>1720</v>
      </c>
      <c r="AM285" s="153" t="s">
        <v>857</v>
      </c>
      <c r="AN285" s="154">
        <v>50</v>
      </c>
    </row>
    <row r="286" spans="18:40" hidden="1" x14ac:dyDescent="0.25">
      <c r="R286" s="28"/>
      <c r="S286" s="28"/>
      <c r="T286" s="28"/>
      <c r="U286" s="28"/>
      <c r="V286" s="28"/>
      <c r="Z286" s="140">
        <f t="shared" si="12"/>
        <v>285</v>
      </c>
      <c r="AA286" s="139"/>
      <c r="AB286" s="139"/>
      <c r="AC286" s="139"/>
      <c r="AD286" s="133"/>
      <c r="AE286" s="27" t="str">
        <f t="shared" si="13"/>
        <v>CA-1994-161  1101 Howard Street</v>
      </c>
      <c r="AF286" s="153" t="s">
        <v>1721</v>
      </c>
      <c r="AG286" s="153" t="s">
        <v>1722</v>
      </c>
      <c r="AH286" s="153" t="s">
        <v>1722</v>
      </c>
      <c r="AI286" s="153" t="s">
        <v>191</v>
      </c>
      <c r="AJ286" s="153" t="s">
        <v>191</v>
      </c>
      <c r="AK286" s="153" t="s">
        <v>785</v>
      </c>
      <c r="AL286" s="153" t="s">
        <v>1723</v>
      </c>
      <c r="AM286" s="153" t="s">
        <v>362</v>
      </c>
      <c r="AN286" s="154">
        <v>34</v>
      </c>
    </row>
    <row r="287" spans="18:40" hidden="1" x14ac:dyDescent="0.25">
      <c r="R287" s="28"/>
      <c r="S287" s="28"/>
      <c r="T287" s="28"/>
      <c r="U287" s="28"/>
      <c r="V287" s="28"/>
      <c r="Z287" s="140">
        <f t="shared" si="12"/>
        <v>286</v>
      </c>
      <c r="AA287" s="139"/>
      <c r="AB287" s="139"/>
      <c r="AC287" s="139"/>
      <c r="AD287" s="133"/>
      <c r="AE287" s="27" t="str">
        <f t="shared" si="13"/>
        <v>CA-1994-162  White Oak-Lassen Apartments</v>
      </c>
      <c r="AF287" s="153" t="s">
        <v>1724</v>
      </c>
      <c r="AG287" s="153" t="s">
        <v>1725</v>
      </c>
      <c r="AH287" s="153" t="s">
        <v>1726</v>
      </c>
      <c r="AI287" s="153" t="s">
        <v>26</v>
      </c>
      <c r="AJ287" s="153" t="s">
        <v>26</v>
      </c>
      <c r="AK287" s="153" t="s">
        <v>1727</v>
      </c>
      <c r="AL287" s="153" t="s">
        <v>1728</v>
      </c>
      <c r="AM287" s="153" t="s">
        <v>1729</v>
      </c>
      <c r="AN287" s="154">
        <v>80</v>
      </c>
    </row>
    <row r="288" spans="18:40" hidden="1" x14ac:dyDescent="0.25">
      <c r="R288" s="28"/>
      <c r="S288" s="28"/>
      <c r="T288" s="28"/>
      <c r="U288" s="28"/>
      <c r="V288" s="28"/>
      <c r="Z288" s="140">
        <f t="shared" si="12"/>
        <v>287</v>
      </c>
      <c r="AA288" s="139"/>
      <c r="AB288" s="139"/>
      <c r="AC288" s="139"/>
      <c r="AD288" s="133"/>
      <c r="AE288" s="27" t="str">
        <f t="shared" si="13"/>
        <v>CA-1994-167  The Altamont Hotel</v>
      </c>
      <c r="AF288" s="153" t="s">
        <v>1730</v>
      </c>
      <c r="AG288" s="153" t="s">
        <v>1731</v>
      </c>
      <c r="AH288" s="153" t="s">
        <v>1732</v>
      </c>
      <c r="AI288" s="153" t="s">
        <v>191</v>
      </c>
      <c r="AJ288" s="153" t="s">
        <v>191</v>
      </c>
      <c r="AK288" s="153" t="s">
        <v>785</v>
      </c>
      <c r="AL288" s="153" t="s">
        <v>1733</v>
      </c>
      <c r="AM288" s="153" t="s">
        <v>1733</v>
      </c>
      <c r="AN288" s="154">
        <v>88</v>
      </c>
    </row>
    <row r="289" spans="18:40" hidden="1" x14ac:dyDescent="0.25">
      <c r="R289" s="28"/>
      <c r="S289" s="28"/>
      <c r="T289" s="28"/>
      <c r="U289" s="28"/>
      <c r="V289" s="28"/>
      <c r="Z289" s="140">
        <f t="shared" si="12"/>
        <v>288</v>
      </c>
      <c r="AA289" s="139"/>
      <c r="AB289" s="139"/>
      <c r="AC289" s="139"/>
      <c r="AD289" s="133"/>
      <c r="AE289" s="27" t="str">
        <f t="shared" si="13"/>
        <v>CA-1994-170  Mt. Whitney Plaza</v>
      </c>
      <c r="AF289" s="153" t="s">
        <v>1734</v>
      </c>
      <c r="AG289" s="153" t="s">
        <v>1735</v>
      </c>
      <c r="AH289" s="153" t="s">
        <v>1736</v>
      </c>
      <c r="AI289" s="153" t="s">
        <v>1737</v>
      </c>
      <c r="AJ289" s="153" t="s">
        <v>220</v>
      </c>
      <c r="AK289" s="153" t="s">
        <v>1738</v>
      </c>
      <c r="AL289" s="153" t="s">
        <v>1739</v>
      </c>
      <c r="AM289" s="153" t="s">
        <v>23334</v>
      </c>
      <c r="AN289" s="154">
        <v>28</v>
      </c>
    </row>
    <row r="290" spans="18:40" hidden="1" x14ac:dyDescent="0.25">
      <c r="R290" s="28"/>
      <c r="S290" s="28"/>
      <c r="T290" s="28"/>
      <c r="U290" s="28"/>
      <c r="V290" s="28"/>
      <c r="Z290" s="140">
        <f t="shared" si="12"/>
        <v>289</v>
      </c>
      <c r="AA290" s="139"/>
      <c r="AB290" s="139"/>
      <c r="AC290" s="139"/>
      <c r="AD290" s="133"/>
      <c r="AE290" s="27" t="str">
        <f t="shared" si="13"/>
        <v>CA-1994-176  Valle de Las Brisas</v>
      </c>
      <c r="AF290" s="153" t="s">
        <v>1741</v>
      </c>
      <c r="AG290" s="153" t="s">
        <v>1742</v>
      </c>
      <c r="AH290" s="153" t="s">
        <v>1743</v>
      </c>
      <c r="AI290" s="153" t="s">
        <v>1004</v>
      </c>
      <c r="AJ290" s="153" t="s">
        <v>1004</v>
      </c>
      <c r="AK290" s="153" t="s">
        <v>1005</v>
      </c>
      <c r="AL290" s="153" t="s">
        <v>1744</v>
      </c>
      <c r="AM290" s="153" t="s">
        <v>23335</v>
      </c>
      <c r="AN290" s="154">
        <v>80</v>
      </c>
    </row>
    <row r="291" spans="18:40" hidden="1" x14ac:dyDescent="0.25">
      <c r="R291" s="28"/>
      <c r="S291" s="28"/>
      <c r="T291" s="28"/>
      <c r="U291" s="28"/>
      <c r="V291" s="28"/>
      <c r="Z291" s="140">
        <f t="shared" si="12"/>
        <v>290</v>
      </c>
      <c r="AA291" s="139"/>
      <c r="AB291" s="139"/>
      <c r="AC291" s="139"/>
      <c r="AD291" s="133"/>
      <c r="AE291" s="27" t="str">
        <f t="shared" si="13"/>
        <v>CA-1994-181  La Hacienda Apartments</v>
      </c>
      <c r="AF291" s="153" t="s">
        <v>1745</v>
      </c>
      <c r="AG291" s="153" t="s">
        <v>1746</v>
      </c>
      <c r="AH291" s="153" t="s">
        <v>1747</v>
      </c>
      <c r="AI291" s="153" t="s">
        <v>1748</v>
      </c>
      <c r="AJ291" s="153" t="s">
        <v>399</v>
      </c>
      <c r="AK291" s="153" t="s">
        <v>1749</v>
      </c>
      <c r="AL291" s="153" t="s">
        <v>1750</v>
      </c>
      <c r="AM291" s="153" t="s">
        <v>1751</v>
      </c>
      <c r="AN291" s="154">
        <v>35</v>
      </c>
    </row>
    <row r="292" spans="18:40" hidden="1" x14ac:dyDescent="0.25">
      <c r="R292" s="28"/>
      <c r="S292" s="28"/>
      <c r="T292" s="28"/>
      <c r="U292" s="28"/>
      <c r="V292" s="28"/>
      <c r="Z292" s="140">
        <f t="shared" si="12"/>
        <v>291</v>
      </c>
      <c r="AA292" s="139"/>
      <c r="AB292" s="139"/>
      <c r="AC292" s="139"/>
      <c r="AD292" s="133"/>
      <c r="AE292" s="27" t="str">
        <f t="shared" si="13"/>
        <v>CA-1994-186  Seasons at la Quinta</v>
      </c>
      <c r="AF292" s="153" t="s">
        <v>1752</v>
      </c>
      <c r="AG292" s="153" t="s">
        <v>1753</v>
      </c>
      <c r="AH292" s="153" t="s">
        <v>1754</v>
      </c>
      <c r="AI292" s="153" t="s">
        <v>1755</v>
      </c>
      <c r="AJ292" s="153" t="s">
        <v>399</v>
      </c>
      <c r="AK292" s="153" t="s">
        <v>1756</v>
      </c>
      <c r="AL292" s="153" t="s">
        <v>1757</v>
      </c>
      <c r="AM292" s="153" t="s">
        <v>1758</v>
      </c>
      <c r="AN292" s="154">
        <v>91</v>
      </c>
    </row>
    <row r="293" spans="18:40" hidden="1" x14ac:dyDescent="0.25">
      <c r="R293" s="28"/>
      <c r="S293" s="28"/>
      <c r="T293" s="28"/>
      <c r="U293" s="28"/>
      <c r="V293" s="28"/>
      <c r="Z293" s="140">
        <f t="shared" si="12"/>
        <v>292</v>
      </c>
      <c r="AA293" s="139"/>
      <c r="AB293" s="139"/>
      <c r="AC293" s="139"/>
      <c r="AD293" s="133"/>
      <c r="AE293" s="27" t="str">
        <f t="shared" si="13"/>
        <v>CA-1994-190  Danbury Park</v>
      </c>
      <c r="AF293" s="153" t="s">
        <v>1759</v>
      </c>
      <c r="AG293" s="153" t="s">
        <v>1760</v>
      </c>
      <c r="AH293" s="153" t="s">
        <v>1761</v>
      </c>
      <c r="AI293" s="153" t="s">
        <v>564</v>
      </c>
      <c r="AJ293" s="153" t="s">
        <v>564</v>
      </c>
      <c r="AK293" s="153" t="s">
        <v>1762</v>
      </c>
      <c r="AL293" s="153" t="s">
        <v>1763</v>
      </c>
      <c r="AM293" s="153" t="s">
        <v>1764</v>
      </c>
      <c r="AN293" s="154">
        <v>139</v>
      </c>
    </row>
    <row r="294" spans="18:40" hidden="1" x14ac:dyDescent="0.25">
      <c r="R294" s="28"/>
      <c r="S294" s="28"/>
      <c r="T294" s="28"/>
      <c r="U294" s="28"/>
      <c r="V294" s="28"/>
      <c r="Z294" s="140">
        <f t="shared" si="12"/>
        <v>293</v>
      </c>
      <c r="AA294" s="139"/>
      <c r="AB294" s="139"/>
      <c r="AC294" s="139"/>
      <c r="AD294" s="133"/>
      <c r="AE294" s="27" t="str">
        <f t="shared" si="13"/>
        <v>CA-1994-192  Creekview Apartments</v>
      </c>
      <c r="AF294" s="153" t="s">
        <v>1765</v>
      </c>
      <c r="AG294" s="153" t="s">
        <v>1766</v>
      </c>
      <c r="AH294" s="153" t="s">
        <v>1767</v>
      </c>
      <c r="AI294" s="153" t="s">
        <v>1768</v>
      </c>
      <c r="AJ294" s="153" t="s">
        <v>573</v>
      </c>
      <c r="AK294" s="153" t="s">
        <v>1769</v>
      </c>
      <c r="AL294" s="153" t="s">
        <v>1770</v>
      </c>
      <c r="AM294" s="153" t="s">
        <v>1771</v>
      </c>
      <c r="AN294" s="154">
        <v>35</v>
      </c>
    </row>
    <row r="295" spans="18:40" hidden="1" x14ac:dyDescent="0.25">
      <c r="R295" s="28"/>
      <c r="S295" s="28"/>
      <c r="T295" s="28"/>
      <c r="U295" s="28"/>
      <c r="V295" s="28"/>
      <c r="Z295" s="140">
        <f t="shared" si="12"/>
        <v>294</v>
      </c>
      <c r="AA295" s="139"/>
      <c r="AB295" s="139"/>
      <c r="AC295" s="139"/>
      <c r="AD295" s="133"/>
      <c r="AE295" s="27" t="str">
        <f t="shared" si="13"/>
        <v>CA-1994-196  Athens Glen Apartments</v>
      </c>
      <c r="AF295" s="153" t="s">
        <v>1772</v>
      </c>
      <c r="AG295" s="153" t="s">
        <v>1773</v>
      </c>
      <c r="AH295" s="153" t="s">
        <v>1774</v>
      </c>
      <c r="AI295" s="153" t="s">
        <v>26</v>
      </c>
      <c r="AJ295" s="153" t="s">
        <v>26</v>
      </c>
      <c r="AK295" s="153" t="s">
        <v>1328</v>
      </c>
      <c r="AL295" s="153" t="s">
        <v>1775</v>
      </c>
      <c r="AM295" s="153" t="s">
        <v>1124</v>
      </c>
      <c r="AN295" s="154">
        <v>50</v>
      </c>
    </row>
    <row r="296" spans="18:40" hidden="1" x14ac:dyDescent="0.25">
      <c r="R296" s="28"/>
      <c r="S296" s="28"/>
      <c r="T296" s="28"/>
      <c r="U296" s="28"/>
      <c r="V296" s="28"/>
      <c r="Z296" s="140">
        <f t="shared" si="12"/>
        <v>295</v>
      </c>
      <c r="AA296" s="139"/>
      <c r="AB296" s="139"/>
      <c r="AC296" s="139"/>
      <c r="AD296" s="133"/>
      <c r="AE296" s="27" t="str">
        <f t="shared" si="13"/>
        <v>CA-1994-198  Alejandro Rivera Senior Citizens Apts II</v>
      </c>
      <c r="AF296" s="153" t="s">
        <v>1777</v>
      </c>
      <c r="AG296" s="153" t="s">
        <v>1778</v>
      </c>
      <c r="AH296" s="153" t="s">
        <v>1779</v>
      </c>
      <c r="AI296" s="153" t="s">
        <v>1343</v>
      </c>
      <c r="AJ296" s="153" t="s">
        <v>20</v>
      </c>
      <c r="AK296" s="153" t="s">
        <v>1780</v>
      </c>
      <c r="AL296" s="153" t="s">
        <v>1781</v>
      </c>
      <c r="AM296" s="153" t="s">
        <v>1346</v>
      </c>
      <c r="AN296" s="154">
        <v>82</v>
      </c>
    </row>
    <row r="297" spans="18:40" hidden="1" x14ac:dyDescent="0.25">
      <c r="R297" s="28"/>
      <c r="S297" s="28"/>
      <c r="T297" s="28"/>
      <c r="U297" s="28"/>
      <c r="V297" s="28"/>
      <c r="Z297" s="140">
        <f t="shared" si="12"/>
        <v>296</v>
      </c>
      <c r="AA297" s="139"/>
      <c r="AB297" s="139"/>
      <c r="AC297" s="139"/>
      <c r="AD297" s="133"/>
      <c r="AE297" s="27" t="str">
        <f t="shared" si="13"/>
        <v>CA-1994-203  Adams-Congress Apartments</v>
      </c>
      <c r="AF297" s="153" t="s">
        <v>1782</v>
      </c>
      <c r="AG297" s="153" t="s">
        <v>1783</v>
      </c>
      <c r="AH297" s="153" t="s">
        <v>1784</v>
      </c>
      <c r="AI297" s="153" t="s">
        <v>26</v>
      </c>
      <c r="AJ297" s="153" t="s">
        <v>26</v>
      </c>
      <c r="AK297" s="153" t="s">
        <v>1785</v>
      </c>
      <c r="AL297" s="153" t="s">
        <v>1786</v>
      </c>
      <c r="AM297" s="153" t="s">
        <v>1787</v>
      </c>
      <c r="AN297" s="154">
        <v>45</v>
      </c>
    </row>
    <row r="298" spans="18:40" hidden="1" x14ac:dyDescent="0.25">
      <c r="R298" s="28"/>
      <c r="S298" s="28"/>
      <c r="T298" s="28"/>
      <c r="U298" s="28"/>
      <c r="V298" s="28"/>
      <c r="Z298" s="140">
        <f t="shared" si="12"/>
        <v>297</v>
      </c>
      <c r="AA298" s="139"/>
      <c r="AB298" s="139"/>
      <c r="AC298" s="139"/>
      <c r="AD298" s="133"/>
      <c r="AE298" s="27" t="str">
        <f t="shared" si="13"/>
        <v>CA-1994-205  Park Meadows</v>
      </c>
      <c r="AF298" s="153" t="s">
        <v>1788</v>
      </c>
      <c r="AG298" s="153" t="s">
        <v>1789</v>
      </c>
      <c r="AH298" s="153" t="s">
        <v>1790</v>
      </c>
      <c r="AI298" s="153" t="s">
        <v>637</v>
      </c>
      <c r="AJ298" s="153" t="s">
        <v>210</v>
      </c>
      <c r="AK298" s="153" t="s">
        <v>970</v>
      </c>
      <c r="AL298" s="153" t="s">
        <v>1791</v>
      </c>
      <c r="AM298" s="153" t="s">
        <v>590</v>
      </c>
      <c r="AN298" s="154">
        <v>138</v>
      </c>
    </row>
    <row r="299" spans="18:40" hidden="1" x14ac:dyDescent="0.25">
      <c r="R299" s="28"/>
      <c r="S299" s="28"/>
      <c r="T299" s="28"/>
      <c r="U299" s="28"/>
      <c r="V299" s="28"/>
      <c r="Z299" s="140">
        <f t="shared" si="12"/>
        <v>298</v>
      </c>
      <c r="AA299" s="139"/>
      <c r="AB299" s="139"/>
      <c r="AC299" s="139"/>
      <c r="AD299" s="133"/>
      <c r="AE299" s="27" t="str">
        <f t="shared" si="13"/>
        <v>CA-1994-208  Valencia House</v>
      </c>
      <c r="AF299" s="153" t="s">
        <v>1792</v>
      </c>
      <c r="AG299" s="153" t="s">
        <v>1793</v>
      </c>
      <c r="AH299" s="153" t="s">
        <v>1794</v>
      </c>
      <c r="AI299" s="153" t="s">
        <v>1795</v>
      </c>
      <c r="AJ299" s="153" t="s">
        <v>220</v>
      </c>
      <c r="AK299" s="153" t="s">
        <v>1796</v>
      </c>
      <c r="AL299" s="153" t="s">
        <v>1797</v>
      </c>
      <c r="AM299" s="153" t="s">
        <v>437</v>
      </c>
      <c r="AN299" s="154">
        <v>46</v>
      </c>
    </row>
    <row r="300" spans="18:40" hidden="1" x14ac:dyDescent="0.25">
      <c r="R300" s="28"/>
      <c r="S300" s="28"/>
      <c r="T300" s="28"/>
      <c r="U300" s="28"/>
      <c r="V300" s="28"/>
      <c r="Z300" s="140">
        <f t="shared" si="12"/>
        <v>299</v>
      </c>
      <c r="AA300" s="139"/>
      <c r="AB300" s="139"/>
      <c r="AC300" s="139"/>
      <c r="AD300" s="133"/>
      <c r="AE300" s="27" t="str">
        <f t="shared" si="13"/>
        <v>CA-1994-216  Cambridge Court</v>
      </c>
      <c r="AF300" s="153" t="s">
        <v>1798</v>
      </c>
      <c r="AG300" s="153" t="s">
        <v>1799</v>
      </c>
      <c r="AH300" s="153" t="s">
        <v>1800</v>
      </c>
      <c r="AI300" s="153" t="s">
        <v>951</v>
      </c>
      <c r="AJ300" s="153" t="s">
        <v>228</v>
      </c>
      <c r="AK300" s="153" t="s">
        <v>1801</v>
      </c>
      <c r="AL300" s="153" t="s">
        <v>1802</v>
      </c>
      <c r="AM300" s="153" t="s">
        <v>590</v>
      </c>
      <c r="AN300" s="154">
        <v>130</v>
      </c>
    </row>
    <row r="301" spans="18:40" hidden="1" x14ac:dyDescent="0.25">
      <c r="R301" s="28"/>
      <c r="S301" s="28"/>
      <c r="T301" s="28"/>
      <c r="U301" s="28"/>
      <c r="V301" s="28"/>
      <c r="Z301" s="140">
        <f t="shared" si="12"/>
        <v>300</v>
      </c>
      <c r="AA301" s="139"/>
      <c r="AB301" s="139"/>
      <c r="AC301" s="139"/>
      <c r="AD301" s="133"/>
      <c r="AE301" s="27" t="str">
        <f t="shared" si="13"/>
        <v>CA-1994-901  Shasta Villa Apartments</v>
      </c>
      <c r="AF301" s="153" t="s">
        <v>1803</v>
      </c>
      <c r="AG301" s="153" t="s">
        <v>1804</v>
      </c>
      <c r="AH301" s="153" t="s">
        <v>1805</v>
      </c>
      <c r="AI301" s="153" t="s">
        <v>441</v>
      </c>
      <c r="AJ301" s="153" t="s">
        <v>220</v>
      </c>
      <c r="AK301" s="153" t="s">
        <v>442</v>
      </c>
      <c r="AL301" s="153" t="s">
        <v>23336</v>
      </c>
      <c r="AM301" s="153" t="s">
        <v>23337</v>
      </c>
      <c r="AN301" s="154">
        <v>19</v>
      </c>
    </row>
    <row r="302" spans="18:40" hidden="1" x14ac:dyDescent="0.25">
      <c r="R302" s="28"/>
      <c r="S302" s="28"/>
      <c r="T302" s="28"/>
      <c r="U302" s="28"/>
      <c r="V302" s="28"/>
      <c r="Z302" s="140">
        <f t="shared" si="12"/>
        <v>301</v>
      </c>
      <c r="AA302" s="139"/>
      <c r="AB302" s="139"/>
      <c r="AC302" s="139"/>
      <c r="AD302" s="133"/>
      <c r="AE302" s="27" t="str">
        <f t="shared" si="13"/>
        <v>CA-1994-905  The Rose Gardens</v>
      </c>
      <c r="AF302" s="153" t="s">
        <v>1806</v>
      </c>
      <c r="AG302" s="153" t="s">
        <v>1807</v>
      </c>
      <c r="AH302" s="153" t="s">
        <v>1808</v>
      </c>
      <c r="AI302" s="153" t="s">
        <v>1809</v>
      </c>
      <c r="AJ302" s="153" t="s">
        <v>420</v>
      </c>
      <c r="AK302" s="153" t="s">
        <v>1810</v>
      </c>
      <c r="AL302" s="153" t="s">
        <v>1811</v>
      </c>
      <c r="AM302" s="153" t="s">
        <v>7709</v>
      </c>
      <c r="AN302" s="154">
        <v>132</v>
      </c>
    </row>
    <row r="303" spans="18:40" hidden="1" x14ac:dyDescent="0.25">
      <c r="R303" s="28"/>
      <c r="S303" s="28"/>
      <c r="T303" s="28"/>
      <c r="U303" s="28"/>
      <c r="V303" s="28"/>
      <c r="Z303" s="140">
        <f t="shared" si="12"/>
        <v>302</v>
      </c>
      <c r="AA303" s="139"/>
      <c r="AB303" s="139"/>
      <c r="AC303" s="139"/>
      <c r="AD303" s="133"/>
      <c r="AE303" s="27" t="str">
        <f t="shared" si="13"/>
        <v>CA-1995-002  LA Town Homes</v>
      </c>
      <c r="AF303" s="153" t="s">
        <v>1812</v>
      </c>
      <c r="AG303" s="153" t="s">
        <v>1813</v>
      </c>
      <c r="AH303" s="153" t="s">
        <v>1814</v>
      </c>
      <c r="AI303" s="153" t="s">
        <v>26</v>
      </c>
      <c r="AJ303" s="153" t="s">
        <v>26</v>
      </c>
      <c r="AK303" s="153" t="s">
        <v>724</v>
      </c>
      <c r="AL303" s="153" t="s">
        <v>1815</v>
      </c>
      <c r="AM303" s="153" t="s">
        <v>1816</v>
      </c>
      <c r="AN303" s="154">
        <v>7</v>
      </c>
    </row>
    <row r="304" spans="18:40" hidden="1" x14ac:dyDescent="0.25">
      <c r="R304" s="28"/>
      <c r="S304" s="28"/>
      <c r="T304" s="28"/>
      <c r="U304" s="28"/>
      <c r="V304" s="28"/>
      <c r="Z304" s="140">
        <f t="shared" si="12"/>
        <v>303</v>
      </c>
      <c r="AA304" s="139"/>
      <c r="AB304" s="139"/>
      <c r="AC304" s="139"/>
      <c r="AD304" s="133"/>
      <c r="AE304" s="27" t="str">
        <f t="shared" si="13"/>
        <v>CA-1995-006  1500 Orange Place</v>
      </c>
      <c r="AF304" s="153" t="s">
        <v>1817</v>
      </c>
      <c r="AG304" s="153" t="s">
        <v>1818</v>
      </c>
      <c r="AH304" s="153" t="s">
        <v>1819</v>
      </c>
      <c r="AI304" s="153" t="s">
        <v>503</v>
      </c>
      <c r="AJ304" s="153" t="s">
        <v>504</v>
      </c>
      <c r="AK304" s="153" t="s">
        <v>1820</v>
      </c>
      <c r="AL304" s="153" t="s">
        <v>1821</v>
      </c>
      <c r="AM304" s="153" t="s">
        <v>1822</v>
      </c>
      <c r="AN304" s="154">
        <v>31</v>
      </c>
    </row>
    <row r="305" spans="18:40" hidden="1" x14ac:dyDescent="0.25">
      <c r="R305" s="28"/>
      <c r="S305" s="28"/>
      <c r="T305" s="28"/>
      <c r="U305" s="28"/>
      <c r="V305" s="28"/>
      <c r="Z305" s="140">
        <f t="shared" si="12"/>
        <v>304</v>
      </c>
      <c r="AA305" s="139"/>
      <c r="AB305" s="139"/>
      <c r="AC305" s="139"/>
      <c r="AD305" s="133"/>
      <c r="AE305" s="27" t="str">
        <f t="shared" si="13"/>
        <v>CA-1995-008  Serrano Apartments</v>
      </c>
      <c r="AF305" s="153" t="s">
        <v>1823</v>
      </c>
      <c r="AG305" s="153" t="s">
        <v>1824</v>
      </c>
      <c r="AH305" s="153" t="s">
        <v>1825</v>
      </c>
      <c r="AI305" s="153" t="s">
        <v>26</v>
      </c>
      <c r="AJ305" s="153" t="s">
        <v>26</v>
      </c>
      <c r="AK305" s="153" t="s">
        <v>1826</v>
      </c>
      <c r="AL305" s="153" t="s">
        <v>1827</v>
      </c>
      <c r="AM305" s="153" t="s">
        <v>1043</v>
      </c>
      <c r="AN305" s="154">
        <v>41</v>
      </c>
    </row>
    <row r="306" spans="18:40" hidden="1" x14ac:dyDescent="0.25">
      <c r="R306" s="28"/>
      <c r="S306" s="28"/>
      <c r="T306" s="28"/>
      <c r="U306" s="28"/>
      <c r="V306" s="28"/>
      <c r="Z306" s="140">
        <f t="shared" ref="Z306:Z369" si="14">SUM(Z305+1)</f>
        <v>305</v>
      </c>
      <c r="AA306" s="139"/>
      <c r="AB306" s="139"/>
      <c r="AC306" s="139"/>
      <c r="AD306" s="133"/>
      <c r="AE306" s="27" t="str">
        <f t="shared" si="13"/>
        <v>CA-1995-009  Roscoe Apartments</v>
      </c>
      <c r="AF306" s="153" t="s">
        <v>1828</v>
      </c>
      <c r="AG306" s="153" t="s">
        <v>1829</v>
      </c>
      <c r="AH306" s="153" t="s">
        <v>1830</v>
      </c>
      <c r="AI306" s="153" t="s">
        <v>1831</v>
      </c>
      <c r="AJ306" s="153" t="s">
        <v>26</v>
      </c>
      <c r="AK306" s="153" t="s">
        <v>1832</v>
      </c>
      <c r="AL306" s="153" t="s">
        <v>1833</v>
      </c>
      <c r="AM306" s="153" t="s">
        <v>1043</v>
      </c>
      <c r="AN306" s="154">
        <v>24</v>
      </c>
    </row>
    <row r="307" spans="18:40" hidden="1" x14ac:dyDescent="0.25">
      <c r="R307" s="28"/>
      <c r="S307" s="28"/>
      <c r="T307" s="28"/>
      <c r="U307" s="28"/>
      <c r="V307" s="28"/>
      <c r="Z307" s="140">
        <f t="shared" si="14"/>
        <v>306</v>
      </c>
      <c r="AA307" s="139"/>
      <c r="AB307" s="139"/>
      <c r="AC307" s="139"/>
      <c r="AD307" s="133"/>
      <c r="AE307" s="27" t="str">
        <f t="shared" si="13"/>
        <v>CA-1995-011  Budlong Avenue Apartments</v>
      </c>
      <c r="AF307" s="153" t="s">
        <v>1834</v>
      </c>
      <c r="AG307" s="153" t="s">
        <v>1835</v>
      </c>
      <c r="AH307" s="153" t="s">
        <v>1836</v>
      </c>
      <c r="AI307" s="153" t="s">
        <v>26</v>
      </c>
      <c r="AJ307" s="153" t="s">
        <v>26</v>
      </c>
      <c r="AK307" s="153" t="s">
        <v>1837</v>
      </c>
      <c r="AL307" s="153" t="s">
        <v>1838</v>
      </c>
      <c r="AM307" s="153" t="s">
        <v>69</v>
      </c>
      <c r="AN307" s="154">
        <v>11</v>
      </c>
    </row>
    <row r="308" spans="18:40" hidden="1" x14ac:dyDescent="0.25">
      <c r="R308" s="28"/>
      <c r="S308" s="28"/>
      <c r="T308" s="28"/>
      <c r="U308" s="28"/>
      <c r="V308" s="28"/>
      <c r="Z308" s="140">
        <f t="shared" si="14"/>
        <v>307</v>
      </c>
      <c r="AA308" s="139"/>
      <c r="AB308" s="139"/>
      <c r="AC308" s="139"/>
      <c r="AD308" s="133"/>
      <c r="AE308" s="27" t="str">
        <f t="shared" si="13"/>
        <v>CA-1995-012  Hotel Woodland</v>
      </c>
      <c r="AF308" s="153" t="s">
        <v>1839</v>
      </c>
      <c r="AG308" s="153" t="s">
        <v>1840</v>
      </c>
      <c r="AH308" s="153" t="s">
        <v>1841</v>
      </c>
      <c r="AI308" s="153" t="s">
        <v>1842</v>
      </c>
      <c r="AJ308" s="153" t="s">
        <v>142</v>
      </c>
      <c r="AK308" s="153" t="s">
        <v>1843</v>
      </c>
      <c r="AL308" s="153" t="s">
        <v>1844</v>
      </c>
      <c r="AM308" s="153" t="s">
        <v>23297</v>
      </c>
      <c r="AN308" s="154">
        <v>75</v>
      </c>
    </row>
    <row r="309" spans="18:40" hidden="1" x14ac:dyDescent="0.25">
      <c r="R309" s="28"/>
      <c r="S309" s="28"/>
      <c r="T309" s="28"/>
      <c r="U309" s="28"/>
      <c r="V309" s="28"/>
      <c r="Z309" s="140">
        <f t="shared" si="14"/>
        <v>308</v>
      </c>
      <c r="AA309" s="139"/>
      <c r="AB309" s="139"/>
      <c r="AC309" s="139"/>
      <c r="AD309" s="133"/>
      <c r="AE309" s="27" t="str">
        <f t="shared" si="13"/>
        <v>CA-1995-014  Roosevelt Townhomes</v>
      </c>
      <c r="AF309" s="153" t="s">
        <v>1845</v>
      </c>
      <c r="AG309" s="153" t="s">
        <v>1846</v>
      </c>
      <c r="AH309" s="153" t="s">
        <v>1847</v>
      </c>
      <c r="AI309" s="153" t="s">
        <v>1676</v>
      </c>
      <c r="AJ309" s="153" t="s">
        <v>336</v>
      </c>
      <c r="AK309" s="153" t="s">
        <v>1677</v>
      </c>
      <c r="AL309" s="153" t="s">
        <v>1848</v>
      </c>
      <c r="AM309" s="153" t="s">
        <v>1379</v>
      </c>
      <c r="AN309" s="154">
        <v>21</v>
      </c>
    </row>
    <row r="310" spans="18:40" hidden="1" x14ac:dyDescent="0.25">
      <c r="R310" s="28"/>
      <c r="S310" s="28"/>
      <c r="T310" s="28"/>
      <c r="U310" s="28"/>
      <c r="V310" s="28"/>
      <c r="Z310" s="140">
        <f t="shared" si="14"/>
        <v>309</v>
      </c>
      <c r="AA310" s="139"/>
      <c r="AB310" s="139"/>
      <c r="AC310" s="139"/>
      <c r="AD310" s="133"/>
      <c r="AE310" s="27" t="str">
        <f t="shared" si="13"/>
        <v>CA-1995-033  Klamath Gardens</v>
      </c>
      <c r="AF310" s="153" t="s">
        <v>1849</v>
      </c>
      <c r="AG310" s="153" t="s">
        <v>1850</v>
      </c>
      <c r="AH310" s="153" t="s">
        <v>1851</v>
      </c>
      <c r="AI310" s="153" t="s">
        <v>41</v>
      </c>
      <c r="AJ310" s="153" t="s">
        <v>41</v>
      </c>
      <c r="AK310" s="153" t="s">
        <v>1852</v>
      </c>
      <c r="AL310" s="153" t="s">
        <v>1853</v>
      </c>
      <c r="AM310" s="153" t="s">
        <v>44</v>
      </c>
      <c r="AN310" s="154">
        <v>16</v>
      </c>
    </row>
    <row r="311" spans="18:40" hidden="1" x14ac:dyDescent="0.25">
      <c r="R311" s="28"/>
      <c r="S311" s="28"/>
      <c r="T311" s="28"/>
      <c r="U311" s="28"/>
      <c r="V311" s="28"/>
      <c r="Z311" s="140">
        <f t="shared" si="14"/>
        <v>310</v>
      </c>
      <c r="AA311" s="139"/>
      <c r="AB311" s="139"/>
      <c r="AC311" s="139"/>
      <c r="AD311" s="133"/>
      <c r="AE311" s="27" t="str">
        <f t="shared" si="13"/>
        <v>CA-1995-037  Jardines del Valle</v>
      </c>
      <c r="AF311" s="153" t="s">
        <v>1854</v>
      </c>
      <c r="AG311" s="153" t="s">
        <v>1855</v>
      </c>
      <c r="AH311" s="153" t="s">
        <v>1856</v>
      </c>
      <c r="AI311" s="153" t="s">
        <v>877</v>
      </c>
      <c r="AJ311" s="153" t="s">
        <v>359</v>
      </c>
      <c r="AK311" s="153" t="s">
        <v>878</v>
      </c>
      <c r="AL311" s="153" t="s">
        <v>1857</v>
      </c>
      <c r="AM311" s="153" t="s">
        <v>1858</v>
      </c>
      <c r="AN311" s="154">
        <v>17</v>
      </c>
    </row>
    <row r="312" spans="18:40" hidden="1" x14ac:dyDescent="0.25">
      <c r="R312" s="28"/>
      <c r="S312" s="28"/>
      <c r="T312" s="28"/>
      <c r="U312" s="28"/>
      <c r="V312" s="28"/>
      <c r="Z312" s="140">
        <f t="shared" si="14"/>
        <v>311</v>
      </c>
      <c r="AA312" s="139"/>
      <c r="AB312" s="139"/>
      <c r="AC312" s="139"/>
      <c r="AD312" s="133"/>
      <c r="AE312" s="27" t="str">
        <f t="shared" si="13"/>
        <v>CA-1995-039  Hyde Park Place Apartments</v>
      </c>
      <c r="AF312" s="153" t="s">
        <v>1859</v>
      </c>
      <c r="AG312" s="153" t="s">
        <v>1860</v>
      </c>
      <c r="AH312" s="153" t="s">
        <v>1861</v>
      </c>
      <c r="AI312" s="153" t="s">
        <v>26</v>
      </c>
      <c r="AJ312" s="153" t="s">
        <v>26</v>
      </c>
      <c r="AK312" s="153" t="s">
        <v>428</v>
      </c>
      <c r="AL312" s="153" t="s">
        <v>1862</v>
      </c>
      <c r="AM312" s="153" t="s">
        <v>1863</v>
      </c>
      <c r="AN312" s="154">
        <v>28</v>
      </c>
    </row>
    <row r="313" spans="18:40" hidden="1" x14ac:dyDescent="0.25">
      <c r="R313" s="28"/>
      <c r="S313" s="28"/>
      <c r="T313" s="28"/>
      <c r="U313" s="28"/>
      <c r="V313" s="28"/>
      <c r="Z313" s="140">
        <f t="shared" si="14"/>
        <v>312</v>
      </c>
      <c r="AA313" s="139"/>
      <c r="AB313" s="139"/>
      <c r="AC313" s="139"/>
      <c r="AD313" s="133"/>
      <c r="AE313" s="27" t="str">
        <f t="shared" si="13"/>
        <v>CA-1995-040  Gateway Village</v>
      </c>
      <c r="AF313" s="153" t="s">
        <v>1864</v>
      </c>
      <c r="AG313" s="153" t="s">
        <v>1865</v>
      </c>
      <c r="AH313" s="153" t="s">
        <v>1866</v>
      </c>
      <c r="AI313" s="153" t="s">
        <v>976</v>
      </c>
      <c r="AJ313" s="153" t="s">
        <v>606</v>
      </c>
      <c r="AK313" s="153" t="s">
        <v>977</v>
      </c>
      <c r="AL313" s="153" t="s">
        <v>1867</v>
      </c>
      <c r="AM313" s="153" t="s">
        <v>1867</v>
      </c>
      <c r="AN313" s="154">
        <v>47</v>
      </c>
    </row>
    <row r="314" spans="18:40" hidden="1" x14ac:dyDescent="0.25">
      <c r="R314" s="28"/>
      <c r="S314" s="28"/>
      <c r="T314" s="28"/>
      <c r="U314" s="28"/>
      <c r="V314" s="28"/>
      <c r="Z314" s="140">
        <f t="shared" si="14"/>
        <v>313</v>
      </c>
      <c r="AA314" s="139"/>
      <c r="AB314" s="139"/>
      <c r="AC314" s="139"/>
      <c r="AD314" s="133"/>
      <c r="AE314" s="27" t="str">
        <f t="shared" si="13"/>
        <v>CA-1995-043  Villa Metropolitano</v>
      </c>
      <c r="AF314" s="153" t="s">
        <v>1868</v>
      </c>
      <c r="AG314" s="153" t="s">
        <v>1869</v>
      </c>
      <c r="AH314" s="153" t="s">
        <v>1870</v>
      </c>
      <c r="AI314" s="153" t="s">
        <v>26</v>
      </c>
      <c r="AJ314" s="153" t="s">
        <v>26</v>
      </c>
      <c r="AK314" s="153" t="s">
        <v>456</v>
      </c>
      <c r="AL314" s="153" t="s">
        <v>1871</v>
      </c>
      <c r="AM314" s="153" t="s">
        <v>458</v>
      </c>
      <c r="AN314" s="154">
        <v>52</v>
      </c>
    </row>
    <row r="315" spans="18:40" hidden="1" x14ac:dyDescent="0.25">
      <c r="R315" s="28"/>
      <c r="S315" s="28"/>
      <c r="T315" s="28"/>
      <c r="U315" s="28"/>
      <c r="V315" s="28"/>
      <c r="Z315" s="140">
        <f t="shared" si="14"/>
        <v>314</v>
      </c>
      <c r="AA315" s="139"/>
      <c r="AB315" s="139"/>
      <c r="AC315" s="139"/>
      <c r="AD315" s="133"/>
      <c r="AE315" s="27" t="str">
        <f t="shared" si="13"/>
        <v>CA-1995-045  Alabama Court</v>
      </c>
      <c r="AF315" s="153" t="s">
        <v>1872</v>
      </c>
      <c r="AG315" s="153" t="s">
        <v>1873</v>
      </c>
      <c r="AH315" s="153" t="s">
        <v>1874</v>
      </c>
      <c r="AI315" s="153" t="s">
        <v>1875</v>
      </c>
      <c r="AJ315" s="153" t="s">
        <v>26</v>
      </c>
      <c r="AK315" s="153" t="s">
        <v>1876</v>
      </c>
      <c r="AL315" s="153" t="s">
        <v>1877</v>
      </c>
      <c r="AM315" s="153" t="s">
        <v>1279</v>
      </c>
      <c r="AN315" s="154">
        <v>42</v>
      </c>
    </row>
    <row r="316" spans="18:40" hidden="1" x14ac:dyDescent="0.25">
      <c r="R316" s="28"/>
      <c r="S316" s="28"/>
      <c r="T316" s="28"/>
      <c r="U316" s="28"/>
      <c r="V316" s="28"/>
      <c r="Z316" s="140">
        <f t="shared" si="14"/>
        <v>315</v>
      </c>
      <c r="AA316" s="139"/>
      <c r="AB316" s="139"/>
      <c r="AC316" s="139"/>
      <c r="AD316" s="133"/>
      <c r="AE316" s="27" t="str">
        <f t="shared" si="13"/>
        <v>CA-1995-047  Good Samaritan Family Apartments</v>
      </c>
      <c r="AF316" s="153" t="s">
        <v>1878</v>
      </c>
      <c r="AG316" s="153" t="s">
        <v>1879</v>
      </c>
      <c r="AH316" s="153" t="s">
        <v>1880</v>
      </c>
      <c r="AI316" s="153" t="s">
        <v>191</v>
      </c>
      <c r="AJ316" s="153" t="s">
        <v>191</v>
      </c>
      <c r="AK316" s="153" t="s">
        <v>405</v>
      </c>
      <c r="AL316" s="153" t="s">
        <v>1881</v>
      </c>
      <c r="AM316" s="153" t="s">
        <v>1882</v>
      </c>
      <c r="AN316" s="154">
        <v>19</v>
      </c>
    </row>
    <row r="317" spans="18:40" hidden="1" x14ac:dyDescent="0.25">
      <c r="R317" s="28"/>
      <c r="S317" s="28"/>
      <c r="T317" s="28"/>
      <c r="U317" s="28"/>
      <c r="V317" s="28"/>
      <c r="Z317" s="140">
        <f t="shared" si="14"/>
        <v>316</v>
      </c>
      <c r="AA317" s="139"/>
      <c r="AB317" s="139"/>
      <c r="AC317" s="139"/>
      <c r="AD317" s="133"/>
      <c r="AE317" s="27" t="str">
        <f t="shared" si="13"/>
        <v>CA-1995-049  Gower Street Apartments</v>
      </c>
      <c r="AF317" s="153" t="s">
        <v>1883</v>
      </c>
      <c r="AG317" s="153" t="s">
        <v>1884</v>
      </c>
      <c r="AH317" s="153" t="s">
        <v>1885</v>
      </c>
      <c r="AI317" s="153" t="s">
        <v>26</v>
      </c>
      <c r="AJ317" s="153" t="s">
        <v>26</v>
      </c>
      <c r="AK317" s="153" t="s">
        <v>1886</v>
      </c>
      <c r="AL317" s="153" t="s">
        <v>1887</v>
      </c>
      <c r="AM317" s="153" t="s">
        <v>862</v>
      </c>
      <c r="AN317" s="154">
        <v>54</v>
      </c>
    </row>
    <row r="318" spans="18:40" hidden="1" x14ac:dyDescent="0.25">
      <c r="R318" s="28"/>
      <c r="S318" s="28"/>
      <c r="T318" s="28"/>
      <c r="U318" s="28"/>
      <c r="V318" s="28"/>
      <c r="Z318" s="140">
        <f t="shared" si="14"/>
        <v>317</v>
      </c>
      <c r="AA318" s="139"/>
      <c r="AB318" s="139"/>
      <c r="AC318" s="139"/>
      <c r="AD318" s="133"/>
      <c r="AE318" s="27" t="str">
        <f t="shared" si="13"/>
        <v>CA-1995-051  Juan Pifarre Plaza</v>
      </c>
      <c r="AF318" s="153" t="s">
        <v>1888</v>
      </c>
      <c r="AG318" s="153" t="s">
        <v>1889</v>
      </c>
      <c r="AH318" s="153" t="s">
        <v>1890</v>
      </c>
      <c r="AI318" s="153" t="s">
        <v>191</v>
      </c>
      <c r="AJ318" s="153" t="s">
        <v>191</v>
      </c>
      <c r="AK318" s="153" t="s">
        <v>405</v>
      </c>
      <c r="AL318" s="153" t="s">
        <v>1891</v>
      </c>
      <c r="AM318" s="153" t="s">
        <v>1892</v>
      </c>
      <c r="AN318" s="154">
        <v>29</v>
      </c>
    </row>
    <row r="319" spans="18:40" hidden="1" x14ac:dyDescent="0.25">
      <c r="R319" s="28"/>
      <c r="S319" s="28"/>
      <c r="T319" s="28"/>
      <c r="U319" s="28"/>
      <c r="V319" s="28"/>
      <c r="Z319" s="140">
        <f t="shared" si="14"/>
        <v>318</v>
      </c>
      <c r="AA319" s="139"/>
      <c r="AB319" s="139"/>
      <c r="AC319" s="139"/>
      <c r="AD319" s="133"/>
      <c r="AE319" s="27" t="str">
        <f t="shared" si="13"/>
        <v>CA-1995-054  Gloria Way Community Housing</v>
      </c>
      <c r="AF319" s="153" t="s">
        <v>1893</v>
      </c>
      <c r="AG319" s="153" t="s">
        <v>1894</v>
      </c>
      <c r="AH319" s="153" t="s">
        <v>1895</v>
      </c>
      <c r="AI319" s="153" t="s">
        <v>1896</v>
      </c>
      <c r="AJ319" s="153" t="s">
        <v>481</v>
      </c>
      <c r="AK319" s="153" t="s">
        <v>1897</v>
      </c>
      <c r="AL319" s="153" t="s">
        <v>1898</v>
      </c>
      <c r="AM319" s="153" t="s">
        <v>1899</v>
      </c>
      <c r="AN319" s="154">
        <v>37</v>
      </c>
    </row>
    <row r="320" spans="18:40" hidden="1" x14ac:dyDescent="0.25">
      <c r="R320" s="28"/>
      <c r="S320" s="28"/>
      <c r="T320" s="28"/>
      <c r="U320" s="28"/>
      <c r="V320" s="28"/>
      <c r="Z320" s="140">
        <f t="shared" si="14"/>
        <v>319</v>
      </c>
      <c r="AA320" s="139"/>
      <c r="AB320" s="139"/>
      <c r="AC320" s="139"/>
      <c r="AD320" s="133"/>
      <c r="AE320" s="27" t="str">
        <f t="shared" si="13"/>
        <v>CA-1995-056  Pickering Place</v>
      </c>
      <c r="AF320" s="153" t="s">
        <v>1900</v>
      </c>
      <c r="AG320" s="153" t="s">
        <v>1901</v>
      </c>
      <c r="AH320" s="153" t="s">
        <v>1902</v>
      </c>
      <c r="AI320" s="153" t="s">
        <v>1903</v>
      </c>
      <c r="AJ320" s="153" t="s">
        <v>200</v>
      </c>
      <c r="AK320" s="153" t="s">
        <v>1904</v>
      </c>
      <c r="AL320" s="153" t="s">
        <v>1905</v>
      </c>
      <c r="AM320" s="153" t="s">
        <v>1906</v>
      </c>
      <c r="AN320" s="154">
        <v>42</v>
      </c>
    </row>
    <row r="321" spans="18:40" hidden="1" x14ac:dyDescent="0.25">
      <c r="R321" s="28"/>
      <c r="S321" s="28"/>
      <c r="T321" s="28"/>
      <c r="U321" s="28"/>
      <c r="V321" s="28"/>
      <c r="Z321" s="140">
        <f t="shared" si="14"/>
        <v>320</v>
      </c>
      <c r="AA321" s="139"/>
      <c r="AB321" s="139"/>
      <c r="AC321" s="139"/>
      <c r="AD321" s="133"/>
      <c r="AE321" s="27" t="str">
        <f t="shared" si="13"/>
        <v>CA-1995-057  Euclid Villa Transition Housing</v>
      </c>
      <c r="AF321" s="153" t="s">
        <v>1907</v>
      </c>
      <c r="AG321" s="153" t="s">
        <v>1908</v>
      </c>
      <c r="AH321" s="153" t="s">
        <v>1909</v>
      </c>
      <c r="AI321" s="153" t="s">
        <v>25</v>
      </c>
      <c r="AJ321" s="153" t="s">
        <v>26</v>
      </c>
      <c r="AK321" s="153" t="s">
        <v>27</v>
      </c>
      <c r="AL321" s="153" t="s">
        <v>1910</v>
      </c>
      <c r="AM321" s="153" t="s">
        <v>1911</v>
      </c>
      <c r="AN321" s="154">
        <v>15</v>
      </c>
    </row>
    <row r="322" spans="18:40" hidden="1" x14ac:dyDescent="0.25">
      <c r="R322" s="28"/>
      <c r="S322" s="28"/>
      <c r="T322" s="28"/>
      <c r="U322" s="28"/>
      <c r="V322" s="28"/>
      <c r="Z322" s="140">
        <f t="shared" si="14"/>
        <v>321</v>
      </c>
      <c r="AA322" s="139"/>
      <c r="AB322" s="139"/>
      <c r="AC322" s="139"/>
      <c r="AD322" s="133"/>
      <c r="AE322" s="27" t="str">
        <f t="shared" ref="AE322:AE385" si="15">CONCATENATE(AF322,"  ",AG322)</f>
        <v>CA-1995-060  Parthenia Court</v>
      </c>
      <c r="AF322" s="153" t="s">
        <v>1912</v>
      </c>
      <c r="AG322" s="153" t="s">
        <v>1913</v>
      </c>
      <c r="AH322" s="153" t="s">
        <v>1914</v>
      </c>
      <c r="AI322" s="153" t="s">
        <v>26</v>
      </c>
      <c r="AJ322" s="153" t="s">
        <v>26</v>
      </c>
      <c r="AK322" s="153" t="s">
        <v>745</v>
      </c>
      <c r="AL322" s="153" t="s">
        <v>1915</v>
      </c>
      <c r="AM322" s="153" t="s">
        <v>613</v>
      </c>
      <c r="AN322" s="154">
        <v>24</v>
      </c>
    </row>
    <row r="323" spans="18:40" hidden="1" x14ac:dyDescent="0.25">
      <c r="R323" s="28"/>
      <c r="S323" s="28"/>
      <c r="T323" s="28"/>
      <c r="U323" s="28"/>
      <c r="V323" s="28"/>
      <c r="Z323" s="140">
        <f t="shared" si="14"/>
        <v>322</v>
      </c>
      <c r="AA323" s="139"/>
      <c r="AB323" s="139"/>
      <c r="AC323" s="139"/>
      <c r="AD323" s="133"/>
      <c r="AE323" s="27" t="str">
        <f t="shared" si="15"/>
        <v>CA-1995-064  Heritage Park at Hanford</v>
      </c>
      <c r="AF323" s="153" t="s">
        <v>1916</v>
      </c>
      <c r="AG323" s="153" t="s">
        <v>1917</v>
      </c>
      <c r="AH323" s="153" t="s">
        <v>1918</v>
      </c>
      <c r="AI323" s="153" t="s">
        <v>1919</v>
      </c>
      <c r="AJ323" s="153" t="s">
        <v>1920</v>
      </c>
      <c r="AK323" s="153" t="s">
        <v>1921</v>
      </c>
      <c r="AL323" s="153" t="s">
        <v>1922</v>
      </c>
      <c r="AM323" s="153" t="s">
        <v>23338</v>
      </c>
      <c r="AN323" s="154">
        <v>80</v>
      </c>
    </row>
    <row r="324" spans="18:40" hidden="1" x14ac:dyDescent="0.25">
      <c r="R324" s="28"/>
      <c r="S324" s="28"/>
      <c r="T324" s="28"/>
      <c r="U324" s="28"/>
      <c r="V324" s="28"/>
      <c r="Z324" s="140">
        <f t="shared" si="14"/>
        <v>323</v>
      </c>
      <c r="AA324" s="139"/>
      <c r="AB324" s="139"/>
      <c r="AC324" s="139"/>
      <c r="AD324" s="133"/>
      <c r="AE324" s="27" t="str">
        <f t="shared" si="15"/>
        <v>CA-1995-066  Marsh Creek Apartments</v>
      </c>
      <c r="AF324" s="153" t="s">
        <v>1923</v>
      </c>
      <c r="AG324" s="153" t="s">
        <v>1924</v>
      </c>
      <c r="AH324" s="153" t="s">
        <v>1925</v>
      </c>
      <c r="AI324" s="153" t="s">
        <v>181</v>
      </c>
      <c r="AJ324" s="153" t="s">
        <v>182</v>
      </c>
      <c r="AK324" s="153" t="s">
        <v>183</v>
      </c>
      <c r="AL324" s="153" t="s">
        <v>1926</v>
      </c>
      <c r="AM324" s="153" t="s">
        <v>1036</v>
      </c>
      <c r="AN324" s="154">
        <v>126</v>
      </c>
    </row>
    <row r="325" spans="18:40" hidden="1" x14ac:dyDescent="0.25">
      <c r="R325" s="28"/>
      <c r="S325" s="28"/>
      <c r="T325" s="28"/>
      <c r="U325" s="28"/>
      <c r="V325" s="28"/>
      <c r="Z325" s="140">
        <f t="shared" si="14"/>
        <v>324</v>
      </c>
      <c r="AA325" s="139"/>
      <c r="AB325" s="139"/>
      <c r="AC325" s="139"/>
      <c r="AD325" s="133"/>
      <c r="AE325" s="27" t="str">
        <f t="shared" si="15"/>
        <v>CA-1995-069  Hayes Valley Phase I &amp; II</v>
      </c>
      <c r="AF325" s="153" t="s">
        <v>1927</v>
      </c>
      <c r="AG325" s="153" t="s">
        <v>1928</v>
      </c>
      <c r="AH325" s="153" t="s">
        <v>1929</v>
      </c>
      <c r="AI325" s="153" t="s">
        <v>191</v>
      </c>
      <c r="AJ325" s="153" t="s">
        <v>191</v>
      </c>
      <c r="AK325" s="153" t="s">
        <v>412</v>
      </c>
      <c r="AL325" s="153" t="s">
        <v>1930</v>
      </c>
      <c r="AM325" s="153" t="s">
        <v>1931</v>
      </c>
      <c r="AN325" s="154">
        <v>83</v>
      </c>
    </row>
    <row r="326" spans="18:40" hidden="1" x14ac:dyDescent="0.25">
      <c r="R326" s="28"/>
      <c r="S326" s="28"/>
      <c r="T326" s="28"/>
      <c r="U326" s="28"/>
      <c r="V326" s="28"/>
      <c r="Z326" s="140">
        <f t="shared" si="14"/>
        <v>325</v>
      </c>
      <c r="AA326" s="139"/>
      <c r="AB326" s="139"/>
      <c r="AC326" s="139"/>
      <c r="AD326" s="133"/>
      <c r="AE326" s="27" t="str">
        <f t="shared" si="15"/>
        <v>CA-1995-070  Noble Pines Apartments</v>
      </c>
      <c r="AF326" s="153" t="s">
        <v>1932</v>
      </c>
      <c r="AG326" s="153" t="s">
        <v>1933</v>
      </c>
      <c r="AH326" s="153" t="s">
        <v>1934</v>
      </c>
      <c r="AI326" s="153" t="s">
        <v>26</v>
      </c>
      <c r="AJ326" s="153" t="s">
        <v>26</v>
      </c>
      <c r="AK326" s="153" t="s">
        <v>1935</v>
      </c>
      <c r="AL326" s="153" t="s">
        <v>1936</v>
      </c>
      <c r="AM326" s="153" t="s">
        <v>1937</v>
      </c>
      <c r="AN326" s="154">
        <v>67</v>
      </c>
    </row>
    <row r="327" spans="18:40" hidden="1" x14ac:dyDescent="0.25">
      <c r="R327" s="28"/>
      <c r="S327" s="28"/>
      <c r="T327" s="28"/>
      <c r="U327" s="28"/>
      <c r="V327" s="28"/>
      <c r="Z327" s="140">
        <f t="shared" si="14"/>
        <v>326</v>
      </c>
      <c r="AA327" s="139"/>
      <c r="AB327" s="139"/>
      <c r="AC327" s="139"/>
      <c r="AD327" s="133"/>
      <c r="AE327" s="27" t="str">
        <f t="shared" si="15"/>
        <v>CA-1995-071  Ashwood Court Apartments</v>
      </c>
      <c r="AF327" s="153" t="s">
        <v>1938</v>
      </c>
      <c r="AG327" s="153" t="s">
        <v>1939</v>
      </c>
      <c r="AH327" s="153" t="s">
        <v>1940</v>
      </c>
      <c r="AI327" s="153" t="s">
        <v>26</v>
      </c>
      <c r="AJ327" s="153" t="s">
        <v>26</v>
      </c>
      <c r="AK327" s="153" t="s">
        <v>1941</v>
      </c>
      <c r="AL327" s="153" t="s">
        <v>1942</v>
      </c>
      <c r="AM327" s="153" t="s">
        <v>1943</v>
      </c>
      <c r="AN327" s="154">
        <v>71</v>
      </c>
    </row>
    <row r="328" spans="18:40" hidden="1" x14ac:dyDescent="0.25">
      <c r="R328" s="28"/>
      <c r="S328" s="28"/>
      <c r="T328" s="28"/>
      <c r="U328" s="28"/>
      <c r="V328" s="28"/>
      <c r="Z328" s="140">
        <f t="shared" si="14"/>
        <v>327</v>
      </c>
      <c r="AA328" s="139"/>
      <c r="AB328" s="139"/>
      <c r="AC328" s="139"/>
      <c r="AD328" s="133"/>
      <c r="AE328" s="27" t="str">
        <f t="shared" si="15"/>
        <v>CA-1995-072  Washington Court</v>
      </c>
      <c r="AF328" s="153" t="s">
        <v>1944</v>
      </c>
      <c r="AG328" s="153" t="s">
        <v>1945</v>
      </c>
      <c r="AH328" s="153" t="s">
        <v>1946</v>
      </c>
      <c r="AI328" s="153" t="s">
        <v>26</v>
      </c>
      <c r="AJ328" s="153" t="s">
        <v>26</v>
      </c>
      <c r="AK328" s="153" t="s">
        <v>1947</v>
      </c>
      <c r="AL328" s="153" t="s">
        <v>1948</v>
      </c>
      <c r="AM328" s="153" t="s">
        <v>715</v>
      </c>
      <c r="AN328" s="154">
        <v>29</v>
      </c>
    </row>
    <row r="329" spans="18:40" hidden="1" x14ac:dyDescent="0.25">
      <c r="R329" s="28"/>
      <c r="S329" s="28"/>
      <c r="T329" s="28"/>
      <c r="U329" s="28"/>
      <c r="V329" s="28"/>
      <c r="Z329" s="140">
        <f t="shared" si="14"/>
        <v>328</v>
      </c>
      <c r="AA329" s="139"/>
      <c r="AB329" s="139"/>
      <c r="AC329" s="139"/>
      <c r="AD329" s="133"/>
      <c r="AE329" s="27" t="str">
        <f t="shared" si="15"/>
        <v>CA-1995-073  Sycamore Street Commons</v>
      </c>
      <c r="AF329" s="153" t="s">
        <v>1949</v>
      </c>
      <c r="AG329" s="153" t="s">
        <v>1950</v>
      </c>
      <c r="AH329" s="153" t="s">
        <v>1951</v>
      </c>
      <c r="AI329" s="153" t="s">
        <v>359</v>
      </c>
      <c r="AJ329" s="153" t="s">
        <v>359</v>
      </c>
      <c r="AK329" s="153" t="s">
        <v>360</v>
      </c>
      <c r="AL329" s="153" t="s">
        <v>1952</v>
      </c>
      <c r="AM329" s="153" t="s">
        <v>1953</v>
      </c>
      <c r="AN329" s="154">
        <v>59</v>
      </c>
    </row>
    <row r="330" spans="18:40" hidden="1" x14ac:dyDescent="0.25">
      <c r="R330" s="28"/>
      <c r="S330" s="28"/>
      <c r="T330" s="28"/>
      <c r="U330" s="28"/>
      <c r="V330" s="28"/>
      <c r="Z330" s="140">
        <f t="shared" si="14"/>
        <v>329</v>
      </c>
      <c r="AA330" s="139"/>
      <c r="AB330" s="139"/>
      <c r="AC330" s="139"/>
      <c r="AD330" s="133"/>
      <c r="AE330" s="27" t="str">
        <f t="shared" si="15"/>
        <v>CA-1995-074  Lyric Hotel</v>
      </c>
      <c r="AF330" s="153" t="s">
        <v>1954</v>
      </c>
      <c r="AG330" s="153" t="s">
        <v>1955</v>
      </c>
      <c r="AH330" s="153" t="s">
        <v>1956</v>
      </c>
      <c r="AI330" s="153" t="s">
        <v>191</v>
      </c>
      <c r="AJ330" s="153" t="s">
        <v>191</v>
      </c>
      <c r="AK330" s="153" t="s">
        <v>412</v>
      </c>
      <c r="AL330" s="153" t="s">
        <v>1957</v>
      </c>
      <c r="AM330" s="153" t="s">
        <v>1958</v>
      </c>
      <c r="AN330" s="154">
        <v>58</v>
      </c>
    </row>
    <row r="331" spans="18:40" hidden="1" x14ac:dyDescent="0.25">
      <c r="R331" s="28"/>
      <c r="S331" s="28"/>
      <c r="T331" s="28"/>
      <c r="U331" s="28"/>
      <c r="V331" s="28"/>
      <c r="Z331" s="140">
        <f t="shared" si="14"/>
        <v>330</v>
      </c>
      <c r="AA331" s="139"/>
      <c r="AB331" s="139"/>
      <c r="AC331" s="139"/>
      <c r="AD331" s="133"/>
      <c r="AE331" s="27" t="str">
        <f t="shared" si="15"/>
        <v>CA-1995-075  Plaza-Ramona Apartments</v>
      </c>
      <c r="AF331" s="153" t="s">
        <v>1959</v>
      </c>
      <c r="AG331" s="153" t="s">
        <v>1960</v>
      </c>
      <c r="AH331" s="153" t="s">
        <v>1961</v>
      </c>
      <c r="AI331" s="153" t="s">
        <v>191</v>
      </c>
      <c r="AJ331" s="153" t="s">
        <v>191</v>
      </c>
      <c r="AK331" s="153" t="s">
        <v>412</v>
      </c>
      <c r="AL331" s="153" t="s">
        <v>1962</v>
      </c>
      <c r="AM331" s="153" t="s">
        <v>23339</v>
      </c>
      <c r="AN331" s="154">
        <v>61</v>
      </c>
    </row>
    <row r="332" spans="18:40" hidden="1" x14ac:dyDescent="0.25">
      <c r="R332" s="28"/>
      <c r="S332" s="28"/>
      <c r="T332" s="28"/>
      <c r="U332" s="28"/>
      <c r="V332" s="28"/>
      <c r="Z332" s="140">
        <f t="shared" si="14"/>
        <v>331</v>
      </c>
      <c r="AA332" s="139"/>
      <c r="AB332" s="139"/>
      <c r="AC332" s="139"/>
      <c r="AD332" s="133"/>
      <c r="AE332" s="27" t="str">
        <f t="shared" si="15"/>
        <v>CA-1995-076  Washington Courtyard</v>
      </c>
      <c r="AF332" s="153" t="s">
        <v>1963</v>
      </c>
      <c r="AG332" s="153" t="s">
        <v>1964</v>
      </c>
      <c r="AH332" s="153" t="s">
        <v>1965</v>
      </c>
      <c r="AI332" s="153" t="s">
        <v>1966</v>
      </c>
      <c r="AJ332" s="153" t="s">
        <v>142</v>
      </c>
      <c r="AK332" s="153" t="s">
        <v>1967</v>
      </c>
      <c r="AL332" s="153" t="s">
        <v>1968</v>
      </c>
      <c r="AM332" s="153" t="s">
        <v>1969</v>
      </c>
      <c r="AN332" s="154">
        <v>90</v>
      </c>
    </row>
    <row r="333" spans="18:40" hidden="1" x14ac:dyDescent="0.25">
      <c r="R333" s="28"/>
      <c r="S333" s="28"/>
      <c r="T333" s="28"/>
      <c r="U333" s="28"/>
      <c r="V333" s="28"/>
      <c r="Z333" s="140">
        <f t="shared" si="14"/>
        <v>332</v>
      </c>
      <c r="AA333" s="139"/>
      <c r="AB333" s="139"/>
      <c r="AC333" s="139"/>
      <c r="AD333" s="133"/>
      <c r="AE333" s="27" t="str">
        <f t="shared" si="15"/>
        <v>CA-1995-077  Parkside Apartments</v>
      </c>
      <c r="AF333" s="153" t="s">
        <v>1970</v>
      </c>
      <c r="AG333" s="153" t="s">
        <v>1971</v>
      </c>
      <c r="AH333" s="153" t="s">
        <v>1972</v>
      </c>
      <c r="AI333" s="153" t="s">
        <v>26</v>
      </c>
      <c r="AJ333" s="153" t="s">
        <v>26</v>
      </c>
      <c r="AK333" s="153" t="s">
        <v>456</v>
      </c>
      <c r="AL333" s="153" t="s">
        <v>1973</v>
      </c>
      <c r="AM333" s="153" t="s">
        <v>1124</v>
      </c>
      <c r="AN333" s="154">
        <v>78</v>
      </c>
    </row>
    <row r="334" spans="18:40" hidden="1" x14ac:dyDescent="0.25">
      <c r="R334" s="28"/>
      <c r="S334" s="28"/>
      <c r="T334" s="28"/>
      <c r="U334" s="28"/>
      <c r="V334" s="28"/>
      <c r="Z334" s="140">
        <f t="shared" si="14"/>
        <v>333</v>
      </c>
      <c r="AA334" s="139"/>
      <c r="AB334" s="139"/>
      <c r="AC334" s="139"/>
      <c r="AD334" s="133"/>
      <c r="AE334" s="27" t="str">
        <f t="shared" si="15"/>
        <v>CA-1995-078  Ohlone Court Apartments</v>
      </c>
      <c r="AF334" s="153" t="s">
        <v>1974</v>
      </c>
      <c r="AG334" s="153" t="s">
        <v>1975</v>
      </c>
      <c r="AH334" s="153" t="s">
        <v>1976</v>
      </c>
      <c r="AI334" s="153" t="s">
        <v>304</v>
      </c>
      <c r="AJ334" s="153" t="s">
        <v>41</v>
      </c>
      <c r="AK334" s="153" t="s">
        <v>474</v>
      </c>
      <c r="AL334" s="153" t="s">
        <v>1977</v>
      </c>
      <c r="AM334" s="153" t="s">
        <v>1978</v>
      </c>
      <c r="AN334" s="154">
        <v>133</v>
      </c>
    </row>
    <row r="335" spans="18:40" hidden="1" x14ac:dyDescent="0.25">
      <c r="R335" s="28"/>
      <c r="S335" s="28"/>
      <c r="T335" s="28"/>
      <c r="U335" s="28"/>
      <c r="V335" s="28"/>
      <c r="Z335" s="140">
        <f t="shared" si="14"/>
        <v>334</v>
      </c>
      <c r="AA335" s="139"/>
      <c r="AB335" s="139"/>
      <c r="AC335" s="139"/>
      <c r="AD335" s="133"/>
      <c r="AE335" s="27" t="str">
        <f t="shared" si="15"/>
        <v>CA-1995-079  Santa Alicia Apartments</v>
      </c>
      <c r="AF335" s="153" t="s">
        <v>1979</v>
      </c>
      <c r="AG335" s="153" t="s">
        <v>1980</v>
      </c>
      <c r="AH335" s="153" t="s">
        <v>1981</v>
      </c>
      <c r="AI335" s="153" t="s">
        <v>994</v>
      </c>
      <c r="AJ335" s="153" t="s">
        <v>420</v>
      </c>
      <c r="AK335" s="153" t="s">
        <v>995</v>
      </c>
      <c r="AL335" s="153" t="s">
        <v>1982</v>
      </c>
      <c r="AM335" s="153" t="s">
        <v>1487</v>
      </c>
      <c r="AN335" s="154">
        <v>82</v>
      </c>
    </row>
    <row r="336" spans="18:40" hidden="1" x14ac:dyDescent="0.25">
      <c r="R336" s="28"/>
      <c r="S336" s="28"/>
      <c r="T336" s="28"/>
      <c r="U336" s="28"/>
      <c r="V336" s="28"/>
      <c r="Z336" s="140">
        <f t="shared" si="14"/>
        <v>335</v>
      </c>
      <c r="AA336" s="139"/>
      <c r="AB336" s="139"/>
      <c r="AC336" s="139"/>
      <c r="AD336" s="133"/>
      <c r="AE336" s="27" t="str">
        <f t="shared" si="15"/>
        <v>CA-1995-081  Strobridge Court Apartments</v>
      </c>
      <c r="AF336" s="153" t="s">
        <v>1983</v>
      </c>
      <c r="AG336" s="153" t="s">
        <v>1984</v>
      </c>
      <c r="AH336" s="153" t="s">
        <v>1985</v>
      </c>
      <c r="AI336" s="153" t="s">
        <v>1986</v>
      </c>
      <c r="AJ336" s="153" t="s">
        <v>200</v>
      </c>
      <c r="AK336" s="153" t="s">
        <v>1987</v>
      </c>
      <c r="AL336" s="153" t="s">
        <v>1988</v>
      </c>
      <c r="AM336" s="153" t="s">
        <v>1989</v>
      </c>
      <c r="AN336" s="154">
        <v>96</v>
      </c>
    </row>
    <row r="337" spans="18:40" hidden="1" x14ac:dyDescent="0.25">
      <c r="R337" s="28"/>
      <c r="S337" s="28"/>
      <c r="T337" s="28"/>
      <c r="U337" s="28"/>
      <c r="V337" s="28"/>
      <c r="Z337" s="140">
        <f t="shared" si="14"/>
        <v>336</v>
      </c>
      <c r="AA337" s="139"/>
      <c r="AB337" s="139"/>
      <c r="AC337" s="139"/>
      <c r="AD337" s="133"/>
      <c r="AE337" s="27" t="str">
        <f t="shared" si="15"/>
        <v>CA-1995-083  Normandie Senior Housing</v>
      </c>
      <c r="AF337" s="153" t="s">
        <v>1990</v>
      </c>
      <c r="AG337" s="153" t="s">
        <v>1991</v>
      </c>
      <c r="AH337" s="153" t="s">
        <v>1992</v>
      </c>
      <c r="AI337" s="153" t="s">
        <v>26</v>
      </c>
      <c r="AJ337" s="153" t="s">
        <v>26</v>
      </c>
      <c r="AK337" s="153" t="s">
        <v>1328</v>
      </c>
      <c r="AL337" s="153" t="s">
        <v>1993</v>
      </c>
      <c r="AM337" s="153" t="s">
        <v>1994</v>
      </c>
      <c r="AN337" s="154">
        <v>75</v>
      </c>
    </row>
    <row r="338" spans="18:40" hidden="1" x14ac:dyDescent="0.25">
      <c r="R338" s="28"/>
      <c r="S338" s="28"/>
      <c r="T338" s="28"/>
      <c r="U338" s="28"/>
      <c r="V338" s="28"/>
      <c r="Z338" s="140">
        <f t="shared" si="14"/>
        <v>337</v>
      </c>
      <c r="AA338" s="139"/>
      <c r="AB338" s="139"/>
      <c r="AC338" s="139"/>
      <c r="AD338" s="133"/>
      <c r="AE338" s="27" t="str">
        <f t="shared" si="15"/>
        <v>CA-1995-086  Yerba Buena Commons</v>
      </c>
      <c r="AF338" s="153" t="s">
        <v>1995</v>
      </c>
      <c r="AG338" s="153" t="s">
        <v>1996</v>
      </c>
      <c r="AH338" s="153" t="s">
        <v>1997</v>
      </c>
      <c r="AI338" s="153" t="s">
        <v>191</v>
      </c>
      <c r="AJ338" s="153" t="s">
        <v>191</v>
      </c>
      <c r="AK338" s="153" t="s">
        <v>192</v>
      </c>
      <c r="AL338" s="153" t="s">
        <v>1998</v>
      </c>
      <c r="AM338" s="153" t="s">
        <v>1999</v>
      </c>
      <c r="AN338" s="154">
        <v>256</v>
      </c>
    </row>
    <row r="339" spans="18:40" hidden="1" x14ac:dyDescent="0.25">
      <c r="R339" s="28"/>
      <c r="S339" s="28"/>
      <c r="T339" s="28"/>
      <c r="U339" s="28"/>
      <c r="V339" s="28"/>
      <c r="Z339" s="140">
        <f t="shared" si="14"/>
        <v>338</v>
      </c>
      <c r="AA339" s="139"/>
      <c r="AB339" s="139"/>
      <c r="AC339" s="139"/>
      <c r="AD339" s="133"/>
      <c r="AE339" s="27" t="str">
        <f t="shared" si="15"/>
        <v>CA-1995-091  Rumrill Place Apartments</v>
      </c>
      <c r="AF339" s="153" t="s">
        <v>2000</v>
      </c>
      <c r="AG339" s="153" t="s">
        <v>2001</v>
      </c>
      <c r="AH339" s="153" t="s">
        <v>2002</v>
      </c>
      <c r="AI339" s="153" t="s">
        <v>2003</v>
      </c>
      <c r="AJ339" s="153" t="s">
        <v>182</v>
      </c>
      <c r="AK339" s="153" t="s">
        <v>2004</v>
      </c>
      <c r="AL339" s="153" t="s">
        <v>2005</v>
      </c>
      <c r="AM339" s="153" t="s">
        <v>2006</v>
      </c>
      <c r="AN339" s="154">
        <v>31</v>
      </c>
    </row>
    <row r="340" spans="18:40" hidden="1" x14ac:dyDescent="0.25">
      <c r="R340" s="28"/>
      <c r="S340" s="28"/>
      <c r="T340" s="28"/>
      <c r="U340" s="28"/>
      <c r="V340" s="28"/>
      <c r="Z340" s="140">
        <f t="shared" si="14"/>
        <v>339</v>
      </c>
      <c r="AA340" s="139"/>
      <c r="AB340" s="139"/>
      <c r="AC340" s="139"/>
      <c r="AD340" s="133"/>
      <c r="AE340" s="27" t="str">
        <f t="shared" si="15"/>
        <v>CA-1995-093  Hamilton Apartments</v>
      </c>
      <c r="AF340" s="153" t="s">
        <v>2007</v>
      </c>
      <c r="AG340" s="153" t="s">
        <v>2008</v>
      </c>
      <c r="AH340" s="153" t="s">
        <v>2009</v>
      </c>
      <c r="AI340" s="153" t="s">
        <v>199</v>
      </c>
      <c r="AJ340" s="153" t="s">
        <v>200</v>
      </c>
      <c r="AK340" s="153" t="s">
        <v>557</v>
      </c>
      <c r="AL340" s="153" t="s">
        <v>2010</v>
      </c>
      <c r="AM340" s="153" t="s">
        <v>2011</v>
      </c>
      <c r="AN340" s="154">
        <v>92</v>
      </c>
    </row>
    <row r="341" spans="18:40" hidden="1" x14ac:dyDescent="0.25">
      <c r="R341" s="28"/>
      <c r="S341" s="28"/>
      <c r="T341" s="28"/>
      <c r="U341" s="28"/>
      <c r="V341" s="28"/>
      <c r="Z341" s="140">
        <f t="shared" si="14"/>
        <v>340</v>
      </c>
      <c r="AA341" s="139"/>
      <c r="AB341" s="139"/>
      <c r="AC341" s="139"/>
      <c r="AD341" s="133"/>
      <c r="AE341" s="27" t="str">
        <f t="shared" si="15"/>
        <v>CA-1995-097  479 Natoma Street</v>
      </c>
      <c r="AF341" s="153" t="s">
        <v>2012</v>
      </c>
      <c r="AG341" s="153" t="s">
        <v>2013</v>
      </c>
      <c r="AH341" s="153" t="s">
        <v>2013</v>
      </c>
      <c r="AI341" s="153" t="s">
        <v>191</v>
      </c>
      <c r="AJ341" s="153" t="s">
        <v>191</v>
      </c>
      <c r="AK341" s="153" t="s">
        <v>785</v>
      </c>
      <c r="AL341" s="153" t="s">
        <v>2014</v>
      </c>
      <c r="AM341" s="153" t="s">
        <v>2015</v>
      </c>
      <c r="AN341" s="154">
        <v>29</v>
      </c>
    </row>
    <row r="342" spans="18:40" hidden="1" x14ac:dyDescent="0.25">
      <c r="R342" s="28"/>
      <c r="S342" s="28"/>
      <c r="T342" s="28"/>
      <c r="U342" s="28"/>
      <c r="V342" s="28"/>
      <c r="Z342" s="140">
        <f t="shared" si="14"/>
        <v>341</v>
      </c>
      <c r="AA342" s="139"/>
      <c r="AB342" s="139"/>
      <c r="AC342" s="139"/>
      <c r="AD342" s="133"/>
      <c r="AE342" s="27" t="str">
        <f t="shared" si="15"/>
        <v>CA-1995-098  2300 Van Ness Ave. Apartments</v>
      </c>
      <c r="AF342" s="153" t="s">
        <v>2016</v>
      </c>
      <c r="AG342" s="153" t="s">
        <v>2017</v>
      </c>
      <c r="AH342" s="153" t="s">
        <v>2018</v>
      </c>
      <c r="AI342" s="153" t="s">
        <v>191</v>
      </c>
      <c r="AJ342" s="153" t="s">
        <v>191</v>
      </c>
      <c r="AK342" s="153" t="s">
        <v>850</v>
      </c>
      <c r="AL342" s="153" t="s">
        <v>2019</v>
      </c>
      <c r="AM342" s="153" t="s">
        <v>787</v>
      </c>
      <c r="AN342" s="154">
        <v>22</v>
      </c>
    </row>
    <row r="343" spans="18:40" hidden="1" x14ac:dyDescent="0.25">
      <c r="R343" s="28"/>
      <c r="S343" s="28"/>
      <c r="T343" s="28"/>
      <c r="U343" s="28"/>
      <c r="V343" s="28"/>
      <c r="Z343" s="140">
        <f t="shared" si="14"/>
        <v>342</v>
      </c>
      <c r="AA343" s="139"/>
      <c r="AB343" s="139"/>
      <c r="AC343" s="139"/>
      <c r="AD343" s="133"/>
      <c r="AE343" s="27" t="str">
        <f t="shared" si="15"/>
        <v>CA-1995-099  Kennedy Court</v>
      </c>
      <c r="AF343" s="153" t="s">
        <v>2020</v>
      </c>
      <c r="AG343" s="153" t="s">
        <v>2021</v>
      </c>
      <c r="AH343" s="153" t="s">
        <v>2022</v>
      </c>
      <c r="AI343" s="153" t="s">
        <v>1132</v>
      </c>
      <c r="AJ343" s="153" t="s">
        <v>1133</v>
      </c>
      <c r="AK343" s="153" t="s">
        <v>1134</v>
      </c>
      <c r="AL343" s="153" t="s">
        <v>2023</v>
      </c>
      <c r="AM343" s="153" t="s">
        <v>2024</v>
      </c>
      <c r="AN343" s="154">
        <v>32</v>
      </c>
    </row>
    <row r="344" spans="18:40" hidden="1" x14ac:dyDescent="0.25">
      <c r="R344" s="28"/>
      <c r="S344" s="28"/>
      <c r="T344" s="28"/>
      <c r="U344" s="28"/>
      <c r="V344" s="28"/>
      <c r="Z344" s="140">
        <f t="shared" si="14"/>
        <v>343</v>
      </c>
      <c r="AA344" s="139"/>
      <c r="AB344" s="139"/>
      <c r="AC344" s="139"/>
      <c r="AD344" s="133"/>
      <c r="AE344" s="27" t="str">
        <f t="shared" si="15"/>
        <v>CA-1995-108  Hobson Way Family Housing/ Casa San Juan</v>
      </c>
      <c r="AF344" s="153" t="s">
        <v>2025</v>
      </c>
      <c r="AG344" s="153" t="s">
        <v>2026</v>
      </c>
      <c r="AH344" s="153" t="s">
        <v>2027</v>
      </c>
      <c r="AI344" s="153" t="s">
        <v>2028</v>
      </c>
      <c r="AJ344" s="153" t="s">
        <v>1239</v>
      </c>
      <c r="AK344" s="153" t="s">
        <v>2029</v>
      </c>
      <c r="AL344" s="153" t="s">
        <v>2030</v>
      </c>
      <c r="AM344" s="153" t="s">
        <v>203</v>
      </c>
      <c r="AN344" s="154">
        <v>63</v>
      </c>
    </row>
    <row r="345" spans="18:40" hidden="1" x14ac:dyDescent="0.25">
      <c r="R345" s="28"/>
      <c r="S345" s="28"/>
      <c r="T345" s="28"/>
      <c r="U345" s="28"/>
      <c r="V345" s="28"/>
      <c r="Z345" s="140">
        <f t="shared" si="14"/>
        <v>344</v>
      </c>
      <c r="AA345" s="139"/>
      <c r="AB345" s="139"/>
      <c r="AC345" s="139"/>
      <c r="AD345" s="133"/>
      <c r="AE345" s="27" t="str">
        <f t="shared" si="15"/>
        <v>CA-1995-109  Cecilia Place</v>
      </c>
      <c r="AF345" s="153" t="s">
        <v>2031</v>
      </c>
      <c r="AG345" s="153" t="s">
        <v>2032</v>
      </c>
      <c r="AH345" s="153" t="s">
        <v>2033</v>
      </c>
      <c r="AI345" s="153" t="s">
        <v>2034</v>
      </c>
      <c r="AJ345" s="153" t="s">
        <v>313</v>
      </c>
      <c r="AK345" s="153" t="s">
        <v>2035</v>
      </c>
      <c r="AL345" s="153" t="s">
        <v>2036</v>
      </c>
      <c r="AM345" s="153" t="s">
        <v>2036</v>
      </c>
      <c r="AN345" s="154">
        <v>15</v>
      </c>
    </row>
    <row r="346" spans="18:40" hidden="1" x14ac:dyDescent="0.25">
      <c r="R346" s="28"/>
      <c r="S346" s="28"/>
      <c r="T346" s="28"/>
      <c r="U346" s="28"/>
      <c r="V346" s="28"/>
      <c r="Z346" s="140">
        <f t="shared" si="14"/>
        <v>345</v>
      </c>
      <c r="AA346" s="139"/>
      <c r="AB346" s="139"/>
      <c r="AC346" s="139"/>
      <c r="AD346" s="133"/>
      <c r="AE346" s="27" t="str">
        <f t="shared" si="15"/>
        <v>CA-1995-111  Bristlecone Apartments</v>
      </c>
      <c r="AF346" s="153" t="s">
        <v>2037</v>
      </c>
      <c r="AG346" s="153" t="s">
        <v>2038</v>
      </c>
      <c r="AH346" s="153" t="s">
        <v>2039</v>
      </c>
      <c r="AI346" s="153" t="s">
        <v>2040</v>
      </c>
      <c r="AJ346" s="153" t="s">
        <v>2041</v>
      </c>
      <c r="AK346" s="153" t="s">
        <v>2042</v>
      </c>
      <c r="AL346" s="153" t="s">
        <v>2043</v>
      </c>
      <c r="AM346" s="153" t="s">
        <v>590</v>
      </c>
      <c r="AN346" s="154">
        <v>29</v>
      </c>
    </row>
    <row r="347" spans="18:40" hidden="1" x14ac:dyDescent="0.25">
      <c r="R347" s="28"/>
      <c r="S347" s="28"/>
      <c r="T347" s="28"/>
      <c r="U347" s="28"/>
      <c r="V347" s="28"/>
      <c r="Z347" s="140">
        <f t="shared" si="14"/>
        <v>346</v>
      </c>
      <c r="AA347" s="139"/>
      <c r="AB347" s="139"/>
      <c r="AC347" s="139"/>
      <c r="AD347" s="133"/>
      <c r="AE347" s="27" t="str">
        <f t="shared" si="15"/>
        <v>CA-1995-114  Rose Hotel</v>
      </c>
      <c r="AF347" s="153" t="s">
        <v>2044</v>
      </c>
      <c r="AG347" s="153" t="s">
        <v>2045</v>
      </c>
      <c r="AH347" s="153" t="s">
        <v>2046</v>
      </c>
      <c r="AI347" s="153" t="s">
        <v>191</v>
      </c>
      <c r="AJ347" s="153" t="s">
        <v>191</v>
      </c>
      <c r="AK347" s="153" t="s">
        <v>785</v>
      </c>
      <c r="AL347" s="153" t="s">
        <v>2047</v>
      </c>
      <c r="AM347" s="153" t="s">
        <v>203</v>
      </c>
      <c r="AN347" s="154">
        <v>75</v>
      </c>
    </row>
    <row r="348" spans="18:40" hidden="1" x14ac:dyDescent="0.25">
      <c r="R348" s="28"/>
      <c r="S348" s="28"/>
      <c r="T348" s="28"/>
      <c r="U348" s="28"/>
      <c r="V348" s="28"/>
      <c r="Z348" s="140">
        <f t="shared" si="14"/>
        <v>347</v>
      </c>
      <c r="AA348" s="139"/>
      <c r="AB348" s="139"/>
      <c r="AC348" s="139"/>
      <c r="AD348" s="133"/>
      <c r="AE348" s="27" t="str">
        <f t="shared" si="15"/>
        <v>CA-1995-117  Brentwood Park Apartments</v>
      </c>
      <c r="AF348" s="153" t="s">
        <v>2048</v>
      </c>
      <c r="AG348" s="153" t="s">
        <v>2049</v>
      </c>
      <c r="AH348" s="153" t="s">
        <v>2050</v>
      </c>
      <c r="AI348" s="153" t="s">
        <v>181</v>
      </c>
      <c r="AJ348" s="153" t="s">
        <v>182</v>
      </c>
      <c r="AK348" s="153" t="s">
        <v>183</v>
      </c>
      <c r="AL348" s="153" t="s">
        <v>2049</v>
      </c>
      <c r="AM348" s="153" t="s">
        <v>2051</v>
      </c>
      <c r="AN348" s="154">
        <v>79</v>
      </c>
    </row>
    <row r="349" spans="18:40" hidden="1" x14ac:dyDescent="0.25">
      <c r="R349" s="28"/>
      <c r="S349" s="28"/>
      <c r="T349" s="28"/>
      <c r="U349" s="28"/>
      <c r="V349" s="28"/>
      <c r="Z349" s="140">
        <f t="shared" si="14"/>
        <v>348</v>
      </c>
      <c r="AA349" s="139"/>
      <c r="AB349" s="139"/>
      <c r="AC349" s="139"/>
      <c r="AD349" s="133"/>
      <c r="AE349" s="27" t="str">
        <f t="shared" si="15"/>
        <v>CA-1995-119  Placer Village Apartments</v>
      </c>
      <c r="AF349" s="153" t="s">
        <v>2052</v>
      </c>
      <c r="AG349" s="153" t="s">
        <v>2053</v>
      </c>
      <c r="AH349" s="153" t="s">
        <v>2054</v>
      </c>
      <c r="AI349" s="153" t="s">
        <v>2055</v>
      </c>
      <c r="AJ349" s="153" t="s">
        <v>1151</v>
      </c>
      <c r="AK349" s="153" t="s">
        <v>2056</v>
      </c>
      <c r="AL349" s="153" t="s">
        <v>2053</v>
      </c>
      <c r="AM349" s="153" t="s">
        <v>2057</v>
      </c>
      <c r="AN349" s="154">
        <v>75</v>
      </c>
    </row>
    <row r="350" spans="18:40" hidden="1" x14ac:dyDescent="0.25">
      <c r="R350" s="28"/>
      <c r="S350" s="28"/>
      <c r="T350" s="28"/>
      <c r="U350" s="28"/>
      <c r="V350" s="28"/>
      <c r="Z350" s="140">
        <f t="shared" si="14"/>
        <v>349</v>
      </c>
      <c r="AA350" s="139"/>
      <c r="AB350" s="139"/>
      <c r="AC350" s="139"/>
      <c r="AD350" s="133"/>
      <c r="AE350" s="27" t="str">
        <f t="shared" si="15"/>
        <v>CA-1995-128  Palos Verde Apartments</v>
      </c>
      <c r="AF350" s="153" t="s">
        <v>2058</v>
      </c>
      <c r="AG350" s="153" t="s">
        <v>2059</v>
      </c>
      <c r="AH350" s="153" t="s">
        <v>2060</v>
      </c>
      <c r="AI350" s="153" t="s">
        <v>2061</v>
      </c>
      <c r="AJ350" s="153" t="s">
        <v>118</v>
      </c>
      <c r="AK350" s="153" t="s">
        <v>2062</v>
      </c>
      <c r="AL350" s="153" t="s">
        <v>2063</v>
      </c>
      <c r="AM350" s="153" t="s">
        <v>2064</v>
      </c>
      <c r="AN350" s="154">
        <v>31</v>
      </c>
    </row>
    <row r="351" spans="18:40" hidden="1" x14ac:dyDescent="0.25">
      <c r="R351" s="28"/>
      <c r="S351" s="28"/>
      <c r="T351" s="28"/>
      <c r="U351" s="28"/>
      <c r="V351" s="28"/>
      <c r="Z351" s="140">
        <f t="shared" si="14"/>
        <v>350</v>
      </c>
      <c r="AA351" s="139"/>
      <c r="AB351" s="139"/>
      <c r="AC351" s="139"/>
      <c r="AD351" s="133"/>
      <c r="AE351" s="27" t="str">
        <f t="shared" si="15"/>
        <v>CA-1995-131  Terracina Apartments at Laguna Creek</v>
      </c>
      <c r="AF351" s="153" t="s">
        <v>2065</v>
      </c>
      <c r="AG351" s="153" t="s">
        <v>2066</v>
      </c>
      <c r="AH351" s="153" t="s">
        <v>2067</v>
      </c>
      <c r="AI351" s="153" t="s">
        <v>2068</v>
      </c>
      <c r="AJ351" s="153" t="s">
        <v>564</v>
      </c>
      <c r="AK351" s="153" t="s">
        <v>2069</v>
      </c>
      <c r="AL351" s="153" t="s">
        <v>2070</v>
      </c>
      <c r="AM351" s="153" t="s">
        <v>2071</v>
      </c>
      <c r="AN351" s="154">
        <v>134</v>
      </c>
    </row>
    <row r="352" spans="18:40" hidden="1" x14ac:dyDescent="0.25">
      <c r="R352" s="28"/>
      <c r="S352" s="28"/>
      <c r="T352" s="28"/>
      <c r="U352" s="28"/>
      <c r="V352" s="28"/>
      <c r="Z352" s="140">
        <f t="shared" si="14"/>
        <v>351</v>
      </c>
      <c r="AA352" s="139"/>
      <c r="AB352" s="139"/>
      <c r="AC352" s="139"/>
      <c r="AD352" s="133"/>
      <c r="AE352" s="27" t="str">
        <f t="shared" si="15"/>
        <v>CA-1995-132  Villa Siena Apartments</v>
      </c>
      <c r="AF352" s="153" t="s">
        <v>2072</v>
      </c>
      <c r="AG352" s="153" t="s">
        <v>2073</v>
      </c>
      <c r="AH352" s="153" t="s">
        <v>2074</v>
      </c>
      <c r="AI352" s="153" t="s">
        <v>2075</v>
      </c>
      <c r="AJ352" s="153" t="s">
        <v>399</v>
      </c>
      <c r="AK352" s="153" t="s">
        <v>2076</v>
      </c>
      <c r="AL352" s="153" t="s">
        <v>2077</v>
      </c>
      <c r="AM352" s="153" t="s">
        <v>2071</v>
      </c>
      <c r="AN352" s="154">
        <v>124</v>
      </c>
    </row>
    <row r="353" spans="18:40" hidden="1" x14ac:dyDescent="0.25">
      <c r="R353" s="28"/>
      <c r="S353" s="28"/>
      <c r="T353" s="28"/>
      <c r="U353" s="28"/>
      <c r="V353" s="28"/>
      <c r="Z353" s="140">
        <f t="shared" si="14"/>
        <v>352</v>
      </c>
      <c r="AA353" s="139"/>
      <c r="AB353" s="139"/>
      <c r="AC353" s="139"/>
      <c r="AD353" s="133"/>
      <c r="AE353" s="27" t="str">
        <f t="shared" si="15"/>
        <v>CA-1995-133  Villa Cortina Apartments</v>
      </c>
      <c r="AF353" s="153" t="s">
        <v>2078</v>
      </c>
      <c r="AG353" s="153" t="s">
        <v>2079</v>
      </c>
      <c r="AH353" s="153" t="s">
        <v>2080</v>
      </c>
      <c r="AI353" s="153" t="s">
        <v>1755</v>
      </c>
      <c r="AJ353" s="153" t="s">
        <v>399</v>
      </c>
      <c r="AK353" s="153" t="s">
        <v>1756</v>
      </c>
      <c r="AL353" s="153" t="s">
        <v>2081</v>
      </c>
      <c r="AM353" s="153" t="s">
        <v>2071</v>
      </c>
      <c r="AN353" s="154">
        <v>114</v>
      </c>
    </row>
    <row r="354" spans="18:40" hidden="1" x14ac:dyDescent="0.25">
      <c r="R354" s="28"/>
      <c r="S354" s="28"/>
      <c r="T354" s="28"/>
      <c r="U354" s="28"/>
      <c r="V354" s="28"/>
      <c r="Z354" s="140">
        <f t="shared" si="14"/>
        <v>353</v>
      </c>
      <c r="AA354" s="139"/>
      <c r="AB354" s="139"/>
      <c r="AC354" s="139"/>
      <c r="AD354" s="133"/>
      <c r="AE354" s="27" t="str">
        <f t="shared" si="15"/>
        <v>CA-1995-135  Terracina at Morgan Hill I</v>
      </c>
      <c r="AF354" s="153" t="s">
        <v>2082</v>
      </c>
      <c r="AG354" s="153" t="s">
        <v>2083</v>
      </c>
      <c r="AH354" s="153" t="s">
        <v>2084</v>
      </c>
      <c r="AI354" s="153" t="s">
        <v>40</v>
      </c>
      <c r="AJ354" s="153" t="s">
        <v>41</v>
      </c>
      <c r="AK354" s="153" t="s">
        <v>42</v>
      </c>
      <c r="AL354" s="153" t="s">
        <v>2085</v>
      </c>
      <c r="AM354" s="153" t="s">
        <v>2071</v>
      </c>
      <c r="AN354" s="154">
        <v>76</v>
      </c>
    </row>
    <row r="355" spans="18:40" hidden="1" x14ac:dyDescent="0.25">
      <c r="R355" s="28"/>
      <c r="S355" s="28"/>
      <c r="T355" s="28"/>
      <c r="U355" s="28"/>
      <c r="V355" s="28"/>
      <c r="Z355" s="140">
        <f t="shared" si="14"/>
        <v>354</v>
      </c>
      <c r="AA355" s="139"/>
      <c r="AB355" s="139"/>
      <c r="AC355" s="139"/>
      <c r="AD355" s="133"/>
      <c r="AE355" s="27" t="str">
        <f t="shared" si="15"/>
        <v>CA-1995-142  Charleston Place Apartments</v>
      </c>
      <c r="AF355" s="153" t="s">
        <v>2086</v>
      </c>
      <c r="AG355" s="153" t="s">
        <v>2087</v>
      </c>
      <c r="AH355" s="153" t="s">
        <v>2088</v>
      </c>
      <c r="AI355" s="153" t="s">
        <v>951</v>
      </c>
      <c r="AJ355" s="153" t="s">
        <v>228</v>
      </c>
      <c r="AK355" s="153" t="s">
        <v>1801</v>
      </c>
      <c r="AL355" s="153" t="s">
        <v>2089</v>
      </c>
      <c r="AM355" s="153" t="s">
        <v>2090</v>
      </c>
      <c r="AN355" s="154">
        <v>80</v>
      </c>
    </row>
    <row r="356" spans="18:40" hidden="1" x14ac:dyDescent="0.25">
      <c r="R356" s="28"/>
      <c r="S356" s="28"/>
      <c r="T356" s="28"/>
      <c r="U356" s="28"/>
      <c r="V356" s="28"/>
      <c r="Z356" s="140">
        <f t="shared" si="14"/>
        <v>355</v>
      </c>
      <c r="AA356" s="139"/>
      <c r="AB356" s="139"/>
      <c r="AC356" s="139"/>
      <c r="AD356" s="133"/>
      <c r="AE356" s="27" t="str">
        <f t="shared" si="15"/>
        <v>CA-1995-143  University Park Apartments</v>
      </c>
      <c r="AF356" s="153" t="s">
        <v>2091</v>
      </c>
      <c r="AG356" s="153" t="s">
        <v>2092</v>
      </c>
      <c r="AH356" s="153" t="s">
        <v>2093</v>
      </c>
      <c r="AI356" s="153" t="s">
        <v>26</v>
      </c>
      <c r="AJ356" s="153" t="s">
        <v>26</v>
      </c>
      <c r="AK356" s="153" t="s">
        <v>1837</v>
      </c>
      <c r="AL356" s="153" t="s">
        <v>2094</v>
      </c>
      <c r="AM356" s="153" t="s">
        <v>2095</v>
      </c>
      <c r="AN356" s="154">
        <v>19</v>
      </c>
    </row>
    <row r="357" spans="18:40" hidden="1" x14ac:dyDescent="0.25">
      <c r="R357" s="28"/>
      <c r="S357" s="28"/>
      <c r="T357" s="28"/>
      <c r="U357" s="28"/>
      <c r="V357" s="28"/>
      <c r="Z357" s="140">
        <f t="shared" si="14"/>
        <v>356</v>
      </c>
      <c r="AA357" s="139"/>
      <c r="AB357" s="139"/>
      <c r="AC357" s="139"/>
      <c r="AD357" s="133"/>
      <c r="AE357" s="27" t="str">
        <f t="shared" si="15"/>
        <v>CA-1995-145  Casa Seville - Memory Park</v>
      </c>
      <c r="AF357" s="153" t="s">
        <v>2096</v>
      </c>
      <c r="AG357" s="153" t="s">
        <v>2097</v>
      </c>
      <c r="AH357" s="153" t="s">
        <v>2098</v>
      </c>
      <c r="AI357" s="153" t="s">
        <v>2099</v>
      </c>
      <c r="AJ357" s="153" t="s">
        <v>26</v>
      </c>
      <c r="AK357" s="153" t="s">
        <v>2100</v>
      </c>
      <c r="AL357" s="153" t="s">
        <v>2101</v>
      </c>
      <c r="AM357" s="153" t="s">
        <v>2102</v>
      </c>
      <c r="AN357" s="154">
        <v>52</v>
      </c>
    </row>
    <row r="358" spans="18:40" hidden="1" x14ac:dyDescent="0.25">
      <c r="R358" s="28"/>
      <c r="S358" s="28"/>
      <c r="T358" s="28"/>
      <c r="U358" s="28"/>
      <c r="V358" s="28"/>
      <c r="Z358" s="140">
        <f t="shared" si="14"/>
        <v>357</v>
      </c>
      <c r="AA358" s="139"/>
      <c r="AB358" s="139"/>
      <c r="AC358" s="139"/>
      <c r="AD358" s="133"/>
      <c r="AE358" s="27" t="str">
        <f t="shared" si="15"/>
        <v>CA-1995-146  Alderwood</v>
      </c>
      <c r="AF358" s="153" t="s">
        <v>2103</v>
      </c>
      <c r="AG358" s="153" t="s">
        <v>2104</v>
      </c>
      <c r="AH358" s="153" t="s">
        <v>2105</v>
      </c>
      <c r="AI358" s="153" t="s">
        <v>2106</v>
      </c>
      <c r="AJ358" s="153" t="s">
        <v>1920</v>
      </c>
      <c r="AK358" s="153" t="s">
        <v>2107</v>
      </c>
      <c r="AL358" s="153" t="s">
        <v>2108</v>
      </c>
      <c r="AM358" s="153" t="s">
        <v>972</v>
      </c>
      <c r="AN358" s="154">
        <v>78</v>
      </c>
    </row>
    <row r="359" spans="18:40" hidden="1" x14ac:dyDescent="0.25">
      <c r="R359" s="28"/>
      <c r="S359" s="28"/>
      <c r="T359" s="28"/>
      <c r="U359" s="28"/>
      <c r="V359" s="28"/>
      <c r="Z359" s="140">
        <f t="shared" si="14"/>
        <v>358</v>
      </c>
      <c r="AA359" s="139"/>
      <c r="AB359" s="139"/>
      <c r="AC359" s="139"/>
      <c r="AD359" s="133"/>
      <c r="AE359" s="27" t="str">
        <f t="shared" si="15"/>
        <v>CA-1995-901  Vista Valle Townhomes</v>
      </c>
      <c r="AF359" s="153" t="s">
        <v>2109</v>
      </c>
      <c r="AG359" s="153" t="s">
        <v>2110</v>
      </c>
      <c r="AH359" s="153" t="s">
        <v>2111</v>
      </c>
      <c r="AI359" s="153" t="s">
        <v>1387</v>
      </c>
      <c r="AJ359" s="153" t="s">
        <v>26</v>
      </c>
      <c r="AK359" s="153" t="s">
        <v>1388</v>
      </c>
      <c r="AL359" s="153" t="s">
        <v>2112</v>
      </c>
      <c r="AM359" s="153" t="s">
        <v>2113</v>
      </c>
      <c r="AN359" s="154">
        <v>47</v>
      </c>
    </row>
    <row r="360" spans="18:40" hidden="1" x14ac:dyDescent="0.25">
      <c r="R360" s="28"/>
      <c r="S360" s="28"/>
      <c r="T360" s="28"/>
      <c r="U360" s="28"/>
      <c r="V360" s="28"/>
      <c r="Z360" s="140">
        <f t="shared" si="14"/>
        <v>359</v>
      </c>
      <c r="AA360" s="139"/>
      <c r="AB360" s="139"/>
      <c r="AC360" s="139"/>
      <c r="AD360" s="133"/>
      <c r="AE360" s="27" t="str">
        <f t="shared" si="15"/>
        <v>CA-1995-903  Plaza del Sol Sr. Apts</v>
      </c>
      <c r="AF360" s="153" t="s">
        <v>2114</v>
      </c>
      <c r="AG360" s="153" t="s">
        <v>2115</v>
      </c>
      <c r="AH360" s="153" t="s">
        <v>2116</v>
      </c>
      <c r="AI360" s="153" t="s">
        <v>304</v>
      </c>
      <c r="AJ360" s="153" t="s">
        <v>41</v>
      </c>
      <c r="AK360" s="153" t="s">
        <v>1118</v>
      </c>
      <c r="AL360" s="153" t="s">
        <v>2117</v>
      </c>
      <c r="AM360" s="153" t="s">
        <v>590</v>
      </c>
      <c r="AN360" s="154">
        <v>79</v>
      </c>
    </row>
    <row r="361" spans="18:40" hidden="1" x14ac:dyDescent="0.25">
      <c r="R361" s="28"/>
      <c r="S361" s="28"/>
      <c r="T361" s="28"/>
      <c r="U361" s="28"/>
      <c r="V361" s="28"/>
      <c r="Z361" s="140">
        <f t="shared" si="14"/>
        <v>360</v>
      </c>
      <c r="AA361" s="139"/>
      <c r="AB361" s="139"/>
      <c r="AC361" s="139"/>
      <c r="AD361" s="133"/>
      <c r="AE361" s="27" t="str">
        <f t="shared" si="15"/>
        <v>CA-1995-904  Ramona Sr. Project</v>
      </c>
      <c r="AF361" s="153" t="s">
        <v>2118</v>
      </c>
      <c r="AG361" s="153" t="s">
        <v>2119</v>
      </c>
      <c r="AH361" s="153" t="s">
        <v>2120</v>
      </c>
      <c r="AI361" s="153" t="s">
        <v>49</v>
      </c>
      <c r="AJ361" s="153" t="s">
        <v>49</v>
      </c>
      <c r="AK361" s="153" t="s">
        <v>2121</v>
      </c>
      <c r="AL361" s="153" t="s">
        <v>2122</v>
      </c>
      <c r="AM361" s="153" t="s">
        <v>2123</v>
      </c>
      <c r="AN361" s="154">
        <v>43</v>
      </c>
    </row>
    <row r="362" spans="18:40" hidden="1" x14ac:dyDescent="0.25">
      <c r="R362" s="28"/>
      <c r="S362" s="28"/>
      <c r="T362" s="28"/>
      <c r="U362" s="28"/>
      <c r="V362" s="28"/>
      <c r="Z362" s="140">
        <f t="shared" si="14"/>
        <v>361</v>
      </c>
      <c r="AA362" s="139"/>
      <c r="AB362" s="139"/>
      <c r="AC362" s="139"/>
      <c r="AD362" s="133"/>
      <c r="AE362" s="27" t="str">
        <f t="shared" si="15"/>
        <v>CA-1995-907  Warwick Square Apartments</v>
      </c>
      <c r="AF362" s="153" t="s">
        <v>2124</v>
      </c>
      <c r="AG362" s="153" t="s">
        <v>2125</v>
      </c>
      <c r="AH362" s="153" t="s">
        <v>2126</v>
      </c>
      <c r="AI362" s="153" t="s">
        <v>419</v>
      </c>
      <c r="AJ362" s="153" t="s">
        <v>420</v>
      </c>
      <c r="AK362" s="153" t="s">
        <v>2127</v>
      </c>
      <c r="AL362" s="153" t="s">
        <v>2128</v>
      </c>
      <c r="AM362" s="153" t="s">
        <v>2129</v>
      </c>
      <c r="AN362" s="154">
        <v>500</v>
      </c>
    </row>
    <row r="363" spans="18:40" hidden="1" x14ac:dyDescent="0.25">
      <c r="R363" s="28"/>
      <c r="S363" s="28"/>
      <c r="T363" s="28"/>
      <c r="U363" s="28"/>
      <c r="V363" s="28"/>
      <c r="Z363" s="140">
        <f t="shared" si="14"/>
        <v>362</v>
      </c>
      <c r="AA363" s="139"/>
      <c r="AB363" s="139"/>
      <c r="AC363" s="139"/>
      <c r="AD363" s="133"/>
      <c r="AE363" s="27" t="str">
        <f t="shared" si="15"/>
        <v>CA-1995-912  The Knolls Apartments aka Villa Santiago</v>
      </c>
      <c r="AF363" s="153" t="s">
        <v>2130</v>
      </c>
      <c r="AG363" s="153" t="s">
        <v>2131</v>
      </c>
      <c r="AH363" s="153" t="s">
        <v>2132</v>
      </c>
      <c r="AI363" s="153" t="s">
        <v>420</v>
      </c>
      <c r="AJ363" s="153" t="s">
        <v>420</v>
      </c>
      <c r="AK363" s="153" t="s">
        <v>2133</v>
      </c>
      <c r="AL363" s="153" t="s">
        <v>2134</v>
      </c>
      <c r="AM363" s="153" t="s">
        <v>2135</v>
      </c>
      <c r="AN363" s="154">
        <v>260</v>
      </c>
    </row>
    <row r="364" spans="18:40" hidden="1" x14ac:dyDescent="0.25">
      <c r="R364" s="28"/>
      <c r="S364" s="28"/>
      <c r="T364" s="28"/>
      <c r="U364" s="28"/>
      <c r="V364" s="28"/>
      <c r="Z364" s="140">
        <f t="shared" si="14"/>
        <v>363</v>
      </c>
      <c r="AA364" s="139"/>
      <c r="AB364" s="139"/>
      <c r="AC364" s="139"/>
      <c r="AD364" s="133"/>
      <c r="AE364" s="27" t="str">
        <f t="shared" si="15"/>
        <v>CA-1995-915  Harmony Court Apartments</v>
      </c>
      <c r="AF364" s="153" t="s">
        <v>2136</v>
      </c>
      <c r="AG364" s="153" t="s">
        <v>2137</v>
      </c>
      <c r="AH364" s="153" t="s">
        <v>2138</v>
      </c>
      <c r="AI364" s="153" t="s">
        <v>2139</v>
      </c>
      <c r="AJ364" s="153" t="s">
        <v>26</v>
      </c>
      <c r="AK364" s="153" t="s">
        <v>2140</v>
      </c>
      <c r="AL364" s="153" t="s">
        <v>2141</v>
      </c>
      <c r="AM364" s="153" t="s">
        <v>1208</v>
      </c>
      <c r="AN364" s="154">
        <v>185</v>
      </c>
    </row>
    <row r="365" spans="18:40" hidden="1" x14ac:dyDescent="0.25">
      <c r="R365" s="28"/>
      <c r="S365" s="28"/>
      <c r="T365" s="28"/>
      <c r="U365" s="28"/>
      <c r="V365" s="28"/>
      <c r="Z365" s="140">
        <f t="shared" si="14"/>
        <v>364</v>
      </c>
      <c r="AA365" s="139"/>
      <c r="AB365" s="139"/>
      <c r="AC365" s="139"/>
      <c r="AD365" s="133"/>
      <c r="AE365" s="27" t="str">
        <f t="shared" si="15"/>
        <v>CA-1995-916  Metro Center Senior Homes</v>
      </c>
      <c r="AF365" s="153" t="s">
        <v>2142</v>
      </c>
      <c r="AG365" s="153" t="s">
        <v>2143</v>
      </c>
      <c r="AH365" s="153" t="s">
        <v>2144</v>
      </c>
      <c r="AI365" s="153" t="s">
        <v>2145</v>
      </c>
      <c r="AJ365" s="153" t="s">
        <v>481</v>
      </c>
      <c r="AK365" s="153" t="s">
        <v>2146</v>
      </c>
      <c r="AL365" s="153" t="s">
        <v>2147</v>
      </c>
      <c r="AM365" s="153" t="s">
        <v>2147</v>
      </c>
      <c r="AN365" s="154">
        <v>59</v>
      </c>
    </row>
    <row r="366" spans="18:40" hidden="1" x14ac:dyDescent="0.25">
      <c r="R366" s="28"/>
      <c r="S366" s="28"/>
      <c r="T366" s="28"/>
      <c r="U366" s="28"/>
      <c r="V366" s="28"/>
      <c r="Z366" s="140">
        <f t="shared" si="14"/>
        <v>365</v>
      </c>
      <c r="AA366" s="139"/>
      <c r="AB366" s="139"/>
      <c r="AC366" s="139"/>
      <c r="AD366" s="133"/>
      <c r="AE366" s="27" t="str">
        <f t="shared" si="15"/>
        <v>CA-1996-002  5th and Wilshire Apartments</v>
      </c>
      <c r="AF366" s="153" t="s">
        <v>2148</v>
      </c>
      <c r="AG366" s="153" t="s">
        <v>2149</v>
      </c>
      <c r="AH366" s="153" t="s">
        <v>2150</v>
      </c>
      <c r="AI366" s="153" t="s">
        <v>133</v>
      </c>
      <c r="AJ366" s="153" t="s">
        <v>26</v>
      </c>
      <c r="AK366" s="153" t="s">
        <v>2151</v>
      </c>
      <c r="AL366" s="153" t="s">
        <v>2152</v>
      </c>
      <c r="AM366" s="153" t="s">
        <v>136</v>
      </c>
      <c r="AN366" s="154">
        <v>31</v>
      </c>
    </row>
    <row r="367" spans="18:40" hidden="1" x14ac:dyDescent="0.25">
      <c r="R367" s="28"/>
      <c r="S367" s="28"/>
      <c r="T367" s="28"/>
      <c r="U367" s="28"/>
      <c r="V367" s="28"/>
      <c r="Z367" s="140">
        <f t="shared" si="14"/>
        <v>366</v>
      </c>
      <c r="AA367" s="139"/>
      <c r="AB367" s="139"/>
      <c r="AC367" s="139"/>
      <c r="AD367" s="133"/>
      <c r="AE367" s="27" t="str">
        <f t="shared" si="15"/>
        <v>CA-1996-004  Oak Ridge Apartments</v>
      </c>
      <c r="AF367" s="153" t="s">
        <v>2153</v>
      </c>
      <c r="AG367" s="153" t="s">
        <v>2154</v>
      </c>
      <c r="AH367" s="153" t="s">
        <v>2155</v>
      </c>
      <c r="AI367" s="153" t="s">
        <v>765</v>
      </c>
      <c r="AJ367" s="153" t="s">
        <v>110</v>
      </c>
      <c r="AK367" s="153" t="s">
        <v>111</v>
      </c>
      <c r="AL367" s="153" t="s">
        <v>2156</v>
      </c>
      <c r="AM367" s="153" t="s">
        <v>2157</v>
      </c>
      <c r="AN367" s="154">
        <v>79</v>
      </c>
    </row>
    <row r="368" spans="18:40" hidden="1" x14ac:dyDescent="0.25">
      <c r="R368" s="28"/>
      <c r="S368" s="28"/>
      <c r="T368" s="28"/>
      <c r="U368" s="28"/>
      <c r="V368" s="28"/>
      <c r="Z368" s="140">
        <f t="shared" si="14"/>
        <v>367</v>
      </c>
      <c r="AA368" s="139"/>
      <c r="AB368" s="139"/>
      <c r="AC368" s="139"/>
      <c r="AD368" s="133"/>
      <c r="AE368" s="27" t="str">
        <f t="shared" si="15"/>
        <v>CA-1996-005  San Pedro New Hope Courtyard</v>
      </c>
      <c r="AF368" s="153" t="s">
        <v>2158</v>
      </c>
      <c r="AG368" s="153" t="s">
        <v>2159</v>
      </c>
      <c r="AH368" s="153" t="s">
        <v>2160</v>
      </c>
      <c r="AI368" s="153" t="s">
        <v>2161</v>
      </c>
      <c r="AJ368" s="153" t="s">
        <v>26</v>
      </c>
      <c r="AK368" s="153" t="s">
        <v>2162</v>
      </c>
      <c r="AL368" s="153" t="s">
        <v>2163</v>
      </c>
      <c r="AM368" s="153" t="s">
        <v>2164</v>
      </c>
      <c r="AN368" s="154">
        <v>10</v>
      </c>
    </row>
    <row r="369" spans="18:40" hidden="1" x14ac:dyDescent="0.25">
      <c r="R369" s="28"/>
      <c r="S369" s="28"/>
      <c r="T369" s="28"/>
      <c r="U369" s="28"/>
      <c r="V369" s="28"/>
      <c r="Z369" s="140">
        <f t="shared" si="14"/>
        <v>368</v>
      </c>
      <c r="AA369" s="139"/>
      <c r="AB369" s="139"/>
      <c r="AC369" s="139"/>
      <c r="AD369" s="133"/>
      <c r="AE369" s="27" t="str">
        <f t="shared" si="15"/>
        <v>CA-1996-009  Decro Nordhoff Apts.</v>
      </c>
      <c r="AF369" s="153" t="s">
        <v>2165</v>
      </c>
      <c r="AG369" s="153" t="s">
        <v>2166</v>
      </c>
      <c r="AH369" s="153" t="s">
        <v>2167</v>
      </c>
      <c r="AI369" s="153" t="s">
        <v>2099</v>
      </c>
      <c r="AJ369" s="153" t="s">
        <v>26</v>
      </c>
      <c r="AK369" s="153" t="s">
        <v>2100</v>
      </c>
      <c r="AL369" s="153" t="s">
        <v>2168</v>
      </c>
      <c r="AM369" s="153" t="s">
        <v>2169</v>
      </c>
      <c r="AN369" s="154">
        <v>37</v>
      </c>
    </row>
    <row r="370" spans="18:40" hidden="1" x14ac:dyDescent="0.25">
      <c r="R370" s="28"/>
      <c r="S370" s="28"/>
      <c r="T370" s="28"/>
      <c r="U370" s="28"/>
      <c r="V370" s="28"/>
      <c r="Z370" s="140">
        <f t="shared" ref="Z370:Z433" si="16">SUM(Z369+1)</f>
        <v>369</v>
      </c>
      <c r="AA370" s="139"/>
      <c r="AB370" s="139"/>
      <c r="AC370" s="139"/>
      <c r="AD370" s="133"/>
      <c r="AE370" s="27" t="str">
        <f t="shared" si="15"/>
        <v>CA-1996-013  The Knolls</v>
      </c>
      <c r="AF370" s="153" t="s">
        <v>2170</v>
      </c>
      <c r="AG370" s="153" t="s">
        <v>2171</v>
      </c>
      <c r="AH370" s="153" t="s">
        <v>2172</v>
      </c>
      <c r="AI370" s="153" t="s">
        <v>2173</v>
      </c>
      <c r="AJ370" s="153" t="s">
        <v>504</v>
      </c>
      <c r="AK370" s="153" t="s">
        <v>2174</v>
      </c>
      <c r="AL370" s="153" t="s">
        <v>2175</v>
      </c>
      <c r="AM370" s="153" t="s">
        <v>1335</v>
      </c>
      <c r="AN370" s="154">
        <v>61</v>
      </c>
    </row>
    <row r="371" spans="18:40" hidden="1" x14ac:dyDescent="0.25">
      <c r="R371" s="28"/>
      <c r="S371" s="28"/>
      <c r="T371" s="28"/>
      <c r="U371" s="28"/>
      <c r="V371" s="28"/>
      <c r="Z371" s="140">
        <f t="shared" si="16"/>
        <v>370</v>
      </c>
      <c r="AA371" s="139"/>
      <c r="AB371" s="139"/>
      <c r="AC371" s="139"/>
      <c r="AD371" s="133"/>
      <c r="AE371" s="27" t="str">
        <f t="shared" si="15"/>
        <v>CA-1996-016  Willowbrook</v>
      </c>
      <c r="AF371" s="153" t="s">
        <v>2176</v>
      </c>
      <c r="AG371" s="153" t="s">
        <v>2177</v>
      </c>
      <c r="AH371" s="153" t="s">
        <v>2178</v>
      </c>
      <c r="AI371" s="153" t="s">
        <v>1104</v>
      </c>
      <c r="AJ371" s="153" t="s">
        <v>220</v>
      </c>
      <c r="AK371" s="153" t="s">
        <v>1105</v>
      </c>
      <c r="AL371" s="153" t="s">
        <v>2179</v>
      </c>
      <c r="AM371" s="153" t="s">
        <v>452</v>
      </c>
      <c r="AN371" s="154">
        <v>10</v>
      </c>
    </row>
    <row r="372" spans="18:40" hidden="1" x14ac:dyDescent="0.25">
      <c r="R372" s="28"/>
      <c r="S372" s="28"/>
      <c r="T372" s="28"/>
      <c r="U372" s="28"/>
      <c r="V372" s="28"/>
      <c r="Z372" s="140">
        <f t="shared" si="16"/>
        <v>371</v>
      </c>
      <c r="AA372" s="139"/>
      <c r="AB372" s="139"/>
      <c r="AC372" s="139"/>
      <c r="AD372" s="133"/>
      <c r="AE372" s="27" t="str">
        <f t="shared" si="15"/>
        <v>CA-1996-018  Elizabeth Court</v>
      </c>
      <c r="AF372" s="153" t="s">
        <v>2180</v>
      </c>
      <c r="AG372" s="153" t="s">
        <v>2181</v>
      </c>
      <c r="AH372" s="153" t="s">
        <v>2182</v>
      </c>
      <c r="AI372" s="153" t="s">
        <v>2183</v>
      </c>
      <c r="AJ372" s="153" t="s">
        <v>26</v>
      </c>
      <c r="AK372" s="153" t="s">
        <v>1701</v>
      </c>
      <c r="AL372" s="153" t="s">
        <v>2184</v>
      </c>
      <c r="AM372" s="153" t="s">
        <v>2185</v>
      </c>
      <c r="AN372" s="154">
        <v>26</v>
      </c>
    </row>
    <row r="373" spans="18:40" hidden="1" x14ac:dyDescent="0.25">
      <c r="R373" s="28"/>
      <c r="S373" s="28"/>
      <c r="T373" s="28"/>
      <c r="U373" s="28"/>
      <c r="V373" s="28"/>
      <c r="Z373" s="140">
        <f t="shared" si="16"/>
        <v>372</v>
      </c>
      <c r="AA373" s="139"/>
      <c r="AB373" s="139"/>
      <c r="AC373" s="139"/>
      <c r="AD373" s="133"/>
      <c r="AE373" s="27" t="str">
        <f t="shared" si="15"/>
        <v>CA-1996-020  Los Pinos Court</v>
      </c>
      <c r="AF373" s="153" t="s">
        <v>2186</v>
      </c>
      <c r="AG373" s="153" t="s">
        <v>2187</v>
      </c>
      <c r="AH373" s="153" t="s">
        <v>2188</v>
      </c>
      <c r="AI373" s="153" t="s">
        <v>2189</v>
      </c>
      <c r="AJ373" s="153" t="s">
        <v>623</v>
      </c>
      <c r="AK373" s="153" t="s">
        <v>2190</v>
      </c>
      <c r="AL373" s="153" t="s">
        <v>2191</v>
      </c>
      <c r="AM373" s="153" t="s">
        <v>1502</v>
      </c>
      <c r="AN373" s="154">
        <v>23</v>
      </c>
    </row>
    <row r="374" spans="18:40" hidden="1" x14ac:dyDescent="0.25">
      <c r="R374" s="28"/>
      <c r="S374" s="28"/>
      <c r="T374" s="28"/>
      <c r="U374" s="28"/>
      <c r="V374" s="28"/>
      <c r="Z374" s="140">
        <f t="shared" si="16"/>
        <v>373</v>
      </c>
      <c r="AA374" s="139"/>
      <c r="AB374" s="139"/>
      <c r="AC374" s="139"/>
      <c r="AD374" s="133"/>
      <c r="AE374" s="27" t="str">
        <f t="shared" si="15"/>
        <v>CA-1996-026  Nevada Commons</v>
      </c>
      <c r="AF374" s="153" t="s">
        <v>2192</v>
      </c>
      <c r="AG374" s="153" t="s">
        <v>2193</v>
      </c>
      <c r="AH374" s="153" t="s">
        <v>2194</v>
      </c>
      <c r="AI374" s="153" t="s">
        <v>765</v>
      </c>
      <c r="AJ374" s="153" t="s">
        <v>110</v>
      </c>
      <c r="AK374" s="153" t="s">
        <v>111</v>
      </c>
      <c r="AL374" s="153" t="s">
        <v>2195</v>
      </c>
      <c r="AM374" s="153" t="s">
        <v>767</v>
      </c>
      <c r="AN374" s="154">
        <v>31</v>
      </c>
    </row>
    <row r="375" spans="18:40" hidden="1" x14ac:dyDescent="0.25">
      <c r="R375" s="28"/>
      <c r="S375" s="28"/>
      <c r="T375" s="28"/>
      <c r="U375" s="28"/>
      <c r="V375" s="28"/>
      <c r="Z375" s="140">
        <f t="shared" si="16"/>
        <v>374</v>
      </c>
      <c r="AA375" s="139"/>
      <c r="AB375" s="139"/>
      <c r="AC375" s="139"/>
      <c r="AD375" s="133"/>
      <c r="AE375" s="27" t="str">
        <f t="shared" si="15"/>
        <v>CA-1996-029  Cambria Apartments</v>
      </c>
      <c r="AF375" s="153" t="s">
        <v>2196</v>
      </c>
      <c r="AG375" s="153" t="s">
        <v>2197</v>
      </c>
      <c r="AH375" s="153" t="s">
        <v>2198</v>
      </c>
      <c r="AI375" s="153" t="s">
        <v>26</v>
      </c>
      <c r="AJ375" s="153" t="s">
        <v>26</v>
      </c>
      <c r="AK375" s="153" t="s">
        <v>33</v>
      </c>
      <c r="AL375" s="153" t="s">
        <v>2199</v>
      </c>
      <c r="AM375" s="153" t="s">
        <v>2200</v>
      </c>
      <c r="AN375" s="154">
        <v>39</v>
      </c>
    </row>
    <row r="376" spans="18:40" hidden="1" x14ac:dyDescent="0.25">
      <c r="R376" s="28"/>
      <c r="S376" s="28"/>
      <c r="T376" s="28"/>
      <c r="U376" s="28"/>
      <c r="V376" s="28"/>
      <c r="Z376" s="140">
        <f t="shared" si="16"/>
        <v>375</v>
      </c>
      <c r="AA376" s="139"/>
      <c r="AB376" s="139"/>
      <c r="AC376" s="139"/>
      <c r="AD376" s="133"/>
      <c r="AE376" s="27" t="str">
        <f t="shared" si="15"/>
        <v>CA-1996-030  Oak Forest Apartments aka Elm Village</v>
      </c>
      <c r="AF376" s="153" t="s">
        <v>2201</v>
      </c>
      <c r="AG376" s="153" t="s">
        <v>2202</v>
      </c>
      <c r="AH376" s="153" t="s">
        <v>2203</v>
      </c>
      <c r="AI376" s="153" t="s">
        <v>1525</v>
      </c>
      <c r="AJ376" s="153" t="s">
        <v>1442</v>
      </c>
      <c r="AK376" s="153" t="s">
        <v>1526</v>
      </c>
      <c r="AL376" s="153" t="s">
        <v>2204</v>
      </c>
      <c r="AM376" s="153" t="s">
        <v>1445</v>
      </c>
      <c r="AN376" s="154">
        <v>19</v>
      </c>
    </row>
    <row r="377" spans="18:40" hidden="1" x14ac:dyDescent="0.25">
      <c r="R377" s="28"/>
      <c r="S377" s="28"/>
      <c r="T377" s="28"/>
      <c r="U377" s="28"/>
      <c r="V377" s="28"/>
      <c r="Z377" s="140">
        <f t="shared" si="16"/>
        <v>376</v>
      </c>
      <c r="AA377" s="139"/>
      <c r="AB377" s="139"/>
      <c r="AC377" s="139"/>
      <c r="AD377" s="133"/>
      <c r="AE377" s="27" t="str">
        <f t="shared" si="15"/>
        <v>CA-1996-032  Taft Senior Apartments</v>
      </c>
      <c r="AF377" s="153" t="s">
        <v>2205</v>
      </c>
      <c r="AG377" s="153" t="s">
        <v>2206</v>
      </c>
      <c r="AH377" s="153" t="s">
        <v>2207</v>
      </c>
      <c r="AI377" s="153" t="s">
        <v>2208</v>
      </c>
      <c r="AJ377" s="153" t="s">
        <v>210</v>
      </c>
      <c r="AK377" s="153" t="s">
        <v>2209</v>
      </c>
      <c r="AL377" s="153" t="s">
        <v>2210</v>
      </c>
      <c r="AM377" s="153" t="s">
        <v>2211</v>
      </c>
      <c r="AN377" s="154">
        <v>60</v>
      </c>
    </row>
    <row r="378" spans="18:40" hidden="1" x14ac:dyDescent="0.25">
      <c r="R378" s="28"/>
      <c r="S378" s="28"/>
      <c r="T378" s="28"/>
      <c r="U378" s="28"/>
      <c r="V378" s="28"/>
      <c r="Z378" s="140">
        <f t="shared" si="16"/>
        <v>377</v>
      </c>
      <c r="AA378" s="139"/>
      <c r="AB378" s="139"/>
      <c r="AC378" s="139"/>
      <c r="AD378" s="133"/>
      <c r="AE378" s="27" t="str">
        <f t="shared" si="15"/>
        <v>CA-1996-037  Apollo Hotel</v>
      </c>
      <c r="AF378" s="153" t="s">
        <v>2212</v>
      </c>
      <c r="AG378" s="153" t="s">
        <v>2213</v>
      </c>
      <c r="AH378" s="153" t="s">
        <v>2214</v>
      </c>
      <c r="AI378" s="153" t="s">
        <v>191</v>
      </c>
      <c r="AJ378" s="153" t="s">
        <v>191</v>
      </c>
      <c r="AK378" s="153" t="s">
        <v>785</v>
      </c>
      <c r="AL378" s="153" t="s">
        <v>2215</v>
      </c>
      <c r="AM378" s="153" t="s">
        <v>2215</v>
      </c>
      <c r="AN378" s="154">
        <v>80</v>
      </c>
    </row>
    <row r="379" spans="18:40" hidden="1" x14ac:dyDescent="0.25">
      <c r="R379" s="28"/>
      <c r="S379" s="28"/>
      <c r="T379" s="28"/>
      <c r="U379" s="28"/>
      <c r="V379" s="28"/>
      <c r="Z379" s="140">
        <f t="shared" si="16"/>
        <v>378</v>
      </c>
      <c r="AA379" s="139"/>
      <c r="AB379" s="139"/>
      <c r="AC379" s="139"/>
      <c r="AD379" s="133"/>
      <c r="AE379" s="27" t="str">
        <f t="shared" si="15"/>
        <v>CA-1996-040  Brentwood Garden Apartments</v>
      </c>
      <c r="AF379" s="153" t="s">
        <v>2216</v>
      </c>
      <c r="AG379" s="153" t="s">
        <v>2217</v>
      </c>
      <c r="AH379" s="153" t="s">
        <v>2218</v>
      </c>
      <c r="AI379" s="153" t="s">
        <v>181</v>
      </c>
      <c r="AJ379" s="153" t="s">
        <v>182</v>
      </c>
      <c r="AK379" s="153" t="s">
        <v>183</v>
      </c>
      <c r="AL379" s="153" t="s">
        <v>2219</v>
      </c>
      <c r="AM379" s="153" t="s">
        <v>2051</v>
      </c>
      <c r="AN379" s="154">
        <v>80</v>
      </c>
    </row>
    <row r="380" spans="18:40" hidden="1" x14ac:dyDescent="0.25">
      <c r="R380" s="28"/>
      <c r="S380" s="28"/>
      <c r="T380" s="28"/>
      <c r="U380" s="28"/>
      <c r="V380" s="28"/>
      <c r="Z380" s="140">
        <f t="shared" si="16"/>
        <v>379</v>
      </c>
      <c r="AA380" s="139"/>
      <c r="AB380" s="139"/>
      <c r="AC380" s="139"/>
      <c r="AD380" s="133"/>
      <c r="AE380" s="27" t="str">
        <f t="shared" si="15"/>
        <v>CA-1996-041  Gilroy Garden Apartments</v>
      </c>
      <c r="AF380" s="153" t="s">
        <v>2220</v>
      </c>
      <c r="AG380" s="153" t="s">
        <v>2221</v>
      </c>
      <c r="AH380" s="153" t="s">
        <v>2222</v>
      </c>
      <c r="AI380" s="153" t="s">
        <v>2223</v>
      </c>
      <c r="AJ380" s="153" t="s">
        <v>41</v>
      </c>
      <c r="AK380" s="153" t="s">
        <v>2224</v>
      </c>
      <c r="AL380" s="153" t="s">
        <v>2225</v>
      </c>
      <c r="AM380" s="153" t="s">
        <v>2051</v>
      </c>
      <c r="AN380" s="154">
        <v>73</v>
      </c>
    </row>
    <row r="381" spans="18:40" hidden="1" x14ac:dyDescent="0.25">
      <c r="R381" s="28"/>
      <c r="S381" s="28"/>
      <c r="T381" s="28"/>
      <c r="U381" s="28"/>
      <c r="V381" s="28"/>
      <c r="Z381" s="140">
        <f t="shared" si="16"/>
        <v>380</v>
      </c>
      <c r="AA381" s="139"/>
      <c r="AB381" s="139"/>
      <c r="AC381" s="139"/>
      <c r="AD381" s="133"/>
      <c r="AE381" s="27" t="str">
        <f t="shared" si="15"/>
        <v>CA-1996-044  Bodega Hills Apartments</v>
      </c>
      <c r="AF381" s="153" t="s">
        <v>2226</v>
      </c>
      <c r="AG381" s="153" t="s">
        <v>2227</v>
      </c>
      <c r="AH381" s="153" t="s">
        <v>2228</v>
      </c>
      <c r="AI381" s="153" t="s">
        <v>2229</v>
      </c>
      <c r="AJ381" s="153" t="s">
        <v>127</v>
      </c>
      <c r="AK381" s="153" t="s">
        <v>2230</v>
      </c>
      <c r="AL381" s="153" t="s">
        <v>2231</v>
      </c>
      <c r="AM381" s="153" t="s">
        <v>1429</v>
      </c>
      <c r="AN381" s="154">
        <v>23</v>
      </c>
    </row>
    <row r="382" spans="18:40" hidden="1" x14ac:dyDescent="0.25">
      <c r="R382" s="28"/>
      <c r="S382" s="28"/>
      <c r="T382" s="28"/>
      <c r="U382" s="28"/>
      <c r="V382" s="28"/>
      <c r="Z382" s="140">
        <f t="shared" si="16"/>
        <v>381</v>
      </c>
      <c r="AA382" s="139"/>
      <c r="AB382" s="139"/>
      <c r="AC382" s="139"/>
      <c r="AD382" s="133"/>
      <c r="AE382" s="27" t="str">
        <f t="shared" si="15"/>
        <v>CA-1996-045  TM Chambers Manors</v>
      </c>
      <c r="AF382" s="153" t="s">
        <v>2232</v>
      </c>
      <c r="AG382" s="153" t="s">
        <v>2233</v>
      </c>
      <c r="AH382" s="153" t="s">
        <v>2234</v>
      </c>
      <c r="AI382" s="153" t="s">
        <v>26</v>
      </c>
      <c r="AJ382" s="153" t="s">
        <v>26</v>
      </c>
      <c r="AK382" s="153" t="s">
        <v>1837</v>
      </c>
      <c r="AL382" s="153" t="s">
        <v>2235</v>
      </c>
      <c r="AM382" s="153" t="s">
        <v>818</v>
      </c>
      <c r="AN382" s="154">
        <v>18</v>
      </c>
    </row>
    <row r="383" spans="18:40" hidden="1" x14ac:dyDescent="0.25">
      <c r="R383" s="28"/>
      <c r="S383" s="28"/>
      <c r="T383" s="28"/>
      <c r="U383" s="28"/>
      <c r="V383" s="28"/>
      <c r="Z383" s="140">
        <f t="shared" si="16"/>
        <v>382</v>
      </c>
      <c r="AA383" s="139"/>
      <c r="AB383" s="139"/>
      <c r="AC383" s="139"/>
      <c r="AD383" s="133"/>
      <c r="AE383" s="27" t="str">
        <f t="shared" si="15"/>
        <v>CA-1996-046  Sheraton Town House</v>
      </c>
      <c r="AF383" s="153" t="s">
        <v>2236</v>
      </c>
      <c r="AG383" s="153" t="s">
        <v>2237</v>
      </c>
      <c r="AH383" s="153" t="s">
        <v>2238</v>
      </c>
      <c r="AI383" s="153" t="s">
        <v>26</v>
      </c>
      <c r="AJ383" s="153" t="s">
        <v>26</v>
      </c>
      <c r="AK383" s="153" t="s">
        <v>518</v>
      </c>
      <c r="AL383" s="153" t="s">
        <v>2239</v>
      </c>
      <c r="AM383" s="153" t="s">
        <v>818</v>
      </c>
      <c r="AN383" s="154">
        <v>141</v>
      </c>
    </row>
    <row r="384" spans="18:40" hidden="1" x14ac:dyDescent="0.25">
      <c r="R384" s="28"/>
      <c r="S384" s="28"/>
      <c r="T384" s="28"/>
      <c r="U384" s="28"/>
      <c r="V384" s="28"/>
      <c r="Z384" s="140">
        <f t="shared" si="16"/>
        <v>383</v>
      </c>
      <c r="AA384" s="139"/>
      <c r="AB384" s="139"/>
      <c r="AC384" s="139"/>
      <c r="AD384" s="133"/>
      <c r="AE384" s="27" t="str">
        <f t="shared" si="15"/>
        <v>CA-1996-047  Figueroa Oaks</v>
      </c>
      <c r="AF384" s="153" t="s">
        <v>2240</v>
      </c>
      <c r="AG384" s="153" t="s">
        <v>2241</v>
      </c>
      <c r="AH384" s="153" t="s">
        <v>2242</v>
      </c>
      <c r="AI384" s="153" t="s">
        <v>26</v>
      </c>
      <c r="AJ384" s="153" t="s">
        <v>26</v>
      </c>
      <c r="AK384" s="153" t="s">
        <v>802</v>
      </c>
      <c r="AL384" s="153" t="s">
        <v>2243</v>
      </c>
      <c r="AM384" s="153" t="s">
        <v>804</v>
      </c>
      <c r="AN384" s="154">
        <v>31</v>
      </c>
    </row>
    <row r="385" spans="18:40" hidden="1" x14ac:dyDescent="0.25">
      <c r="R385" s="28"/>
      <c r="S385" s="28"/>
      <c r="T385" s="28"/>
      <c r="U385" s="28"/>
      <c r="V385" s="28"/>
      <c r="Z385" s="140">
        <f t="shared" si="16"/>
        <v>384</v>
      </c>
      <c r="AA385" s="139"/>
      <c r="AB385" s="139"/>
      <c r="AC385" s="139"/>
      <c r="AD385" s="133"/>
      <c r="AE385" s="27" t="str">
        <f t="shared" si="15"/>
        <v>CA-1996-048  Pico Gramercy Family Hsg</v>
      </c>
      <c r="AF385" s="153" t="s">
        <v>2244</v>
      </c>
      <c r="AG385" s="153" t="s">
        <v>2245</v>
      </c>
      <c r="AH385" s="153" t="s">
        <v>2246</v>
      </c>
      <c r="AI385" s="153" t="s">
        <v>26</v>
      </c>
      <c r="AJ385" s="153" t="s">
        <v>26</v>
      </c>
      <c r="AK385" s="153" t="s">
        <v>692</v>
      </c>
      <c r="AL385" s="153" t="s">
        <v>2247</v>
      </c>
      <c r="AM385" s="153" t="s">
        <v>2248</v>
      </c>
      <c r="AN385" s="154">
        <v>48</v>
      </c>
    </row>
    <row r="386" spans="18:40" hidden="1" x14ac:dyDescent="0.25">
      <c r="R386" s="28"/>
      <c r="S386" s="28"/>
      <c r="T386" s="28"/>
      <c r="U386" s="28"/>
      <c r="V386" s="28"/>
      <c r="Z386" s="140">
        <f t="shared" si="16"/>
        <v>385</v>
      </c>
      <c r="AA386" s="139"/>
      <c r="AB386" s="139"/>
      <c r="AC386" s="139"/>
      <c r="AD386" s="133"/>
      <c r="AE386" s="27" t="str">
        <f t="shared" ref="AE386:AE449" si="17">CONCATENATE(AF386,"  ",AG386)</f>
        <v>CA-1996-050  Tremont Street Apartments</v>
      </c>
      <c r="AF386" s="153" t="s">
        <v>2249</v>
      </c>
      <c r="AG386" s="153" t="s">
        <v>2250</v>
      </c>
      <c r="AH386" s="153" t="s">
        <v>2251</v>
      </c>
      <c r="AI386" s="153" t="s">
        <v>2252</v>
      </c>
      <c r="AJ386" s="153" t="s">
        <v>504</v>
      </c>
      <c r="AK386" s="153" t="s">
        <v>2253</v>
      </c>
      <c r="AL386" s="153" t="s">
        <v>2254</v>
      </c>
      <c r="AM386" s="153" t="s">
        <v>1822</v>
      </c>
      <c r="AN386" s="154">
        <v>20</v>
      </c>
    </row>
    <row r="387" spans="18:40" hidden="1" x14ac:dyDescent="0.25">
      <c r="R387" s="28"/>
      <c r="S387" s="28"/>
      <c r="T387" s="28"/>
      <c r="U387" s="28"/>
      <c r="V387" s="28"/>
      <c r="Z387" s="140">
        <f t="shared" si="16"/>
        <v>386</v>
      </c>
      <c r="AA387" s="139"/>
      <c r="AB387" s="139"/>
      <c r="AC387" s="139"/>
      <c r="AD387" s="133"/>
      <c r="AE387" s="27" t="str">
        <f t="shared" si="17"/>
        <v>CA-1996-051  Shattuck Senior Homes</v>
      </c>
      <c r="AF387" s="153" t="s">
        <v>2255</v>
      </c>
      <c r="AG387" s="153" t="s">
        <v>2256</v>
      </c>
      <c r="AH387" s="153" t="s">
        <v>2257</v>
      </c>
      <c r="AI387" s="153" t="s">
        <v>380</v>
      </c>
      <c r="AJ387" s="153" t="s">
        <v>200</v>
      </c>
      <c r="AK387" s="153" t="s">
        <v>2258</v>
      </c>
      <c r="AL387" s="153" t="s">
        <v>2256</v>
      </c>
      <c r="AM387" s="153" t="s">
        <v>2259</v>
      </c>
      <c r="AN387" s="154">
        <v>26</v>
      </c>
    </row>
    <row r="388" spans="18:40" hidden="1" x14ac:dyDescent="0.25">
      <c r="R388" s="28"/>
      <c r="S388" s="28"/>
      <c r="T388" s="28"/>
      <c r="U388" s="28"/>
      <c r="V388" s="28"/>
      <c r="Z388" s="140">
        <f t="shared" si="16"/>
        <v>387</v>
      </c>
      <c r="AA388" s="139"/>
      <c r="AB388" s="139"/>
      <c r="AC388" s="139"/>
      <c r="AD388" s="133"/>
      <c r="AE388" s="27" t="str">
        <f t="shared" si="17"/>
        <v>CA-1996-063  Madison Place</v>
      </c>
      <c r="AF388" s="153" t="s">
        <v>2260</v>
      </c>
      <c r="AG388" s="153" t="s">
        <v>2261</v>
      </c>
      <c r="AH388" s="153" t="s">
        <v>2262</v>
      </c>
      <c r="AI388" s="153" t="s">
        <v>637</v>
      </c>
      <c r="AJ388" s="153" t="s">
        <v>210</v>
      </c>
      <c r="AK388" s="153" t="s">
        <v>638</v>
      </c>
      <c r="AL388" s="153" t="s">
        <v>1739</v>
      </c>
      <c r="AM388" s="153" t="s">
        <v>1740</v>
      </c>
      <c r="AN388" s="154">
        <v>55</v>
      </c>
    </row>
    <row r="389" spans="18:40" hidden="1" x14ac:dyDescent="0.25">
      <c r="R389" s="28"/>
      <c r="S389" s="28"/>
      <c r="T389" s="28"/>
      <c r="U389" s="28"/>
      <c r="V389" s="28"/>
      <c r="Z389" s="140">
        <f t="shared" si="16"/>
        <v>388</v>
      </c>
      <c r="AA389" s="139"/>
      <c r="AB389" s="139"/>
      <c r="AC389" s="139"/>
      <c r="AD389" s="133"/>
      <c r="AE389" s="27" t="str">
        <f t="shared" si="17"/>
        <v>CA-1996-064  Alma Place</v>
      </c>
      <c r="AF389" s="153" t="s">
        <v>2263</v>
      </c>
      <c r="AG389" s="153" t="s">
        <v>2264</v>
      </c>
      <c r="AH389" s="153" t="s">
        <v>2265</v>
      </c>
      <c r="AI389" s="153" t="s">
        <v>2266</v>
      </c>
      <c r="AJ389" s="153" t="s">
        <v>41</v>
      </c>
      <c r="AK389" s="153" t="s">
        <v>2267</v>
      </c>
      <c r="AL389" s="153" t="s">
        <v>2268</v>
      </c>
      <c r="AM389" s="153" t="s">
        <v>2269</v>
      </c>
      <c r="AN389" s="154">
        <v>106</v>
      </c>
    </row>
    <row r="390" spans="18:40" hidden="1" x14ac:dyDescent="0.25">
      <c r="R390" s="28"/>
      <c r="S390" s="28"/>
      <c r="T390" s="28"/>
      <c r="U390" s="28"/>
      <c r="V390" s="28"/>
      <c r="Z390" s="140">
        <f t="shared" si="16"/>
        <v>389</v>
      </c>
      <c r="AA390" s="139"/>
      <c r="AB390" s="139"/>
      <c r="AC390" s="139"/>
      <c r="AD390" s="133"/>
      <c r="AE390" s="27" t="str">
        <f t="shared" si="17"/>
        <v>CA-1996-065  Palmer House</v>
      </c>
      <c r="AF390" s="153" t="s">
        <v>2270</v>
      </c>
      <c r="AG390" s="153" t="s">
        <v>259</v>
      </c>
      <c r="AH390" s="153" t="s">
        <v>2271</v>
      </c>
      <c r="AI390" s="153" t="s">
        <v>26</v>
      </c>
      <c r="AJ390" s="153" t="s">
        <v>26</v>
      </c>
      <c r="AK390" s="153" t="s">
        <v>83</v>
      </c>
      <c r="AL390" s="153" t="s">
        <v>2272</v>
      </c>
      <c r="AM390" s="153" t="s">
        <v>374</v>
      </c>
      <c r="AN390" s="154">
        <v>65</v>
      </c>
    </row>
    <row r="391" spans="18:40" hidden="1" x14ac:dyDescent="0.25">
      <c r="R391" s="28"/>
      <c r="S391" s="28"/>
      <c r="T391" s="28"/>
      <c r="U391" s="28"/>
      <c r="V391" s="28"/>
      <c r="Z391" s="140">
        <f t="shared" si="16"/>
        <v>390</v>
      </c>
      <c r="AA391" s="139"/>
      <c r="AB391" s="139"/>
      <c r="AC391" s="139"/>
      <c r="AD391" s="133"/>
      <c r="AE391" s="27" t="str">
        <f t="shared" si="17"/>
        <v>CA-1996-068  39 West Apartments</v>
      </c>
      <c r="AF391" s="153" t="s">
        <v>2273</v>
      </c>
      <c r="AG391" s="153" t="s">
        <v>2274</v>
      </c>
      <c r="AH391" s="153" t="s">
        <v>2275</v>
      </c>
      <c r="AI391" s="153" t="s">
        <v>26</v>
      </c>
      <c r="AJ391" s="153" t="s">
        <v>26</v>
      </c>
      <c r="AK391" s="153" t="s">
        <v>1776</v>
      </c>
      <c r="AL391" s="153" t="s">
        <v>2276</v>
      </c>
      <c r="AM391" s="153" t="s">
        <v>862</v>
      </c>
      <c r="AN391" s="154">
        <v>33</v>
      </c>
    </row>
    <row r="392" spans="18:40" hidden="1" x14ac:dyDescent="0.25">
      <c r="R392" s="28"/>
      <c r="S392" s="28"/>
      <c r="T392" s="28"/>
      <c r="U392" s="28"/>
      <c r="V392" s="28"/>
      <c r="Z392" s="140">
        <f t="shared" si="16"/>
        <v>391</v>
      </c>
      <c r="AA392" s="139"/>
      <c r="AB392" s="139"/>
      <c r="AC392" s="139"/>
      <c r="AD392" s="133"/>
      <c r="AE392" s="27" t="str">
        <f t="shared" si="17"/>
        <v>CA-1996-072  Tres Palmas</v>
      </c>
      <c r="AF392" s="153" t="s">
        <v>2277</v>
      </c>
      <c r="AG392" s="153" t="s">
        <v>2278</v>
      </c>
      <c r="AH392" s="153" t="s">
        <v>2279</v>
      </c>
      <c r="AI392" s="153" t="s">
        <v>26</v>
      </c>
      <c r="AJ392" s="153" t="s">
        <v>26</v>
      </c>
      <c r="AK392" s="153" t="s">
        <v>937</v>
      </c>
      <c r="AL392" s="153" t="s">
        <v>2280</v>
      </c>
      <c r="AM392" s="153" t="s">
        <v>35</v>
      </c>
      <c r="AN392" s="154">
        <v>19</v>
      </c>
    </row>
    <row r="393" spans="18:40" hidden="1" x14ac:dyDescent="0.25">
      <c r="R393" s="28"/>
      <c r="S393" s="28"/>
      <c r="T393" s="28"/>
      <c r="U393" s="28"/>
      <c r="V393" s="28"/>
      <c r="Z393" s="140">
        <f t="shared" si="16"/>
        <v>392</v>
      </c>
      <c r="AA393" s="139"/>
      <c r="AB393" s="139"/>
      <c r="AC393" s="139"/>
      <c r="AD393" s="133"/>
      <c r="AE393" s="27" t="str">
        <f t="shared" si="17"/>
        <v>CA-1996-074  Schoolhouse Lane Apartments</v>
      </c>
      <c r="AF393" s="153" t="s">
        <v>2281</v>
      </c>
      <c r="AG393" s="153" t="s">
        <v>2282</v>
      </c>
      <c r="AH393" s="153" t="s">
        <v>2283</v>
      </c>
      <c r="AI393" s="153" t="s">
        <v>2284</v>
      </c>
      <c r="AJ393" s="153" t="s">
        <v>1442</v>
      </c>
      <c r="AK393" s="153" t="s">
        <v>2285</v>
      </c>
      <c r="AL393" s="153" t="s">
        <v>2286</v>
      </c>
      <c r="AM393" s="153" t="s">
        <v>2287</v>
      </c>
      <c r="AN393" s="154">
        <v>23</v>
      </c>
    </row>
    <row r="394" spans="18:40" hidden="1" x14ac:dyDescent="0.25">
      <c r="R394" s="28"/>
      <c r="S394" s="28"/>
      <c r="T394" s="28"/>
      <c r="U394" s="28"/>
      <c r="V394" s="28"/>
      <c r="Z394" s="140">
        <f t="shared" si="16"/>
        <v>393</v>
      </c>
      <c r="AA394" s="139"/>
      <c r="AB394" s="139"/>
      <c r="AC394" s="139"/>
      <c r="AD394" s="133"/>
      <c r="AE394" s="27" t="str">
        <f t="shared" si="17"/>
        <v>CA-1996-075  Pacific Terrace Associates</v>
      </c>
      <c r="AF394" s="153" t="s">
        <v>2288</v>
      </c>
      <c r="AG394" s="153" t="s">
        <v>2289</v>
      </c>
      <c r="AH394" s="153" t="s">
        <v>2290</v>
      </c>
      <c r="AI394" s="153" t="s">
        <v>877</v>
      </c>
      <c r="AJ394" s="153" t="s">
        <v>359</v>
      </c>
      <c r="AK394" s="153" t="s">
        <v>878</v>
      </c>
      <c r="AL394" s="153" t="s">
        <v>2289</v>
      </c>
      <c r="AM394" s="153" t="s">
        <v>23340</v>
      </c>
      <c r="AN394" s="154">
        <v>27</v>
      </c>
    </row>
    <row r="395" spans="18:40" hidden="1" x14ac:dyDescent="0.25">
      <c r="R395" s="28"/>
      <c r="S395" s="28"/>
      <c r="T395" s="28"/>
      <c r="U395" s="28"/>
      <c r="V395" s="28"/>
      <c r="Z395" s="140">
        <f t="shared" si="16"/>
        <v>394</v>
      </c>
      <c r="AA395" s="139"/>
      <c r="AB395" s="139"/>
      <c r="AC395" s="139"/>
      <c r="AD395" s="133"/>
      <c r="AE395" s="27" t="str">
        <f t="shared" si="17"/>
        <v>CA-1996-076  Canyon Shadows</v>
      </c>
      <c r="AF395" s="153" t="s">
        <v>2291</v>
      </c>
      <c r="AG395" s="153" t="s">
        <v>2292</v>
      </c>
      <c r="AH395" s="153" t="s">
        <v>2293</v>
      </c>
      <c r="AI395" s="153" t="s">
        <v>399</v>
      </c>
      <c r="AJ395" s="153" t="s">
        <v>399</v>
      </c>
      <c r="AK395" s="153" t="s">
        <v>2294</v>
      </c>
      <c r="AL395" s="153" t="s">
        <v>2295</v>
      </c>
      <c r="AM395" s="153" t="s">
        <v>2296</v>
      </c>
      <c r="AN395" s="154">
        <v>119</v>
      </c>
    </row>
    <row r="396" spans="18:40" hidden="1" x14ac:dyDescent="0.25">
      <c r="R396" s="28"/>
      <c r="S396" s="28"/>
      <c r="T396" s="28"/>
      <c r="U396" s="28"/>
      <c r="V396" s="28"/>
      <c r="Z396" s="140">
        <f t="shared" si="16"/>
        <v>395</v>
      </c>
      <c r="AA396" s="139"/>
      <c r="AB396" s="139"/>
      <c r="AC396" s="139"/>
      <c r="AD396" s="133"/>
      <c r="AE396" s="27" t="str">
        <f t="shared" si="17"/>
        <v>CA-1996-077  Harmony Gardens</v>
      </c>
      <c r="AF396" s="153" t="s">
        <v>2297</v>
      </c>
      <c r="AG396" s="153" t="s">
        <v>2298</v>
      </c>
      <c r="AH396" s="153" t="s">
        <v>2299</v>
      </c>
      <c r="AI396" s="153" t="s">
        <v>2300</v>
      </c>
      <c r="AJ396" s="153" t="s">
        <v>26</v>
      </c>
      <c r="AK396" s="153" t="s">
        <v>2301</v>
      </c>
      <c r="AL396" s="153" t="s">
        <v>2302</v>
      </c>
      <c r="AM396" s="153" t="s">
        <v>1279</v>
      </c>
      <c r="AN396" s="154">
        <v>14</v>
      </c>
    </row>
    <row r="397" spans="18:40" hidden="1" x14ac:dyDescent="0.25">
      <c r="R397" s="28"/>
      <c r="S397" s="28"/>
      <c r="T397" s="28"/>
      <c r="U397" s="28"/>
      <c r="V397" s="28"/>
      <c r="Z397" s="140">
        <f t="shared" si="16"/>
        <v>396</v>
      </c>
      <c r="AA397" s="139"/>
      <c r="AB397" s="139"/>
      <c r="AC397" s="139"/>
      <c r="AD397" s="133"/>
      <c r="AE397" s="27" t="str">
        <f t="shared" si="17"/>
        <v>CA-1996-078  Vanowen Gardens</v>
      </c>
      <c r="AF397" s="153" t="s">
        <v>2303</v>
      </c>
      <c r="AG397" s="153" t="s">
        <v>2304</v>
      </c>
      <c r="AH397" s="153" t="s">
        <v>2305</v>
      </c>
      <c r="AI397" s="153" t="s">
        <v>2300</v>
      </c>
      <c r="AJ397" s="153" t="s">
        <v>26</v>
      </c>
      <c r="AK397" s="153" t="s">
        <v>2306</v>
      </c>
      <c r="AL397" s="153" t="s">
        <v>2307</v>
      </c>
      <c r="AM397" s="153" t="s">
        <v>1279</v>
      </c>
      <c r="AN397" s="154">
        <v>15</v>
      </c>
    </row>
    <row r="398" spans="18:40" hidden="1" x14ac:dyDescent="0.25">
      <c r="R398" s="28"/>
      <c r="S398" s="28"/>
      <c r="T398" s="28"/>
      <c r="U398" s="28"/>
      <c r="V398" s="28"/>
      <c r="Z398" s="140">
        <f t="shared" si="16"/>
        <v>397</v>
      </c>
      <c r="AA398" s="139"/>
      <c r="AB398" s="139"/>
      <c r="AC398" s="139"/>
      <c r="AD398" s="133"/>
      <c r="AE398" s="27" t="str">
        <f t="shared" si="17"/>
        <v>CA-1996-079  Coy D Estes Senior Housing</v>
      </c>
      <c r="AF398" s="153" t="s">
        <v>2308</v>
      </c>
      <c r="AG398" s="153" t="s">
        <v>2309</v>
      </c>
      <c r="AH398" s="153" t="s">
        <v>2310</v>
      </c>
      <c r="AI398" s="153" t="s">
        <v>2311</v>
      </c>
      <c r="AJ398" s="153" t="s">
        <v>49</v>
      </c>
      <c r="AK398" s="153" t="s">
        <v>2312</v>
      </c>
      <c r="AL398" s="153" t="s">
        <v>2313</v>
      </c>
      <c r="AM398" s="153" t="s">
        <v>2313</v>
      </c>
      <c r="AN398" s="154">
        <v>111</v>
      </c>
    </row>
    <row r="399" spans="18:40" hidden="1" x14ac:dyDescent="0.25">
      <c r="R399" s="28"/>
      <c r="S399" s="28"/>
      <c r="T399" s="28"/>
      <c r="U399" s="28"/>
      <c r="V399" s="28"/>
      <c r="Z399" s="140">
        <f t="shared" si="16"/>
        <v>398</v>
      </c>
      <c r="AA399" s="139"/>
      <c r="AB399" s="139"/>
      <c r="AC399" s="139"/>
      <c r="AD399" s="133"/>
      <c r="AE399" s="27" t="str">
        <f t="shared" si="17"/>
        <v>CA-1996-080  Angelina Apartments</v>
      </c>
      <c r="AF399" s="153" t="s">
        <v>2314</v>
      </c>
      <c r="AG399" s="153" t="s">
        <v>2315</v>
      </c>
      <c r="AH399" s="153" t="s">
        <v>2316</v>
      </c>
      <c r="AI399" s="153" t="s">
        <v>26</v>
      </c>
      <c r="AJ399" s="153" t="s">
        <v>26</v>
      </c>
      <c r="AK399" s="153" t="s">
        <v>937</v>
      </c>
      <c r="AL399" s="153" t="s">
        <v>2317</v>
      </c>
      <c r="AM399" s="153" t="s">
        <v>1507</v>
      </c>
      <c r="AN399" s="154">
        <v>81</v>
      </c>
    </row>
    <row r="400" spans="18:40" hidden="1" x14ac:dyDescent="0.25">
      <c r="R400" s="28"/>
      <c r="S400" s="28"/>
      <c r="T400" s="28"/>
      <c r="U400" s="28"/>
      <c r="V400" s="28"/>
      <c r="Z400" s="140">
        <f t="shared" si="16"/>
        <v>399</v>
      </c>
      <c r="AA400" s="139"/>
      <c r="AB400" s="139"/>
      <c r="AC400" s="139"/>
      <c r="AD400" s="133"/>
      <c r="AE400" s="27" t="str">
        <f t="shared" si="17"/>
        <v>CA-1996-082  Plaza Court</v>
      </c>
      <c r="AF400" s="153" t="s">
        <v>2318</v>
      </c>
      <c r="AG400" s="153" t="s">
        <v>2319</v>
      </c>
      <c r="AH400" s="153" t="s">
        <v>2320</v>
      </c>
      <c r="AI400" s="153" t="s">
        <v>1205</v>
      </c>
      <c r="AJ400" s="153" t="s">
        <v>420</v>
      </c>
      <c r="AK400" s="153" t="s">
        <v>1206</v>
      </c>
      <c r="AL400" s="153" t="s">
        <v>2321</v>
      </c>
      <c r="AM400" s="153" t="s">
        <v>2322</v>
      </c>
      <c r="AN400" s="154">
        <v>102</v>
      </c>
    </row>
    <row r="401" spans="18:40" hidden="1" x14ac:dyDescent="0.25">
      <c r="R401" s="28"/>
      <c r="S401" s="28"/>
      <c r="T401" s="28"/>
      <c r="U401" s="28"/>
      <c r="V401" s="28"/>
      <c r="Z401" s="140">
        <f t="shared" si="16"/>
        <v>400</v>
      </c>
      <c r="AA401" s="139"/>
      <c r="AB401" s="139"/>
      <c r="AC401" s="139"/>
      <c r="AD401" s="133"/>
      <c r="AE401" s="27" t="str">
        <f t="shared" si="17"/>
        <v>CA-1996-084  Segundo Terrace aka El Segundo</v>
      </c>
      <c r="AF401" s="153" t="s">
        <v>2323</v>
      </c>
      <c r="AG401" s="153" t="s">
        <v>2324</v>
      </c>
      <c r="AH401" s="153" t="s">
        <v>2325</v>
      </c>
      <c r="AI401" s="153" t="s">
        <v>870</v>
      </c>
      <c r="AJ401" s="153" t="s">
        <v>26</v>
      </c>
      <c r="AK401" s="153" t="s">
        <v>2326</v>
      </c>
      <c r="AL401" s="153" t="s">
        <v>2327</v>
      </c>
      <c r="AM401" s="153" t="s">
        <v>985</v>
      </c>
      <c r="AN401" s="154">
        <v>25</v>
      </c>
    </row>
    <row r="402" spans="18:40" hidden="1" x14ac:dyDescent="0.25">
      <c r="R402" s="28"/>
      <c r="S402" s="28"/>
      <c r="T402" s="28"/>
      <c r="U402" s="28"/>
      <c r="V402" s="28"/>
      <c r="Z402" s="140">
        <f t="shared" si="16"/>
        <v>401</v>
      </c>
      <c r="AA402" s="139"/>
      <c r="AB402" s="139"/>
      <c r="AC402" s="139"/>
      <c r="AD402" s="133"/>
      <c r="AE402" s="27" t="str">
        <f t="shared" si="17"/>
        <v>CA-1996-096  Rotary Valley Senior Village</v>
      </c>
      <c r="AF402" s="153" t="s">
        <v>2328</v>
      </c>
      <c r="AG402" s="153" t="s">
        <v>2329</v>
      </c>
      <c r="AH402" s="153" t="s">
        <v>2330</v>
      </c>
      <c r="AI402" s="153" t="s">
        <v>312</v>
      </c>
      <c r="AJ402" s="153" t="s">
        <v>313</v>
      </c>
      <c r="AK402" s="153" t="s">
        <v>2331</v>
      </c>
      <c r="AL402" s="153" t="s">
        <v>2332</v>
      </c>
      <c r="AM402" s="153" t="s">
        <v>2333</v>
      </c>
      <c r="AN402" s="154">
        <v>80</v>
      </c>
    </row>
    <row r="403" spans="18:40" hidden="1" x14ac:dyDescent="0.25">
      <c r="R403" s="28"/>
      <c r="S403" s="28"/>
      <c r="T403" s="28"/>
      <c r="U403" s="28"/>
      <c r="V403" s="28"/>
      <c r="Z403" s="140">
        <f t="shared" si="16"/>
        <v>402</v>
      </c>
      <c r="AA403" s="139"/>
      <c r="AB403" s="139"/>
      <c r="AC403" s="139"/>
      <c r="AD403" s="133"/>
      <c r="AE403" s="27" t="str">
        <f t="shared" si="17"/>
        <v>CA-1996-099  Golden Villa Apartments aka Golden Villas</v>
      </c>
      <c r="AF403" s="153" t="s">
        <v>2334</v>
      </c>
      <c r="AG403" s="153" t="s">
        <v>2335</v>
      </c>
      <c r="AH403" s="153" t="s">
        <v>2336</v>
      </c>
      <c r="AI403" s="153" t="s">
        <v>504</v>
      </c>
      <c r="AJ403" s="153" t="s">
        <v>504</v>
      </c>
      <c r="AK403" s="153" t="s">
        <v>2337</v>
      </c>
      <c r="AL403" s="153" t="s">
        <v>2338</v>
      </c>
      <c r="AM403" s="153" t="s">
        <v>2339</v>
      </c>
      <c r="AN403" s="154">
        <v>32</v>
      </c>
    </row>
    <row r="404" spans="18:40" hidden="1" x14ac:dyDescent="0.25">
      <c r="R404" s="28"/>
      <c r="S404" s="28"/>
      <c r="T404" s="28"/>
      <c r="U404" s="28"/>
      <c r="V404" s="28"/>
      <c r="Z404" s="140">
        <f t="shared" si="16"/>
        <v>403</v>
      </c>
      <c r="AA404" s="139"/>
      <c r="AB404" s="139"/>
      <c r="AC404" s="139"/>
      <c r="AD404" s="133"/>
      <c r="AE404" s="27" t="str">
        <f t="shared" si="17"/>
        <v>CA-1996-103  Vallejo Street Senior Apartments</v>
      </c>
      <c r="AF404" s="153" t="s">
        <v>2340</v>
      </c>
      <c r="AG404" s="153" t="s">
        <v>2341</v>
      </c>
      <c r="AH404" s="153" t="s">
        <v>2342</v>
      </c>
      <c r="AI404" s="153" t="s">
        <v>158</v>
      </c>
      <c r="AJ404" s="153" t="s">
        <v>127</v>
      </c>
      <c r="AK404" s="153" t="s">
        <v>159</v>
      </c>
      <c r="AL404" s="153" t="s">
        <v>2343</v>
      </c>
      <c r="AM404" s="153" t="s">
        <v>933</v>
      </c>
      <c r="AN404" s="154">
        <v>40</v>
      </c>
    </row>
    <row r="405" spans="18:40" hidden="1" x14ac:dyDescent="0.25">
      <c r="R405" s="28"/>
      <c r="S405" s="28"/>
      <c r="T405" s="28"/>
      <c r="U405" s="28"/>
      <c r="V405" s="28"/>
      <c r="Z405" s="140">
        <f t="shared" si="16"/>
        <v>404</v>
      </c>
      <c r="AA405" s="139"/>
      <c r="AB405" s="139"/>
      <c r="AC405" s="139"/>
      <c r="AD405" s="133"/>
      <c r="AE405" s="27" t="str">
        <f t="shared" si="17"/>
        <v>CA-1996-107  Lincoln Hotel</v>
      </c>
      <c r="AF405" s="153" t="s">
        <v>2344</v>
      </c>
      <c r="AG405" s="153" t="s">
        <v>2345</v>
      </c>
      <c r="AH405" s="153" t="s">
        <v>2346</v>
      </c>
      <c r="AI405" s="153" t="s">
        <v>504</v>
      </c>
      <c r="AJ405" s="153" t="s">
        <v>504</v>
      </c>
      <c r="AK405" s="153" t="s">
        <v>754</v>
      </c>
      <c r="AL405" s="153" t="s">
        <v>23341</v>
      </c>
      <c r="AM405" s="153" t="s">
        <v>23342</v>
      </c>
      <c r="AN405" s="154">
        <v>41</v>
      </c>
    </row>
    <row r="406" spans="18:40" hidden="1" x14ac:dyDescent="0.25">
      <c r="R406" s="28"/>
      <c r="S406" s="28"/>
      <c r="T406" s="28"/>
      <c r="U406" s="28"/>
      <c r="V406" s="28"/>
      <c r="Z406" s="140">
        <f t="shared" si="16"/>
        <v>405</v>
      </c>
      <c r="AA406" s="139"/>
      <c r="AB406" s="139"/>
      <c r="AC406" s="139"/>
      <c r="AD406" s="133"/>
      <c r="AE406" s="27" t="str">
        <f t="shared" si="17"/>
        <v>CA-1996-119  Walnut Village Apartments</v>
      </c>
      <c r="AF406" s="153" t="s">
        <v>2347</v>
      </c>
      <c r="AG406" s="153" t="s">
        <v>2348</v>
      </c>
      <c r="AH406" s="153" t="s">
        <v>2349</v>
      </c>
      <c r="AI406" s="153" t="s">
        <v>2350</v>
      </c>
      <c r="AJ406" s="153" t="s">
        <v>420</v>
      </c>
      <c r="AK406" s="153" t="s">
        <v>1565</v>
      </c>
      <c r="AL406" s="153" t="s">
        <v>2351</v>
      </c>
      <c r="AM406" s="153" t="s">
        <v>2352</v>
      </c>
      <c r="AN406" s="154">
        <v>46</v>
      </c>
    </row>
    <row r="407" spans="18:40" hidden="1" x14ac:dyDescent="0.25">
      <c r="R407" s="28"/>
      <c r="S407" s="28"/>
      <c r="T407" s="28"/>
      <c r="U407" s="28"/>
      <c r="V407" s="28"/>
      <c r="Z407" s="140">
        <f t="shared" si="16"/>
        <v>406</v>
      </c>
      <c r="AA407" s="139"/>
      <c r="AB407" s="139"/>
      <c r="AC407" s="139"/>
      <c r="AD407" s="133"/>
      <c r="AE407" s="27" t="str">
        <f t="shared" si="17"/>
        <v>CA-1996-120  Garnet Lane Apartments</v>
      </c>
      <c r="AF407" s="153" t="s">
        <v>2353</v>
      </c>
      <c r="AG407" s="153" t="s">
        <v>2354</v>
      </c>
      <c r="AH407" s="153" t="s">
        <v>2355</v>
      </c>
      <c r="AI407" s="153" t="s">
        <v>1060</v>
      </c>
      <c r="AJ407" s="153" t="s">
        <v>420</v>
      </c>
      <c r="AK407" s="153" t="s">
        <v>2356</v>
      </c>
      <c r="AL407" s="153" t="s">
        <v>2357</v>
      </c>
      <c r="AM407" s="153" t="s">
        <v>2352</v>
      </c>
      <c r="AN407" s="154">
        <v>17</v>
      </c>
    </row>
    <row r="408" spans="18:40" hidden="1" x14ac:dyDescent="0.25">
      <c r="R408" s="28"/>
      <c r="S408" s="28"/>
      <c r="T408" s="28"/>
      <c r="U408" s="28"/>
      <c r="V408" s="28"/>
      <c r="Z408" s="140">
        <f t="shared" si="16"/>
        <v>407</v>
      </c>
      <c r="AA408" s="139"/>
      <c r="AB408" s="139"/>
      <c r="AC408" s="139"/>
      <c r="AD408" s="133"/>
      <c r="AE408" s="27" t="str">
        <f t="shared" si="17"/>
        <v>CA-1996-121  Oak Hills Apartments</v>
      </c>
      <c r="AF408" s="153" t="s">
        <v>2358</v>
      </c>
      <c r="AG408" s="153" t="s">
        <v>2359</v>
      </c>
      <c r="AH408" s="153" t="s">
        <v>2360</v>
      </c>
      <c r="AI408" s="153" t="s">
        <v>2361</v>
      </c>
      <c r="AJ408" s="153" t="s">
        <v>650</v>
      </c>
      <c r="AK408" s="153" t="s">
        <v>2362</v>
      </c>
      <c r="AL408" s="153" t="s">
        <v>2363</v>
      </c>
      <c r="AM408" s="153" t="s">
        <v>2364</v>
      </c>
      <c r="AN408" s="154">
        <v>80</v>
      </c>
    </row>
    <row r="409" spans="18:40" hidden="1" x14ac:dyDescent="0.25">
      <c r="R409" s="28"/>
      <c r="S409" s="28"/>
      <c r="T409" s="28"/>
      <c r="U409" s="28"/>
      <c r="V409" s="28"/>
      <c r="Z409" s="140">
        <f t="shared" si="16"/>
        <v>408</v>
      </c>
      <c r="AA409" s="139"/>
      <c r="AB409" s="139"/>
      <c r="AC409" s="139"/>
      <c r="AD409" s="133"/>
      <c r="AE409" s="27" t="str">
        <f t="shared" si="17"/>
        <v>CA-1996-122  Halifax Apartments</v>
      </c>
      <c r="AF409" s="153" t="s">
        <v>2365</v>
      </c>
      <c r="AG409" s="153" t="s">
        <v>2366</v>
      </c>
      <c r="AH409" s="153" t="s">
        <v>2367</v>
      </c>
      <c r="AI409" s="153" t="s">
        <v>26</v>
      </c>
      <c r="AJ409" s="153" t="s">
        <v>26</v>
      </c>
      <c r="AK409" s="153" t="s">
        <v>61</v>
      </c>
      <c r="AL409" s="153" t="s">
        <v>2368</v>
      </c>
      <c r="AM409" s="153" t="s">
        <v>2369</v>
      </c>
      <c r="AN409" s="154">
        <v>45</v>
      </c>
    </row>
    <row r="410" spans="18:40" hidden="1" x14ac:dyDescent="0.25">
      <c r="R410" s="28"/>
      <c r="S410" s="28"/>
      <c r="T410" s="28"/>
      <c r="U410" s="28"/>
      <c r="V410" s="28"/>
      <c r="Z410" s="140">
        <f t="shared" si="16"/>
        <v>409</v>
      </c>
      <c r="AA410" s="139"/>
      <c r="AB410" s="139"/>
      <c r="AC410" s="139"/>
      <c r="AD410" s="133"/>
      <c r="AE410" s="27" t="str">
        <f t="shared" si="17"/>
        <v>CA-1996-126  Country Manor</v>
      </c>
      <c r="AF410" s="153" t="s">
        <v>2370</v>
      </c>
      <c r="AG410" s="153" t="s">
        <v>2371</v>
      </c>
      <c r="AH410" s="153" t="s">
        <v>2372</v>
      </c>
      <c r="AI410" s="153" t="s">
        <v>220</v>
      </c>
      <c r="AJ410" s="153" t="s">
        <v>220</v>
      </c>
      <c r="AK410" s="153" t="s">
        <v>656</v>
      </c>
      <c r="AL410" s="153" t="s">
        <v>452</v>
      </c>
      <c r="AM410" s="153" t="s">
        <v>452</v>
      </c>
      <c r="AN410" s="154">
        <v>39</v>
      </c>
    </row>
    <row r="411" spans="18:40" hidden="1" x14ac:dyDescent="0.25">
      <c r="R411" s="28"/>
      <c r="S411" s="28"/>
      <c r="T411" s="28"/>
      <c r="U411" s="28"/>
      <c r="V411" s="28"/>
      <c r="Z411" s="140">
        <f t="shared" si="16"/>
        <v>410</v>
      </c>
      <c r="AA411" s="139"/>
      <c r="AB411" s="139"/>
      <c r="AC411" s="139"/>
      <c r="AD411" s="133"/>
      <c r="AE411" s="27" t="str">
        <f t="shared" si="17"/>
        <v>CA-1996-131  Coastside Apartments Moonridge I</v>
      </c>
      <c r="AF411" s="153" t="s">
        <v>2373</v>
      </c>
      <c r="AG411" s="153" t="s">
        <v>2374</v>
      </c>
      <c r="AH411" s="153" t="s">
        <v>2375</v>
      </c>
      <c r="AI411" s="153" t="s">
        <v>2376</v>
      </c>
      <c r="AJ411" s="153" t="s">
        <v>481</v>
      </c>
      <c r="AK411" s="153" t="s">
        <v>2377</v>
      </c>
      <c r="AL411" s="153" t="s">
        <v>2378</v>
      </c>
      <c r="AM411" s="153" t="s">
        <v>2379</v>
      </c>
      <c r="AN411" s="154">
        <v>79</v>
      </c>
    </row>
    <row r="412" spans="18:40" hidden="1" x14ac:dyDescent="0.25">
      <c r="R412" s="28"/>
      <c r="S412" s="28"/>
      <c r="T412" s="28"/>
      <c r="U412" s="28"/>
      <c r="V412" s="28"/>
      <c r="Z412" s="140">
        <f t="shared" si="16"/>
        <v>411</v>
      </c>
      <c r="AA412" s="139"/>
      <c r="AB412" s="139"/>
      <c r="AC412" s="139"/>
      <c r="AD412" s="133"/>
      <c r="AE412" s="27" t="str">
        <f t="shared" si="17"/>
        <v>CA-1996-133  Harmony Creek Apartments</v>
      </c>
      <c r="AF412" s="153" t="s">
        <v>2380</v>
      </c>
      <c r="AG412" s="153" t="s">
        <v>2381</v>
      </c>
      <c r="AH412" s="153" t="s">
        <v>2382</v>
      </c>
      <c r="AI412" s="153" t="s">
        <v>420</v>
      </c>
      <c r="AJ412" s="153" t="s">
        <v>420</v>
      </c>
      <c r="AK412" s="153" t="s">
        <v>1333</v>
      </c>
      <c r="AL412" s="153" t="s">
        <v>2383</v>
      </c>
      <c r="AM412" s="153" t="s">
        <v>23343</v>
      </c>
      <c r="AN412" s="154">
        <v>82</v>
      </c>
    </row>
    <row r="413" spans="18:40" hidden="1" x14ac:dyDescent="0.25">
      <c r="R413" s="28"/>
      <c r="S413" s="28"/>
      <c r="T413" s="28"/>
      <c r="U413" s="28"/>
      <c r="V413" s="28"/>
      <c r="Z413" s="140">
        <f t="shared" si="16"/>
        <v>412</v>
      </c>
      <c r="AA413" s="139"/>
      <c r="AB413" s="139"/>
      <c r="AC413" s="139"/>
      <c r="AD413" s="133"/>
      <c r="AE413" s="27" t="str">
        <f t="shared" si="17"/>
        <v>CA-1996-137  Harmony Park Apartments</v>
      </c>
      <c r="AF413" s="153" t="s">
        <v>2384</v>
      </c>
      <c r="AG413" s="153" t="s">
        <v>2385</v>
      </c>
      <c r="AH413" s="153" t="s">
        <v>2386</v>
      </c>
      <c r="AI413" s="153" t="s">
        <v>2387</v>
      </c>
      <c r="AJ413" s="153" t="s">
        <v>420</v>
      </c>
      <c r="AK413" s="153" t="s">
        <v>2388</v>
      </c>
      <c r="AL413" s="153" t="s">
        <v>2389</v>
      </c>
      <c r="AM413" s="153" t="s">
        <v>2390</v>
      </c>
      <c r="AN413" s="154">
        <v>58</v>
      </c>
    </row>
    <row r="414" spans="18:40" hidden="1" x14ac:dyDescent="0.25">
      <c r="R414" s="28"/>
      <c r="S414" s="28"/>
      <c r="T414" s="28"/>
      <c r="U414" s="28"/>
      <c r="V414" s="28"/>
      <c r="Z414" s="140">
        <f t="shared" si="16"/>
        <v>413</v>
      </c>
      <c r="AA414" s="139"/>
      <c r="AB414" s="139"/>
      <c r="AC414" s="139"/>
      <c r="AD414" s="133"/>
      <c r="AE414" s="27" t="str">
        <f t="shared" si="17"/>
        <v>CA-1996-141  Empress Apartments</v>
      </c>
      <c r="AF414" s="153" t="s">
        <v>2391</v>
      </c>
      <c r="AG414" s="153" t="s">
        <v>2392</v>
      </c>
      <c r="AH414" s="153" t="s">
        <v>2393</v>
      </c>
      <c r="AI414" s="153" t="s">
        <v>26</v>
      </c>
      <c r="AJ414" s="153" t="s">
        <v>26</v>
      </c>
      <c r="AK414" s="153" t="s">
        <v>775</v>
      </c>
      <c r="AL414" s="153" t="s">
        <v>2394</v>
      </c>
      <c r="AM414" s="153" t="s">
        <v>2395</v>
      </c>
      <c r="AN414" s="154">
        <v>14</v>
      </c>
    </row>
    <row r="415" spans="18:40" hidden="1" x14ac:dyDescent="0.25">
      <c r="R415" s="28"/>
      <c r="S415" s="28"/>
      <c r="T415" s="28"/>
      <c r="U415" s="28"/>
      <c r="V415" s="28"/>
      <c r="Z415" s="140">
        <f t="shared" si="16"/>
        <v>414</v>
      </c>
      <c r="AA415" s="139"/>
      <c r="AB415" s="139"/>
      <c r="AC415" s="139"/>
      <c r="AD415" s="133"/>
      <c r="AE415" s="27" t="str">
        <f t="shared" si="17"/>
        <v>CA-1996-142  Vintage Pointe Senior Apartments aka Las Serenas</v>
      </c>
      <c r="AF415" s="153" t="s">
        <v>2396</v>
      </c>
      <c r="AG415" s="153" t="s">
        <v>2397</v>
      </c>
      <c r="AH415" s="153" t="s">
        <v>2398</v>
      </c>
      <c r="AI415" s="153" t="s">
        <v>2252</v>
      </c>
      <c r="AJ415" s="153" t="s">
        <v>504</v>
      </c>
      <c r="AK415" s="153" t="s">
        <v>2399</v>
      </c>
      <c r="AL415" s="153" t="s">
        <v>2400</v>
      </c>
      <c r="AM415" s="153" t="s">
        <v>2071</v>
      </c>
      <c r="AN415" s="154">
        <v>136</v>
      </c>
    </row>
    <row r="416" spans="18:40" hidden="1" x14ac:dyDescent="0.25">
      <c r="R416" s="28"/>
      <c r="S416" s="28"/>
      <c r="T416" s="28"/>
      <c r="U416" s="28"/>
      <c r="V416" s="28"/>
      <c r="Z416" s="140">
        <f t="shared" si="16"/>
        <v>415</v>
      </c>
      <c r="AA416" s="139"/>
      <c r="AB416" s="139"/>
      <c r="AC416" s="139"/>
      <c r="AD416" s="133"/>
      <c r="AE416" s="27" t="str">
        <f t="shared" si="17"/>
        <v>CA-1996-144  Western Heights Apartments</v>
      </c>
      <c r="AF416" s="153" t="s">
        <v>2401</v>
      </c>
      <c r="AG416" s="153" t="s">
        <v>2402</v>
      </c>
      <c r="AH416" s="153" t="s">
        <v>2403</v>
      </c>
      <c r="AI416" s="153" t="s">
        <v>2404</v>
      </c>
      <c r="AJ416" s="153" t="s">
        <v>606</v>
      </c>
      <c r="AK416" s="153" t="s">
        <v>2405</v>
      </c>
      <c r="AL416" s="153" t="s">
        <v>2406</v>
      </c>
      <c r="AM416" s="153" t="s">
        <v>2407</v>
      </c>
      <c r="AN416" s="154">
        <v>39</v>
      </c>
    </row>
    <row r="417" spans="18:40" hidden="1" x14ac:dyDescent="0.25">
      <c r="R417" s="28"/>
      <c r="S417" s="28"/>
      <c r="T417" s="28"/>
      <c r="U417" s="28"/>
      <c r="V417" s="28"/>
      <c r="Z417" s="140">
        <f t="shared" si="16"/>
        <v>416</v>
      </c>
      <c r="AA417" s="139"/>
      <c r="AB417" s="139"/>
      <c r="AC417" s="139"/>
      <c r="AD417" s="133"/>
      <c r="AE417" s="27" t="str">
        <f t="shared" si="17"/>
        <v>CA-1996-148  Vintage Glen Senior Apartments</v>
      </c>
      <c r="AF417" s="153" t="s">
        <v>2408</v>
      </c>
      <c r="AG417" s="153" t="s">
        <v>2409</v>
      </c>
      <c r="AH417" s="153" t="s">
        <v>2410</v>
      </c>
      <c r="AI417" s="153" t="s">
        <v>564</v>
      </c>
      <c r="AJ417" s="153" t="s">
        <v>564</v>
      </c>
      <c r="AK417" s="153" t="s">
        <v>2411</v>
      </c>
      <c r="AL417" s="153" t="s">
        <v>2412</v>
      </c>
      <c r="AM417" s="153" t="s">
        <v>2071</v>
      </c>
      <c r="AN417" s="154">
        <v>123</v>
      </c>
    </row>
    <row r="418" spans="18:40" hidden="1" x14ac:dyDescent="0.25">
      <c r="R418" s="28"/>
      <c r="S418" s="28"/>
      <c r="T418" s="28"/>
      <c r="U418" s="28"/>
      <c r="V418" s="28"/>
      <c r="Z418" s="140">
        <f t="shared" si="16"/>
        <v>417</v>
      </c>
      <c r="AA418" s="139"/>
      <c r="AB418" s="139"/>
      <c r="AC418" s="139"/>
      <c r="AD418" s="133"/>
      <c r="AE418" s="27" t="str">
        <f t="shared" si="17"/>
        <v>CA-1996-156  Cochran City Lights</v>
      </c>
      <c r="AF418" s="153" t="s">
        <v>2413</v>
      </c>
      <c r="AG418" s="153" t="s">
        <v>2414</v>
      </c>
      <c r="AH418" s="153" t="s">
        <v>2415</v>
      </c>
      <c r="AI418" s="153" t="s">
        <v>26</v>
      </c>
      <c r="AJ418" s="153" t="s">
        <v>26</v>
      </c>
      <c r="AK418" s="153" t="s">
        <v>692</v>
      </c>
      <c r="AL418" s="153" t="s">
        <v>2416</v>
      </c>
      <c r="AM418" s="153" t="s">
        <v>2417</v>
      </c>
      <c r="AN418" s="154">
        <v>25</v>
      </c>
    </row>
    <row r="419" spans="18:40" hidden="1" x14ac:dyDescent="0.25">
      <c r="R419" s="28"/>
      <c r="S419" s="28"/>
      <c r="T419" s="28"/>
      <c r="U419" s="28"/>
      <c r="V419" s="28"/>
      <c r="Z419" s="140">
        <f t="shared" si="16"/>
        <v>418</v>
      </c>
      <c r="AA419" s="139"/>
      <c r="AB419" s="139"/>
      <c r="AC419" s="139"/>
      <c r="AD419" s="133"/>
      <c r="AE419" s="27" t="str">
        <f t="shared" si="17"/>
        <v>CA-1996-160  Garland City Lights</v>
      </c>
      <c r="AF419" s="153" t="s">
        <v>2418</v>
      </c>
      <c r="AG419" s="153" t="s">
        <v>2419</v>
      </c>
      <c r="AH419" s="153" t="s">
        <v>2420</v>
      </c>
      <c r="AI419" s="153" t="s">
        <v>26</v>
      </c>
      <c r="AJ419" s="153" t="s">
        <v>26</v>
      </c>
      <c r="AK419" s="153" t="s">
        <v>33</v>
      </c>
      <c r="AL419" s="153" t="s">
        <v>2421</v>
      </c>
      <c r="AM419" s="153" t="s">
        <v>2417</v>
      </c>
      <c r="AN419" s="154">
        <v>71</v>
      </c>
    </row>
    <row r="420" spans="18:40" hidden="1" x14ac:dyDescent="0.25">
      <c r="R420" s="28"/>
      <c r="S420" s="28"/>
      <c r="T420" s="28"/>
      <c r="U420" s="28"/>
      <c r="V420" s="28"/>
      <c r="Z420" s="140">
        <f t="shared" si="16"/>
        <v>419</v>
      </c>
      <c r="AA420" s="139"/>
      <c r="AB420" s="139"/>
      <c r="AC420" s="139"/>
      <c r="AD420" s="133"/>
      <c r="AE420" s="27" t="str">
        <f t="shared" si="17"/>
        <v>CA-1996-161  Westlake City Lights</v>
      </c>
      <c r="AF420" s="153" t="s">
        <v>2422</v>
      </c>
      <c r="AG420" s="153" t="s">
        <v>2423</v>
      </c>
      <c r="AH420" s="153" t="s">
        <v>2424</v>
      </c>
      <c r="AI420" s="153" t="s">
        <v>26</v>
      </c>
      <c r="AJ420" s="153" t="s">
        <v>26</v>
      </c>
      <c r="AK420" s="153" t="s">
        <v>775</v>
      </c>
      <c r="AL420" s="153" t="s">
        <v>2425</v>
      </c>
      <c r="AM420" s="153" t="s">
        <v>2417</v>
      </c>
      <c r="AN420" s="154">
        <v>32</v>
      </c>
    </row>
    <row r="421" spans="18:40" hidden="1" x14ac:dyDescent="0.25">
      <c r="R421" s="28"/>
      <c r="S421" s="28"/>
      <c r="T421" s="28"/>
      <c r="U421" s="28"/>
      <c r="V421" s="28"/>
      <c r="Z421" s="140">
        <f t="shared" si="16"/>
        <v>420</v>
      </c>
      <c r="AA421" s="139"/>
      <c r="AB421" s="139"/>
      <c r="AC421" s="139"/>
      <c r="AD421" s="133"/>
      <c r="AE421" s="27" t="str">
        <f t="shared" si="17"/>
        <v>CA-1996-171  Lodi Hotel</v>
      </c>
      <c r="AF421" s="153" t="s">
        <v>2426</v>
      </c>
      <c r="AG421" s="153" t="s">
        <v>2427</v>
      </c>
      <c r="AH421" s="153" t="s">
        <v>2428</v>
      </c>
      <c r="AI421" s="153" t="s">
        <v>2429</v>
      </c>
      <c r="AJ421" s="153" t="s">
        <v>228</v>
      </c>
      <c r="AK421" s="153" t="s">
        <v>2430</v>
      </c>
      <c r="AL421" s="153" t="s">
        <v>2431</v>
      </c>
      <c r="AM421" s="153" t="s">
        <v>954</v>
      </c>
      <c r="AN421" s="154">
        <v>74</v>
      </c>
    </row>
    <row r="422" spans="18:40" hidden="1" x14ac:dyDescent="0.25">
      <c r="R422" s="28"/>
      <c r="S422" s="28"/>
      <c r="T422" s="28"/>
      <c r="U422" s="28"/>
      <c r="V422" s="28"/>
      <c r="Z422" s="140">
        <f t="shared" si="16"/>
        <v>421</v>
      </c>
      <c r="AA422" s="139"/>
      <c r="AB422" s="139"/>
      <c r="AC422" s="139"/>
      <c r="AD422" s="133"/>
      <c r="AE422" s="27" t="str">
        <f t="shared" si="17"/>
        <v>CA-1996-175  Palm Village</v>
      </c>
      <c r="AF422" s="153" t="s">
        <v>2432</v>
      </c>
      <c r="AG422" s="153" t="s">
        <v>2433</v>
      </c>
      <c r="AH422" s="153" t="s">
        <v>2434</v>
      </c>
      <c r="AI422" s="153" t="s">
        <v>26</v>
      </c>
      <c r="AJ422" s="153" t="s">
        <v>26</v>
      </c>
      <c r="AK422" s="153" t="s">
        <v>1328</v>
      </c>
      <c r="AL422" s="153" t="s">
        <v>2435</v>
      </c>
      <c r="AM422" s="153" t="s">
        <v>2436</v>
      </c>
      <c r="AN422" s="154">
        <v>29</v>
      </c>
    </row>
    <row r="423" spans="18:40" hidden="1" x14ac:dyDescent="0.25">
      <c r="R423" s="28"/>
      <c r="S423" s="28"/>
      <c r="T423" s="28"/>
      <c r="U423" s="28"/>
      <c r="V423" s="28"/>
      <c r="Z423" s="140">
        <f t="shared" si="16"/>
        <v>422</v>
      </c>
      <c r="AA423" s="139"/>
      <c r="AB423" s="139"/>
      <c r="AC423" s="139"/>
      <c r="AD423" s="133"/>
      <c r="AE423" s="27" t="str">
        <f t="shared" si="17"/>
        <v>CA-1996-180  Casanova Gardens</v>
      </c>
      <c r="AF423" s="153" t="s">
        <v>2437</v>
      </c>
      <c r="AG423" s="153" t="s">
        <v>2438</v>
      </c>
      <c r="AH423" s="153" t="s">
        <v>2439</v>
      </c>
      <c r="AI423" s="153" t="s">
        <v>26</v>
      </c>
      <c r="AJ423" s="153" t="s">
        <v>26</v>
      </c>
      <c r="AK423" s="153" t="s">
        <v>373</v>
      </c>
      <c r="AL423" s="153" t="s">
        <v>2440</v>
      </c>
      <c r="AM423" s="153" t="s">
        <v>2441</v>
      </c>
      <c r="AN423" s="154">
        <v>26</v>
      </c>
    </row>
    <row r="424" spans="18:40" hidden="1" x14ac:dyDescent="0.25">
      <c r="R424" s="28"/>
      <c r="S424" s="28"/>
      <c r="T424" s="28"/>
      <c r="U424" s="28"/>
      <c r="V424" s="28"/>
      <c r="Z424" s="140">
        <f t="shared" si="16"/>
        <v>423</v>
      </c>
      <c r="AA424" s="139"/>
      <c r="AB424" s="139"/>
      <c r="AC424" s="139"/>
      <c r="AD424" s="133"/>
      <c r="AE424" s="27" t="str">
        <f t="shared" si="17"/>
        <v>CA-1996-181  Sunshine Financial Group II - Dakota</v>
      </c>
      <c r="AF424" s="153" t="s">
        <v>2442</v>
      </c>
      <c r="AG424" s="153" t="s">
        <v>2443</v>
      </c>
      <c r="AH424" s="153" t="s">
        <v>2444</v>
      </c>
      <c r="AI424" s="153" t="s">
        <v>229</v>
      </c>
      <c r="AJ424" s="153" t="s">
        <v>229</v>
      </c>
      <c r="AK424" s="153" t="s">
        <v>594</v>
      </c>
      <c r="AL424" s="153" t="s">
        <v>1351</v>
      </c>
      <c r="AM424" s="153" t="s">
        <v>1351</v>
      </c>
      <c r="AN424" s="154">
        <v>4</v>
      </c>
    </row>
    <row r="425" spans="18:40" hidden="1" x14ac:dyDescent="0.25">
      <c r="R425" s="28"/>
      <c r="S425" s="28"/>
      <c r="T425" s="28"/>
      <c r="U425" s="28"/>
      <c r="V425" s="28"/>
      <c r="Z425" s="140">
        <f t="shared" si="16"/>
        <v>424</v>
      </c>
      <c r="AA425" s="139"/>
      <c r="AB425" s="139"/>
      <c r="AC425" s="139"/>
      <c r="AD425" s="133"/>
      <c r="AE425" s="27" t="str">
        <f t="shared" si="17"/>
        <v>CA-1996-184  Blessed Rock of El Monte</v>
      </c>
      <c r="AF425" s="153" t="s">
        <v>2445</v>
      </c>
      <c r="AG425" s="153" t="s">
        <v>2446</v>
      </c>
      <c r="AH425" s="153" t="s">
        <v>2447</v>
      </c>
      <c r="AI425" s="153" t="s">
        <v>1086</v>
      </c>
      <c r="AJ425" s="153" t="s">
        <v>26</v>
      </c>
      <c r="AK425" s="153" t="s">
        <v>1087</v>
      </c>
      <c r="AL425" s="153" t="s">
        <v>2448</v>
      </c>
      <c r="AM425" s="153" t="s">
        <v>777</v>
      </c>
      <c r="AN425" s="154">
        <v>137</v>
      </c>
    </row>
    <row r="426" spans="18:40" hidden="1" x14ac:dyDescent="0.25">
      <c r="R426" s="28"/>
      <c r="S426" s="28"/>
      <c r="T426" s="28"/>
      <c r="U426" s="28"/>
      <c r="V426" s="28"/>
      <c r="Z426" s="140">
        <f t="shared" si="16"/>
        <v>425</v>
      </c>
      <c r="AA426" s="139"/>
      <c r="AB426" s="139"/>
      <c r="AC426" s="139"/>
      <c r="AD426" s="133"/>
      <c r="AE426" s="27" t="str">
        <f t="shared" si="17"/>
        <v>CA-1996-186  Las Jicamas Apartments</v>
      </c>
      <c r="AF426" s="153" t="s">
        <v>2449</v>
      </c>
      <c r="AG426" s="153" t="s">
        <v>2450</v>
      </c>
      <c r="AH426" s="153" t="s">
        <v>2451</v>
      </c>
      <c r="AI426" s="153" t="s">
        <v>1027</v>
      </c>
      <c r="AJ426" s="153" t="s">
        <v>336</v>
      </c>
      <c r="AK426" s="153" t="s">
        <v>1028</v>
      </c>
      <c r="AL426" s="153" t="s">
        <v>2452</v>
      </c>
      <c r="AM426" s="153" t="s">
        <v>23344</v>
      </c>
      <c r="AN426" s="154">
        <v>45</v>
      </c>
    </row>
    <row r="427" spans="18:40" hidden="1" x14ac:dyDescent="0.25">
      <c r="R427" s="28"/>
      <c r="S427" s="28"/>
      <c r="T427" s="28"/>
      <c r="U427" s="28"/>
      <c r="V427" s="28"/>
      <c r="Z427" s="140">
        <f t="shared" si="16"/>
        <v>426</v>
      </c>
      <c r="AA427" s="139"/>
      <c r="AB427" s="139"/>
      <c r="AC427" s="139"/>
      <c r="AD427" s="133"/>
      <c r="AE427" s="27" t="str">
        <f t="shared" si="17"/>
        <v>CA-1996-190  California Hotel</v>
      </c>
      <c r="AF427" s="153" t="s">
        <v>2453</v>
      </c>
      <c r="AG427" s="153" t="s">
        <v>2454</v>
      </c>
      <c r="AH427" s="153" t="s">
        <v>2455</v>
      </c>
      <c r="AI427" s="153" t="s">
        <v>2161</v>
      </c>
      <c r="AJ427" s="153" t="s">
        <v>26</v>
      </c>
      <c r="AK427" s="153" t="s">
        <v>2162</v>
      </c>
      <c r="AL427" s="153" t="s">
        <v>2456</v>
      </c>
      <c r="AM427" s="153" t="s">
        <v>862</v>
      </c>
      <c r="AN427" s="154">
        <v>39</v>
      </c>
    </row>
    <row r="428" spans="18:40" hidden="1" x14ac:dyDescent="0.25">
      <c r="R428" s="28"/>
      <c r="S428" s="28"/>
      <c r="T428" s="28"/>
      <c r="U428" s="28"/>
      <c r="V428" s="28"/>
      <c r="Z428" s="140">
        <f t="shared" si="16"/>
        <v>427</v>
      </c>
      <c r="AA428" s="139"/>
      <c r="AB428" s="139"/>
      <c r="AC428" s="139"/>
      <c r="AD428" s="133"/>
      <c r="AE428" s="27" t="str">
        <f t="shared" si="17"/>
        <v>CA-1996-192  Normandie Village</v>
      </c>
      <c r="AF428" s="153" t="s">
        <v>2457</v>
      </c>
      <c r="AG428" s="153" t="s">
        <v>2458</v>
      </c>
      <c r="AH428" s="153" t="s">
        <v>2459</v>
      </c>
      <c r="AI428" s="153" t="s">
        <v>26</v>
      </c>
      <c r="AJ428" s="153" t="s">
        <v>26</v>
      </c>
      <c r="AK428" s="153" t="s">
        <v>1826</v>
      </c>
      <c r="AL428" s="153" t="s">
        <v>2460</v>
      </c>
      <c r="AM428" s="153" t="s">
        <v>23345</v>
      </c>
      <c r="AN428" s="154">
        <v>15</v>
      </c>
    </row>
    <row r="429" spans="18:40" hidden="1" x14ac:dyDescent="0.25">
      <c r="R429" s="28"/>
      <c r="S429" s="28"/>
      <c r="T429" s="28"/>
      <c r="U429" s="28"/>
      <c r="V429" s="28"/>
      <c r="Z429" s="140">
        <f t="shared" si="16"/>
        <v>428</v>
      </c>
      <c r="AA429" s="139"/>
      <c r="AB429" s="139"/>
      <c r="AC429" s="139"/>
      <c r="AD429" s="133"/>
      <c r="AE429" s="27" t="str">
        <f t="shared" si="17"/>
        <v>CA-1996-198  Paseo de los Poetas</v>
      </c>
      <c r="AF429" s="153" t="s">
        <v>2461</v>
      </c>
      <c r="AG429" s="153" t="s">
        <v>2462</v>
      </c>
      <c r="AH429" s="153" t="s">
        <v>2463</v>
      </c>
      <c r="AI429" s="153" t="s">
        <v>1093</v>
      </c>
      <c r="AJ429" s="153" t="s">
        <v>399</v>
      </c>
      <c r="AK429" s="153" t="s">
        <v>2464</v>
      </c>
      <c r="AL429" s="153" t="s">
        <v>2465</v>
      </c>
      <c r="AM429" s="153" t="s">
        <v>1096</v>
      </c>
      <c r="AN429" s="154">
        <v>21</v>
      </c>
    </row>
    <row r="430" spans="18:40" hidden="1" x14ac:dyDescent="0.25">
      <c r="R430" s="28"/>
      <c r="S430" s="28"/>
      <c r="T430" s="28"/>
      <c r="U430" s="28"/>
      <c r="V430" s="28"/>
      <c r="Z430" s="140">
        <f t="shared" si="16"/>
        <v>429</v>
      </c>
      <c r="AA430" s="139"/>
      <c r="AB430" s="139"/>
      <c r="AC430" s="139"/>
      <c r="AD430" s="133"/>
      <c r="AE430" s="27" t="str">
        <f t="shared" si="17"/>
        <v>CA-1996-206  Casa Hernandez Apartments</v>
      </c>
      <c r="AF430" s="153" t="s">
        <v>2466</v>
      </c>
      <c r="AG430" s="153" t="s">
        <v>2467</v>
      </c>
      <c r="AH430" s="153" t="s">
        <v>2468</v>
      </c>
      <c r="AI430" s="153" t="s">
        <v>2469</v>
      </c>
      <c r="AJ430" s="153" t="s">
        <v>210</v>
      </c>
      <c r="AK430" s="153" t="s">
        <v>2470</v>
      </c>
      <c r="AL430" s="153" t="s">
        <v>2471</v>
      </c>
      <c r="AM430" s="153" t="s">
        <v>720</v>
      </c>
      <c r="AN430" s="154">
        <v>79</v>
      </c>
    </row>
    <row r="431" spans="18:40" hidden="1" x14ac:dyDescent="0.25">
      <c r="R431" s="28"/>
      <c r="S431" s="28"/>
      <c r="T431" s="28"/>
      <c r="U431" s="28"/>
      <c r="V431" s="28"/>
      <c r="Z431" s="140">
        <f t="shared" si="16"/>
        <v>430</v>
      </c>
      <c r="AA431" s="139"/>
      <c r="AB431" s="139"/>
      <c r="AC431" s="139"/>
      <c r="AD431" s="133"/>
      <c r="AE431" s="27" t="str">
        <f t="shared" si="17"/>
        <v>CA-1996-217  De Anza Hotel</v>
      </c>
      <c r="AF431" s="153" t="s">
        <v>2472</v>
      </c>
      <c r="AG431" s="153" t="s">
        <v>2473</v>
      </c>
      <c r="AH431" s="153" t="s">
        <v>2474</v>
      </c>
      <c r="AI431" s="153" t="s">
        <v>1343</v>
      </c>
      <c r="AJ431" s="153" t="s">
        <v>20</v>
      </c>
      <c r="AL431" s="153" t="s">
        <v>2475</v>
      </c>
      <c r="AM431" s="153" t="s">
        <v>2476</v>
      </c>
      <c r="AN431" s="154">
        <v>94</v>
      </c>
    </row>
    <row r="432" spans="18:40" hidden="1" x14ac:dyDescent="0.25">
      <c r="R432" s="28"/>
      <c r="S432" s="28"/>
      <c r="T432" s="28"/>
      <c r="U432" s="28"/>
      <c r="V432" s="28"/>
      <c r="Z432" s="140">
        <f t="shared" si="16"/>
        <v>431</v>
      </c>
      <c r="AA432" s="139"/>
      <c r="AB432" s="139"/>
      <c r="AC432" s="139"/>
      <c r="AD432" s="133"/>
      <c r="AE432" s="27" t="str">
        <f t="shared" si="17"/>
        <v>CA-1996-237  Grant Village Townhomes</v>
      </c>
      <c r="AF432" s="153" t="s">
        <v>2477</v>
      </c>
      <c r="AG432" s="153" t="s">
        <v>2478</v>
      </c>
      <c r="AH432" s="153" t="s">
        <v>2479</v>
      </c>
      <c r="AI432" s="153" t="s">
        <v>951</v>
      </c>
      <c r="AJ432" s="153" t="s">
        <v>228</v>
      </c>
      <c r="AK432" s="153" t="s">
        <v>2480</v>
      </c>
      <c r="AL432" s="153" t="s">
        <v>2481</v>
      </c>
      <c r="AM432" s="153" t="s">
        <v>2482</v>
      </c>
      <c r="AN432" s="154">
        <v>39</v>
      </c>
    </row>
    <row r="433" spans="18:40" hidden="1" x14ac:dyDescent="0.25">
      <c r="R433" s="28"/>
      <c r="S433" s="28"/>
      <c r="T433" s="28"/>
      <c r="U433" s="28"/>
      <c r="V433" s="28"/>
      <c r="Z433" s="140">
        <f t="shared" si="16"/>
        <v>432</v>
      </c>
      <c r="AA433" s="139"/>
      <c r="AB433" s="139"/>
      <c r="AC433" s="139"/>
      <c r="AD433" s="133"/>
      <c r="AE433" s="27" t="str">
        <f t="shared" si="17"/>
        <v>CA-1996-239  Rancho Gardens Apartments</v>
      </c>
      <c r="AF433" s="153" t="s">
        <v>2483</v>
      </c>
      <c r="AG433" s="153" t="s">
        <v>2484</v>
      </c>
      <c r="AH433" s="153" t="s">
        <v>2485</v>
      </c>
      <c r="AI433" s="153" t="s">
        <v>2189</v>
      </c>
      <c r="AJ433" s="153" t="s">
        <v>623</v>
      </c>
      <c r="AK433" s="153" t="s">
        <v>2190</v>
      </c>
      <c r="AL433" s="153" t="s">
        <v>2486</v>
      </c>
      <c r="AM433" s="153" t="s">
        <v>2322</v>
      </c>
      <c r="AN433" s="154">
        <v>102</v>
      </c>
    </row>
    <row r="434" spans="18:40" hidden="1" x14ac:dyDescent="0.25">
      <c r="R434" s="28"/>
      <c r="S434" s="28"/>
      <c r="T434" s="28"/>
      <c r="U434" s="28"/>
      <c r="V434" s="28"/>
      <c r="Z434" s="140">
        <f t="shared" ref="Z434:Z497" si="18">SUM(Z433+1)</f>
        <v>433</v>
      </c>
      <c r="AA434" s="139"/>
      <c r="AB434" s="139"/>
      <c r="AC434" s="139"/>
      <c r="AD434" s="133"/>
      <c r="AE434" s="27" t="str">
        <f t="shared" si="17"/>
        <v>CA-1996-247  Cordova Meadows Apartments</v>
      </c>
      <c r="AF434" s="153" t="s">
        <v>2488</v>
      </c>
      <c r="AG434" s="153" t="s">
        <v>2489</v>
      </c>
      <c r="AH434" s="153" t="s">
        <v>2490</v>
      </c>
      <c r="AI434" s="153" t="s">
        <v>2491</v>
      </c>
      <c r="AJ434" s="153" t="s">
        <v>564</v>
      </c>
      <c r="AK434" s="153" t="s">
        <v>2492</v>
      </c>
      <c r="AL434" s="153" t="s">
        <v>2493</v>
      </c>
      <c r="AM434" s="153" t="s">
        <v>954</v>
      </c>
      <c r="AN434" s="154">
        <v>183</v>
      </c>
    </row>
    <row r="435" spans="18:40" hidden="1" x14ac:dyDescent="0.25">
      <c r="R435" s="28"/>
      <c r="S435" s="28"/>
      <c r="T435" s="28"/>
      <c r="U435" s="28"/>
      <c r="V435" s="28"/>
      <c r="Z435" s="140">
        <f t="shared" si="18"/>
        <v>434</v>
      </c>
      <c r="AA435" s="139"/>
      <c r="AB435" s="139"/>
      <c r="AC435" s="139"/>
      <c r="AD435" s="133"/>
      <c r="AE435" s="27" t="str">
        <f t="shared" si="17"/>
        <v>CA-1996-248  St. Mathew Hotel</v>
      </c>
      <c r="AF435" s="153" t="s">
        <v>2494</v>
      </c>
      <c r="AG435" s="153" t="s">
        <v>2495</v>
      </c>
      <c r="AH435" s="153" t="s">
        <v>2496</v>
      </c>
      <c r="AI435" s="153" t="s">
        <v>481</v>
      </c>
      <c r="AJ435" s="153" t="s">
        <v>481</v>
      </c>
      <c r="AK435" s="153" t="s">
        <v>2497</v>
      </c>
      <c r="AL435" s="153" t="s">
        <v>2498</v>
      </c>
      <c r="AM435" s="153" t="s">
        <v>2499</v>
      </c>
      <c r="AN435" s="154">
        <v>55</v>
      </c>
    </row>
    <row r="436" spans="18:40" hidden="1" x14ac:dyDescent="0.25">
      <c r="R436" s="28"/>
      <c r="S436" s="28"/>
      <c r="T436" s="28"/>
      <c r="U436" s="28"/>
      <c r="V436" s="28"/>
      <c r="Z436" s="140">
        <f t="shared" si="18"/>
        <v>435</v>
      </c>
      <c r="AA436" s="139"/>
      <c r="AB436" s="139"/>
      <c r="AC436" s="139"/>
      <c r="AD436" s="133"/>
      <c r="AE436" s="27" t="str">
        <f t="shared" si="17"/>
        <v>CA-1996-262  Stoll House Apartments</v>
      </c>
      <c r="AF436" s="153" t="s">
        <v>2501</v>
      </c>
      <c r="AG436" s="153" t="s">
        <v>2502</v>
      </c>
      <c r="AH436" s="153" t="s">
        <v>23346</v>
      </c>
      <c r="AI436" s="153" t="s">
        <v>2503</v>
      </c>
      <c r="AJ436" s="153" t="s">
        <v>1239</v>
      </c>
      <c r="AK436" s="153" t="s">
        <v>2504</v>
      </c>
      <c r="AL436" s="153" t="s">
        <v>2505</v>
      </c>
      <c r="AM436" s="153" t="s">
        <v>23347</v>
      </c>
      <c r="AN436" s="154">
        <v>11</v>
      </c>
    </row>
    <row r="437" spans="18:40" hidden="1" x14ac:dyDescent="0.25">
      <c r="R437" s="28"/>
      <c r="S437" s="28"/>
      <c r="T437" s="28"/>
      <c r="U437" s="28"/>
      <c r="V437" s="28"/>
      <c r="Z437" s="140">
        <f t="shared" si="18"/>
        <v>436</v>
      </c>
      <c r="AA437" s="139"/>
      <c r="AB437" s="139"/>
      <c r="AC437" s="139"/>
      <c r="AD437" s="133"/>
      <c r="AE437" s="27" t="str">
        <f t="shared" si="17"/>
        <v>CA-1996-267  Auburn Square Sr. Apartments</v>
      </c>
      <c r="AF437" s="153" t="s">
        <v>2506</v>
      </c>
      <c r="AG437" s="153" t="s">
        <v>2507</v>
      </c>
      <c r="AH437" s="153" t="s">
        <v>2508</v>
      </c>
      <c r="AI437" s="153" t="s">
        <v>564</v>
      </c>
      <c r="AJ437" s="153" t="s">
        <v>564</v>
      </c>
      <c r="AK437" s="153" t="s">
        <v>2509</v>
      </c>
      <c r="AL437" s="153" t="s">
        <v>2510</v>
      </c>
      <c r="AM437" s="153" t="s">
        <v>954</v>
      </c>
      <c r="AN437" s="154">
        <v>78</v>
      </c>
    </row>
    <row r="438" spans="18:40" hidden="1" x14ac:dyDescent="0.25">
      <c r="R438" s="28"/>
      <c r="S438" s="28"/>
      <c r="T438" s="28"/>
      <c r="U438" s="28"/>
      <c r="V438" s="28"/>
      <c r="Z438" s="140">
        <f t="shared" si="18"/>
        <v>437</v>
      </c>
      <c r="AA438" s="139"/>
      <c r="AB438" s="139"/>
      <c r="AC438" s="139"/>
      <c r="AD438" s="133"/>
      <c r="AE438" s="27" t="str">
        <f t="shared" si="17"/>
        <v>CA-1996-269  Quail Place Apartments</v>
      </c>
      <c r="AF438" s="153" t="s">
        <v>2511</v>
      </c>
      <c r="AG438" s="153" t="s">
        <v>2512</v>
      </c>
      <c r="AH438" s="153" t="s">
        <v>2513</v>
      </c>
      <c r="AI438" s="153" t="s">
        <v>2514</v>
      </c>
      <c r="AJ438" s="153" t="s">
        <v>399</v>
      </c>
      <c r="AK438" s="153" t="s">
        <v>2515</v>
      </c>
      <c r="AL438" s="153" t="s">
        <v>2516</v>
      </c>
      <c r="AM438" s="153" t="s">
        <v>2517</v>
      </c>
      <c r="AN438" s="154">
        <v>57</v>
      </c>
    </row>
    <row r="439" spans="18:40" hidden="1" x14ac:dyDescent="0.25">
      <c r="R439" s="28"/>
      <c r="S439" s="28"/>
      <c r="T439" s="28"/>
      <c r="U439" s="28"/>
      <c r="V439" s="28"/>
      <c r="Z439" s="140">
        <f t="shared" si="18"/>
        <v>438</v>
      </c>
      <c r="AA439" s="139"/>
      <c r="AB439" s="139"/>
      <c r="AC439" s="139"/>
      <c r="AD439" s="133"/>
      <c r="AE439" s="27" t="str">
        <f t="shared" si="17"/>
        <v>CA-1996-905  Brandon Place Sr. Apts</v>
      </c>
      <c r="AF439" s="153" t="s">
        <v>2518</v>
      </c>
      <c r="AG439" s="153" t="s">
        <v>2519</v>
      </c>
      <c r="AH439" s="153" t="s">
        <v>2520</v>
      </c>
      <c r="AI439" s="153" t="s">
        <v>399</v>
      </c>
      <c r="AJ439" s="153" t="s">
        <v>399</v>
      </c>
      <c r="AK439" s="153" t="s">
        <v>2521</v>
      </c>
      <c r="AL439" s="153" t="s">
        <v>2522</v>
      </c>
      <c r="AM439" s="153" t="s">
        <v>2523</v>
      </c>
      <c r="AN439" s="154">
        <v>196</v>
      </c>
    </row>
    <row r="440" spans="18:40" hidden="1" x14ac:dyDescent="0.25">
      <c r="R440" s="28"/>
      <c r="S440" s="28"/>
      <c r="T440" s="28"/>
      <c r="U440" s="28"/>
      <c r="V440" s="28"/>
      <c r="Z440" s="140">
        <f t="shared" si="18"/>
        <v>439</v>
      </c>
      <c r="AA440" s="139"/>
      <c r="AB440" s="139"/>
      <c r="AC440" s="139"/>
      <c r="AD440" s="133"/>
      <c r="AE440" s="27" t="str">
        <f t="shared" si="17"/>
        <v>CA-1996-906  Siena at Renaissance The Enclave</v>
      </c>
      <c r="AF440" s="153" t="s">
        <v>2524</v>
      </c>
      <c r="AG440" s="153" t="s">
        <v>2525</v>
      </c>
      <c r="AH440" s="153" t="s">
        <v>2526</v>
      </c>
      <c r="AI440" s="153" t="s">
        <v>304</v>
      </c>
      <c r="AJ440" s="153" t="s">
        <v>41</v>
      </c>
      <c r="AK440" s="153" t="s">
        <v>2527</v>
      </c>
      <c r="AL440" s="153" t="s">
        <v>2528</v>
      </c>
      <c r="AM440" s="153" t="s">
        <v>2529</v>
      </c>
      <c r="AN440" s="154">
        <v>128</v>
      </c>
    </row>
    <row r="441" spans="18:40" hidden="1" x14ac:dyDescent="0.25">
      <c r="R441" s="28"/>
      <c r="S441" s="28"/>
      <c r="T441" s="28"/>
      <c r="U441" s="28"/>
      <c r="V441" s="28"/>
      <c r="Z441" s="140">
        <f t="shared" si="18"/>
        <v>440</v>
      </c>
      <c r="AA441" s="139"/>
      <c r="AB441" s="139"/>
      <c r="AC441" s="139"/>
      <c r="AD441" s="133"/>
      <c r="AE441" s="27" t="str">
        <f t="shared" si="17"/>
        <v>CA-1996-909  Media Village Senior Housing Project</v>
      </c>
      <c r="AF441" s="153" t="s">
        <v>2530</v>
      </c>
      <c r="AG441" s="153" t="s">
        <v>2531</v>
      </c>
      <c r="AH441" s="153" t="s">
        <v>2532</v>
      </c>
      <c r="AI441" s="153" t="s">
        <v>2533</v>
      </c>
      <c r="AJ441" s="153" t="s">
        <v>26</v>
      </c>
      <c r="AK441" s="153" t="s">
        <v>2534</v>
      </c>
      <c r="AL441" s="153" t="s">
        <v>2535</v>
      </c>
      <c r="AM441" s="153" t="s">
        <v>2536</v>
      </c>
      <c r="AN441" s="154">
        <v>144</v>
      </c>
    </row>
    <row r="442" spans="18:40" hidden="1" x14ac:dyDescent="0.25">
      <c r="R442" s="28"/>
      <c r="S442" s="28"/>
      <c r="T442" s="28"/>
      <c r="U442" s="28"/>
      <c r="V442" s="28"/>
      <c r="Z442" s="140">
        <f t="shared" si="18"/>
        <v>441</v>
      </c>
      <c r="AA442" s="139"/>
      <c r="AB442" s="139"/>
      <c r="AC442" s="139"/>
      <c r="AD442" s="133"/>
      <c r="AE442" s="27" t="str">
        <f t="shared" si="17"/>
        <v>CA-1996-911  The Edgewood Apartments</v>
      </c>
      <c r="AF442" s="153" t="s">
        <v>2537</v>
      </c>
      <c r="AG442" s="153" t="s">
        <v>2538</v>
      </c>
      <c r="AH442" s="153" t="s">
        <v>2539</v>
      </c>
      <c r="AI442" s="153" t="s">
        <v>989</v>
      </c>
      <c r="AJ442" s="153" t="s">
        <v>127</v>
      </c>
      <c r="AK442" s="153" t="s">
        <v>990</v>
      </c>
      <c r="AL442" s="153" t="s">
        <v>2540</v>
      </c>
      <c r="AM442" s="153" t="s">
        <v>23348</v>
      </c>
      <c r="AN442" s="154">
        <v>68</v>
      </c>
    </row>
    <row r="443" spans="18:40" hidden="1" x14ac:dyDescent="0.25">
      <c r="R443" s="28"/>
      <c r="S443" s="28"/>
      <c r="T443" s="28"/>
      <c r="U443" s="28"/>
      <c r="V443" s="28"/>
      <c r="Z443" s="140">
        <f t="shared" si="18"/>
        <v>442</v>
      </c>
      <c r="AA443" s="139"/>
      <c r="AB443" s="139"/>
      <c r="AC443" s="139"/>
      <c r="AD443" s="133"/>
      <c r="AE443" s="27" t="str">
        <f t="shared" si="17"/>
        <v>CA-1996-912  Bridgecourt Apartments</v>
      </c>
      <c r="AF443" s="153" t="s">
        <v>2541</v>
      </c>
      <c r="AG443" s="153" t="s">
        <v>2542</v>
      </c>
      <c r="AH443" s="153" t="s">
        <v>2543</v>
      </c>
      <c r="AI443" s="153" t="s">
        <v>2544</v>
      </c>
      <c r="AJ443" s="153" t="s">
        <v>200</v>
      </c>
      <c r="AK443" s="153" t="s">
        <v>2545</v>
      </c>
      <c r="AL443" s="153" t="s">
        <v>2546</v>
      </c>
      <c r="AM443" s="153" t="s">
        <v>1043</v>
      </c>
      <c r="AN443" s="154">
        <v>90</v>
      </c>
    </row>
    <row r="444" spans="18:40" hidden="1" x14ac:dyDescent="0.25">
      <c r="R444" s="28"/>
      <c r="S444" s="28"/>
      <c r="T444" s="28"/>
      <c r="U444" s="28"/>
      <c r="V444" s="28"/>
      <c r="Z444" s="140">
        <f t="shared" si="18"/>
        <v>443</v>
      </c>
      <c r="AA444" s="139"/>
      <c r="AB444" s="139"/>
      <c r="AC444" s="139"/>
      <c r="AD444" s="133"/>
      <c r="AE444" s="27" t="str">
        <f t="shared" si="17"/>
        <v>CA-1996-914  Park Vista Apartments</v>
      </c>
      <c r="AF444" s="153" t="s">
        <v>2547</v>
      </c>
      <c r="AG444" s="153" t="s">
        <v>2548</v>
      </c>
      <c r="AH444" s="153" t="s">
        <v>2549</v>
      </c>
      <c r="AI444" s="153" t="s">
        <v>1903</v>
      </c>
      <c r="AJ444" s="153" t="s">
        <v>200</v>
      </c>
      <c r="AK444" s="153" t="s">
        <v>2550</v>
      </c>
      <c r="AL444" s="153" t="s">
        <v>2551</v>
      </c>
      <c r="AM444" s="153" t="s">
        <v>2552</v>
      </c>
      <c r="AN444" s="154">
        <v>60</v>
      </c>
    </row>
    <row r="445" spans="18:40" hidden="1" x14ac:dyDescent="0.25">
      <c r="R445" s="28"/>
      <c r="S445" s="28"/>
      <c r="T445" s="28"/>
      <c r="U445" s="28"/>
      <c r="V445" s="28"/>
      <c r="Z445" s="140">
        <f t="shared" si="18"/>
        <v>444</v>
      </c>
      <c r="AA445" s="139"/>
      <c r="AB445" s="139"/>
      <c r="AC445" s="139"/>
      <c r="AD445" s="133"/>
      <c r="AE445" s="27" t="str">
        <f t="shared" si="17"/>
        <v>CA-1996-915  Kittridge Park Villa</v>
      </c>
      <c r="AF445" s="153" t="s">
        <v>2553</v>
      </c>
      <c r="AG445" s="153" t="s">
        <v>2554</v>
      </c>
      <c r="AH445" s="153" t="s">
        <v>2555</v>
      </c>
      <c r="AI445" s="153" t="s">
        <v>2556</v>
      </c>
      <c r="AJ445" s="153" t="s">
        <v>26</v>
      </c>
      <c r="AK445" s="153" t="s">
        <v>2557</v>
      </c>
      <c r="AL445" s="153" t="s">
        <v>2558</v>
      </c>
      <c r="AM445" s="153" t="s">
        <v>2558</v>
      </c>
      <c r="AN445" s="154">
        <v>38</v>
      </c>
    </row>
    <row r="446" spans="18:40" hidden="1" x14ac:dyDescent="0.25">
      <c r="R446" s="28"/>
      <c r="S446" s="28"/>
      <c r="T446" s="28"/>
      <c r="U446" s="28"/>
      <c r="V446" s="28"/>
      <c r="Z446" s="140">
        <f t="shared" si="18"/>
        <v>445</v>
      </c>
      <c r="AA446" s="139"/>
      <c r="AB446" s="139"/>
      <c r="AC446" s="139"/>
      <c r="AD446" s="133"/>
      <c r="AE446" s="27" t="str">
        <f t="shared" si="17"/>
        <v>CA-1996-918  Hampton Square Apartments</v>
      </c>
      <c r="AF446" s="153" t="s">
        <v>2561</v>
      </c>
      <c r="AG446" s="153" t="s">
        <v>2562</v>
      </c>
      <c r="AH446" s="153" t="s">
        <v>2563</v>
      </c>
      <c r="AI446" s="153" t="s">
        <v>2564</v>
      </c>
      <c r="AJ446" s="153" t="s">
        <v>420</v>
      </c>
      <c r="AK446" s="153" t="s">
        <v>2565</v>
      </c>
      <c r="AL446" s="153" t="s">
        <v>2566</v>
      </c>
      <c r="AM446" s="153" t="s">
        <v>2476</v>
      </c>
      <c r="AN446" s="154">
        <v>212</v>
      </c>
    </row>
    <row r="447" spans="18:40" hidden="1" x14ac:dyDescent="0.25">
      <c r="R447" s="28"/>
      <c r="S447" s="28"/>
      <c r="T447" s="28"/>
      <c r="U447" s="28"/>
      <c r="V447" s="28"/>
      <c r="Z447" s="140">
        <f t="shared" si="18"/>
        <v>446</v>
      </c>
      <c r="AA447" s="139"/>
      <c r="AB447" s="139"/>
      <c r="AC447" s="139"/>
      <c r="AD447" s="133"/>
      <c r="AE447" s="27" t="str">
        <f t="shared" si="17"/>
        <v>CA-1996-919  Kalmia Courtyards</v>
      </c>
      <c r="AF447" s="153" t="s">
        <v>2567</v>
      </c>
      <c r="AG447" s="153" t="s">
        <v>2568</v>
      </c>
      <c r="AH447" s="153" t="s">
        <v>2569</v>
      </c>
      <c r="AI447" s="153" t="s">
        <v>2570</v>
      </c>
      <c r="AJ447" s="153" t="s">
        <v>504</v>
      </c>
      <c r="AK447" s="153" t="s">
        <v>2571</v>
      </c>
      <c r="AL447" s="153" t="s">
        <v>2572</v>
      </c>
      <c r="AM447" s="153" t="s">
        <v>2573</v>
      </c>
      <c r="AN447" s="154">
        <v>28</v>
      </c>
    </row>
    <row r="448" spans="18:40" hidden="1" x14ac:dyDescent="0.25">
      <c r="R448" s="28"/>
      <c r="S448" s="28"/>
      <c r="T448" s="28"/>
      <c r="U448" s="28"/>
      <c r="V448" s="28"/>
      <c r="Z448" s="140">
        <f t="shared" si="18"/>
        <v>447</v>
      </c>
      <c r="AA448" s="139"/>
      <c r="AB448" s="139"/>
      <c r="AC448" s="139"/>
      <c r="AD448" s="133"/>
      <c r="AE448" s="27" t="str">
        <f t="shared" si="17"/>
        <v>CA-1996-920  Stonegate Apartments</v>
      </c>
      <c r="AF448" s="153" t="s">
        <v>2574</v>
      </c>
      <c r="AG448" s="153" t="s">
        <v>2575</v>
      </c>
      <c r="AH448" s="153" t="s">
        <v>2576</v>
      </c>
      <c r="AI448" s="153" t="s">
        <v>304</v>
      </c>
      <c r="AJ448" s="153" t="s">
        <v>41</v>
      </c>
      <c r="AK448" s="153" t="s">
        <v>2527</v>
      </c>
      <c r="AL448" s="153" t="s">
        <v>2577</v>
      </c>
      <c r="AM448" s="153" t="s">
        <v>2578</v>
      </c>
      <c r="AN448" s="154">
        <v>118</v>
      </c>
    </row>
    <row r="449" spans="18:40" hidden="1" x14ac:dyDescent="0.25">
      <c r="R449" s="28"/>
      <c r="S449" s="28"/>
      <c r="T449" s="28"/>
      <c r="U449" s="28"/>
      <c r="V449" s="28"/>
      <c r="Z449" s="140">
        <f t="shared" si="18"/>
        <v>448</v>
      </c>
      <c r="AA449" s="139"/>
      <c r="AB449" s="139"/>
      <c r="AC449" s="139"/>
      <c r="AD449" s="133"/>
      <c r="AE449" s="27" t="str">
        <f t="shared" si="17"/>
        <v>CA-1996-921  Villa Savannah Apartments</v>
      </c>
      <c r="AF449" s="153" t="s">
        <v>2579</v>
      </c>
      <c r="AG449" s="153" t="s">
        <v>2580</v>
      </c>
      <c r="AH449" s="153" t="s">
        <v>2581</v>
      </c>
      <c r="AI449" s="153" t="s">
        <v>304</v>
      </c>
      <c r="AJ449" s="153" t="s">
        <v>41</v>
      </c>
      <c r="AK449" s="153" t="s">
        <v>2527</v>
      </c>
      <c r="AL449" s="153" t="s">
        <v>2582</v>
      </c>
      <c r="AM449" s="153" t="s">
        <v>2583</v>
      </c>
      <c r="AN449" s="154">
        <v>138</v>
      </c>
    </row>
    <row r="450" spans="18:40" hidden="1" x14ac:dyDescent="0.25">
      <c r="R450" s="28"/>
      <c r="S450" s="28"/>
      <c r="T450" s="28"/>
      <c r="U450" s="28"/>
      <c r="V450" s="28"/>
      <c r="Z450" s="140">
        <f t="shared" si="18"/>
        <v>449</v>
      </c>
      <c r="AA450" s="139"/>
      <c r="AB450" s="139"/>
      <c r="AC450" s="139"/>
      <c r="AD450" s="133"/>
      <c r="AE450" s="27" t="str">
        <f t="shared" ref="AE450:AE513" si="19">CONCATENATE(AF450,"  ",AG450)</f>
        <v>CA-1996-926  City Gardens Apartments</v>
      </c>
      <c r="AF450" s="153" t="s">
        <v>2584</v>
      </c>
      <c r="AG450" s="153" t="s">
        <v>2585</v>
      </c>
      <c r="AH450" s="153" t="s">
        <v>2586</v>
      </c>
      <c r="AI450" s="153" t="s">
        <v>419</v>
      </c>
      <c r="AJ450" s="153" t="s">
        <v>420</v>
      </c>
      <c r="AK450" s="153" t="s">
        <v>2587</v>
      </c>
      <c r="AL450" s="153" t="s">
        <v>2588</v>
      </c>
      <c r="AM450" s="153" t="s">
        <v>1758</v>
      </c>
      <c r="AN450" s="154">
        <v>274</v>
      </c>
    </row>
    <row r="451" spans="18:40" hidden="1" x14ac:dyDescent="0.25">
      <c r="R451" s="28"/>
      <c r="S451" s="28"/>
      <c r="T451" s="28"/>
      <c r="U451" s="28"/>
      <c r="V451" s="28"/>
      <c r="Z451" s="140">
        <f t="shared" si="18"/>
        <v>450</v>
      </c>
      <c r="AA451" s="139"/>
      <c r="AB451" s="139"/>
      <c r="AC451" s="139"/>
      <c r="AD451" s="133"/>
      <c r="AE451" s="27" t="str">
        <f t="shared" si="19"/>
        <v>CA-1997-008  Pensione Bird</v>
      </c>
      <c r="AF451" s="153" t="s">
        <v>2589</v>
      </c>
      <c r="AG451" s="153" t="s">
        <v>2590</v>
      </c>
      <c r="AH451" s="153" t="s">
        <v>2591</v>
      </c>
      <c r="AI451" s="153" t="s">
        <v>304</v>
      </c>
      <c r="AJ451" s="153" t="s">
        <v>41</v>
      </c>
      <c r="AK451" s="153" t="s">
        <v>1359</v>
      </c>
      <c r="AL451" s="153" t="s">
        <v>2592</v>
      </c>
      <c r="AM451" s="153" t="s">
        <v>2593</v>
      </c>
      <c r="AN451" s="154">
        <v>109</v>
      </c>
    </row>
    <row r="452" spans="18:40" hidden="1" x14ac:dyDescent="0.25">
      <c r="R452" s="28"/>
      <c r="S452" s="28"/>
      <c r="T452" s="28"/>
      <c r="U452" s="28"/>
      <c r="V452" s="28"/>
      <c r="Z452" s="140">
        <f t="shared" si="18"/>
        <v>451</v>
      </c>
      <c r="AA452" s="139"/>
      <c r="AB452" s="139"/>
      <c r="AC452" s="139"/>
      <c r="AD452" s="133"/>
      <c r="AE452" s="27" t="str">
        <f t="shared" si="19"/>
        <v>CA-1997-011  Village Oak Apartments</v>
      </c>
      <c r="AF452" s="153" t="s">
        <v>2594</v>
      </c>
      <c r="AG452" s="153" t="s">
        <v>2595</v>
      </c>
      <c r="AH452" s="153" t="s">
        <v>2596</v>
      </c>
      <c r="AI452" s="153" t="s">
        <v>2597</v>
      </c>
      <c r="AJ452" s="153" t="s">
        <v>49</v>
      </c>
      <c r="AK452" s="153" t="s">
        <v>2598</v>
      </c>
      <c r="AL452" s="153" t="s">
        <v>2599</v>
      </c>
      <c r="AM452" s="153" t="s">
        <v>972</v>
      </c>
      <c r="AN452" s="154">
        <v>115</v>
      </c>
    </row>
    <row r="453" spans="18:40" hidden="1" x14ac:dyDescent="0.25">
      <c r="R453" s="28"/>
      <c r="S453" s="28"/>
      <c r="T453" s="28"/>
      <c r="U453" s="28"/>
      <c r="V453" s="28"/>
      <c r="Z453" s="140">
        <f t="shared" si="18"/>
        <v>452</v>
      </c>
      <c r="AA453" s="139"/>
      <c r="AB453" s="139"/>
      <c r="AC453" s="139"/>
      <c r="AD453" s="133"/>
      <c r="AE453" s="27" t="str">
        <f t="shared" si="19"/>
        <v>CA-1997-013  Casa Del Sol Apts.</v>
      </c>
      <c r="AF453" s="153" t="s">
        <v>2600</v>
      </c>
      <c r="AG453" s="153" t="s">
        <v>2601</v>
      </c>
      <c r="AH453" s="153" t="s">
        <v>2602</v>
      </c>
      <c r="AI453" s="153" t="s">
        <v>1919</v>
      </c>
      <c r="AJ453" s="153" t="s">
        <v>1920</v>
      </c>
      <c r="AK453" s="153" t="s">
        <v>2603</v>
      </c>
      <c r="AL453" s="153" t="s">
        <v>2604</v>
      </c>
      <c r="AM453" s="153" t="s">
        <v>972</v>
      </c>
      <c r="AN453" s="154">
        <v>80</v>
      </c>
    </row>
    <row r="454" spans="18:40" hidden="1" x14ac:dyDescent="0.25">
      <c r="R454" s="28"/>
      <c r="S454" s="28"/>
      <c r="T454" s="28"/>
      <c r="U454" s="28"/>
      <c r="V454" s="28"/>
      <c r="Z454" s="140">
        <f t="shared" si="18"/>
        <v>453</v>
      </c>
      <c r="AA454" s="139"/>
      <c r="AB454" s="139"/>
      <c r="AC454" s="139"/>
      <c r="AD454" s="133"/>
      <c r="AE454" s="27" t="str">
        <f t="shared" si="19"/>
        <v>CA-1997-017  Hotel Grand Southern</v>
      </c>
      <c r="AF454" s="153" t="s">
        <v>2605</v>
      </c>
      <c r="AG454" s="153" t="s">
        <v>2606</v>
      </c>
      <c r="AH454" s="153" t="s">
        <v>2607</v>
      </c>
      <c r="AI454" s="153" t="s">
        <v>191</v>
      </c>
      <c r="AJ454" s="153" t="s">
        <v>191</v>
      </c>
      <c r="AK454" s="153" t="s">
        <v>785</v>
      </c>
      <c r="AL454" s="153" t="s">
        <v>2608</v>
      </c>
      <c r="AM454" s="153" t="s">
        <v>904</v>
      </c>
      <c r="AN454" s="154">
        <v>72</v>
      </c>
    </row>
    <row r="455" spans="18:40" hidden="1" x14ac:dyDescent="0.25">
      <c r="R455" s="28"/>
      <c r="S455" s="28"/>
      <c r="T455" s="28"/>
      <c r="U455" s="28"/>
      <c r="V455" s="28"/>
      <c r="Z455" s="140">
        <f t="shared" si="18"/>
        <v>454</v>
      </c>
      <c r="AA455" s="139"/>
      <c r="AB455" s="139"/>
      <c r="AC455" s="139"/>
      <c r="AD455" s="133"/>
      <c r="AE455" s="27" t="str">
        <f t="shared" si="19"/>
        <v>CA-1997-034  Fedora Apartments</v>
      </c>
      <c r="AF455" s="153" t="s">
        <v>2609</v>
      </c>
      <c r="AG455" s="153" t="s">
        <v>2610</v>
      </c>
      <c r="AH455" s="153" t="s">
        <v>2611</v>
      </c>
      <c r="AI455" s="153" t="s">
        <v>26</v>
      </c>
      <c r="AJ455" s="153" t="s">
        <v>26</v>
      </c>
      <c r="AK455" s="153" t="s">
        <v>518</v>
      </c>
      <c r="AL455" s="153" t="s">
        <v>2612</v>
      </c>
      <c r="AM455" s="153" t="s">
        <v>862</v>
      </c>
      <c r="AN455" s="154">
        <v>22</v>
      </c>
    </row>
    <row r="456" spans="18:40" hidden="1" x14ac:dyDescent="0.25">
      <c r="R456" s="28"/>
      <c r="S456" s="28"/>
      <c r="T456" s="28"/>
      <c r="U456" s="28"/>
      <c r="V456" s="28"/>
      <c r="Z456" s="140">
        <f t="shared" si="18"/>
        <v>455</v>
      </c>
      <c r="AA456" s="139"/>
      <c r="AB456" s="139"/>
      <c r="AC456" s="139"/>
      <c r="AD456" s="133"/>
      <c r="AE456" s="27" t="str">
        <f t="shared" si="19"/>
        <v>CA-1997-040  Oroysom Village</v>
      </c>
      <c r="AF456" s="153" t="s">
        <v>2613</v>
      </c>
      <c r="AG456" s="153" t="s">
        <v>2614</v>
      </c>
      <c r="AH456" s="153" t="s">
        <v>2615</v>
      </c>
      <c r="AI456" s="153" t="s">
        <v>1903</v>
      </c>
      <c r="AJ456" s="153" t="s">
        <v>200</v>
      </c>
      <c r="AK456" s="153" t="s">
        <v>2616</v>
      </c>
      <c r="AL456" s="153" t="s">
        <v>2617</v>
      </c>
      <c r="AM456" s="153" t="s">
        <v>2618</v>
      </c>
      <c r="AN456" s="154">
        <v>59</v>
      </c>
    </row>
    <row r="457" spans="18:40" hidden="1" x14ac:dyDescent="0.25">
      <c r="R457" s="28"/>
      <c r="S457" s="28"/>
      <c r="T457" s="28"/>
      <c r="U457" s="28"/>
      <c r="V457" s="28"/>
      <c r="Z457" s="140">
        <f t="shared" si="18"/>
        <v>456</v>
      </c>
      <c r="AA457" s="139"/>
      <c r="AB457" s="139"/>
      <c r="AC457" s="139"/>
      <c r="AD457" s="133"/>
      <c r="AE457" s="27" t="str">
        <f t="shared" si="19"/>
        <v>CA-1997-045  Hacienda Sr. Villas</v>
      </c>
      <c r="AF457" s="153" t="s">
        <v>2619</v>
      </c>
      <c r="AG457" s="153" t="s">
        <v>2620</v>
      </c>
      <c r="AH457" s="153" t="s">
        <v>2621</v>
      </c>
      <c r="AI457" s="153" t="s">
        <v>2622</v>
      </c>
      <c r="AJ457" s="153" t="s">
        <v>26</v>
      </c>
      <c r="AK457" s="153" t="s">
        <v>2623</v>
      </c>
      <c r="AL457" s="153" t="s">
        <v>2624</v>
      </c>
      <c r="AM457" s="153" t="s">
        <v>1208</v>
      </c>
      <c r="AN457" s="154">
        <v>151</v>
      </c>
    </row>
    <row r="458" spans="18:40" hidden="1" x14ac:dyDescent="0.25">
      <c r="R458" s="28"/>
      <c r="S458" s="28"/>
      <c r="T458" s="28"/>
      <c r="U458" s="28"/>
      <c r="V458" s="28"/>
      <c r="Z458" s="140">
        <f t="shared" si="18"/>
        <v>457</v>
      </c>
      <c r="AA458" s="139"/>
      <c r="AB458" s="139"/>
      <c r="AC458" s="139"/>
      <c r="AD458" s="133"/>
      <c r="AE458" s="27" t="str">
        <f t="shared" si="19"/>
        <v>CA-1997-047  Columbia Village Townhomes</v>
      </c>
      <c r="AF458" s="153" t="s">
        <v>2625</v>
      </c>
      <c r="AG458" s="153" t="s">
        <v>2626</v>
      </c>
      <c r="AH458" s="153" t="s">
        <v>2627</v>
      </c>
      <c r="AI458" s="153" t="s">
        <v>2628</v>
      </c>
      <c r="AJ458" s="153" t="s">
        <v>650</v>
      </c>
      <c r="AK458" s="153" t="s">
        <v>2629</v>
      </c>
      <c r="AL458" s="153" t="s">
        <v>2363</v>
      </c>
      <c r="AM458" s="153" t="s">
        <v>2364</v>
      </c>
      <c r="AN458" s="154">
        <v>79</v>
      </c>
    </row>
    <row r="459" spans="18:40" hidden="1" x14ac:dyDescent="0.25">
      <c r="R459" s="28"/>
      <c r="S459" s="28"/>
      <c r="T459" s="28"/>
      <c r="U459" s="28"/>
      <c r="V459" s="28"/>
      <c r="Z459" s="140">
        <f t="shared" si="18"/>
        <v>458</v>
      </c>
      <c r="AA459" s="139"/>
      <c r="AB459" s="139"/>
      <c r="AC459" s="139"/>
      <c r="AD459" s="133"/>
      <c r="AE459" s="27" t="str">
        <f t="shared" si="19"/>
        <v>CA-1997-048  Figueroa Court Apartments</v>
      </c>
      <c r="AF459" s="153" t="s">
        <v>2630</v>
      </c>
      <c r="AG459" s="153" t="s">
        <v>2631</v>
      </c>
      <c r="AH459" s="153" t="s">
        <v>2632</v>
      </c>
      <c r="AI459" s="153" t="s">
        <v>26</v>
      </c>
      <c r="AJ459" s="153" t="s">
        <v>26</v>
      </c>
      <c r="AK459" s="153" t="s">
        <v>802</v>
      </c>
      <c r="AL459" s="153" t="s">
        <v>2633</v>
      </c>
      <c r="AM459" s="153" t="s">
        <v>862</v>
      </c>
      <c r="AN459" s="154">
        <v>39</v>
      </c>
    </row>
    <row r="460" spans="18:40" hidden="1" x14ac:dyDescent="0.25">
      <c r="R460" s="28"/>
      <c r="S460" s="28"/>
      <c r="T460" s="28"/>
      <c r="U460" s="28"/>
      <c r="V460" s="28"/>
      <c r="Z460" s="140">
        <f t="shared" si="18"/>
        <v>459</v>
      </c>
      <c r="AA460" s="139"/>
      <c r="AB460" s="139"/>
      <c r="AC460" s="139"/>
      <c r="AD460" s="133"/>
      <c r="AE460" s="27" t="str">
        <f t="shared" si="19"/>
        <v>CA-1997-050  Cecil Williams Glide Community House</v>
      </c>
      <c r="AF460" s="153" t="s">
        <v>2634</v>
      </c>
      <c r="AG460" s="153" t="s">
        <v>2635</v>
      </c>
      <c r="AH460" s="153" t="s">
        <v>2636</v>
      </c>
      <c r="AI460" s="153" t="s">
        <v>191</v>
      </c>
      <c r="AJ460" s="153" t="s">
        <v>191</v>
      </c>
      <c r="AK460" s="153" t="s">
        <v>412</v>
      </c>
      <c r="AL460" s="153" t="s">
        <v>2637</v>
      </c>
      <c r="AM460" s="153" t="s">
        <v>2638</v>
      </c>
      <c r="AN460" s="154">
        <v>52</v>
      </c>
    </row>
    <row r="461" spans="18:40" hidden="1" x14ac:dyDescent="0.25">
      <c r="R461" s="28"/>
      <c r="S461" s="28"/>
      <c r="T461" s="28"/>
      <c r="U461" s="28"/>
      <c r="V461" s="28"/>
      <c r="Z461" s="140">
        <f t="shared" si="18"/>
        <v>460</v>
      </c>
      <c r="AA461" s="139"/>
      <c r="AB461" s="139"/>
      <c r="AC461" s="139"/>
      <c r="AD461" s="133"/>
      <c r="AE461" s="27" t="str">
        <f t="shared" si="19"/>
        <v>CA-1997-056  Terra Cotta Apartments</v>
      </c>
      <c r="AF461" s="153" t="s">
        <v>2639</v>
      </c>
      <c r="AG461" s="153" t="s">
        <v>2640</v>
      </c>
      <c r="AH461" s="153" t="s">
        <v>2641</v>
      </c>
      <c r="AI461" s="153" t="s">
        <v>2173</v>
      </c>
      <c r="AJ461" s="153" t="s">
        <v>504</v>
      </c>
      <c r="AK461" s="153" t="s">
        <v>2642</v>
      </c>
      <c r="AL461" s="153" t="s">
        <v>2643</v>
      </c>
      <c r="AM461" s="153" t="s">
        <v>2644</v>
      </c>
      <c r="AN461" s="154">
        <v>166</v>
      </c>
    </row>
    <row r="462" spans="18:40" hidden="1" x14ac:dyDescent="0.25">
      <c r="R462" s="28"/>
      <c r="S462" s="28"/>
      <c r="T462" s="28"/>
      <c r="U462" s="28"/>
      <c r="V462" s="28"/>
      <c r="Z462" s="140">
        <f t="shared" si="18"/>
        <v>461</v>
      </c>
      <c r="AA462" s="139"/>
      <c r="AB462" s="139"/>
      <c r="AC462" s="139"/>
      <c r="AD462" s="133"/>
      <c r="AE462" s="27" t="str">
        <f t="shared" si="19"/>
        <v>CA-1997-058  Casas San Miguel de Allende</v>
      </c>
      <c r="AF462" s="153" t="s">
        <v>2645</v>
      </c>
      <c r="AG462" s="153" t="s">
        <v>2646</v>
      </c>
      <c r="AH462" s="153" t="s">
        <v>2647</v>
      </c>
      <c r="AI462" s="153" t="s">
        <v>2648</v>
      </c>
      <c r="AJ462" s="153" t="s">
        <v>399</v>
      </c>
      <c r="AK462" s="153" t="s">
        <v>2649</v>
      </c>
      <c r="AL462" s="153" t="s">
        <v>2650</v>
      </c>
      <c r="AM462" s="153" t="s">
        <v>2651</v>
      </c>
      <c r="AN462" s="154">
        <v>38</v>
      </c>
    </row>
    <row r="463" spans="18:40" hidden="1" x14ac:dyDescent="0.25">
      <c r="R463" s="28"/>
      <c r="S463" s="28"/>
      <c r="T463" s="28"/>
      <c r="U463" s="28"/>
      <c r="V463" s="28"/>
      <c r="Z463" s="140">
        <f t="shared" si="18"/>
        <v>462</v>
      </c>
      <c r="AA463" s="139"/>
      <c r="AB463" s="139"/>
      <c r="AC463" s="139"/>
      <c r="AD463" s="133"/>
      <c r="AE463" s="27" t="str">
        <f t="shared" si="19"/>
        <v>CA-1997-059  Sycamore Park Apartments</v>
      </c>
      <c r="AF463" s="153" t="s">
        <v>2652</v>
      </c>
      <c r="AG463" s="153" t="s">
        <v>2653</v>
      </c>
      <c r="AH463" s="153" t="s">
        <v>2654</v>
      </c>
      <c r="AI463" s="153" t="s">
        <v>26</v>
      </c>
      <c r="AJ463" s="153" t="s">
        <v>26</v>
      </c>
      <c r="AK463" s="153" t="s">
        <v>1708</v>
      </c>
      <c r="AL463" s="153" t="s">
        <v>2655</v>
      </c>
      <c r="AM463" s="153" t="s">
        <v>2656</v>
      </c>
      <c r="AN463" s="154">
        <v>58</v>
      </c>
    </row>
    <row r="464" spans="18:40" hidden="1" x14ac:dyDescent="0.25">
      <c r="R464" s="28"/>
      <c r="S464" s="28"/>
      <c r="T464" s="28"/>
      <c r="U464" s="28"/>
      <c r="V464" s="28"/>
      <c r="Z464" s="140">
        <f t="shared" si="18"/>
        <v>463</v>
      </c>
      <c r="AA464" s="139"/>
      <c r="AB464" s="139"/>
      <c r="AC464" s="139"/>
      <c r="AD464" s="133"/>
      <c r="AE464" s="27" t="str">
        <f t="shared" si="19"/>
        <v>CA-1997-064  Vista Nueva Apts.</v>
      </c>
      <c r="AF464" s="153" t="s">
        <v>2657</v>
      </c>
      <c r="AG464" s="153" t="s">
        <v>2658</v>
      </c>
      <c r="AH464" s="153" t="s">
        <v>2659</v>
      </c>
      <c r="AI464" s="153" t="s">
        <v>26</v>
      </c>
      <c r="AJ464" s="153" t="s">
        <v>26</v>
      </c>
      <c r="AK464" s="153" t="s">
        <v>775</v>
      </c>
      <c r="AL464" s="153" t="s">
        <v>2660</v>
      </c>
      <c r="AM464" s="153" t="s">
        <v>862</v>
      </c>
      <c r="AN464" s="154">
        <v>29</v>
      </c>
    </row>
    <row r="465" spans="18:40" hidden="1" x14ac:dyDescent="0.25">
      <c r="R465" s="28"/>
      <c r="S465" s="28"/>
      <c r="T465" s="28"/>
      <c r="U465" s="28"/>
      <c r="V465" s="28"/>
      <c r="Z465" s="140">
        <f t="shared" si="18"/>
        <v>464</v>
      </c>
      <c r="AA465" s="139"/>
      <c r="AB465" s="139"/>
      <c r="AC465" s="139"/>
      <c r="AD465" s="133"/>
      <c r="AE465" s="27" t="str">
        <f t="shared" si="19"/>
        <v>CA-1997-073  Sequoia Street Apartments</v>
      </c>
      <c r="AF465" s="153" t="s">
        <v>2661</v>
      </c>
      <c r="AG465" s="153" t="s">
        <v>2662</v>
      </c>
      <c r="AH465" s="153" t="s">
        <v>2663</v>
      </c>
      <c r="AI465" s="153" t="s">
        <v>1441</v>
      </c>
      <c r="AJ465" s="153" t="s">
        <v>1442</v>
      </c>
      <c r="AK465" s="153" t="s">
        <v>1443</v>
      </c>
      <c r="AL465" s="153" t="s">
        <v>2664</v>
      </c>
      <c r="AM465" s="153" t="s">
        <v>2665</v>
      </c>
      <c r="AN465" s="154">
        <v>12</v>
      </c>
    </row>
    <row r="466" spans="18:40" hidden="1" x14ac:dyDescent="0.25">
      <c r="R466" s="28"/>
      <c r="S466" s="28"/>
      <c r="T466" s="28"/>
      <c r="U466" s="28"/>
      <c r="V466" s="28"/>
      <c r="Z466" s="140">
        <f t="shared" si="18"/>
        <v>465</v>
      </c>
      <c r="AA466" s="139"/>
      <c r="AB466" s="139"/>
      <c r="AC466" s="139"/>
      <c r="AD466" s="133"/>
      <c r="AE466" s="27" t="str">
        <f t="shared" si="19"/>
        <v>CA-1997-078  Auberry Park Apartments</v>
      </c>
      <c r="AF466" s="153" t="s">
        <v>2666</v>
      </c>
      <c r="AG466" s="153" t="s">
        <v>2667</v>
      </c>
      <c r="AH466" s="153" t="s">
        <v>2668</v>
      </c>
      <c r="AI466" s="153" t="s">
        <v>564</v>
      </c>
      <c r="AJ466" s="153" t="s">
        <v>564</v>
      </c>
      <c r="AK466" s="153" t="s">
        <v>2669</v>
      </c>
      <c r="AL466" s="153" t="s">
        <v>2670</v>
      </c>
      <c r="AM466" s="153" t="s">
        <v>2671</v>
      </c>
      <c r="AN466" s="154">
        <v>109</v>
      </c>
    </row>
    <row r="467" spans="18:40" hidden="1" x14ac:dyDescent="0.25">
      <c r="R467" s="28"/>
      <c r="S467" s="28"/>
      <c r="T467" s="28"/>
      <c r="U467" s="28"/>
      <c r="V467" s="28"/>
      <c r="Z467" s="140">
        <f t="shared" si="18"/>
        <v>466</v>
      </c>
      <c r="AA467" s="139"/>
      <c r="AB467" s="139"/>
      <c r="AC467" s="139"/>
      <c r="AD467" s="133"/>
      <c r="AE467" s="27" t="str">
        <f t="shared" si="19"/>
        <v>CA-1997-080  Heavenly Vision Senior Housing, LP</v>
      </c>
      <c r="AF467" s="153" t="s">
        <v>2672</v>
      </c>
      <c r="AG467" s="153" t="s">
        <v>2673</v>
      </c>
      <c r="AH467" s="153" t="s">
        <v>2674</v>
      </c>
      <c r="AI467" s="153" t="s">
        <v>26</v>
      </c>
      <c r="AJ467" s="153" t="s">
        <v>26</v>
      </c>
      <c r="AK467" s="153" t="s">
        <v>802</v>
      </c>
      <c r="AL467" s="153" t="s">
        <v>2675</v>
      </c>
      <c r="AM467" s="153" t="s">
        <v>2676</v>
      </c>
      <c r="AN467" s="154">
        <v>45</v>
      </c>
    </row>
    <row r="468" spans="18:40" hidden="1" x14ac:dyDescent="0.25">
      <c r="R468" s="28"/>
      <c r="S468" s="28"/>
      <c r="T468" s="28"/>
      <c r="U468" s="28"/>
      <c r="V468" s="28"/>
      <c r="Z468" s="140">
        <f t="shared" si="18"/>
        <v>467</v>
      </c>
      <c r="AA468" s="139"/>
      <c r="AB468" s="139"/>
      <c r="AC468" s="139"/>
      <c r="AD468" s="133"/>
      <c r="AE468" s="27" t="str">
        <f t="shared" si="19"/>
        <v>CA-1997-082  Diamond Terrace Apartments</v>
      </c>
      <c r="AF468" s="153" t="s">
        <v>2677</v>
      </c>
      <c r="AG468" s="153" t="s">
        <v>2678</v>
      </c>
      <c r="AH468" s="153" t="s">
        <v>2679</v>
      </c>
      <c r="AI468" s="153" t="s">
        <v>2680</v>
      </c>
      <c r="AJ468" s="153" t="s">
        <v>1151</v>
      </c>
      <c r="AK468" s="153" t="s">
        <v>2681</v>
      </c>
      <c r="AL468" s="153" t="s">
        <v>2682</v>
      </c>
      <c r="AM468" s="153" t="s">
        <v>2051</v>
      </c>
      <c r="AN468" s="154">
        <v>61</v>
      </c>
    </row>
    <row r="469" spans="18:40" hidden="1" x14ac:dyDescent="0.25">
      <c r="R469" s="28"/>
      <c r="S469" s="28"/>
      <c r="T469" s="28"/>
      <c r="U469" s="28"/>
      <c r="V469" s="28"/>
      <c r="Z469" s="140">
        <f t="shared" si="18"/>
        <v>468</v>
      </c>
      <c r="AA469" s="139"/>
      <c r="AB469" s="139"/>
      <c r="AC469" s="139"/>
      <c r="AD469" s="133"/>
      <c r="AE469" s="27" t="str">
        <f t="shared" si="19"/>
        <v>CA-1997-086  Windsor Park Apartments</v>
      </c>
      <c r="AF469" s="153" t="s">
        <v>2683</v>
      </c>
      <c r="AG469" s="153" t="s">
        <v>2684</v>
      </c>
      <c r="AH469" s="153" t="s">
        <v>2685</v>
      </c>
      <c r="AI469" s="153" t="s">
        <v>2686</v>
      </c>
      <c r="AJ469" s="153" t="s">
        <v>127</v>
      </c>
      <c r="AK469" s="153" t="s">
        <v>2687</v>
      </c>
      <c r="AL469" s="153" t="s">
        <v>2688</v>
      </c>
      <c r="AM469" s="153" t="s">
        <v>2051</v>
      </c>
      <c r="AN469" s="154">
        <v>79</v>
      </c>
    </row>
    <row r="470" spans="18:40" hidden="1" x14ac:dyDescent="0.25">
      <c r="R470" s="28"/>
      <c r="S470" s="28"/>
      <c r="T470" s="28"/>
      <c r="U470" s="28"/>
      <c r="V470" s="28"/>
      <c r="Z470" s="140">
        <f t="shared" si="18"/>
        <v>469</v>
      </c>
      <c r="AA470" s="139"/>
      <c r="AB470" s="139"/>
      <c r="AC470" s="139"/>
      <c r="AD470" s="133"/>
      <c r="AE470" s="27" t="str">
        <f t="shared" si="19"/>
        <v>CA-1997-090  Pittsburg Park Apartments</v>
      </c>
      <c r="AF470" s="153" t="s">
        <v>2689</v>
      </c>
      <c r="AG470" s="153" t="s">
        <v>2690</v>
      </c>
      <c r="AH470" s="153" t="s">
        <v>2691</v>
      </c>
      <c r="AI470" s="153" t="s">
        <v>2692</v>
      </c>
      <c r="AJ470" s="153" t="s">
        <v>182</v>
      </c>
      <c r="AK470" s="153" t="s">
        <v>2693</v>
      </c>
      <c r="AL470" s="153" t="s">
        <v>2694</v>
      </c>
      <c r="AM470" s="153" t="s">
        <v>23349</v>
      </c>
      <c r="AN470" s="154">
        <v>75</v>
      </c>
    </row>
    <row r="471" spans="18:40" hidden="1" x14ac:dyDescent="0.25">
      <c r="R471" s="28"/>
      <c r="S471" s="28"/>
      <c r="T471" s="28"/>
      <c r="U471" s="28"/>
      <c r="V471" s="28"/>
      <c r="Z471" s="140">
        <f t="shared" si="18"/>
        <v>470</v>
      </c>
      <c r="AA471" s="139"/>
      <c r="AB471" s="139"/>
      <c r="AC471" s="139"/>
      <c r="AD471" s="133"/>
      <c r="AE471" s="27" t="str">
        <f t="shared" si="19"/>
        <v>CA-1997-092  Fairfield Vista Apartments</v>
      </c>
      <c r="AF471" s="153" t="s">
        <v>2695</v>
      </c>
      <c r="AG471" s="153" t="s">
        <v>2696</v>
      </c>
      <c r="AH471" s="153" t="s">
        <v>2697</v>
      </c>
      <c r="AI471" s="153" t="s">
        <v>1132</v>
      </c>
      <c r="AJ471" s="153" t="s">
        <v>1133</v>
      </c>
      <c r="AK471" s="153" t="s">
        <v>1134</v>
      </c>
      <c r="AL471" s="153" t="s">
        <v>2698</v>
      </c>
      <c r="AM471" s="153" t="s">
        <v>23349</v>
      </c>
      <c r="AN471" s="154">
        <v>59</v>
      </c>
    </row>
    <row r="472" spans="18:40" hidden="1" x14ac:dyDescent="0.25">
      <c r="R472" s="28"/>
      <c r="S472" s="28"/>
      <c r="T472" s="28"/>
      <c r="U472" s="28"/>
      <c r="V472" s="28"/>
      <c r="Z472" s="140">
        <f t="shared" si="18"/>
        <v>471</v>
      </c>
      <c r="AA472" s="139"/>
      <c r="AB472" s="139"/>
      <c r="AC472" s="139"/>
      <c r="AD472" s="133"/>
      <c r="AE472" s="27" t="str">
        <f t="shared" si="19"/>
        <v>CA-1997-108  Emerald Gardens</v>
      </c>
      <c r="AF472" s="153" t="s">
        <v>2699</v>
      </c>
      <c r="AG472" s="153" t="s">
        <v>2700</v>
      </c>
      <c r="AH472" s="153" t="s">
        <v>2701</v>
      </c>
      <c r="AI472" s="153" t="s">
        <v>503</v>
      </c>
      <c r="AJ472" s="153" t="s">
        <v>504</v>
      </c>
      <c r="AK472" s="153" t="s">
        <v>1820</v>
      </c>
      <c r="AL472" s="153" t="s">
        <v>2702</v>
      </c>
      <c r="AM472" s="153" t="s">
        <v>23350</v>
      </c>
      <c r="AN472" s="154">
        <v>15</v>
      </c>
    </row>
    <row r="473" spans="18:40" hidden="1" x14ac:dyDescent="0.25">
      <c r="R473" s="28"/>
      <c r="S473" s="28"/>
      <c r="T473" s="28"/>
      <c r="U473" s="28"/>
      <c r="V473" s="28"/>
      <c r="Z473" s="140">
        <f t="shared" si="18"/>
        <v>472</v>
      </c>
      <c r="AA473" s="139"/>
      <c r="AB473" s="139"/>
      <c r="AC473" s="139"/>
      <c r="AD473" s="133"/>
      <c r="AE473" s="27" t="str">
        <f t="shared" si="19"/>
        <v>CA-1997-109  Casa Rampart Apartments</v>
      </c>
      <c r="AF473" s="153" t="s">
        <v>2703</v>
      </c>
      <c r="AG473" s="153" t="s">
        <v>2704</v>
      </c>
      <c r="AH473" s="153" t="s">
        <v>2705</v>
      </c>
      <c r="AI473" s="153" t="s">
        <v>26</v>
      </c>
      <c r="AJ473" s="153" t="s">
        <v>26</v>
      </c>
      <c r="AK473" s="153" t="s">
        <v>775</v>
      </c>
      <c r="AL473" s="153" t="s">
        <v>2706</v>
      </c>
      <c r="AM473" s="153" t="s">
        <v>1710</v>
      </c>
      <c r="AN473" s="154">
        <v>68</v>
      </c>
    </row>
    <row r="474" spans="18:40" hidden="1" x14ac:dyDescent="0.25">
      <c r="R474" s="28"/>
      <c r="S474" s="28"/>
      <c r="T474" s="28"/>
      <c r="U474" s="28"/>
      <c r="V474" s="28"/>
      <c r="Z474" s="140">
        <f t="shared" si="18"/>
        <v>473</v>
      </c>
      <c r="AA474" s="139"/>
      <c r="AB474" s="139"/>
      <c r="AC474" s="139"/>
      <c r="AD474" s="133"/>
      <c r="AE474" s="27" t="str">
        <f t="shared" si="19"/>
        <v>CA-1997-121  Park View Terrace</v>
      </c>
      <c r="AF474" s="153" t="s">
        <v>2707</v>
      </c>
      <c r="AG474" s="153" t="s">
        <v>2708</v>
      </c>
      <c r="AH474" s="153" t="s">
        <v>2709</v>
      </c>
      <c r="AI474" s="153" t="s">
        <v>2710</v>
      </c>
      <c r="AJ474" s="153" t="s">
        <v>504</v>
      </c>
      <c r="AK474" s="153" t="s">
        <v>2711</v>
      </c>
      <c r="AL474" s="153" t="s">
        <v>2712</v>
      </c>
      <c r="AM474" s="153" t="s">
        <v>1822</v>
      </c>
      <c r="AN474" s="154">
        <v>91</v>
      </c>
    </row>
    <row r="475" spans="18:40" hidden="1" x14ac:dyDescent="0.25">
      <c r="R475" s="28"/>
      <c r="S475" s="28"/>
      <c r="T475" s="28"/>
      <c r="U475" s="28"/>
      <c r="V475" s="28"/>
      <c r="Z475" s="140">
        <f t="shared" si="18"/>
        <v>474</v>
      </c>
      <c r="AA475" s="139"/>
      <c r="AB475" s="139"/>
      <c r="AC475" s="139"/>
      <c r="AD475" s="133"/>
      <c r="AE475" s="27" t="str">
        <f t="shared" si="19"/>
        <v>CA-1997-134  Vintage Park Sr Apartments</v>
      </c>
      <c r="AF475" s="153" t="s">
        <v>2713</v>
      </c>
      <c r="AG475" s="153" t="s">
        <v>2714</v>
      </c>
      <c r="AH475" s="153" t="s">
        <v>2715</v>
      </c>
      <c r="AI475" s="153" t="s">
        <v>126</v>
      </c>
      <c r="AJ475" s="153" t="s">
        <v>127</v>
      </c>
      <c r="AK475" s="153" t="s">
        <v>128</v>
      </c>
      <c r="AL475" s="153" t="s">
        <v>2716</v>
      </c>
      <c r="AM475" s="153" t="s">
        <v>2071</v>
      </c>
      <c r="AN475" s="154">
        <v>119</v>
      </c>
    </row>
    <row r="476" spans="18:40" hidden="1" x14ac:dyDescent="0.25">
      <c r="R476" s="28"/>
      <c r="S476" s="28"/>
      <c r="T476" s="28"/>
      <c r="U476" s="28"/>
      <c r="V476" s="28"/>
      <c r="Z476" s="140">
        <f t="shared" si="18"/>
        <v>475</v>
      </c>
      <c r="AA476" s="139"/>
      <c r="AB476" s="139"/>
      <c r="AC476" s="139"/>
      <c r="AD476" s="133"/>
      <c r="AE476" s="27" t="str">
        <f t="shared" si="19"/>
        <v>CA-1997-145  Valley Vista Apartments</v>
      </c>
      <c r="AF476" s="153" t="s">
        <v>2717</v>
      </c>
      <c r="AG476" s="153" t="s">
        <v>2718</v>
      </c>
      <c r="AH476" s="153" t="s">
        <v>2719</v>
      </c>
      <c r="AI476" s="153" t="s">
        <v>1004</v>
      </c>
      <c r="AJ476" s="153" t="s">
        <v>1004</v>
      </c>
      <c r="AK476" s="153" t="s">
        <v>1005</v>
      </c>
      <c r="AL476" s="153" t="s">
        <v>2720</v>
      </c>
      <c r="AM476" s="153" t="s">
        <v>2064</v>
      </c>
      <c r="AN476" s="154">
        <v>59</v>
      </c>
    </row>
    <row r="477" spans="18:40" hidden="1" x14ac:dyDescent="0.25">
      <c r="R477" s="28"/>
      <c r="S477" s="28"/>
      <c r="T477" s="28"/>
      <c r="U477" s="28"/>
      <c r="V477" s="28"/>
      <c r="Z477" s="140">
        <f t="shared" si="18"/>
        <v>476</v>
      </c>
      <c r="AA477" s="139"/>
      <c r="AB477" s="139"/>
      <c r="AC477" s="139"/>
      <c r="AD477" s="133"/>
      <c r="AE477" s="27" t="str">
        <f t="shared" si="19"/>
        <v>CA-1997-154  Orozco Villas</v>
      </c>
      <c r="AF477" s="153" t="s">
        <v>2721</v>
      </c>
      <c r="AG477" s="153" t="s">
        <v>2722</v>
      </c>
      <c r="AH477" s="153" t="s">
        <v>2723</v>
      </c>
      <c r="AI477" s="153" t="s">
        <v>2099</v>
      </c>
      <c r="AJ477" s="153" t="s">
        <v>26</v>
      </c>
      <c r="AK477" s="153" t="s">
        <v>2100</v>
      </c>
      <c r="AL477" s="153" t="s">
        <v>2724</v>
      </c>
      <c r="AM477" s="153" t="s">
        <v>2725</v>
      </c>
      <c r="AN477" s="154">
        <v>31</v>
      </c>
    </row>
    <row r="478" spans="18:40" hidden="1" x14ac:dyDescent="0.25">
      <c r="R478" s="28"/>
      <c r="S478" s="28"/>
      <c r="T478" s="28"/>
      <c r="U478" s="28"/>
      <c r="V478" s="28"/>
      <c r="Z478" s="140">
        <f t="shared" si="18"/>
        <v>477</v>
      </c>
      <c r="AA478" s="139"/>
      <c r="AB478" s="139"/>
      <c r="AC478" s="139"/>
      <c r="AD478" s="133"/>
      <c r="AE478" s="27" t="str">
        <f t="shared" si="19"/>
        <v>CA-1997-158  Paz Villas</v>
      </c>
      <c r="AF478" s="153" t="s">
        <v>2726</v>
      </c>
      <c r="AG478" s="153" t="s">
        <v>2727</v>
      </c>
      <c r="AH478" s="153" t="s">
        <v>2728</v>
      </c>
      <c r="AI478" s="153" t="s">
        <v>2729</v>
      </c>
      <c r="AJ478" s="153" t="s">
        <v>26</v>
      </c>
      <c r="AK478" s="153" t="s">
        <v>2730</v>
      </c>
      <c r="AL478" s="153" t="s">
        <v>2731</v>
      </c>
      <c r="AM478" s="153" t="s">
        <v>2725</v>
      </c>
      <c r="AN478" s="154">
        <v>13</v>
      </c>
    </row>
    <row r="479" spans="18:40" hidden="1" x14ac:dyDescent="0.25">
      <c r="R479" s="28"/>
      <c r="S479" s="28"/>
      <c r="T479" s="28"/>
      <c r="U479" s="28"/>
      <c r="V479" s="28"/>
      <c r="Z479" s="140">
        <f t="shared" si="18"/>
        <v>478</v>
      </c>
      <c r="AA479" s="139"/>
      <c r="AB479" s="139"/>
      <c r="AC479" s="139"/>
      <c r="AD479" s="133"/>
      <c r="AE479" s="27" t="str">
        <f t="shared" si="19"/>
        <v>CA-1997-159  Chestnut Village</v>
      </c>
      <c r="AF479" s="153" t="s">
        <v>2732</v>
      </c>
      <c r="AG479" s="153" t="s">
        <v>2733</v>
      </c>
      <c r="AH479" s="153" t="s">
        <v>2734</v>
      </c>
      <c r="AI479" s="153" t="s">
        <v>26</v>
      </c>
      <c r="AJ479" s="153" t="s">
        <v>26</v>
      </c>
      <c r="AK479" s="153" t="s">
        <v>1328</v>
      </c>
      <c r="AL479" s="153" t="s">
        <v>2735</v>
      </c>
      <c r="AM479" s="153" t="s">
        <v>2736</v>
      </c>
      <c r="AN479" s="154">
        <v>3</v>
      </c>
    </row>
    <row r="480" spans="18:40" hidden="1" x14ac:dyDescent="0.25">
      <c r="R480" s="28"/>
      <c r="S480" s="28"/>
      <c r="T480" s="28"/>
      <c r="U480" s="28"/>
      <c r="V480" s="28"/>
      <c r="Z480" s="140">
        <f t="shared" si="18"/>
        <v>479</v>
      </c>
      <c r="AA480" s="139"/>
      <c r="AB480" s="139"/>
      <c r="AC480" s="139"/>
      <c r="AD480" s="133"/>
      <c r="AE480" s="27" t="str">
        <f t="shared" si="19"/>
        <v>CA-1997-168  Courtland City Lights</v>
      </c>
      <c r="AF480" s="153" t="s">
        <v>2737</v>
      </c>
      <c r="AG480" s="153" t="s">
        <v>2738</v>
      </c>
      <c r="AH480" s="153" t="s">
        <v>2739</v>
      </c>
      <c r="AI480" s="153" t="s">
        <v>26</v>
      </c>
      <c r="AJ480" s="153" t="s">
        <v>26</v>
      </c>
      <c r="AK480" s="153" t="s">
        <v>373</v>
      </c>
      <c r="AL480" s="153" t="s">
        <v>2740</v>
      </c>
      <c r="AM480" s="153" t="s">
        <v>818</v>
      </c>
      <c r="AN480" s="154">
        <v>91</v>
      </c>
    </row>
    <row r="481" spans="18:40" hidden="1" x14ac:dyDescent="0.25">
      <c r="R481" s="28"/>
      <c r="S481" s="28"/>
      <c r="T481" s="28"/>
      <c r="U481" s="28"/>
      <c r="V481" s="28"/>
      <c r="Z481" s="140">
        <f t="shared" si="18"/>
        <v>480</v>
      </c>
      <c r="AA481" s="139"/>
      <c r="AB481" s="139"/>
      <c r="AC481" s="139"/>
      <c r="AD481" s="133"/>
      <c r="AE481" s="27" t="str">
        <f t="shared" si="19"/>
        <v>CA-1997-176  River Garden Estates</v>
      </c>
      <c r="AF481" s="153" t="s">
        <v>2741</v>
      </c>
      <c r="AG481" s="153" t="s">
        <v>2742</v>
      </c>
      <c r="AH481" s="153" t="s">
        <v>2743</v>
      </c>
      <c r="AI481" s="153" t="s">
        <v>564</v>
      </c>
      <c r="AJ481" s="153" t="s">
        <v>564</v>
      </c>
      <c r="AK481" s="153" t="s">
        <v>2744</v>
      </c>
      <c r="AL481" s="153" t="s">
        <v>23351</v>
      </c>
      <c r="AM481" s="153" t="s">
        <v>3202</v>
      </c>
      <c r="AN481" s="154">
        <v>122</v>
      </c>
    </row>
    <row r="482" spans="18:40" hidden="1" x14ac:dyDescent="0.25">
      <c r="R482" s="28"/>
      <c r="S482" s="28"/>
      <c r="T482" s="28"/>
      <c r="U482" s="28"/>
      <c r="V482" s="28"/>
      <c r="Z482" s="140">
        <f t="shared" si="18"/>
        <v>481</v>
      </c>
      <c r="AA482" s="139"/>
      <c r="AB482" s="139"/>
      <c r="AC482" s="139"/>
      <c r="AD482" s="133"/>
      <c r="AE482" s="27" t="str">
        <f t="shared" si="19"/>
        <v>CA-1997-186  The Salvation Army Westwood Transitional Village</v>
      </c>
      <c r="AF482" s="153" t="s">
        <v>2745</v>
      </c>
      <c r="AG482" s="153" t="s">
        <v>2746</v>
      </c>
      <c r="AH482" s="153" t="s">
        <v>2747</v>
      </c>
      <c r="AI482" s="153" t="s">
        <v>26</v>
      </c>
      <c r="AJ482" s="153" t="s">
        <v>26</v>
      </c>
      <c r="AK482" s="153" t="s">
        <v>2748</v>
      </c>
      <c r="AL482" s="153" t="s">
        <v>2749</v>
      </c>
      <c r="AM482" s="153" t="s">
        <v>2750</v>
      </c>
      <c r="AN482" s="154">
        <v>40</v>
      </c>
    </row>
    <row r="483" spans="18:40" hidden="1" x14ac:dyDescent="0.25">
      <c r="R483" s="28"/>
      <c r="S483" s="28"/>
      <c r="T483" s="28"/>
      <c r="U483" s="28"/>
      <c r="V483" s="28"/>
      <c r="Z483" s="140">
        <f t="shared" si="18"/>
        <v>482</v>
      </c>
      <c r="AA483" s="139"/>
      <c r="AB483" s="139"/>
      <c r="AC483" s="139"/>
      <c r="AD483" s="133"/>
      <c r="AE483" s="27" t="str">
        <f t="shared" si="19"/>
        <v>CA-1997-189  Minna Park Family Apartments</v>
      </c>
      <c r="AF483" s="153" t="s">
        <v>2751</v>
      </c>
      <c r="AG483" s="153" t="s">
        <v>2752</v>
      </c>
      <c r="AH483" s="153" t="s">
        <v>2753</v>
      </c>
      <c r="AI483" s="153" t="s">
        <v>191</v>
      </c>
      <c r="AJ483" s="153" t="s">
        <v>191</v>
      </c>
      <c r="AK483" s="153" t="s">
        <v>785</v>
      </c>
      <c r="AL483" s="153" t="s">
        <v>2754</v>
      </c>
      <c r="AM483" s="153" t="s">
        <v>323</v>
      </c>
      <c r="AN483" s="154">
        <v>26</v>
      </c>
    </row>
    <row r="484" spans="18:40" hidden="1" x14ac:dyDescent="0.25">
      <c r="R484" s="28"/>
      <c r="S484" s="28"/>
      <c r="T484" s="28"/>
      <c r="U484" s="28"/>
      <c r="V484" s="28"/>
      <c r="Z484" s="140">
        <f t="shared" si="18"/>
        <v>483</v>
      </c>
      <c r="AA484" s="139"/>
      <c r="AB484" s="139"/>
      <c r="AC484" s="139"/>
      <c r="AD484" s="133"/>
      <c r="AE484" s="27" t="str">
        <f t="shared" si="19"/>
        <v>CA-1997-194  Juniper Street Apartments</v>
      </c>
      <c r="AF484" s="153" t="s">
        <v>2755</v>
      </c>
      <c r="AG484" s="153" t="s">
        <v>2756</v>
      </c>
      <c r="AH484" s="153" t="s">
        <v>2757</v>
      </c>
      <c r="AI484" s="153" t="s">
        <v>1525</v>
      </c>
      <c r="AJ484" s="153" t="s">
        <v>1442</v>
      </c>
      <c r="AK484" s="153" t="s">
        <v>1526</v>
      </c>
      <c r="AL484" s="153" t="s">
        <v>2758</v>
      </c>
      <c r="AM484" s="153" t="s">
        <v>2665</v>
      </c>
      <c r="AN484" s="154">
        <v>14</v>
      </c>
    </row>
    <row r="485" spans="18:40" hidden="1" x14ac:dyDescent="0.25">
      <c r="R485" s="28"/>
      <c r="S485" s="28"/>
      <c r="T485" s="28"/>
      <c r="U485" s="28"/>
      <c r="V485" s="28"/>
      <c r="Z485" s="140">
        <f t="shared" si="18"/>
        <v>484</v>
      </c>
      <c r="AA485" s="139"/>
      <c r="AB485" s="139"/>
      <c r="AC485" s="139"/>
      <c r="AD485" s="133"/>
      <c r="AE485" s="27" t="str">
        <f t="shared" si="19"/>
        <v>CA-1997-200  Park Grand Apartments</v>
      </c>
      <c r="AF485" s="153" t="s">
        <v>2759</v>
      </c>
      <c r="AG485" s="153" t="s">
        <v>2760</v>
      </c>
      <c r="AH485" s="153" t="s">
        <v>2761</v>
      </c>
      <c r="AI485" s="153" t="s">
        <v>2762</v>
      </c>
      <c r="AJ485" s="153" t="s">
        <v>26</v>
      </c>
      <c r="AK485" s="153" t="s">
        <v>2763</v>
      </c>
      <c r="AL485" s="153" t="s">
        <v>2764</v>
      </c>
      <c r="AM485" s="153" t="s">
        <v>2765</v>
      </c>
      <c r="AN485" s="154">
        <v>61</v>
      </c>
    </row>
    <row r="486" spans="18:40" hidden="1" x14ac:dyDescent="0.25">
      <c r="R486" s="28"/>
      <c r="S486" s="28"/>
      <c r="T486" s="28"/>
      <c r="U486" s="28"/>
      <c r="V486" s="28"/>
      <c r="Z486" s="140">
        <f t="shared" si="18"/>
        <v>485</v>
      </c>
      <c r="AA486" s="139"/>
      <c r="AB486" s="139"/>
      <c r="AC486" s="139"/>
      <c r="AD486" s="133"/>
      <c r="AE486" s="27" t="str">
        <f t="shared" si="19"/>
        <v>CA-1997-221  Vista Verde Apartments</v>
      </c>
      <c r="AF486" s="153" t="s">
        <v>2766</v>
      </c>
      <c r="AG486" s="153" t="s">
        <v>2767</v>
      </c>
      <c r="AH486" s="153" t="s">
        <v>2768</v>
      </c>
      <c r="AI486" s="153" t="s">
        <v>504</v>
      </c>
      <c r="AJ486" s="153" t="s">
        <v>504</v>
      </c>
      <c r="AK486" s="153" t="s">
        <v>839</v>
      </c>
      <c r="AL486" s="153" t="s">
        <v>2769</v>
      </c>
      <c r="AM486" s="153" t="s">
        <v>2769</v>
      </c>
      <c r="AN486" s="154">
        <v>39</v>
      </c>
    </row>
    <row r="487" spans="18:40" hidden="1" x14ac:dyDescent="0.25">
      <c r="R487" s="28"/>
      <c r="S487" s="28"/>
      <c r="T487" s="28"/>
      <c r="U487" s="28"/>
      <c r="V487" s="28"/>
      <c r="Z487" s="140">
        <f t="shared" si="18"/>
        <v>486</v>
      </c>
      <c r="AA487" s="139"/>
      <c r="AB487" s="139"/>
      <c r="AC487" s="139"/>
      <c r="AD487" s="133"/>
      <c r="AE487" s="27" t="str">
        <f t="shared" si="19"/>
        <v>CA-1997-237  Totlon/Montclair Court</v>
      </c>
      <c r="AF487" s="153" t="s">
        <v>2770</v>
      </c>
      <c r="AG487" s="153" t="s">
        <v>2771</v>
      </c>
      <c r="AH487" s="153" t="s">
        <v>2772</v>
      </c>
      <c r="AI487" s="153" t="s">
        <v>26</v>
      </c>
      <c r="AJ487" s="153" t="s">
        <v>26</v>
      </c>
      <c r="AK487" s="153" t="s">
        <v>1785</v>
      </c>
      <c r="AL487" s="153" t="s">
        <v>2773</v>
      </c>
      <c r="AM487" s="153" t="s">
        <v>362</v>
      </c>
      <c r="AN487" s="154">
        <v>15</v>
      </c>
    </row>
    <row r="488" spans="18:40" hidden="1" x14ac:dyDescent="0.25">
      <c r="R488" s="28"/>
      <c r="S488" s="28"/>
      <c r="T488" s="28"/>
      <c r="U488" s="28"/>
      <c r="V488" s="28"/>
      <c r="Z488" s="140">
        <f t="shared" si="18"/>
        <v>487</v>
      </c>
      <c r="AA488" s="139"/>
      <c r="AB488" s="139"/>
      <c r="AC488" s="139"/>
      <c r="AD488" s="133"/>
      <c r="AE488" s="27" t="str">
        <f t="shared" si="19"/>
        <v>CA-1997-240  Grandview City Lights</v>
      </c>
      <c r="AF488" s="153" t="s">
        <v>2774</v>
      </c>
      <c r="AG488" s="153" t="s">
        <v>2775</v>
      </c>
      <c r="AH488" s="153" t="s">
        <v>2776</v>
      </c>
      <c r="AI488" s="153" t="s">
        <v>26</v>
      </c>
      <c r="AJ488" s="153" t="s">
        <v>26</v>
      </c>
      <c r="AK488" s="153" t="s">
        <v>775</v>
      </c>
      <c r="AL488" s="153" t="s">
        <v>2777</v>
      </c>
      <c r="AM488" s="153" t="s">
        <v>2417</v>
      </c>
      <c r="AN488" s="154">
        <v>31</v>
      </c>
    </row>
    <row r="489" spans="18:40" hidden="1" x14ac:dyDescent="0.25">
      <c r="R489" s="28"/>
      <c r="S489" s="28"/>
      <c r="T489" s="28"/>
      <c r="U489" s="28"/>
      <c r="V489" s="28"/>
      <c r="Z489" s="140">
        <f t="shared" si="18"/>
        <v>488</v>
      </c>
      <c r="AA489" s="139"/>
      <c r="AB489" s="139"/>
      <c r="AC489" s="139"/>
      <c r="AD489" s="133"/>
      <c r="AE489" s="27" t="str">
        <f t="shared" si="19"/>
        <v>CA-1997-246  Vintage Canyon Sr. Apartments</v>
      </c>
      <c r="AF489" s="153" t="s">
        <v>2778</v>
      </c>
      <c r="AG489" s="153" t="s">
        <v>2779</v>
      </c>
      <c r="AH489" s="153" t="s">
        <v>2780</v>
      </c>
      <c r="AI489" s="153" t="s">
        <v>2350</v>
      </c>
      <c r="AJ489" s="153" t="s">
        <v>420</v>
      </c>
      <c r="AK489" s="153" t="s">
        <v>1565</v>
      </c>
      <c r="AL489" s="153" t="s">
        <v>2781</v>
      </c>
      <c r="AM489" s="153" t="s">
        <v>2071</v>
      </c>
      <c r="AN489" s="154">
        <v>104</v>
      </c>
    </row>
    <row r="490" spans="18:40" hidden="1" x14ac:dyDescent="0.25">
      <c r="R490" s="28"/>
      <c r="S490" s="28"/>
      <c r="T490" s="28"/>
      <c r="U490" s="28"/>
      <c r="V490" s="28"/>
      <c r="Z490" s="140">
        <f t="shared" si="18"/>
        <v>489</v>
      </c>
      <c r="AA490" s="139"/>
      <c r="AB490" s="139"/>
      <c r="AC490" s="139"/>
      <c r="AD490" s="133"/>
      <c r="AE490" s="27" t="str">
        <f t="shared" si="19"/>
        <v>CA-1997-507  Northpoint Village Apartments</v>
      </c>
      <c r="AF490" s="153" t="s">
        <v>2782</v>
      </c>
      <c r="AG490" s="153" t="s">
        <v>2783</v>
      </c>
      <c r="AH490" s="153" t="s">
        <v>2784</v>
      </c>
      <c r="AI490" s="153" t="s">
        <v>126</v>
      </c>
      <c r="AJ490" s="153" t="s">
        <v>127</v>
      </c>
      <c r="AK490" s="153" t="s">
        <v>2785</v>
      </c>
      <c r="AL490" s="153" t="s">
        <v>2786</v>
      </c>
      <c r="AM490" s="153" t="s">
        <v>2787</v>
      </c>
      <c r="AN490" s="154">
        <v>69</v>
      </c>
    </row>
    <row r="491" spans="18:40" hidden="1" x14ac:dyDescent="0.25">
      <c r="R491" s="28"/>
      <c r="S491" s="28"/>
      <c r="T491" s="28"/>
      <c r="U491" s="28"/>
      <c r="V491" s="28"/>
      <c r="Z491" s="140">
        <f t="shared" si="18"/>
        <v>490</v>
      </c>
      <c r="AA491" s="139"/>
      <c r="AB491" s="139"/>
      <c r="AC491" s="139"/>
      <c r="AD491" s="133"/>
      <c r="AE491" s="27" t="str">
        <f t="shared" si="19"/>
        <v>CA-1997-508  Casa Verde Apartments</v>
      </c>
      <c r="AF491" s="153" t="s">
        <v>2788</v>
      </c>
      <c r="AG491" s="153" t="s">
        <v>2789</v>
      </c>
      <c r="AH491" s="153" t="s">
        <v>2790</v>
      </c>
      <c r="AI491" s="153" t="s">
        <v>26</v>
      </c>
      <c r="AJ491" s="153" t="s">
        <v>26</v>
      </c>
      <c r="AK491" s="153" t="s">
        <v>61</v>
      </c>
      <c r="AL491" s="153" t="s">
        <v>2791</v>
      </c>
      <c r="AM491" s="153" t="s">
        <v>23352</v>
      </c>
      <c r="AN491" s="154">
        <v>29</v>
      </c>
    </row>
    <row r="492" spans="18:40" hidden="1" x14ac:dyDescent="0.25">
      <c r="R492" s="28"/>
      <c r="S492" s="28"/>
      <c r="T492" s="28"/>
      <c r="U492" s="28"/>
      <c r="V492" s="28"/>
      <c r="Z492" s="140">
        <f t="shared" si="18"/>
        <v>491</v>
      </c>
      <c r="AA492" s="139"/>
      <c r="AB492" s="139"/>
      <c r="AC492" s="139"/>
      <c r="AD492" s="133"/>
      <c r="AE492" s="27" t="str">
        <f t="shared" si="19"/>
        <v>CA-1997-514  Clara Court</v>
      </c>
      <c r="AF492" s="153" t="s">
        <v>2792</v>
      </c>
      <c r="AG492" s="153" t="s">
        <v>2793</v>
      </c>
      <c r="AH492" s="153" t="s">
        <v>2794</v>
      </c>
      <c r="AI492" s="153" t="s">
        <v>2183</v>
      </c>
      <c r="AJ492" s="153" t="s">
        <v>26</v>
      </c>
      <c r="AK492" s="153" t="s">
        <v>1701</v>
      </c>
      <c r="AL492" s="153" t="s">
        <v>2795</v>
      </c>
      <c r="AM492" s="153" t="s">
        <v>2185</v>
      </c>
      <c r="AN492" s="154">
        <v>35</v>
      </c>
    </row>
    <row r="493" spans="18:40" hidden="1" x14ac:dyDescent="0.25">
      <c r="R493" s="28"/>
      <c r="S493" s="28"/>
      <c r="T493" s="28"/>
      <c r="U493" s="28"/>
      <c r="V493" s="28"/>
      <c r="Z493" s="140">
        <f t="shared" si="18"/>
        <v>492</v>
      </c>
      <c r="AA493" s="139"/>
      <c r="AB493" s="139"/>
      <c r="AC493" s="139"/>
      <c r="AD493" s="133"/>
      <c r="AE493" s="27" t="str">
        <f t="shared" si="19"/>
        <v>CA-1997-525  Creekview Inn</v>
      </c>
      <c r="AF493" s="153" t="s">
        <v>2796</v>
      </c>
      <c r="AG493" s="153" t="s">
        <v>2797</v>
      </c>
      <c r="AH493" s="153" t="s">
        <v>2798</v>
      </c>
      <c r="AI493" s="153" t="s">
        <v>304</v>
      </c>
      <c r="AJ493" s="153" t="s">
        <v>41</v>
      </c>
      <c r="AK493" s="153" t="s">
        <v>2799</v>
      </c>
      <c r="AL493" s="153" t="s">
        <v>2800</v>
      </c>
      <c r="AM493" s="153" t="s">
        <v>23353</v>
      </c>
      <c r="AN493" s="154">
        <v>24</v>
      </c>
    </row>
    <row r="494" spans="18:40" hidden="1" x14ac:dyDescent="0.25">
      <c r="R494" s="28"/>
      <c r="S494" s="28"/>
      <c r="T494" s="28"/>
      <c r="U494" s="28"/>
      <c r="V494" s="28"/>
      <c r="Z494" s="140">
        <f t="shared" si="18"/>
        <v>493</v>
      </c>
      <c r="AA494" s="139"/>
      <c r="AB494" s="139"/>
      <c r="AC494" s="139"/>
      <c r="AD494" s="133"/>
      <c r="AE494" s="27" t="str">
        <f t="shared" si="19"/>
        <v>CA-1997-538  Gwen Bolden Manor</v>
      </c>
      <c r="AF494" s="153" t="s">
        <v>2801</v>
      </c>
      <c r="AG494" s="153" t="s">
        <v>2802</v>
      </c>
      <c r="AH494" s="153" t="s">
        <v>2803</v>
      </c>
      <c r="AI494" s="153" t="s">
        <v>26</v>
      </c>
      <c r="AJ494" s="153" t="s">
        <v>26</v>
      </c>
      <c r="AK494" s="153" t="s">
        <v>2804</v>
      </c>
      <c r="AL494" s="153" t="s">
        <v>2805</v>
      </c>
      <c r="AM494" s="153" t="s">
        <v>2806</v>
      </c>
      <c r="AN494" s="154">
        <v>23</v>
      </c>
    </row>
    <row r="495" spans="18:40" hidden="1" x14ac:dyDescent="0.25">
      <c r="R495" s="28"/>
      <c r="S495" s="28"/>
      <c r="T495" s="28"/>
      <c r="U495" s="28"/>
      <c r="V495" s="28"/>
      <c r="Z495" s="140">
        <f t="shared" si="18"/>
        <v>494</v>
      </c>
      <c r="AA495" s="139"/>
      <c r="AB495" s="139"/>
      <c r="AC495" s="139"/>
      <c r="AD495" s="133"/>
      <c r="AE495" s="27" t="str">
        <f t="shared" si="19"/>
        <v>CA-1997-547  Forest View Senior Apartments</v>
      </c>
      <c r="AF495" s="153" t="s">
        <v>2807</v>
      </c>
      <c r="AG495" s="153" t="s">
        <v>2808</v>
      </c>
      <c r="AH495" s="153" t="s">
        <v>2809</v>
      </c>
      <c r="AI495" s="153" t="s">
        <v>2628</v>
      </c>
      <c r="AJ495" s="153" t="s">
        <v>650</v>
      </c>
      <c r="AK495" s="153" t="s">
        <v>2629</v>
      </c>
      <c r="AL495" s="153" t="s">
        <v>2363</v>
      </c>
      <c r="AM495" s="153" t="s">
        <v>2364</v>
      </c>
      <c r="AN495" s="154">
        <v>59</v>
      </c>
    </row>
    <row r="496" spans="18:40" hidden="1" x14ac:dyDescent="0.25">
      <c r="R496" s="28"/>
      <c r="S496" s="28"/>
      <c r="T496" s="28"/>
      <c r="U496" s="28"/>
      <c r="V496" s="28"/>
      <c r="Z496" s="140">
        <f t="shared" si="18"/>
        <v>495</v>
      </c>
      <c r="AA496" s="139"/>
      <c r="AB496" s="139"/>
      <c r="AC496" s="139"/>
      <c r="AD496" s="133"/>
      <c r="AE496" s="27" t="str">
        <f t="shared" si="19"/>
        <v>CA-1997-555  Oak Grove Apartments</v>
      </c>
      <c r="AF496" s="153" t="s">
        <v>2810</v>
      </c>
      <c r="AG496" s="153" t="s">
        <v>2811</v>
      </c>
      <c r="AH496" s="153" t="s">
        <v>2812</v>
      </c>
      <c r="AI496" s="153" t="s">
        <v>1192</v>
      </c>
      <c r="AJ496" s="153" t="s">
        <v>127</v>
      </c>
      <c r="AK496" s="153" t="s">
        <v>1193</v>
      </c>
      <c r="AL496" s="153" t="s">
        <v>2813</v>
      </c>
      <c r="AM496" s="153" t="s">
        <v>2813</v>
      </c>
      <c r="AN496" s="154">
        <v>80</v>
      </c>
    </row>
    <row r="497" spans="18:40" hidden="1" x14ac:dyDescent="0.25">
      <c r="R497" s="28"/>
      <c r="S497" s="28"/>
      <c r="T497" s="28"/>
      <c r="U497" s="28"/>
      <c r="V497" s="28"/>
      <c r="Z497" s="140">
        <f t="shared" si="18"/>
        <v>496</v>
      </c>
      <c r="AA497" s="139"/>
      <c r="AB497" s="139"/>
      <c r="AC497" s="139"/>
      <c r="AD497" s="133"/>
      <c r="AE497" s="27" t="str">
        <f t="shared" si="19"/>
        <v>CA-1997-558  The Avalon</v>
      </c>
      <c r="AF497" s="153" t="s">
        <v>2814</v>
      </c>
      <c r="AG497" s="153" t="s">
        <v>2815</v>
      </c>
      <c r="AH497" s="153" t="s">
        <v>2816</v>
      </c>
      <c r="AI497" s="153" t="s">
        <v>2544</v>
      </c>
      <c r="AJ497" s="153" t="s">
        <v>200</v>
      </c>
      <c r="AK497" s="153" t="s">
        <v>2545</v>
      </c>
      <c r="AL497" s="153" t="s">
        <v>2817</v>
      </c>
      <c r="AM497" s="153" t="s">
        <v>23354</v>
      </c>
      <c r="AN497" s="154">
        <v>66</v>
      </c>
    </row>
    <row r="498" spans="18:40" hidden="1" x14ac:dyDescent="0.25">
      <c r="R498" s="28"/>
      <c r="S498" s="28"/>
      <c r="T498" s="28"/>
      <c r="U498" s="28"/>
      <c r="V498" s="28"/>
      <c r="Z498" s="140">
        <f t="shared" ref="Z498:Z561" si="20">SUM(Z497+1)</f>
        <v>497</v>
      </c>
      <c r="AA498" s="139"/>
      <c r="AB498" s="139"/>
      <c r="AC498" s="139"/>
      <c r="AD498" s="133"/>
      <c r="AE498" s="27" t="str">
        <f t="shared" si="19"/>
        <v>CA-1997-565  Vintage Terrace Sr. Apartments</v>
      </c>
      <c r="AF498" s="153" t="s">
        <v>2818</v>
      </c>
      <c r="AG498" s="153" t="s">
        <v>2819</v>
      </c>
      <c r="AH498" s="153" t="s">
        <v>2820</v>
      </c>
      <c r="AI498" s="153" t="s">
        <v>2821</v>
      </c>
      <c r="AJ498" s="153" t="s">
        <v>399</v>
      </c>
      <c r="AK498" s="153" t="s">
        <v>2822</v>
      </c>
      <c r="AL498" s="153" t="s">
        <v>2823</v>
      </c>
      <c r="AM498" s="153" t="s">
        <v>2071</v>
      </c>
      <c r="AN498" s="154">
        <v>197</v>
      </c>
    </row>
    <row r="499" spans="18:40" hidden="1" x14ac:dyDescent="0.25">
      <c r="R499" s="28"/>
      <c r="S499" s="28"/>
      <c r="T499" s="28"/>
      <c r="U499" s="28"/>
      <c r="V499" s="28"/>
      <c r="Z499" s="140">
        <f t="shared" si="20"/>
        <v>498</v>
      </c>
      <c r="AA499" s="139"/>
      <c r="AB499" s="139"/>
      <c r="AC499" s="139"/>
      <c r="AD499" s="133"/>
      <c r="AE499" s="27" t="str">
        <f t="shared" si="19"/>
        <v>CA-1997-567  Mariposa Townhomes</v>
      </c>
      <c r="AF499" s="153" t="s">
        <v>2824</v>
      </c>
      <c r="AG499" s="153" t="s">
        <v>2825</v>
      </c>
      <c r="AH499" s="153" t="s">
        <v>2826</v>
      </c>
      <c r="AI499" s="153" t="s">
        <v>2827</v>
      </c>
      <c r="AJ499" s="153" t="s">
        <v>623</v>
      </c>
      <c r="AK499" s="153" t="s">
        <v>2828</v>
      </c>
      <c r="AL499" s="153" t="s">
        <v>2829</v>
      </c>
      <c r="AM499" s="153" t="s">
        <v>2665</v>
      </c>
      <c r="AN499" s="154">
        <v>79</v>
      </c>
    </row>
    <row r="500" spans="18:40" hidden="1" x14ac:dyDescent="0.25">
      <c r="R500" s="28"/>
      <c r="S500" s="28"/>
      <c r="T500" s="28"/>
      <c r="U500" s="28"/>
      <c r="V500" s="28"/>
      <c r="Z500" s="140">
        <f t="shared" si="20"/>
        <v>499</v>
      </c>
      <c r="AA500" s="139"/>
      <c r="AB500" s="139"/>
      <c r="AC500" s="139"/>
      <c r="AD500" s="133"/>
      <c r="AE500" s="27" t="str">
        <f t="shared" si="19"/>
        <v>CA-1997-577  West Creek Villas</v>
      </c>
      <c r="AF500" s="153" t="s">
        <v>2830</v>
      </c>
      <c r="AG500" s="153" t="s">
        <v>2831</v>
      </c>
      <c r="AH500" s="153" t="s">
        <v>2832</v>
      </c>
      <c r="AI500" s="153" t="s">
        <v>1199</v>
      </c>
      <c r="AJ500" s="153" t="s">
        <v>623</v>
      </c>
      <c r="AK500" s="153" t="s">
        <v>1200</v>
      </c>
      <c r="AL500" s="153" t="s">
        <v>2833</v>
      </c>
      <c r="AM500" s="153" t="s">
        <v>777</v>
      </c>
      <c r="AN500" s="154">
        <v>87</v>
      </c>
    </row>
    <row r="501" spans="18:40" hidden="1" x14ac:dyDescent="0.25">
      <c r="R501" s="28"/>
      <c r="S501" s="28"/>
      <c r="T501" s="28"/>
      <c r="U501" s="28"/>
      <c r="V501" s="28"/>
      <c r="Z501" s="140">
        <f t="shared" si="20"/>
        <v>500</v>
      </c>
      <c r="AA501" s="139"/>
      <c r="AB501" s="139"/>
      <c r="AC501" s="139"/>
      <c r="AD501" s="133"/>
      <c r="AE501" s="27" t="str">
        <f t="shared" si="19"/>
        <v>CA-1997-586  New Harbor Vista</v>
      </c>
      <c r="AF501" s="153" t="s">
        <v>2834</v>
      </c>
      <c r="AG501" s="153" t="s">
        <v>2835</v>
      </c>
      <c r="AH501" s="153" t="s">
        <v>2836</v>
      </c>
      <c r="AI501" s="153" t="s">
        <v>26</v>
      </c>
      <c r="AJ501" s="153" t="s">
        <v>26</v>
      </c>
      <c r="AK501" s="153" t="s">
        <v>2837</v>
      </c>
      <c r="AL501" s="153" t="s">
        <v>2838</v>
      </c>
      <c r="AM501" s="153" t="s">
        <v>2839</v>
      </c>
      <c r="AN501" s="154">
        <v>130</v>
      </c>
    </row>
    <row r="502" spans="18:40" hidden="1" x14ac:dyDescent="0.25">
      <c r="R502" s="28"/>
      <c r="S502" s="28"/>
      <c r="T502" s="28"/>
      <c r="U502" s="28"/>
      <c r="V502" s="28"/>
      <c r="Z502" s="140">
        <f t="shared" si="20"/>
        <v>501</v>
      </c>
      <c r="AA502" s="139"/>
      <c r="AB502" s="139"/>
      <c r="AC502" s="139"/>
      <c r="AD502" s="133"/>
      <c r="AE502" s="27" t="str">
        <f t="shared" si="19"/>
        <v>CA-1997-588  Bryson  Family Apartments</v>
      </c>
      <c r="AF502" s="153" t="s">
        <v>2840</v>
      </c>
      <c r="AG502" s="153" t="s">
        <v>2841</v>
      </c>
      <c r="AH502" s="153" t="s">
        <v>2842</v>
      </c>
      <c r="AI502" s="153" t="s">
        <v>26</v>
      </c>
      <c r="AJ502" s="153" t="s">
        <v>26</v>
      </c>
      <c r="AK502" s="153" t="s">
        <v>775</v>
      </c>
      <c r="AL502" s="153" t="s">
        <v>2843</v>
      </c>
      <c r="AM502" s="153" t="s">
        <v>1710</v>
      </c>
      <c r="AN502" s="154">
        <v>80</v>
      </c>
    </row>
    <row r="503" spans="18:40" hidden="1" x14ac:dyDescent="0.25">
      <c r="R503" s="28"/>
      <c r="S503" s="28"/>
      <c r="T503" s="28"/>
      <c r="U503" s="28"/>
      <c r="V503" s="28"/>
      <c r="Z503" s="140">
        <f t="shared" si="20"/>
        <v>502</v>
      </c>
      <c r="AA503" s="139"/>
      <c r="AB503" s="139"/>
      <c r="AC503" s="139"/>
      <c r="AD503" s="133"/>
      <c r="AE503" s="27" t="str">
        <f t="shared" si="19"/>
        <v>CA-1997-593  Villa Hermosa Sr</v>
      </c>
      <c r="AF503" s="153" t="s">
        <v>2844</v>
      </c>
      <c r="AG503" s="153" t="s">
        <v>2845</v>
      </c>
      <c r="AH503" s="153" t="s">
        <v>2846</v>
      </c>
      <c r="AI503" s="153" t="s">
        <v>304</v>
      </c>
      <c r="AJ503" s="153" t="s">
        <v>41</v>
      </c>
      <c r="AK503" s="153" t="s">
        <v>2847</v>
      </c>
      <c r="AL503" s="153" t="s">
        <v>2848</v>
      </c>
      <c r="AM503" s="153" t="s">
        <v>2849</v>
      </c>
      <c r="AN503" s="154">
        <v>99</v>
      </c>
    </row>
    <row r="504" spans="18:40" hidden="1" x14ac:dyDescent="0.25">
      <c r="R504" s="28"/>
      <c r="S504" s="28"/>
      <c r="T504" s="28"/>
      <c r="U504" s="28"/>
      <c r="V504" s="28"/>
      <c r="Z504" s="140">
        <f t="shared" si="20"/>
        <v>503</v>
      </c>
      <c r="AA504" s="139"/>
      <c r="AB504" s="139"/>
      <c r="AC504" s="139"/>
      <c r="AD504" s="133"/>
      <c r="AE504" s="27" t="str">
        <f t="shared" si="19"/>
        <v>CA-1997-603  Cottonwood Park Apartments</v>
      </c>
      <c r="AF504" s="153" t="s">
        <v>2850</v>
      </c>
      <c r="AG504" s="153" t="s">
        <v>2851</v>
      </c>
      <c r="AH504" s="153" t="s">
        <v>2852</v>
      </c>
      <c r="AI504" s="153" t="s">
        <v>2055</v>
      </c>
      <c r="AJ504" s="153" t="s">
        <v>23355</v>
      </c>
      <c r="AK504" s="153" t="s">
        <v>2056</v>
      </c>
      <c r="AL504" s="153" t="s">
        <v>23356</v>
      </c>
      <c r="AM504" s="153" t="s">
        <v>14145</v>
      </c>
      <c r="AN504" s="154">
        <v>77</v>
      </c>
    </row>
    <row r="505" spans="18:40" hidden="1" x14ac:dyDescent="0.25">
      <c r="R505" s="28"/>
      <c r="S505" s="28"/>
      <c r="T505" s="28"/>
      <c r="U505" s="28"/>
      <c r="V505" s="28"/>
      <c r="Z505" s="140">
        <f t="shared" si="20"/>
        <v>504</v>
      </c>
      <c r="AA505" s="139"/>
      <c r="AB505" s="139"/>
      <c r="AC505" s="139"/>
      <c r="AD505" s="133"/>
      <c r="AE505" s="27" t="str">
        <f t="shared" si="19"/>
        <v>CA-1997-604  Shingle Terrace Apartments</v>
      </c>
      <c r="AF505" s="153" t="s">
        <v>2853</v>
      </c>
      <c r="AG505" s="153" t="s">
        <v>2854</v>
      </c>
      <c r="AH505" s="153" t="s">
        <v>2855</v>
      </c>
      <c r="AI505" s="153" t="s">
        <v>2856</v>
      </c>
      <c r="AJ505" s="153" t="s">
        <v>1151</v>
      </c>
      <c r="AK505" s="153" t="s">
        <v>1218</v>
      </c>
      <c r="AL505" s="153" t="s">
        <v>2857</v>
      </c>
      <c r="AM505" s="153" t="s">
        <v>2051</v>
      </c>
      <c r="AN505" s="154">
        <v>71</v>
      </c>
    </row>
    <row r="506" spans="18:40" hidden="1" x14ac:dyDescent="0.25">
      <c r="R506" s="28"/>
      <c r="S506" s="28"/>
      <c r="T506" s="28"/>
      <c r="U506" s="28"/>
      <c r="V506" s="28"/>
      <c r="Z506" s="140">
        <f t="shared" si="20"/>
        <v>505</v>
      </c>
      <c r="AA506" s="139"/>
      <c r="AB506" s="139"/>
      <c r="AC506" s="139"/>
      <c r="AD506" s="133"/>
      <c r="AE506" s="27" t="str">
        <f t="shared" si="19"/>
        <v>CA-1997-608  Laurel Tree Apartments</v>
      </c>
      <c r="AF506" s="153" t="s">
        <v>2858</v>
      </c>
      <c r="AG506" s="153" t="s">
        <v>2859</v>
      </c>
      <c r="AH506" s="153" t="s">
        <v>2860</v>
      </c>
      <c r="AI506" s="153" t="s">
        <v>1484</v>
      </c>
      <c r="AJ506" s="153" t="s">
        <v>504</v>
      </c>
      <c r="AK506" s="153" t="s">
        <v>2861</v>
      </c>
      <c r="AL506" s="153" t="s">
        <v>2862</v>
      </c>
      <c r="AM506" s="153" t="s">
        <v>841</v>
      </c>
      <c r="AN506" s="154">
        <v>136</v>
      </c>
    </row>
    <row r="507" spans="18:40" hidden="1" x14ac:dyDescent="0.25">
      <c r="R507" s="28"/>
      <c r="S507" s="28"/>
      <c r="T507" s="28"/>
      <c r="U507" s="28"/>
      <c r="V507" s="28"/>
      <c r="Z507" s="140">
        <f t="shared" si="20"/>
        <v>506</v>
      </c>
      <c r="AA507" s="139"/>
      <c r="AB507" s="139"/>
      <c r="AC507" s="139"/>
      <c r="AD507" s="133"/>
      <c r="AE507" s="27" t="str">
        <f t="shared" si="19"/>
        <v>CA-1997-901  Westberry Square Apartments</v>
      </c>
      <c r="AF507" s="153" t="s">
        <v>2863</v>
      </c>
      <c r="AG507" s="153" t="s">
        <v>2864</v>
      </c>
      <c r="AH507" s="153" t="s">
        <v>2865</v>
      </c>
      <c r="AI507" s="153" t="s">
        <v>2106</v>
      </c>
      <c r="AJ507" s="153" t="s">
        <v>1920</v>
      </c>
      <c r="AK507" s="153" t="s">
        <v>2107</v>
      </c>
      <c r="AL507" s="153" t="s">
        <v>2866</v>
      </c>
      <c r="AM507" s="153" t="s">
        <v>590</v>
      </c>
      <c r="AN507" s="154">
        <v>99</v>
      </c>
    </row>
    <row r="508" spans="18:40" hidden="1" x14ac:dyDescent="0.25">
      <c r="R508" s="28"/>
      <c r="S508" s="28"/>
      <c r="T508" s="28"/>
      <c r="U508" s="28"/>
      <c r="V508" s="28"/>
      <c r="Z508" s="140">
        <f t="shared" si="20"/>
        <v>507</v>
      </c>
      <c r="AA508" s="139"/>
      <c r="AB508" s="139"/>
      <c r="AC508" s="139"/>
      <c r="AD508" s="133"/>
      <c r="AE508" s="27" t="str">
        <f t="shared" si="19"/>
        <v>CA-1997-907  4573 Willis Apartments</v>
      </c>
      <c r="AF508" s="153" t="s">
        <v>2867</v>
      </c>
      <c r="AG508" s="153" t="s">
        <v>2868</v>
      </c>
      <c r="AH508" s="153" t="s">
        <v>2869</v>
      </c>
      <c r="AI508" s="153" t="s">
        <v>2870</v>
      </c>
      <c r="AJ508" s="153" t="s">
        <v>26</v>
      </c>
      <c r="AK508" s="153" t="s">
        <v>2871</v>
      </c>
      <c r="AL508" s="153" t="s">
        <v>2872</v>
      </c>
      <c r="AM508" s="153" t="s">
        <v>2873</v>
      </c>
      <c r="AN508" s="154">
        <v>6</v>
      </c>
    </row>
    <row r="509" spans="18:40" hidden="1" x14ac:dyDescent="0.25">
      <c r="R509" s="28"/>
      <c r="S509" s="28"/>
      <c r="T509" s="28"/>
      <c r="U509" s="28"/>
      <c r="V509" s="28"/>
      <c r="Z509" s="140">
        <f t="shared" si="20"/>
        <v>508</v>
      </c>
      <c r="AA509" s="139"/>
      <c r="AB509" s="139"/>
      <c r="AC509" s="139"/>
      <c r="AD509" s="133"/>
      <c r="AE509" s="27" t="str">
        <f t="shared" si="19"/>
        <v>CA-1997-908  14955 Dickens Court East</v>
      </c>
      <c r="AF509" s="153" t="s">
        <v>2874</v>
      </c>
      <c r="AG509" s="153" t="s">
        <v>2875</v>
      </c>
      <c r="AH509" s="153" t="s">
        <v>2876</v>
      </c>
      <c r="AI509" s="153" t="s">
        <v>2870</v>
      </c>
      <c r="AJ509" s="153" t="s">
        <v>26</v>
      </c>
      <c r="AK509" s="153" t="s">
        <v>2871</v>
      </c>
      <c r="AL509" s="153" t="s">
        <v>2877</v>
      </c>
      <c r="AM509" s="153" t="s">
        <v>2873</v>
      </c>
      <c r="AN509" s="154">
        <v>4</v>
      </c>
    </row>
    <row r="510" spans="18:40" hidden="1" x14ac:dyDescent="0.25">
      <c r="R510" s="28"/>
      <c r="S510" s="28"/>
      <c r="T510" s="28"/>
      <c r="U510" s="28"/>
      <c r="V510" s="28"/>
      <c r="Z510" s="140">
        <f t="shared" si="20"/>
        <v>509</v>
      </c>
      <c r="AA510" s="139"/>
      <c r="AB510" s="139"/>
      <c r="AC510" s="139"/>
      <c r="AD510" s="133"/>
      <c r="AE510" s="27" t="str">
        <f t="shared" si="19"/>
        <v>CA-1997-909  4701 Natick Apartments</v>
      </c>
      <c r="AF510" s="153" t="s">
        <v>2878</v>
      </c>
      <c r="AG510" s="153" t="s">
        <v>2879</v>
      </c>
      <c r="AH510" s="153" t="s">
        <v>2880</v>
      </c>
      <c r="AI510" s="153" t="s">
        <v>2870</v>
      </c>
      <c r="AJ510" s="153" t="s">
        <v>26</v>
      </c>
      <c r="AK510" s="153" t="s">
        <v>2871</v>
      </c>
      <c r="AL510" s="153" t="s">
        <v>2881</v>
      </c>
      <c r="AM510" s="153" t="s">
        <v>2873</v>
      </c>
      <c r="AN510" s="154">
        <v>25</v>
      </c>
    </row>
    <row r="511" spans="18:40" hidden="1" x14ac:dyDescent="0.25">
      <c r="R511" s="28"/>
      <c r="S511" s="28"/>
      <c r="T511" s="28"/>
      <c r="U511" s="28"/>
      <c r="V511" s="28"/>
      <c r="Z511" s="140">
        <f t="shared" si="20"/>
        <v>510</v>
      </c>
      <c r="AA511" s="139"/>
      <c r="AB511" s="139"/>
      <c r="AC511" s="139"/>
      <c r="AD511" s="133"/>
      <c r="AE511" s="27" t="str">
        <f t="shared" si="19"/>
        <v>CA-1997-912  4334-4346 Matilija Apartments</v>
      </c>
      <c r="AF511" s="153" t="s">
        <v>2882</v>
      </c>
      <c r="AG511" s="153" t="s">
        <v>2883</v>
      </c>
      <c r="AH511" s="153" t="s">
        <v>2884</v>
      </c>
      <c r="AI511" s="153" t="s">
        <v>2870</v>
      </c>
      <c r="AJ511" s="153" t="s">
        <v>26</v>
      </c>
      <c r="AK511" s="153" t="s">
        <v>2885</v>
      </c>
      <c r="AL511" s="153" t="s">
        <v>2886</v>
      </c>
      <c r="AM511" s="153" t="s">
        <v>2887</v>
      </c>
      <c r="AN511" s="154">
        <v>11</v>
      </c>
    </row>
    <row r="512" spans="18:40" hidden="1" x14ac:dyDescent="0.25">
      <c r="R512" s="28"/>
      <c r="S512" s="28"/>
      <c r="T512" s="28"/>
      <c r="U512" s="28"/>
      <c r="V512" s="28"/>
      <c r="Z512" s="140">
        <f t="shared" si="20"/>
        <v>511</v>
      </c>
      <c r="AA512" s="139"/>
      <c r="AB512" s="139"/>
      <c r="AC512" s="139"/>
      <c r="AD512" s="133"/>
      <c r="AE512" s="27" t="str">
        <f t="shared" si="19"/>
        <v>CA-1997-913  The Promanade-I</v>
      </c>
      <c r="AF512" s="153" t="s">
        <v>2888</v>
      </c>
      <c r="AG512" s="153" t="s">
        <v>2889</v>
      </c>
      <c r="AH512" s="153" t="s">
        <v>2890</v>
      </c>
      <c r="AI512" s="153" t="s">
        <v>2891</v>
      </c>
      <c r="AJ512" s="153" t="s">
        <v>200</v>
      </c>
      <c r="AK512" s="153" t="s">
        <v>2892</v>
      </c>
      <c r="AL512" s="153" t="s">
        <v>2893</v>
      </c>
      <c r="AM512" s="153" t="s">
        <v>2552</v>
      </c>
      <c r="AN512" s="154">
        <v>52</v>
      </c>
    </row>
    <row r="513" spans="18:40" hidden="1" x14ac:dyDescent="0.25">
      <c r="R513" s="28"/>
      <c r="S513" s="28"/>
      <c r="T513" s="28"/>
      <c r="U513" s="28"/>
      <c r="V513" s="28"/>
      <c r="Z513" s="140">
        <f t="shared" si="20"/>
        <v>512</v>
      </c>
      <c r="AA513" s="139"/>
      <c r="AB513" s="139"/>
      <c r="AC513" s="139"/>
      <c r="AD513" s="133"/>
      <c r="AE513" s="27" t="str">
        <f t="shared" si="19"/>
        <v>CA-1997-914  The Promanade-II</v>
      </c>
      <c r="AF513" s="153" t="s">
        <v>2895</v>
      </c>
      <c r="AG513" s="153" t="s">
        <v>2896</v>
      </c>
      <c r="AH513" s="153" t="s">
        <v>2890</v>
      </c>
      <c r="AI513" s="153" t="s">
        <v>2891</v>
      </c>
      <c r="AJ513" s="153" t="s">
        <v>200</v>
      </c>
      <c r="AK513" s="153" t="s">
        <v>2892</v>
      </c>
      <c r="AL513" s="153" t="s">
        <v>2897</v>
      </c>
      <c r="AM513" s="153" t="s">
        <v>2898</v>
      </c>
      <c r="AN513" s="154">
        <v>16</v>
      </c>
    </row>
    <row r="514" spans="18:40" hidden="1" x14ac:dyDescent="0.25">
      <c r="R514" s="28"/>
      <c r="S514" s="28"/>
      <c r="T514" s="28"/>
      <c r="U514" s="28"/>
      <c r="V514" s="28"/>
      <c r="Z514" s="140">
        <f t="shared" si="20"/>
        <v>513</v>
      </c>
      <c r="AA514" s="139"/>
      <c r="AB514" s="139"/>
      <c r="AC514" s="139"/>
      <c r="AD514" s="133"/>
      <c r="AE514" s="27" t="str">
        <f t="shared" ref="AE514:AE577" si="21">CONCATENATE(AF514,"  ",AG514)</f>
        <v>CA-1997-915  Pacific Point Apartments</v>
      </c>
      <c r="AF514" s="153" t="s">
        <v>2899</v>
      </c>
      <c r="AG514" s="153" t="s">
        <v>2900</v>
      </c>
      <c r="AH514" s="153" t="s">
        <v>2901</v>
      </c>
      <c r="AI514" s="153" t="s">
        <v>2028</v>
      </c>
      <c r="AJ514" s="153" t="s">
        <v>1239</v>
      </c>
      <c r="AK514" s="153" t="s">
        <v>2029</v>
      </c>
      <c r="AL514" s="153" t="s">
        <v>2902</v>
      </c>
      <c r="AM514" s="153" t="s">
        <v>2903</v>
      </c>
      <c r="AN514" s="154">
        <v>213</v>
      </c>
    </row>
    <row r="515" spans="18:40" hidden="1" x14ac:dyDescent="0.25">
      <c r="R515" s="28"/>
      <c r="S515" s="28"/>
      <c r="T515" s="28"/>
      <c r="U515" s="28"/>
      <c r="V515" s="28"/>
      <c r="Z515" s="140">
        <f t="shared" si="20"/>
        <v>514</v>
      </c>
      <c r="AA515" s="139"/>
      <c r="AB515" s="139"/>
      <c r="AC515" s="139"/>
      <c r="AD515" s="133"/>
      <c r="AE515" s="27" t="str">
        <f t="shared" si="21"/>
        <v>CA-1997-916  Ashwood Village Apartments</v>
      </c>
      <c r="AF515" s="153" t="s">
        <v>2904</v>
      </c>
      <c r="AG515" s="153" t="s">
        <v>2905</v>
      </c>
      <c r="AH515" s="153" t="s">
        <v>2906</v>
      </c>
      <c r="AI515" s="153" t="s">
        <v>976</v>
      </c>
      <c r="AJ515" s="153" t="s">
        <v>606</v>
      </c>
      <c r="AK515" s="153" t="s">
        <v>2907</v>
      </c>
      <c r="AL515" s="153" t="s">
        <v>2908</v>
      </c>
      <c r="AM515" s="153" t="s">
        <v>590</v>
      </c>
      <c r="AN515" s="154">
        <v>119</v>
      </c>
    </row>
    <row r="516" spans="18:40" hidden="1" x14ac:dyDescent="0.25">
      <c r="R516" s="28"/>
      <c r="S516" s="28"/>
      <c r="T516" s="28"/>
      <c r="U516" s="28"/>
      <c r="V516" s="28"/>
      <c r="Z516" s="140">
        <f t="shared" si="20"/>
        <v>515</v>
      </c>
      <c r="AA516" s="139"/>
      <c r="AB516" s="139"/>
      <c r="AC516" s="139"/>
      <c r="AD516" s="133"/>
      <c r="AE516" s="27" t="str">
        <f t="shared" si="21"/>
        <v>CA-1997-920  Villa Pacifica Senior Community</v>
      </c>
      <c r="AF516" s="153" t="s">
        <v>2909</v>
      </c>
      <c r="AG516" s="153" t="s">
        <v>2910</v>
      </c>
      <c r="AH516" s="153" t="s">
        <v>2911</v>
      </c>
      <c r="AI516" s="153" t="s">
        <v>2912</v>
      </c>
      <c r="AJ516" s="153" t="s">
        <v>49</v>
      </c>
      <c r="AK516" s="153" t="s">
        <v>2913</v>
      </c>
      <c r="AL516" s="153" t="s">
        <v>2914</v>
      </c>
      <c r="AM516" s="153" t="s">
        <v>1335</v>
      </c>
      <c r="AN516" s="154">
        <v>158</v>
      </c>
    </row>
    <row r="517" spans="18:40" hidden="1" x14ac:dyDescent="0.25">
      <c r="R517" s="28"/>
      <c r="S517" s="28"/>
      <c r="T517" s="28"/>
      <c r="U517" s="28"/>
      <c r="V517" s="28"/>
      <c r="Z517" s="140">
        <f t="shared" si="20"/>
        <v>516</v>
      </c>
      <c r="AA517" s="139"/>
      <c r="AB517" s="139"/>
      <c r="AC517" s="139"/>
      <c r="AD517" s="133"/>
      <c r="AE517" s="27" t="str">
        <f t="shared" si="21"/>
        <v>CA-1997-921  Renwick Square Senior Apartments</v>
      </c>
      <c r="AF517" s="153" t="s">
        <v>2915</v>
      </c>
      <c r="AG517" s="153" t="s">
        <v>2916</v>
      </c>
      <c r="AH517" s="153" t="s">
        <v>2917</v>
      </c>
      <c r="AI517" s="153" t="s">
        <v>2068</v>
      </c>
      <c r="AJ517" s="153" t="s">
        <v>564</v>
      </c>
      <c r="AK517" s="153" t="s">
        <v>2069</v>
      </c>
      <c r="AL517" s="153" t="s">
        <v>2918</v>
      </c>
      <c r="AM517" s="153" t="s">
        <v>1641</v>
      </c>
      <c r="AN517" s="154">
        <v>149</v>
      </c>
    </row>
    <row r="518" spans="18:40" hidden="1" x14ac:dyDescent="0.25">
      <c r="R518" s="28"/>
      <c r="S518" s="28"/>
      <c r="T518" s="28"/>
      <c r="U518" s="28"/>
      <c r="V518" s="28"/>
      <c r="Z518" s="140">
        <f t="shared" si="20"/>
        <v>517</v>
      </c>
      <c r="AA518" s="139"/>
      <c r="AB518" s="139"/>
      <c r="AC518" s="139"/>
      <c r="AD518" s="133"/>
      <c r="AE518" s="27" t="str">
        <f t="shared" si="21"/>
        <v>CA-1997-923  Montevista Apartments</v>
      </c>
      <c r="AF518" s="153" t="s">
        <v>2919</v>
      </c>
      <c r="AG518" s="153" t="s">
        <v>2920</v>
      </c>
      <c r="AH518" s="153" t="s">
        <v>2921</v>
      </c>
      <c r="AI518" s="153" t="s">
        <v>2922</v>
      </c>
      <c r="AJ518" s="153" t="s">
        <v>41</v>
      </c>
      <c r="AK518" s="153" t="s">
        <v>2923</v>
      </c>
      <c r="AL518" s="153" t="s">
        <v>2924</v>
      </c>
      <c r="AM518" s="153" t="s">
        <v>2925</v>
      </c>
      <c r="AN518" s="154">
        <v>163</v>
      </c>
    </row>
    <row r="519" spans="18:40" hidden="1" x14ac:dyDescent="0.25">
      <c r="R519" s="28"/>
      <c r="S519" s="28"/>
      <c r="T519" s="28"/>
      <c r="U519" s="28"/>
      <c r="V519" s="28"/>
      <c r="Z519" s="140">
        <f t="shared" si="20"/>
        <v>518</v>
      </c>
      <c r="AA519" s="139"/>
      <c r="AB519" s="139"/>
      <c r="AC519" s="139"/>
      <c r="AD519" s="133"/>
      <c r="AE519" s="27" t="str">
        <f t="shared" si="21"/>
        <v>CA-1997-924  Malabar Apartments</v>
      </c>
      <c r="AF519" s="153" t="s">
        <v>2926</v>
      </c>
      <c r="AG519" s="153" t="s">
        <v>2927</v>
      </c>
      <c r="AH519" s="153" t="s">
        <v>2928</v>
      </c>
      <c r="AI519" s="153" t="s">
        <v>2929</v>
      </c>
      <c r="AJ519" s="153" t="s">
        <v>420</v>
      </c>
      <c r="AK519" s="153" t="s">
        <v>2930</v>
      </c>
      <c r="AL519" s="153" t="s">
        <v>2931</v>
      </c>
      <c r="AM519" s="153" t="s">
        <v>2932</v>
      </c>
      <c r="AN519" s="154">
        <v>125</v>
      </c>
    </row>
    <row r="520" spans="18:40" hidden="1" x14ac:dyDescent="0.25">
      <c r="R520" s="28"/>
      <c r="S520" s="28"/>
      <c r="T520" s="28"/>
      <c r="U520" s="28"/>
      <c r="V520" s="28"/>
      <c r="Z520" s="140">
        <f t="shared" si="20"/>
        <v>519</v>
      </c>
      <c r="AA520" s="139"/>
      <c r="AB520" s="139"/>
      <c r="AC520" s="139"/>
      <c r="AD520" s="133"/>
      <c r="AE520" s="27" t="str">
        <f t="shared" si="21"/>
        <v>CA-1997-925  Village Place Apartments</v>
      </c>
      <c r="AF520" s="153" t="s">
        <v>2933</v>
      </c>
      <c r="AG520" s="153" t="s">
        <v>2934</v>
      </c>
      <c r="AH520" s="153" t="s">
        <v>2935</v>
      </c>
      <c r="AI520" s="153" t="s">
        <v>504</v>
      </c>
      <c r="AJ520" s="153" t="s">
        <v>504</v>
      </c>
      <c r="AK520" s="153" t="s">
        <v>754</v>
      </c>
      <c r="AL520" s="153" t="s">
        <v>2936</v>
      </c>
      <c r="AM520" s="153" t="s">
        <v>1576</v>
      </c>
      <c r="AN520" s="154">
        <v>46</v>
      </c>
    </row>
    <row r="521" spans="18:40" hidden="1" x14ac:dyDescent="0.25">
      <c r="R521" s="28"/>
      <c r="S521" s="28"/>
      <c r="T521" s="28"/>
      <c r="U521" s="28"/>
      <c r="V521" s="28"/>
      <c r="Z521" s="140">
        <f t="shared" si="20"/>
        <v>520</v>
      </c>
      <c r="AA521" s="139"/>
      <c r="AB521" s="139"/>
      <c r="AC521" s="139"/>
      <c r="AD521" s="133"/>
      <c r="AE521" s="27" t="str">
        <f t="shared" si="21"/>
        <v>CA-1997-930  Park Villas Apartments</v>
      </c>
      <c r="AF521" s="153" t="s">
        <v>2938</v>
      </c>
      <c r="AG521" s="153" t="s">
        <v>2939</v>
      </c>
      <c r="AH521" s="153" t="s">
        <v>2940</v>
      </c>
      <c r="AI521" s="153" t="s">
        <v>2941</v>
      </c>
      <c r="AJ521" s="153" t="s">
        <v>504</v>
      </c>
      <c r="AK521" s="153" t="s">
        <v>2942</v>
      </c>
      <c r="AL521" s="153" t="s">
        <v>2943</v>
      </c>
      <c r="AM521" s="153" t="s">
        <v>777</v>
      </c>
      <c r="AN521" s="154">
        <v>268</v>
      </c>
    </row>
    <row r="522" spans="18:40" hidden="1" x14ac:dyDescent="0.25">
      <c r="R522" s="28"/>
      <c r="S522" s="28"/>
      <c r="T522" s="28"/>
      <c r="U522" s="28"/>
      <c r="V522" s="28"/>
      <c r="Z522" s="140">
        <f t="shared" si="20"/>
        <v>521</v>
      </c>
      <c r="AA522" s="139"/>
      <c r="AB522" s="139"/>
      <c r="AC522" s="139"/>
      <c r="AD522" s="133"/>
      <c r="AE522" s="27" t="str">
        <f t="shared" si="21"/>
        <v>CA-1997-932  Heritage Park Apartments</v>
      </c>
      <c r="AF522" s="153" t="s">
        <v>2944</v>
      </c>
      <c r="AG522" s="153" t="s">
        <v>2945</v>
      </c>
      <c r="AH522" s="153" t="s">
        <v>2946</v>
      </c>
      <c r="AI522" s="153" t="s">
        <v>2028</v>
      </c>
      <c r="AJ522" s="153" t="s">
        <v>1239</v>
      </c>
      <c r="AK522" s="153" t="s">
        <v>2029</v>
      </c>
      <c r="AL522" s="153" t="s">
        <v>2947</v>
      </c>
      <c r="AM522" s="153" t="s">
        <v>2948</v>
      </c>
      <c r="AN522" s="154">
        <v>195</v>
      </c>
    </row>
    <row r="523" spans="18:40" hidden="1" x14ac:dyDescent="0.25">
      <c r="R523" s="28"/>
      <c r="S523" s="28"/>
      <c r="T523" s="28"/>
      <c r="U523" s="28"/>
      <c r="V523" s="28"/>
      <c r="Z523" s="140">
        <f t="shared" si="20"/>
        <v>522</v>
      </c>
      <c r="AA523" s="139"/>
      <c r="AB523" s="139"/>
      <c r="AC523" s="139"/>
      <c r="AD523" s="133"/>
      <c r="AE523" s="27" t="str">
        <f t="shared" si="21"/>
        <v>CA-1997-933  Park Ridge Apartments</v>
      </c>
      <c r="AF523" s="153" t="s">
        <v>2949</v>
      </c>
      <c r="AG523" s="153" t="s">
        <v>2950</v>
      </c>
      <c r="AH523" s="153" t="s">
        <v>2951</v>
      </c>
      <c r="AI523" s="153" t="s">
        <v>2952</v>
      </c>
      <c r="AJ523" s="153" t="s">
        <v>26</v>
      </c>
      <c r="AK523" s="153" t="s">
        <v>1941</v>
      </c>
      <c r="AL523" s="153" t="s">
        <v>2953</v>
      </c>
      <c r="AM523" s="153" t="s">
        <v>2954</v>
      </c>
      <c r="AN523" s="154">
        <v>64</v>
      </c>
    </row>
    <row r="524" spans="18:40" hidden="1" x14ac:dyDescent="0.25">
      <c r="R524" s="28"/>
      <c r="S524" s="28"/>
      <c r="T524" s="28"/>
      <c r="U524" s="28"/>
      <c r="V524" s="28"/>
      <c r="Z524" s="140">
        <f t="shared" si="20"/>
        <v>523</v>
      </c>
      <c r="AA524" s="139"/>
      <c r="AB524" s="139"/>
      <c r="AC524" s="139"/>
      <c r="AD524" s="133"/>
      <c r="AE524" s="27" t="str">
        <f t="shared" si="21"/>
        <v>CA-1997-934  Lark Ellen Village</v>
      </c>
      <c r="AF524" s="153" t="s">
        <v>2955</v>
      </c>
      <c r="AG524" s="153" t="s">
        <v>2956</v>
      </c>
      <c r="AH524" s="153" t="s">
        <v>2957</v>
      </c>
      <c r="AI524" s="153" t="s">
        <v>2958</v>
      </c>
      <c r="AJ524" s="153" t="s">
        <v>26</v>
      </c>
      <c r="AK524" s="153" t="s">
        <v>2959</v>
      </c>
      <c r="AL524" s="153" t="s">
        <v>2960</v>
      </c>
      <c r="AM524" s="153" t="s">
        <v>1043</v>
      </c>
      <c r="AN524" s="154">
        <v>121</v>
      </c>
    </row>
    <row r="525" spans="18:40" hidden="1" x14ac:dyDescent="0.25">
      <c r="R525" s="28"/>
      <c r="S525" s="28"/>
      <c r="T525" s="28"/>
      <c r="U525" s="28"/>
      <c r="V525" s="28"/>
      <c r="Z525" s="140">
        <f t="shared" si="20"/>
        <v>524</v>
      </c>
      <c r="AA525" s="139"/>
      <c r="AB525" s="139"/>
      <c r="AC525" s="139"/>
      <c r="AD525" s="133"/>
      <c r="AE525" s="27" t="str">
        <f t="shared" si="21"/>
        <v>CA-1997-938  Regency Court Sr.</v>
      </c>
      <c r="AF525" s="153" t="s">
        <v>2961</v>
      </c>
      <c r="AG525" s="153" t="s">
        <v>2962</v>
      </c>
      <c r="AH525" s="153" t="s">
        <v>2963</v>
      </c>
      <c r="AI525" s="153" t="s">
        <v>1676</v>
      </c>
      <c r="AJ525" s="153" t="s">
        <v>336</v>
      </c>
      <c r="AK525" s="153" t="s">
        <v>2964</v>
      </c>
      <c r="AL525" s="153" t="s">
        <v>2965</v>
      </c>
      <c r="AM525" s="153" t="s">
        <v>590</v>
      </c>
      <c r="AN525" s="154">
        <v>119</v>
      </c>
    </row>
    <row r="526" spans="18:40" hidden="1" x14ac:dyDescent="0.25">
      <c r="R526" s="28"/>
      <c r="S526" s="28"/>
      <c r="T526" s="28"/>
      <c r="U526" s="28"/>
      <c r="V526" s="28"/>
      <c r="Z526" s="140">
        <f t="shared" si="20"/>
        <v>525</v>
      </c>
      <c r="AA526" s="139"/>
      <c r="AB526" s="139"/>
      <c r="AC526" s="139"/>
      <c r="AD526" s="133"/>
      <c r="AE526" s="27" t="str">
        <f t="shared" si="21"/>
        <v>CA-1997-939  Schoolhouse Court</v>
      </c>
      <c r="AF526" s="153" t="s">
        <v>2966</v>
      </c>
      <c r="AG526" s="153" t="s">
        <v>2967</v>
      </c>
      <c r="AH526" s="153" t="s">
        <v>2968</v>
      </c>
      <c r="AI526" s="153" t="s">
        <v>345</v>
      </c>
      <c r="AJ526" s="153" t="s">
        <v>345</v>
      </c>
      <c r="AK526" s="153" t="s">
        <v>2969</v>
      </c>
      <c r="AL526" s="153" t="s">
        <v>2970</v>
      </c>
      <c r="AM526" s="153" t="s">
        <v>2971</v>
      </c>
      <c r="AN526" s="154">
        <v>14</v>
      </c>
    </row>
    <row r="527" spans="18:40" hidden="1" x14ac:dyDescent="0.25">
      <c r="R527" s="28"/>
      <c r="S527" s="28"/>
      <c r="T527" s="28"/>
      <c r="U527" s="28"/>
      <c r="V527" s="28"/>
      <c r="Z527" s="140">
        <f t="shared" si="20"/>
        <v>526</v>
      </c>
      <c r="AA527" s="139"/>
      <c r="AB527" s="139"/>
      <c r="AC527" s="139"/>
      <c r="AD527" s="133"/>
      <c r="AE527" s="27" t="str">
        <f t="shared" si="21"/>
        <v>CA-1997-940  Pecan Court</v>
      </c>
      <c r="AF527" s="153" t="s">
        <v>2972</v>
      </c>
      <c r="AG527" s="153" t="s">
        <v>2973</v>
      </c>
      <c r="AH527" s="153" t="s">
        <v>2974</v>
      </c>
      <c r="AI527" s="153" t="s">
        <v>345</v>
      </c>
      <c r="AJ527" s="153" t="s">
        <v>345</v>
      </c>
      <c r="AK527" s="153" t="s">
        <v>1629</v>
      </c>
      <c r="AL527" s="153" t="s">
        <v>2975</v>
      </c>
      <c r="AM527" s="153" t="s">
        <v>2976</v>
      </c>
      <c r="AN527" s="154">
        <v>24</v>
      </c>
    </row>
    <row r="528" spans="18:40" hidden="1" x14ac:dyDescent="0.25">
      <c r="R528" s="28"/>
      <c r="S528" s="28"/>
      <c r="T528" s="28"/>
      <c r="U528" s="28"/>
      <c r="V528" s="28"/>
      <c r="Z528" s="140">
        <f t="shared" si="20"/>
        <v>527</v>
      </c>
      <c r="AA528" s="139"/>
      <c r="AB528" s="139"/>
      <c r="AC528" s="139"/>
      <c r="AD528" s="133"/>
      <c r="AE528" s="27" t="str">
        <f t="shared" si="21"/>
        <v>CA-1997-941  Sierra Meadows Apartments</v>
      </c>
      <c r="AF528" s="153" t="s">
        <v>2977</v>
      </c>
      <c r="AG528" s="153" t="s">
        <v>2978</v>
      </c>
      <c r="AH528" s="153" t="s">
        <v>2979</v>
      </c>
      <c r="AI528" s="153" t="s">
        <v>118</v>
      </c>
      <c r="AJ528" s="153" t="s">
        <v>118</v>
      </c>
      <c r="AK528" s="153" t="s">
        <v>600</v>
      </c>
      <c r="AL528" s="153" t="s">
        <v>2980</v>
      </c>
      <c r="AM528" s="153" t="s">
        <v>590</v>
      </c>
      <c r="AN528" s="154">
        <v>99</v>
      </c>
    </row>
    <row r="529" spans="18:40" hidden="1" x14ac:dyDescent="0.25">
      <c r="R529" s="28"/>
      <c r="S529" s="28"/>
      <c r="T529" s="28"/>
      <c r="U529" s="28"/>
      <c r="V529" s="28"/>
      <c r="Z529" s="140">
        <f t="shared" si="20"/>
        <v>528</v>
      </c>
      <c r="AA529" s="139"/>
      <c r="AB529" s="139"/>
      <c r="AC529" s="139"/>
      <c r="AD529" s="133"/>
      <c r="AE529" s="27" t="str">
        <f t="shared" si="21"/>
        <v>CA-1997-942  Parkside Glen Apartments</v>
      </c>
      <c r="AF529" s="153" t="s">
        <v>2981</v>
      </c>
      <c r="AG529" s="153" t="s">
        <v>2982</v>
      </c>
      <c r="AH529" s="153" t="s">
        <v>2983</v>
      </c>
      <c r="AI529" s="153" t="s">
        <v>304</v>
      </c>
      <c r="AJ529" s="153" t="s">
        <v>41</v>
      </c>
      <c r="AK529" s="153" t="s">
        <v>474</v>
      </c>
      <c r="AL529" s="153" t="s">
        <v>2984</v>
      </c>
      <c r="AM529" s="153" t="s">
        <v>2985</v>
      </c>
      <c r="AN529" s="154">
        <v>178</v>
      </c>
    </row>
    <row r="530" spans="18:40" hidden="1" x14ac:dyDescent="0.25">
      <c r="R530" s="28"/>
      <c r="S530" s="28"/>
      <c r="T530" s="28"/>
      <c r="U530" s="28"/>
      <c r="V530" s="28"/>
      <c r="Z530" s="140">
        <f t="shared" si="20"/>
        <v>529</v>
      </c>
      <c r="AA530" s="139"/>
      <c r="AB530" s="139"/>
      <c r="AC530" s="139"/>
      <c r="AD530" s="133"/>
      <c r="AE530" s="27" t="str">
        <f t="shared" si="21"/>
        <v>CA-1997-943  Sun Garden Plaza</v>
      </c>
      <c r="AF530" s="153" t="s">
        <v>2986</v>
      </c>
      <c r="AG530" s="153" t="s">
        <v>2987</v>
      </c>
      <c r="AH530" s="153" t="s">
        <v>2988</v>
      </c>
      <c r="AI530" s="153" t="s">
        <v>564</v>
      </c>
      <c r="AJ530" s="153" t="s">
        <v>564</v>
      </c>
      <c r="AK530" s="153" t="s">
        <v>2989</v>
      </c>
      <c r="AL530" s="153" t="s">
        <v>2990</v>
      </c>
      <c r="AM530" s="153" t="s">
        <v>2991</v>
      </c>
      <c r="AN530" s="154">
        <v>147</v>
      </c>
    </row>
    <row r="531" spans="18:40" hidden="1" x14ac:dyDescent="0.25">
      <c r="R531" s="28"/>
      <c r="S531" s="28"/>
      <c r="T531" s="28"/>
      <c r="U531" s="28"/>
      <c r="V531" s="28"/>
      <c r="Z531" s="140">
        <f t="shared" si="20"/>
        <v>530</v>
      </c>
      <c r="AA531" s="139"/>
      <c r="AB531" s="139"/>
      <c r="AC531" s="139"/>
      <c r="AD531" s="133"/>
      <c r="AE531" s="27" t="str">
        <f t="shared" si="21"/>
        <v>CA-1997-944  Continental Gardens Apartments</v>
      </c>
      <c r="AF531" s="153" t="s">
        <v>2992</v>
      </c>
      <c r="AG531" s="153" t="s">
        <v>2993</v>
      </c>
      <c r="AH531" s="153" t="s">
        <v>2994</v>
      </c>
      <c r="AI531" s="153" t="s">
        <v>1205</v>
      </c>
      <c r="AJ531" s="153" t="s">
        <v>420</v>
      </c>
      <c r="AK531" s="153" t="s">
        <v>1206</v>
      </c>
      <c r="AL531" s="153" t="s">
        <v>2995</v>
      </c>
      <c r="AM531" s="153" t="s">
        <v>2996</v>
      </c>
      <c r="AN531" s="154">
        <v>297</v>
      </c>
    </row>
    <row r="532" spans="18:40" hidden="1" x14ac:dyDescent="0.25">
      <c r="R532" s="28"/>
      <c r="S532" s="28"/>
      <c r="T532" s="28"/>
      <c r="U532" s="28"/>
      <c r="V532" s="28"/>
      <c r="Z532" s="140">
        <f t="shared" si="20"/>
        <v>531</v>
      </c>
      <c r="AA532" s="139"/>
      <c r="AB532" s="139"/>
      <c r="AC532" s="139"/>
      <c r="AD532" s="133"/>
      <c r="AE532" s="27" t="str">
        <f t="shared" si="21"/>
        <v>CA-1997-947  The Village at Lakeside</v>
      </c>
      <c r="AF532" s="153" t="s">
        <v>2997</v>
      </c>
      <c r="AG532" s="153" t="s">
        <v>2998</v>
      </c>
      <c r="AH532" s="153" t="s">
        <v>2999</v>
      </c>
      <c r="AI532" s="153" t="s">
        <v>637</v>
      </c>
      <c r="AJ532" s="153" t="s">
        <v>210</v>
      </c>
      <c r="AK532" s="153" t="s">
        <v>638</v>
      </c>
      <c r="AL532" s="153" t="s">
        <v>3000</v>
      </c>
      <c r="AM532" s="153" t="s">
        <v>23357</v>
      </c>
      <c r="AN532" s="154">
        <v>135</v>
      </c>
    </row>
    <row r="533" spans="18:40" hidden="1" x14ac:dyDescent="0.25">
      <c r="R533" s="28"/>
      <c r="S533" s="28"/>
      <c r="T533" s="28"/>
      <c r="U533" s="28"/>
      <c r="V533" s="28"/>
      <c r="Z533" s="140">
        <f t="shared" si="20"/>
        <v>532</v>
      </c>
      <c r="AA533" s="139"/>
      <c r="AB533" s="139"/>
      <c r="AC533" s="139"/>
      <c r="AD533" s="133"/>
      <c r="AE533" s="27" t="str">
        <f t="shared" si="21"/>
        <v>CA-1997-949  Pinewood Apartments</v>
      </c>
      <c r="AF533" s="153" t="s">
        <v>3001</v>
      </c>
      <c r="AG533" s="153" t="s">
        <v>3002</v>
      </c>
      <c r="AH533" s="153" t="s">
        <v>3003</v>
      </c>
      <c r="AI533" s="153" t="s">
        <v>3004</v>
      </c>
      <c r="AJ533" s="153" t="s">
        <v>504</v>
      </c>
      <c r="AK533" s="153" t="s">
        <v>3005</v>
      </c>
      <c r="AL533" s="153" t="s">
        <v>3006</v>
      </c>
      <c r="AM533" s="153" t="s">
        <v>1220</v>
      </c>
      <c r="AN533" s="154">
        <v>55</v>
      </c>
    </row>
    <row r="534" spans="18:40" hidden="1" x14ac:dyDescent="0.25">
      <c r="R534" s="28"/>
      <c r="S534" s="28"/>
      <c r="T534" s="28"/>
      <c r="U534" s="28"/>
      <c r="V534" s="28"/>
      <c r="Z534" s="140">
        <f t="shared" si="20"/>
        <v>533</v>
      </c>
      <c r="AA534" s="139"/>
      <c r="AB534" s="139"/>
      <c r="AC534" s="139"/>
      <c r="AD534" s="133"/>
      <c r="AE534" s="27" t="str">
        <f t="shared" si="21"/>
        <v>CA-1997-950  Borregas Court</v>
      </c>
      <c r="AF534" s="153" t="s">
        <v>3008</v>
      </c>
      <c r="AG534" s="153" t="s">
        <v>3009</v>
      </c>
      <c r="AH534" s="153" t="s">
        <v>3010</v>
      </c>
      <c r="AI534" s="153" t="s">
        <v>1073</v>
      </c>
      <c r="AJ534" s="153" t="s">
        <v>41</v>
      </c>
      <c r="AK534" s="153" t="s">
        <v>3011</v>
      </c>
      <c r="AL534" s="153" t="s">
        <v>3012</v>
      </c>
      <c r="AM534" s="153" t="s">
        <v>3013</v>
      </c>
      <c r="AN534" s="154">
        <v>192</v>
      </c>
    </row>
    <row r="535" spans="18:40" hidden="1" x14ac:dyDescent="0.25">
      <c r="R535" s="28"/>
      <c r="S535" s="28"/>
      <c r="T535" s="28"/>
      <c r="U535" s="28"/>
      <c r="V535" s="28"/>
      <c r="Z535" s="140">
        <f t="shared" si="20"/>
        <v>534</v>
      </c>
      <c r="AA535" s="139"/>
      <c r="AB535" s="139"/>
      <c r="AC535" s="139"/>
      <c r="AD535" s="133"/>
      <c r="AE535" s="27" t="str">
        <f t="shared" si="21"/>
        <v>CA-1997-952  Shorebreeze Apartments</v>
      </c>
      <c r="AF535" s="153" t="s">
        <v>3014</v>
      </c>
      <c r="AG535" s="153" t="s">
        <v>3015</v>
      </c>
      <c r="AH535" s="153" t="s">
        <v>3016</v>
      </c>
      <c r="AI535" s="153" t="s">
        <v>1067</v>
      </c>
      <c r="AJ535" s="153" t="s">
        <v>41</v>
      </c>
      <c r="AK535" s="153" t="s">
        <v>3017</v>
      </c>
      <c r="AL535" s="153" t="s">
        <v>3018</v>
      </c>
      <c r="AM535" s="153" t="s">
        <v>3019</v>
      </c>
      <c r="AN535" s="154">
        <v>119</v>
      </c>
    </row>
    <row r="536" spans="18:40" hidden="1" x14ac:dyDescent="0.25">
      <c r="R536" s="28"/>
      <c r="S536" s="28"/>
      <c r="T536" s="28"/>
      <c r="U536" s="28"/>
      <c r="V536" s="28"/>
      <c r="Z536" s="140">
        <f t="shared" si="20"/>
        <v>535</v>
      </c>
      <c r="AA536" s="139"/>
      <c r="AB536" s="139"/>
      <c r="AC536" s="139"/>
      <c r="AD536" s="133"/>
      <c r="AE536" s="27" t="str">
        <f t="shared" si="21"/>
        <v>CA-1997-954  Mariposa Apartments</v>
      </c>
      <c r="AF536" s="153" t="s">
        <v>3020</v>
      </c>
      <c r="AG536" s="153" t="s">
        <v>1659</v>
      </c>
      <c r="AH536" s="153" t="s">
        <v>3021</v>
      </c>
      <c r="AI536" s="153" t="s">
        <v>2173</v>
      </c>
      <c r="AJ536" s="153" t="s">
        <v>504</v>
      </c>
      <c r="AK536" s="153" t="s">
        <v>2174</v>
      </c>
      <c r="AL536" s="153" t="s">
        <v>3022</v>
      </c>
      <c r="AM536" s="153" t="s">
        <v>3023</v>
      </c>
      <c r="AN536" s="154">
        <v>64</v>
      </c>
    </row>
    <row r="537" spans="18:40" hidden="1" x14ac:dyDescent="0.25">
      <c r="R537" s="28"/>
      <c r="S537" s="28"/>
      <c r="T537" s="28"/>
      <c r="U537" s="28"/>
      <c r="V537" s="28"/>
      <c r="Z537" s="140">
        <f t="shared" si="20"/>
        <v>536</v>
      </c>
      <c r="AA537" s="139"/>
      <c r="AB537" s="139"/>
      <c r="AC537" s="139"/>
      <c r="AD537" s="133"/>
      <c r="AE537" s="27" t="str">
        <f t="shared" si="21"/>
        <v>CA-1997-955  Heritage Park Sr. Apartments</v>
      </c>
      <c r="AF537" s="153" t="s">
        <v>3024</v>
      </c>
      <c r="AG537" s="153" t="s">
        <v>3025</v>
      </c>
      <c r="AH537" s="153" t="s">
        <v>3026</v>
      </c>
      <c r="AI537" s="153" t="s">
        <v>3027</v>
      </c>
      <c r="AJ537" s="153" t="s">
        <v>26</v>
      </c>
      <c r="AK537" s="153" t="s">
        <v>3028</v>
      </c>
      <c r="AL537" s="153" t="s">
        <v>3029</v>
      </c>
      <c r="AM537" s="153" t="s">
        <v>1641</v>
      </c>
      <c r="AN537" s="154">
        <v>118</v>
      </c>
    </row>
    <row r="538" spans="18:40" hidden="1" x14ac:dyDescent="0.25">
      <c r="R538" s="28"/>
      <c r="S538" s="28"/>
      <c r="T538" s="28"/>
      <c r="U538" s="28"/>
      <c r="V538" s="28"/>
      <c r="Z538" s="140">
        <f t="shared" si="20"/>
        <v>537</v>
      </c>
      <c r="AA538" s="139"/>
      <c r="AB538" s="139"/>
      <c r="AC538" s="139"/>
      <c r="AD538" s="133"/>
      <c r="AE538" s="27" t="str">
        <f t="shared" si="21"/>
        <v>CA-1997-956  Northstar Apartments</v>
      </c>
      <c r="AF538" s="153" t="s">
        <v>3030</v>
      </c>
      <c r="AG538" s="153" t="s">
        <v>3031</v>
      </c>
      <c r="AH538" s="153" t="s">
        <v>3032</v>
      </c>
      <c r="AI538" s="153" t="s">
        <v>141</v>
      </c>
      <c r="AJ538" s="153" t="s">
        <v>142</v>
      </c>
      <c r="AK538" s="153" t="s">
        <v>143</v>
      </c>
      <c r="AL538" s="153" t="s">
        <v>3033</v>
      </c>
      <c r="AM538" s="153" t="s">
        <v>3034</v>
      </c>
      <c r="AN538" s="154">
        <v>35</v>
      </c>
    </row>
    <row r="539" spans="18:40" hidden="1" x14ac:dyDescent="0.25">
      <c r="R539" s="28"/>
      <c r="S539" s="28"/>
      <c r="T539" s="28"/>
      <c r="U539" s="28"/>
      <c r="V539" s="28"/>
      <c r="Z539" s="140">
        <f t="shared" si="20"/>
        <v>538</v>
      </c>
      <c r="AA539" s="139"/>
      <c r="AB539" s="139"/>
      <c r="AC539" s="139"/>
      <c r="AD539" s="133"/>
      <c r="AE539" s="27" t="str">
        <f t="shared" si="21"/>
        <v>CA-1997-957  Woodsong Village Apartments</v>
      </c>
      <c r="AF539" s="153" t="s">
        <v>3035</v>
      </c>
      <c r="AG539" s="153" t="s">
        <v>3036</v>
      </c>
      <c r="AH539" s="153" t="s">
        <v>3037</v>
      </c>
      <c r="AI539" s="153" t="s">
        <v>1132</v>
      </c>
      <c r="AJ539" s="153" t="s">
        <v>1133</v>
      </c>
      <c r="AK539" s="153" t="s">
        <v>1134</v>
      </c>
      <c r="AL539" s="153" t="s">
        <v>3038</v>
      </c>
      <c r="AM539" s="153" t="s">
        <v>3039</v>
      </c>
      <c r="AN539" s="154">
        <v>110</v>
      </c>
    </row>
    <row r="540" spans="18:40" hidden="1" x14ac:dyDescent="0.25">
      <c r="R540" s="28"/>
      <c r="S540" s="28"/>
      <c r="T540" s="28"/>
      <c r="U540" s="28"/>
      <c r="V540" s="28"/>
      <c r="Z540" s="140">
        <f t="shared" si="20"/>
        <v>539</v>
      </c>
      <c r="AA540" s="139"/>
      <c r="AB540" s="139"/>
      <c r="AC540" s="139"/>
      <c r="AD540" s="133"/>
      <c r="AE540" s="27" t="str">
        <f t="shared" si="21"/>
        <v>CA-1997-958  Palm West Apartments</v>
      </c>
      <c r="AF540" s="153" t="s">
        <v>3040</v>
      </c>
      <c r="AG540" s="153" t="s">
        <v>3041</v>
      </c>
      <c r="AH540" s="153" t="s">
        <v>3042</v>
      </c>
      <c r="AI540" s="153" t="s">
        <v>3043</v>
      </c>
      <c r="AJ540" s="153" t="s">
        <v>420</v>
      </c>
      <c r="AK540" s="153" t="s">
        <v>3044</v>
      </c>
      <c r="AL540" s="153" t="s">
        <v>3045</v>
      </c>
      <c r="AM540" s="153" t="s">
        <v>3046</v>
      </c>
      <c r="AN540" s="154">
        <v>57</v>
      </c>
    </row>
    <row r="541" spans="18:40" hidden="1" x14ac:dyDescent="0.25">
      <c r="R541" s="28"/>
      <c r="S541" s="28"/>
      <c r="T541" s="28"/>
      <c r="U541" s="28"/>
      <c r="V541" s="28"/>
      <c r="Z541" s="140">
        <f t="shared" si="20"/>
        <v>540</v>
      </c>
      <c r="AA541" s="139"/>
      <c r="AB541" s="139"/>
      <c r="AC541" s="139"/>
      <c r="AD541" s="133"/>
      <c r="AE541" s="27" t="str">
        <f t="shared" si="21"/>
        <v>CA-1997-959  Renaissaance Park Apartments aka Monterey Apts.</v>
      </c>
      <c r="AF541" s="153" t="s">
        <v>3047</v>
      </c>
      <c r="AG541" s="153" t="s">
        <v>3048</v>
      </c>
      <c r="AH541" s="153" t="s">
        <v>3049</v>
      </c>
      <c r="AI541" s="153" t="s">
        <v>3043</v>
      </c>
      <c r="AJ541" s="153" t="s">
        <v>420</v>
      </c>
      <c r="AK541" s="153" t="s">
        <v>3044</v>
      </c>
      <c r="AL541" s="153" t="s">
        <v>3045</v>
      </c>
      <c r="AM541" s="153" t="s">
        <v>3046</v>
      </c>
      <c r="AN541" s="154">
        <v>124</v>
      </c>
    </row>
    <row r="542" spans="18:40" hidden="1" x14ac:dyDescent="0.25">
      <c r="R542" s="28"/>
      <c r="S542" s="28"/>
      <c r="T542" s="28"/>
      <c r="U542" s="28"/>
      <c r="V542" s="28"/>
      <c r="Z542" s="140">
        <f t="shared" si="20"/>
        <v>541</v>
      </c>
      <c r="AA542" s="139"/>
      <c r="AB542" s="139"/>
      <c r="AC542" s="139"/>
      <c r="AD542" s="133"/>
      <c r="AE542" s="27" t="str">
        <f t="shared" si="21"/>
        <v>CA-1997-963  Panas Place Apartments</v>
      </c>
      <c r="AF542" s="153" t="s">
        <v>3050</v>
      </c>
      <c r="AG542" s="153" t="s">
        <v>3051</v>
      </c>
      <c r="AH542" s="153" t="s">
        <v>3052</v>
      </c>
      <c r="AI542" s="153" t="s">
        <v>126</v>
      </c>
      <c r="AJ542" s="153" t="s">
        <v>127</v>
      </c>
      <c r="AK542" s="153" t="s">
        <v>2785</v>
      </c>
      <c r="AL542" s="153" t="s">
        <v>3053</v>
      </c>
      <c r="AM542" s="153" t="s">
        <v>3054</v>
      </c>
      <c r="AN542" s="154">
        <v>65</v>
      </c>
    </row>
    <row r="543" spans="18:40" hidden="1" x14ac:dyDescent="0.25">
      <c r="R543" s="28"/>
      <c r="S543" s="28"/>
      <c r="T543" s="28"/>
      <c r="U543" s="28"/>
      <c r="V543" s="28"/>
      <c r="Z543" s="140">
        <f t="shared" si="20"/>
        <v>542</v>
      </c>
      <c r="AA543" s="139"/>
      <c r="AB543" s="139"/>
      <c r="AC543" s="139"/>
      <c r="AD543" s="133"/>
      <c r="AE543" s="27" t="str">
        <f t="shared" si="21"/>
        <v>CA-1997-964  The New Yorker Apartments</v>
      </c>
      <c r="AF543" s="153" t="s">
        <v>3055</v>
      </c>
      <c r="AG543" s="153" t="s">
        <v>3056</v>
      </c>
      <c r="AH543" s="153" t="s">
        <v>3057</v>
      </c>
      <c r="AI543" s="153" t="s">
        <v>2870</v>
      </c>
      <c r="AJ543" s="153" t="s">
        <v>26</v>
      </c>
      <c r="AK543" s="153" t="s">
        <v>2885</v>
      </c>
      <c r="AL543" s="153" t="s">
        <v>3058</v>
      </c>
      <c r="AM543" s="153" t="s">
        <v>3058</v>
      </c>
      <c r="AN543" s="154">
        <v>8</v>
      </c>
    </row>
    <row r="544" spans="18:40" hidden="1" x14ac:dyDescent="0.25">
      <c r="R544" s="28"/>
      <c r="S544" s="28"/>
      <c r="T544" s="28"/>
      <c r="U544" s="28"/>
      <c r="V544" s="28"/>
      <c r="Z544" s="140">
        <f t="shared" si="20"/>
        <v>543</v>
      </c>
      <c r="AA544" s="139"/>
      <c r="AB544" s="139"/>
      <c r="AC544" s="139"/>
      <c r="AD544" s="133"/>
      <c r="AE544" s="27" t="str">
        <f t="shared" si="21"/>
        <v>CA-1997-965  Storke Ranch Family Apartments</v>
      </c>
      <c r="AF544" s="153" t="s">
        <v>3059</v>
      </c>
      <c r="AG544" s="153" t="s">
        <v>3060</v>
      </c>
      <c r="AH544" s="153" t="s">
        <v>3061</v>
      </c>
      <c r="AI544" s="153" t="s">
        <v>3062</v>
      </c>
      <c r="AJ544" s="153" t="s">
        <v>623</v>
      </c>
      <c r="AK544" s="153" t="s">
        <v>3063</v>
      </c>
      <c r="AL544" s="153" t="s">
        <v>3064</v>
      </c>
      <c r="AM544" s="153" t="s">
        <v>3065</v>
      </c>
      <c r="AN544" s="154">
        <v>35</v>
      </c>
    </row>
    <row r="545" spans="18:40" hidden="1" x14ac:dyDescent="0.25">
      <c r="R545" s="28"/>
      <c r="S545" s="28"/>
      <c r="T545" s="28"/>
      <c r="U545" s="28"/>
      <c r="V545" s="28"/>
      <c r="Z545" s="140">
        <f t="shared" si="20"/>
        <v>544</v>
      </c>
      <c r="AA545" s="139"/>
      <c r="AB545" s="139"/>
      <c r="AC545" s="139"/>
      <c r="AD545" s="133"/>
      <c r="AE545" s="27" t="str">
        <f t="shared" si="21"/>
        <v>CA-1997-966  Balboa Place Apartments</v>
      </c>
      <c r="AF545" s="153" t="s">
        <v>3066</v>
      </c>
      <c r="AG545" s="153" t="s">
        <v>3067</v>
      </c>
      <c r="AH545" s="153" t="s">
        <v>3068</v>
      </c>
      <c r="AI545" s="153" t="s">
        <v>2099</v>
      </c>
      <c r="AJ545" s="153" t="s">
        <v>26</v>
      </c>
      <c r="AK545" s="153" t="s">
        <v>1727</v>
      </c>
      <c r="AL545" s="153" t="s">
        <v>3069</v>
      </c>
      <c r="AM545" s="153" t="s">
        <v>2873</v>
      </c>
      <c r="AN545" s="154">
        <v>31</v>
      </c>
    </row>
    <row r="546" spans="18:40" hidden="1" x14ac:dyDescent="0.25">
      <c r="R546" s="28"/>
      <c r="S546" s="28"/>
      <c r="T546" s="28"/>
      <c r="U546" s="28"/>
      <c r="V546" s="28"/>
      <c r="Z546" s="140">
        <f t="shared" si="20"/>
        <v>545</v>
      </c>
      <c r="AA546" s="139"/>
      <c r="AB546" s="139"/>
      <c r="AC546" s="139"/>
      <c r="AD546" s="133"/>
      <c r="AE546" s="27" t="str">
        <f t="shared" si="21"/>
        <v>CA-1997-967  Vista Del Monte Apartments</v>
      </c>
      <c r="AF546" s="153" t="s">
        <v>3070</v>
      </c>
      <c r="AG546" s="153" t="s">
        <v>3071</v>
      </c>
      <c r="AH546" s="153" t="s">
        <v>3072</v>
      </c>
      <c r="AI546" s="153" t="s">
        <v>2870</v>
      </c>
      <c r="AJ546" s="153" t="s">
        <v>26</v>
      </c>
      <c r="AK546" s="153" t="s">
        <v>2871</v>
      </c>
      <c r="AL546" s="153" t="s">
        <v>3073</v>
      </c>
      <c r="AM546" s="153" t="s">
        <v>2887</v>
      </c>
      <c r="AN546" s="154">
        <v>5</v>
      </c>
    </row>
    <row r="547" spans="18:40" hidden="1" x14ac:dyDescent="0.25">
      <c r="R547" s="28"/>
      <c r="S547" s="28"/>
      <c r="T547" s="28"/>
      <c r="U547" s="28"/>
      <c r="V547" s="28"/>
      <c r="Z547" s="140">
        <f t="shared" si="20"/>
        <v>546</v>
      </c>
      <c r="AA547" s="139"/>
      <c r="AB547" s="139"/>
      <c r="AC547" s="139"/>
      <c r="AD547" s="133"/>
      <c r="AE547" s="27" t="str">
        <f t="shared" si="21"/>
        <v>CA-1997-968  4553 Willis Apartments</v>
      </c>
      <c r="AF547" s="153" t="s">
        <v>3074</v>
      </c>
      <c r="AG547" s="153" t="s">
        <v>3075</v>
      </c>
      <c r="AH547" s="153" t="s">
        <v>3076</v>
      </c>
      <c r="AI547" s="153" t="s">
        <v>2870</v>
      </c>
      <c r="AJ547" s="153" t="s">
        <v>26</v>
      </c>
      <c r="AK547" s="153" t="s">
        <v>2871</v>
      </c>
      <c r="AL547" s="153" t="s">
        <v>3077</v>
      </c>
      <c r="AM547" s="153" t="s">
        <v>2873</v>
      </c>
      <c r="AN547" s="154">
        <v>9</v>
      </c>
    </row>
    <row r="548" spans="18:40" hidden="1" x14ac:dyDescent="0.25">
      <c r="R548" s="28"/>
      <c r="S548" s="28"/>
      <c r="T548" s="28"/>
      <c r="U548" s="28"/>
      <c r="V548" s="28"/>
      <c r="Z548" s="140">
        <f t="shared" si="20"/>
        <v>547</v>
      </c>
      <c r="AA548" s="139"/>
      <c r="AB548" s="139"/>
      <c r="AC548" s="139"/>
      <c r="AD548" s="133"/>
      <c r="AE548" s="27" t="str">
        <f t="shared" si="21"/>
        <v>CA-1997-970  Plaza Club Apartments</v>
      </c>
      <c r="AF548" s="153" t="s">
        <v>3078</v>
      </c>
      <c r="AG548" s="153" t="s">
        <v>3079</v>
      </c>
      <c r="AH548" s="153" t="s">
        <v>3080</v>
      </c>
      <c r="AI548" s="153" t="s">
        <v>1676</v>
      </c>
      <c r="AJ548" s="153" t="s">
        <v>336</v>
      </c>
      <c r="AK548" s="153" t="s">
        <v>2964</v>
      </c>
      <c r="AL548" s="153" t="s">
        <v>3079</v>
      </c>
      <c r="AM548" s="153" t="s">
        <v>3081</v>
      </c>
      <c r="AN548" s="154">
        <v>42</v>
      </c>
    </row>
    <row r="549" spans="18:40" hidden="1" x14ac:dyDescent="0.25">
      <c r="R549" s="28"/>
      <c r="S549" s="28"/>
      <c r="T549" s="28"/>
      <c r="U549" s="28"/>
      <c r="V549" s="28"/>
      <c r="Z549" s="140">
        <f t="shared" si="20"/>
        <v>548</v>
      </c>
      <c r="AA549" s="139"/>
      <c r="AB549" s="139"/>
      <c r="AC549" s="139"/>
      <c r="AD549" s="133"/>
      <c r="AE549" s="27" t="str">
        <f t="shared" si="21"/>
        <v>CA-1997-971  Barnsdall Court Apartments</v>
      </c>
      <c r="AF549" s="153" t="s">
        <v>3082</v>
      </c>
      <c r="AG549" s="153" t="s">
        <v>3083</v>
      </c>
      <c r="AH549" s="153" t="s">
        <v>3084</v>
      </c>
      <c r="AI549" s="153" t="s">
        <v>26</v>
      </c>
      <c r="AJ549" s="153" t="s">
        <v>26</v>
      </c>
      <c r="AK549" s="153" t="s">
        <v>1826</v>
      </c>
      <c r="AL549" s="153" t="s">
        <v>3085</v>
      </c>
      <c r="AM549" s="153" t="s">
        <v>23352</v>
      </c>
      <c r="AN549" s="154">
        <v>37</v>
      </c>
    </row>
    <row r="550" spans="18:40" hidden="1" x14ac:dyDescent="0.25">
      <c r="R550" s="28"/>
      <c r="S550" s="28"/>
      <c r="T550" s="28"/>
      <c r="U550" s="28"/>
      <c r="V550" s="28"/>
      <c r="Z550" s="140">
        <f t="shared" si="20"/>
        <v>549</v>
      </c>
      <c r="AA550" s="139"/>
      <c r="AB550" s="139"/>
      <c r="AC550" s="139"/>
      <c r="AD550" s="133"/>
      <c r="AE550" s="27" t="str">
        <f t="shared" si="21"/>
        <v>CA-1997-974  Little Italy Family Housing</v>
      </c>
      <c r="AF550" s="153" t="s">
        <v>3086</v>
      </c>
      <c r="AG550" s="153" t="s">
        <v>3087</v>
      </c>
      <c r="AH550" s="153" t="s">
        <v>3088</v>
      </c>
      <c r="AI550" s="153" t="s">
        <v>504</v>
      </c>
      <c r="AJ550" s="153" t="s">
        <v>504</v>
      </c>
      <c r="AK550" s="153" t="s">
        <v>754</v>
      </c>
      <c r="AL550" s="153" t="s">
        <v>3089</v>
      </c>
      <c r="AM550" s="153" t="s">
        <v>3090</v>
      </c>
      <c r="AN550" s="154">
        <v>15</v>
      </c>
    </row>
    <row r="551" spans="18:40" hidden="1" x14ac:dyDescent="0.25">
      <c r="R551" s="28"/>
      <c r="S551" s="28"/>
      <c r="T551" s="28"/>
      <c r="U551" s="28"/>
      <c r="V551" s="28"/>
      <c r="Z551" s="140">
        <f t="shared" si="20"/>
        <v>550</v>
      </c>
      <c r="AA551" s="139"/>
      <c r="AB551" s="139"/>
      <c r="AC551" s="139"/>
      <c r="AD551" s="133"/>
      <c r="AE551" s="27" t="str">
        <f t="shared" si="21"/>
        <v>CA-1997-975  Sophia Ridge Apartments</v>
      </c>
      <c r="AF551" s="153" t="s">
        <v>3091</v>
      </c>
      <c r="AG551" s="153" t="s">
        <v>3092</v>
      </c>
      <c r="AH551" s="153" t="s">
        <v>3093</v>
      </c>
      <c r="AI551" s="153" t="s">
        <v>2952</v>
      </c>
      <c r="AJ551" s="153" t="s">
        <v>26</v>
      </c>
      <c r="AK551" s="153" t="s">
        <v>1941</v>
      </c>
      <c r="AL551" s="153" t="s">
        <v>3094</v>
      </c>
      <c r="AM551" s="153" t="s">
        <v>3094</v>
      </c>
      <c r="AN551" s="154">
        <v>45</v>
      </c>
    </row>
    <row r="552" spans="18:40" hidden="1" x14ac:dyDescent="0.25">
      <c r="R552" s="28"/>
      <c r="S552" s="28"/>
      <c r="T552" s="28"/>
      <c r="U552" s="28"/>
      <c r="V552" s="28"/>
      <c r="Z552" s="140">
        <f t="shared" si="20"/>
        <v>551</v>
      </c>
      <c r="AA552" s="139"/>
      <c r="AB552" s="139"/>
      <c r="AC552" s="139"/>
      <c r="AD552" s="133"/>
      <c r="AE552" s="27" t="str">
        <f t="shared" si="21"/>
        <v>CA-1997-976  Woodbridge Park Apartments</v>
      </c>
      <c r="AF552" s="153" t="s">
        <v>3095</v>
      </c>
      <c r="AG552" s="153" t="s">
        <v>3096</v>
      </c>
      <c r="AH552" s="153" t="s">
        <v>3097</v>
      </c>
      <c r="AI552" s="153" t="s">
        <v>2300</v>
      </c>
      <c r="AJ552" s="153" t="s">
        <v>26</v>
      </c>
      <c r="AK552" s="153" t="s">
        <v>3098</v>
      </c>
      <c r="AL552" s="153" t="s">
        <v>3099</v>
      </c>
      <c r="AM552" s="153" t="s">
        <v>3099</v>
      </c>
      <c r="AN552" s="154">
        <v>31</v>
      </c>
    </row>
    <row r="553" spans="18:40" hidden="1" x14ac:dyDescent="0.25">
      <c r="R553" s="28"/>
      <c r="S553" s="28"/>
      <c r="T553" s="28"/>
      <c r="U553" s="28"/>
      <c r="V553" s="28"/>
      <c r="Z553" s="140">
        <f t="shared" si="20"/>
        <v>552</v>
      </c>
      <c r="AA553" s="139"/>
      <c r="AB553" s="139"/>
      <c r="AC553" s="139"/>
      <c r="AD553" s="133"/>
      <c r="AE553" s="27" t="str">
        <f t="shared" si="21"/>
        <v>CA-1998-001  Kennedy Estates</v>
      </c>
      <c r="AF553" s="153" t="s">
        <v>3100</v>
      </c>
      <c r="AG553" s="153" t="s">
        <v>3101</v>
      </c>
      <c r="AH553" s="153" t="s">
        <v>3102</v>
      </c>
      <c r="AI553" s="153" t="s">
        <v>564</v>
      </c>
      <c r="AJ553" s="153" t="s">
        <v>564</v>
      </c>
      <c r="AK553" s="153" t="s">
        <v>2989</v>
      </c>
      <c r="AL553" s="153" t="s">
        <v>3103</v>
      </c>
      <c r="AM553" s="153" t="s">
        <v>3104</v>
      </c>
      <c r="AN553" s="154">
        <v>98</v>
      </c>
    </row>
    <row r="554" spans="18:40" hidden="1" x14ac:dyDescent="0.25">
      <c r="R554" s="28"/>
      <c r="S554" s="28"/>
      <c r="T554" s="28"/>
      <c r="U554" s="28"/>
      <c r="V554" s="28"/>
      <c r="Z554" s="140">
        <f t="shared" si="20"/>
        <v>553</v>
      </c>
      <c r="AA554" s="139"/>
      <c r="AB554" s="139"/>
      <c r="AC554" s="139"/>
      <c r="AD554" s="133"/>
      <c r="AE554" s="27" t="str">
        <f t="shared" si="21"/>
        <v>CA-1998-002  Mayur Town Homes</v>
      </c>
      <c r="AF554" s="153" t="s">
        <v>3105</v>
      </c>
      <c r="AG554" s="153" t="s">
        <v>3106</v>
      </c>
      <c r="AH554" s="153" t="s">
        <v>3107</v>
      </c>
      <c r="AI554" s="153" t="s">
        <v>26</v>
      </c>
      <c r="AJ554" s="153" t="s">
        <v>26</v>
      </c>
      <c r="AK554" s="153" t="s">
        <v>61</v>
      </c>
      <c r="AL554" s="153" t="s">
        <v>3108</v>
      </c>
      <c r="AM554" s="153" t="s">
        <v>3109</v>
      </c>
      <c r="AN554" s="154">
        <v>20</v>
      </c>
    </row>
    <row r="555" spans="18:40" hidden="1" x14ac:dyDescent="0.25">
      <c r="R555" s="28"/>
      <c r="S555" s="28"/>
      <c r="T555" s="28"/>
      <c r="U555" s="28"/>
      <c r="V555" s="28"/>
      <c r="Z555" s="140">
        <f t="shared" si="20"/>
        <v>554</v>
      </c>
      <c r="AA555" s="139"/>
      <c r="AB555" s="139"/>
      <c r="AC555" s="139"/>
      <c r="AD555" s="133"/>
      <c r="AE555" s="27" t="str">
        <f t="shared" si="21"/>
        <v>CA-1998-005  Brookside Senior Apartments</v>
      </c>
      <c r="AF555" s="153" t="s">
        <v>3110</v>
      </c>
      <c r="AG555" s="153" t="s">
        <v>3111</v>
      </c>
      <c r="AH555" s="153" t="s">
        <v>3112</v>
      </c>
      <c r="AI555" s="153" t="s">
        <v>1171</v>
      </c>
      <c r="AJ555" s="153" t="s">
        <v>1159</v>
      </c>
      <c r="AK555" s="153" t="s">
        <v>1172</v>
      </c>
      <c r="AL555" s="153" t="s">
        <v>3113</v>
      </c>
      <c r="AM555" s="153" t="s">
        <v>1036</v>
      </c>
      <c r="AN555" s="154">
        <v>41</v>
      </c>
    </row>
    <row r="556" spans="18:40" hidden="1" x14ac:dyDescent="0.25">
      <c r="R556" s="28"/>
      <c r="S556" s="28"/>
      <c r="T556" s="28"/>
      <c r="U556" s="28"/>
      <c r="V556" s="28"/>
      <c r="Z556" s="140">
        <f t="shared" si="20"/>
        <v>555</v>
      </c>
      <c r="AA556" s="139"/>
      <c r="AB556" s="139"/>
      <c r="AC556" s="139"/>
      <c r="AD556" s="133"/>
      <c r="AE556" s="27" t="str">
        <f t="shared" si="21"/>
        <v>CA-1998-023  Auburn Court Apartments</v>
      </c>
      <c r="AF556" s="153" t="s">
        <v>3114</v>
      </c>
      <c r="AG556" s="153" t="s">
        <v>3115</v>
      </c>
      <c r="AH556" s="153" t="s">
        <v>3116</v>
      </c>
      <c r="AI556" s="153" t="s">
        <v>1171</v>
      </c>
      <c r="AJ556" s="153" t="s">
        <v>1159</v>
      </c>
      <c r="AK556" s="153" t="s">
        <v>1172</v>
      </c>
      <c r="AL556" s="153" t="s">
        <v>3115</v>
      </c>
      <c r="AM556" s="153" t="s">
        <v>2051</v>
      </c>
      <c r="AN556" s="154">
        <v>59</v>
      </c>
    </row>
    <row r="557" spans="18:40" hidden="1" x14ac:dyDescent="0.25">
      <c r="R557" s="28"/>
      <c r="S557" s="28"/>
      <c r="T557" s="28"/>
      <c r="U557" s="28"/>
      <c r="V557" s="28"/>
      <c r="Z557" s="140">
        <f t="shared" si="20"/>
        <v>556</v>
      </c>
      <c r="AA557" s="139"/>
      <c r="AB557" s="139"/>
      <c r="AC557" s="139"/>
      <c r="AD557" s="133"/>
      <c r="AE557" s="27" t="str">
        <f t="shared" si="21"/>
        <v>CA-1998-027  Bermuda Park Apartments</v>
      </c>
      <c r="AF557" s="153" t="s">
        <v>3117</v>
      </c>
      <c r="AG557" s="153" t="s">
        <v>3118</v>
      </c>
      <c r="AH557" s="153" t="s">
        <v>3119</v>
      </c>
      <c r="AI557" s="153" t="s">
        <v>1748</v>
      </c>
      <c r="AJ557" s="153" t="s">
        <v>399</v>
      </c>
      <c r="AK557" s="153" t="s">
        <v>1749</v>
      </c>
      <c r="AL557" s="153" t="s">
        <v>3120</v>
      </c>
      <c r="AM557" s="153" t="s">
        <v>2051</v>
      </c>
      <c r="AN557" s="154">
        <v>89</v>
      </c>
    </row>
    <row r="558" spans="18:40" hidden="1" x14ac:dyDescent="0.25">
      <c r="R558" s="28"/>
      <c r="S558" s="28"/>
      <c r="T558" s="28"/>
      <c r="U558" s="28"/>
      <c r="V558" s="28"/>
      <c r="Z558" s="140">
        <f t="shared" si="20"/>
        <v>557</v>
      </c>
      <c r="AA558" s="139"/>
      <c r="AB558" s="139"/>
      <c r="AC558" s="139"/>
      <c r="AD558" s="133"/>
      <c r="AE558" s="27" t="str">
        <f t="shared" si="21"/>
        <v>CA-1998-042  Casa Madrid</v>
      </c>
      <c r="AF558" s="153" t="s">
        <v>3121</v>
      </c>
      <c r="AG558" s="153" t="s">
        <v>3122</v>
      </c>
      <c r="AH558" s="153" t="s">
        <v>3123</v>
      </c>
      <c r="AI558" s="153" t="s">
        <v>26</v>
      </c>
      <c r="AJ558" s="153" t="s">
        <v>26</v>
      </c>
      <c r="AK558" s="153" t="s">
        <v>1876</v>
      </c>
      <c r="AL558" s="153" t="s">
        <v>3124</v>
      </c>
      <c r="AM558" s="153" t="s">
        <v>2102</v>
      </c>
      <c r="AN558" s="154">
        <v>28</v>
      </c>
    </row>
    <row r="559" spans="18:40" hidden="1" x14ac:dyDescent="0.25">
      <c r="R559" s="28"/>
      <c r="S559" s="28"/>
      <c r="T559" s="28"/>
      <c r="U559" s="28"/>
      <c r="V559" s="28"/>
      <c r="Z559" s="140">
        <f t="shared" si="20"/>
        <v>558</v>
      </c>
      <c r="AA559" s="139"/>
      <c r="AB559" s="139"/>
      <c r="AC559" s="139"/>
      <c r="AD559" s="133"/>
      <c r="AE559" s="27" t="str">
        <f t="shared" si="21"/>
        <v>CA-1998-050  Perris Park Apartments</v>
      </c>
      <c r="AF559" s="153" t="s">
        <v>3125</v>
      </c>
      <c r="AG559" s="153" t="s">
        <v>3126</v>
      </c>
      <c r="AH559" s="153" t="s">
        <v>3127</v>
      </c>
      <c r="AI559" s="153" t="s">
        <v>3128</v>
      </c>
      <c r="AJ559" s="153" t="s">
        <v>399</v>
      </c>
      <c r="AK559" s="153" t="s">
        <v>3129</v>
      </c>
      <c r="AL559" s="153" t="s">
        <v>3130</v>
      </c>
      <c r="AM559" s="153" t="s">
        <v>3131</v>
      </c>
      <c r="AN559" s="154">
        <v>79</v>
      </c>
    </row>
    <row r="560" spans="18:40" hidden="1" x14ac:dyDescent="0.25">
      <c r="R560" s="28"/>
      <c r="S560" s="28"/>
      <c r="T560" s="28"/>
      <c r="U560" s="28"/>
      <c r="V560" s="28"/>
      <c r="Z560" s="140">
        <f t="shared" si="20"/>
        <v>559</v>
      </c>
      <c r="AA560" s="139"/>
      <c r="AB560" s="139"/>
      <c r="AC560" s="139"/>
      <c r="AD560" s="133"/>
      <c r="AE560" s="27" t="str">
        <f t="shared" si="21"/>
        <v>CA-1998-053  Wilshire Courtyard</v>
      </c>
      <c r="AF560" s="153" t="s">
        <v>3132</v>
      </c>
      <c r="AG560" s="153" t="s">
        <v>3133</v>
      </c>
      <c r="AH560" s="153" t="s">
        <v>3134</v>
      </c>
      <c r="AI560" s="153" t="s">
        <v>26</v>
      </c>
      <c r="AJ560" s="153" t="s">
        <v>26</v>
      </c>
      <c r="AK560" s="153" t="s">
        <v>518</v>
      </c>
      <c r="AL560" s="153" t="s">
        <v>3135</v>
      </c>
      <c r="AM560" s="153" t="s">
        <v>3136</v>
      </c>
      <c r="AN560" s="154">
        <v>101</v>
      </c>
    </row>
    <row r="561" spans="18:40" hidden="1" x14ac:dyDescent="0.25">
      <c r="R561" s="28"/>
      <c r="S561" s="28"/>
      <c r="T561" s="28"/>
      <c r="U561" s="28"/>
      <c r="V561" s="28"/>
      <c r="Z561" s="140">
        <f t="shared" si="20"/>
        <v>560</v>
      </c>
      <c r="AA561" s="139"/>
      <c r="AB561" s="139"/>
      <c r="AC561" s="139"/>
      <c r="AD561" s="133"/>
      <c r="AE561" s="27" t="str">
        <f t="shared" si="21"/>
        <v>CA-1998-060  Villa Hermosa</v>
      </c>
      <c r="AF561" s="153" t="s">
        <v>3137</v>
      </c>
      <c r="AG561" s="153" t="s">
        <v>3138</v>
      </c>
      <c r="AH561" s="153" t="s">
        <v>3139</v>
      </c>
      <c r="AI561" s="153" t="s">
        <v>3140</v>
      </c>
      <c r="AJ561" s="153" t="s">
        <v>210</v>
      </c>
      <c r="AK561" s="153" t="s">
        <v>3141</v>
      </c>
      <c r="AL561" s="153" t="s">
        <v>3142</v>
      </c>
      <c r="AM561" s="153" t="s">
        <v>3143</v>
      </c>
      <c r="AN561" s="154">
        <v>39</v>
      </c>
    </row>
    <row r="562" spans="18:40" hidden="1" x14ac:dyDescent="0.25">
      <c r="R562" s="28"/>
      <c r="S562" s="28"/>
      <c r="T562" s="28"/>
      <c r="U562" s="28"/>
      <c r="V562" s="28"/>
      <c r="Z562" s="140">
        <f t="shared" ref="Z562:Z625" si="22">SUM(Z561+1)</f>
        <v>561</v>
      </c>
      <c r="AA562" s="139"/>
      <c r="AB562" s="139"/>
      <c r="AC562" s="139"/>
      <c r="AD562" s="133"/>
      <c r="AE562" s="27" t="str">
        <f t="shared" si="21"/>
        <v>CA-1998-061  Park Land Senior Apartments</v>
      </c>
      <c r="AF562" s="153" t="s">
        <v>3144</v>
      </c>
      <c r="AG562" s="153" t="s">
        <v>3145</v>
      </c>
      <c r="AH562" s="153" t="s">
        <v>3146</v>
      </c>
      <c r="AI562" s="153" t="s">
        <v>1192</v>
      </c>
      <c r="AJ562" s="153" t="s">
        <v>127</v>
      </c>
      <c r="AK562" s="153" t="s">
        <v>1193</v>
      </c>
      <c r="AL562" s="153" t="s">
        <v>3147</v>
      </c>
      <c r="AM562" s="153" t="s">
        <v>3054</v>
      </c>
      <c r="AN562" s="154">
        <v>22</v>
      </c>
    </row>
    <row r="563" spans="18:40" hidden="1" x14ac:dyDescent="0.25">
      <c r="R563" s="28"/>
      <c r="S563" s="28"/>
      <c r="T563" s="28"/>
      <c r="U563" s="28"/>
      <c r="V563" s="28"/>
      <c r="Z563" s="140">
        <f t="shared" si="22"/>
        <v>562</v>
      </c>
      <c r="AA563" s="139"/>
      <c r="AB563" s="139"/>
      <c r="AC563" s="139"/>
      <c r="AD563" s="133"/>
      <c r="AE563" s="27" t="str">
        <f t="shared" si="21"/>
        <v>CA-1998-063  Central Gardens I</v>
      </c>
      <c r="AF563" s="153" t="s">
        <v>3148</v>
      </c>
      <c r="AG563" s="153" t="s">
        <v>3149</v>
      </c>
      <c r="AH563" s="153" t="s">
        <v>3150</v>
      </c>
      <c r="AI563" s="153" t="s">
        <v>3151</v>
      </c>
      <c r="AJ563" s="153" t="s">
        <v>623</v>
      </c>
      <c r="AK563" s="153" t="s">
        <v>3152</v>
      </c>
      <c r="AL563" s="153" t="s">
        <v>3153</v>
      </c>
      <c r="AM563" s="153" t="s">
        <v>1242</v>
      </c>
      <c r="AN563" s="154">
        <v>12</v>
      </c>
    </row>
    <row r="564" spans="18:40" hidden="1" x14ac:dyDescent="0.25">
      <c r="R564" s="28"/>
      <c r="S564" s="28"/>
      <c r="T564" s="28"/>
      <c r="U564" s="28"/>
      <c r="V564" s="28"/>
      <c r="Z564" s="140">
        <f t="shared" si="22"/>
        <v>563</v>
      </c>
      <c r="AA564" s="139"/>
      <c r="AB564" s="139"/>
      <c r="AC564" s="139"/>
      <c r="AD564" s="133"/>
      <c r="AE564" s="27" t="str">
        <f t="shared" si="21"/>
        <v>CA-1998-067  Three Palms Apartments</v>
      </c>
      <c r="AF564" s="153" t="s">
        <v>3154</v>
      </c>
      <c r="AG564" s="153" t="s">
        <v>3155</v>
      </c>
      <c r="AH564" s="153" t="s">
        <v>3156</v>
      </c>
      <c r="AI564" s="153" t="s">
        <v>3157</v>
      </c>
      <c r="AJ564" s="153" t="s">
        <v>49</v>
      </c>
      <c r="AK564" s="153" t="s">
        <v>3158</v>
      </c>
      <c r="AL564" s="153" t="s">
        <v>3159</v>
      </c>
      <c r="AM564" s="153" t="s">
        <v>2583</v>
      </c>
      <c r="AN564" s="154">
        <v>111</v>
      </c>
    </row>
    <row r="565" spans="18:40" hidden="1" x14ac:dyDescent="0.25">
      <c r="R565" s="28"/>
      <c r="S565" s="28"/>
      <c r="T565" s="28"/>
      <c r="U565" s="28"/>
      <c r="V565" s="28"/>
      <c r="Z565" s="140">
        <f t="shared" si="22"/>
        <v>564</v>
      </c>
      <c r="AA565" s="139"/>
      <c r="AB565" s="139"/>
      <c r="AC565" s="139"/>
      <c r="AD565" s="133"/>
      <c r="AE565" s="27" t="str">
        <f t="shared" si="21"/>
        <v>CA-1998-069  Sierra View Gardens</v>
      </c>
      <c r="AF565" s="153" t="s">
        <v>3160</v>
      </c>
      <c r="AG565" s="153" t="s">
        <v>3161</v>
      </c>
      <c r="AH565" s="153" t="s">
        <v>23358</v>
      </c>
      <c r="AI565" s="153" t="s">
        <v>1040</v>
      </c>
      <c r="AJ565" s="153" t="s">
        <v>26</v>
      </c>
      <c r="AK565" s="153" t="s">
        <v>1041</v>
      </c>
      <c r="AL565" s="153" t="s">
        <v>23359</v>
      </c>
      <c r="AM565" s="153" t="s">
        <v>23360</v>
      </c>
      <c r="AN565" s="154">
        <v>142</v>
      </c>
    </row>
    <row r="566" spans="18:40" hidden="1" x14ac:dyDescent="0.25">
      <c r="R566" s="28"/>
      <c r="S566" s="28"/>
      <c r="T566" s="28"/>
      <c r="U566" s="28"/>
      <c r="V566" s="28"/>
      <c r="Z566" s="140">
        <f t="shared" si="22"/>
        <v>565</v>
      </c>
      <c r="AA566" s="139"/>
      <c r="AB566" s="139"/>
      <c r="AC566" s="139"/>
      <c r="AD566" s="133"/>
      <c r="AE566" s="27" t="str">
        <f t="shared" si="21"/>
        <v>CA-1998-072  Canyon Hills Senior Housing</v>
      </c>
      <c r="AF566" s="153" t="s">
        <v>3162</v>
      </c>
      <c r="AG566" s="153" t="s">
        <v>3163</v>
      </c>
      <c r="AH566" s="153" t="s">
        <v>3164</v>
      </c>
      <c r="AI566" s="153" t="s">
        <v>637</v>
      </c>
      <c r="AJ566" s="153" t="s">
        <v>210</v>
      </c>
      <c r="AK566" s="153" t="s">
        <v>1560</v>
      </c>
      <c r="AL566" s="153" t="s">
        <v>3165</v>
      </c>
      <c r="AM566" s="153" t="s">
        <v>3166</v>
      </c>
      <c r="AN566" s="154">
        <v>72</v>
      </c>
    </row>
    <row r="567" spans="18:40" hidden="1" x14ac:dyDescent="0.25">
      <c r="R567" s="28"/>
      <c r="S567" s="28"/>
      <c r="T567" s="28"/>
      <c r="U567" s="28"/>
      <c r="V567" s="28"/>
      <c r="Z567" s="140">
        <f t="shared" si="22"/>
        <v>566</v>
      </c>
      <c r="AA567" s="139"/>
      <c r="AB567" s="139"/>
      <c r="AC567" s="139"/>
      <c r="AD567" s="133"/>
      <c r="AE567" s="27" t="str">
        <f t="shared" si="21"/>
        <v>CA-1998-075  Cambridge Court Apartments</v>
      </c>
      <c r="AF567" s="153" t="s">
        <v>3167</v>
      </c>
      <c r="AG567" s="153" t="s">
        <v>3168</v>
      </c>
      <c r="AH567" s="153" t="s">
        <v>3169</v>
      </c>
      <c r="AI567" s="153" t="s">
        <v>220</v>
      </c>
      <c r="AJ567" s="153" t="s">
        <v>220</v>
      </c>
      <c r="AK567" s="153" t="s">
        <v>656</v>
      </c>
      <c r="AL567" s="153" t="s">
        <v>3170</v>
      </c>
      <c r="AM567" s="153" t="s">
        <v>972</v>
      </c>
      <c r="AN567" s="154">
        <v>60</v>
      </c>
    </row>
    <row r="568" spans="18:40" hidden="1" x14ac:dyDescent="0.25">
      <c r="R568" s="28"/>
      <c r="S568" s="28"/>
      <c r="T568" s="28"/>
      <c r="U568" s="28"/>
      <c r="V568" s="28"/>
      <c r="Z568" s="140">
        <f t="shared" si="22"/>
        <v>567</v>
      </c>
      <c r="AA568" s="139"/>
      <c r="AB568" s="139"/>
      <c r="AC568" s="139"/>
      <c r="AD568" s="133"/>
      <c r="AE568" s="27" t="str">
        <f t="shared" si="21"/>
        <v>CA-1998-084  Vintage Woods Apartments</v>
      </c>
      <c r="AF568" s="153" t="s">
        <v>3171</v>
      </c>
      <c r="AG568" s="153" t="s">
        <v>3172</v>
      </c>
      <c r="AH568" s="153" t="s">
        <v>3173</v>
      </c>
      <c r="AI568" s="153" t="s">
        <v>3128</v>
      </c>
      <c r="AJ568" s="153" t="s">
        <v>399</v>
      </c>
      <c r="AK568" s="153" t="s">
        <v>3174</v>
      </c>
      <c r="AL568" s="153" t="s">
        <v>3175</v>
      </c>
      <c r="AM568" s="153" t="s">
        <v>3176</v>
      </c>
      <c r="AN568" s="154">
        <v>70</v>
      </c>
    </row>
    <row r="569" spans="18:40" hidden="1" x14ac:dyDescent="0.25">
      <c r="R569" s="28"/>
      <c r="S569" s="28"/>
      <c r="T569" s="28"/>
      <c r="U569" s="28"/>
      <c r="V569" s="28"/>
      <c r="Z569" s="140">
        <f t="shared" si="22"/>
        <v>568</v>
      </c>
      <c r="AA569" s="139"/>
      <c r="AB569" s="139"/>
      <c r="AC569" s="139"/>
      <c r="AD569" s="133"/>
      <c r="AE569" s="27" t="str">
        <f t="shared" si="21"/>
        <v>CA-1998-085  Mirada Terrace Apartments</v>
      </c>
      <c r="AF569" s="153" t="s">
        <v>3177</v>
      </c>
      <c r="AG569" s="153" t="s">
        <v>3178</v>
      </c>
      <c r="AH569" s="153" t="s">
        <v>3179</v>
      </c>
      <c r="AI569" s="153" t="s">
        <v>3180</v>
      </c>
      <c r="AJ569" s="153" t="s">
        <v>26</v>
      </c>
      <c r="AK569" s="153" t="s">
        <v>1886</v>
      </c>
      <c r="AL569" s="153" t="s">
        <v>3181</v>
      </c>
      <c r="AM569" s="153" t="s">
        <v>23352</v>
      </c>
      <c r="AN569" s="154">
        <v>29</v>
      </c>
    </row>
    <row r="570" spans="18:40" hidden="1" x14ac:dyDescent="0.25">
      <c r="R570" s="28"/>
      <c r="S570" s="28"/>
      <c r="T570" s="28"/>
      <c r="U570" s="28"/>
      <c r="V570" s="28"/>
      <c r="Z570" s="140">
        <f t="shared" si="22"/>
        <v>569</v>
      </c>
      <c r="AA570" s="139"/>
      <c r="AB570" s="139"/>
      <c r="AC570" s="139"/>
      <c r="AD570" s="133"/>
      <c r="AE570" s="27" t="str">
        <f t="shared" si="21"/>
        <v>CA-1998-087  Heritage Homes</v>
      </c>
      <c r="AF570" s="153" t="s">
        <v>3182</v>
      </c>
      <c r="AG570" s="153" t="s">
        <v>3183</v>
      </c>
      <c r="AH570" s="153" t="s">
        <v>3184</v>
      </c>
      <c r="AI570" s="153" t="s">
        <v>191</v>
      </c>
      <c r="AJ570" s="153" t="s">
        <v>191</v>
      </c>
      <c r="AK570" s="153" t="s">
        <v>3185</v>
      </c>
      <c r="AL570" s="153" t="s">
        <v>3186</v>
      </c>
      <c r="AM570" s="153" t="s">
        <v>3187</v>
      </c>
      <c r="AN570" s="154">
        <v>146</v>
      </c>
    </row>
    <row r="571" spans="18:40" hidden="1" x14ac:dyDescent="0.25">
      <c r="R571" s="28"/>
      <c r="S571" s="28"/>
      <c r="T571" s="28"/>
      <c r="U571" s="28"/>
      <c r="V571" s="28"/>
      <c r="Z571" s="140">
        <f t="shared" si="22"/>
        <v>570</v>
      </c>
      <c r="AA571" s="139"/>
      <c r="AB571" s="139"/>
      <c r="AC571" s="139"/>
      <c r="AD571" s="133"/>
      <c r="AE571" s="27" t="str">
        <f t="shared" si="21"/>
        <v>CA-1998-090  The Don Senior Apartments</v>
      </c>
      <c r="AF571" s="153" t="s">
        <v>3188</v>
      </c>
      <c r="AG571" s="153" t="s">
        <v>3189</v>
      </c>
      <c r="AH571" s="153" t="s">
        <v>3190</v>
      </c>
      <c r="AI571" s="153" t="s">
        <v>3191</v>
      </c>
      <c r="AJ571" s="153" t="s">
        <v>26</v>
      </c>
      <c r="AK571" s="153" t="s">
        <v>2837</v>
      </c>
      <c r="AL571" s="153" t="s">
        <v>3192</v>
      </c>
      <c r="AM571" s="153" t="s">
        <v>2185</v>
      </c>
      <c r="AN571" s="154">
        <v>56</v>
      </c>
    </row>
    <row r="572" spans="18:40" hidden="1" x14ac:dyDescent="0.25">
      <c r="R572" s="28"/>
      <c r="S572" s="28"/>
      <c r="T572" s="28"/>
      <c r="U572" s="28"/>
      <c r="V572" s="28"/>
      <c r="Z572" s="140">
        <f t="shared" si="22"/>
        <v>571</v>
      </c>
      <c r="AA572" s="139"/>
      <c r="AB572" s="139"/>
      <c r="AC572" s="139"/>
      <c r="AD572" s="133"/>
      <c r="AE572" s="27" t="str">
        <f t="shared" si="21"/>
        <v>CA-1998-096  Sycamore Village</v>
      </c>
      <c r="AF572" s="153" t="s">
        <v>3193</v>
      </c>
      <c r="AG572" s="153" t="s">
        <v>3194</v>
      </c>
      <c r="AH572" s="153" t="s">
        <v>3195</v>
      </c>
      <c r="AI572" s="153" t="s">
        <v>26</v>
      </c>
      <c r="AJ572" s="153" t="s">
        <v>26</v>
      </c>
      <c r="AK572" s="153" t="s">
        <v>775</v>
      </c>
      <c r="AL572" s="153" t="s">
        <v>3196</v>
      </c>
      <c r="AM572" s="153" t="s">
        <v>3202</v>
      </c>
      <c r="AN572" s="154">
        <v>29</v>
      </c>
    </row>
    <row r="573" spans="18:40" hidden="1" x14ac:dyDescent="0.25">
      <c r="R573" s="28"/>
      <c r="S573" s="28"/>
      <c r="T573" s="28"/>
      <c r="U573" s="28"/>
      <c r="V573" s="28"/>
      <c r="Z573" s="140">
        <f t="shared" si="22"/>
        <v>572</v>
      </c>
      <c r="AA573" s="139"/>
      <c r="AB573" s="139"/>
      <c r="AC573" s="139"/>
      <c r="AD573" s="133"/>
      <c r="AE573" s="27" t="str">
        <f t="shared" si="21"/>
        <v>CA-1998-102  Oak Tree Village</v>
      </c>
      <c r="AF573" s="153" t="s">
        <v>3197</v>
      </c>
      <c r="AG573" s="153" t="s">
        <v>3198</v>
      </c>
      <c r="AH573" s="153" t="s">
        <v>3199</v>
      </c>
      <c r="AI573" s="153" t="s">
        <v>2729</v>
      </c>
      <c r="AJ573" s="153" t="s">
        <v>26</v>
      </c>
      <c r="AK573" s="153" t="s">
        <v>3200</v>
      </c>
      <c r="AL573" s="153" t="s">
        <v>3201</v>
      </c>
      <c r="AM573" s="153" t="s">
        <v>3202</v>
      </c>
      <c r="AN573" s="154">
        <v>20</v>
      </c>
    </row>
    <row r="574" spans="18:40" hidden="1" x14ac:dyDescent="0.25">
      <c r="R574" s="28"/>
      <c r="S574" s="28"/>
      <c r="T574" s="28"/>
      <c r="U574" s="28"/>
      <c r="V574" s="28"/>
      <c r="Z574" s="140">
        <f t="shared" si="22"/>
        <v>573</v>
      </c>
      <c r="AA574" s="139"/>
      <c r="AB574" s="139"/>
      <c r="AC574" s="139"/>
      <c r="AD574" s="133"/>
      <c r="AE574" s="27" t="str">
        <f t="shared" si="21"/>
        <v>CA-1998-105  Terracina at Morgan Hill II</v>
      </c>
      <c r="AF574" s="153" t="s">
        <v>3203</v>
      </c>
      <c r="AG574" s="153" t="s">
        <v>3204</v>
      </c>
      <c r="AH574" s="153" t="s">
        <v>2084</v>
      </c>
      <c r="AI574" s="153" t="s">
        <v>40</v>
      </c>
      <c r="AJ574" s="153" t="s">
        <v>41</v>
      </c>
      <c r="AK574" s="153" t="s">
        <v>42</v>
      </c>
      <c r="AL574" s="153" t="s">
        <v>3205</v>
      </c>
      <c r="AM574" s="153" t="s">
        <v>2071</v>
      </c>
      <c r="AN574" s="154">
        <v>72</v>
      </c>
    </row>
    <row r="575" spans="18:40" hidden="1" x14ac:dyDescent="0.25">
      <c r="R575" s="28"/>
      <c r="S575" s="28"/>
      <c r="T575" s="28"/>
      <c r="U575" s="28"/>
      <c r="V575" s="28"/>
      <c r="Z575" s="140">
        <f t="shared" si="22"/>
        <v>574</v>
      </c>
      <c r="AA575" s="139"/>
      <c r="AB575" s="139"/>
      <c r="AC575" s="139"/>
      <c r="AD575" s="133"/>
      <c r="AE575" s="27" t="str">
        <f t="shared" si="21"/>
        <v>CA-1998-117  Sommerhill Townhomes</v>
      </c>
      <c r="AF575" s="153" t="s">
        <v>3206</v>
      </c>
      <c r="AG575" s="153" t="s">
        <v>3207</v>
      </c>
      <c r="AH575" s="153" t="s">
        <v>3208</v>
      </c>
      <c r="AI575" s="153" t="s">
        <v>312</v>
      </c>
      <c r="AJ575" s="153" t="s">
        <v>313</v>
      </c>
      <c r="AK575" s="153" t="s">
        <v>314</v>
      </c>
      <c r="AL575" s="153" t="s">
        <v>3209</v>
      </c>
      <c r="AM575" s="153" t="s">
        <v>3210</v>
      </c>
      <c r="AN575" s="154">
        <v>38</v>
      </c>
    </row>
    <row r="576" spans="18:40" hidden="1" x14ac:dyDescent="0.25">
      <c r="R576" s="28"/>
      <c r="S576" s="28"/>
      <c r="T576" s="28"/>
      <c r="U576" s="28"/>
      <c r="V576" s="28"/>
      <c r="Z576" s="140">
        <f t="shared" si="22"/>
        <v>575</v>
      </c>
      <c r="AA576" s="139"/>
      <c r="AB576" s="139"/>
      <c r="AC576" s="139"/>
      <c r="AD576" s="133"/>
      <c r="AE576" s="27" t="str">
        <f t="shared" si="21"/>
        <v>CA-1998-120  Roosevelt Street Townhomes II</v>
      </c>
      <c r="AF576" s="153" t="s">
        <v>3211</v>
      </c>
      <c r="AG576" s="153" t="s">
        <v>3212</v>
      </c>
      <c r="AH576" s="153" t="s">
        <v>3213</v>
      </c>
      <c r="AI576" s="153" t="s">
        <v>1676</v>
      </c>
      <c r="AJ576" s="153" t="s">
        <v>336</v>
      </c>
      <c r="AK576" s="153" t="s">
        <v>1677</v>
      </c>
      <c r="AL576" s="153" t="s">
        <v>3214</v>
      </c>
      <c r="AM576" s="153" t="s">
        <v>1379</v>
      </c>
      <c r="AN576" s="154">
        <v>21</v>
      </c>
    </row>
    <row r="577" spans="18:40" hidden="1" x14ac:dyDescent="0.25">
      <c r="R577" s="28"/>
      <c r="S577" s="28"/>
      <c r="T577" s="28"/>
      <c r="U577" s="28"/>
      <c r="V577" s="28"/>
      <c r="Z577" s="140">
        <f t="shared" si="22"/>
        <v>576</v>
      </c>
      <c r="AA577" s="139"/>
      <c r="AB577" s="139"/>
      <c r="AC577" s="139"/>
      <c r="AD577" s="133"/>
      <c r="AE577" s="27" t="str">
        <f t="shared" si="21"/>
        <v>CA-1998-130  Quan Ying Senior Apartments</v>
      </c>
      <c r="AF577" s="153" t="s">
        <v>3215</v>
      </c>
      <c r="AG577" s="153" t="s">
        <v>3216</v>
      </c>
      <c r="AH577" s="153" t="s">
        <v>3217</v>
      </c>
      <c r="AI577" s="153" t="s">
        <v>951</v>
      </c>
      <c r="AJ577" s="153" t="s">
        <v>228</v>
      </c>
      <c r="AK577" s="153" t="s">
        <v>952</v>
      </c>
      <c r="AL577" s="153" t="s">
        <v>3218</v>
      </c>
      <c r="AM577" s="153" t="s">
        <v>3219</v>
      </c>
      <c r="AN577" s="154">
        <v>20</v>
      </c>
    </row>
    <row r="578" spans="18:40" hidden="1" x14ac:dyDescent="0.25">
      <c r="R578" s="28"/>
      <c r="S578" s="28"/>
      <c r="T578" s="28"/>
      <c r="U578" s="28"/>
      <c r="V578" s="28"/>
      <c r="Z578" s="140">
        <f t="shared" si="22"/>
        <v>577</v>
      </c>
      <c r="AA578" s="139"/>
      <c r="AB578" s="139"/>
      <c r="AC578" s="139"/>
      <c r="AD578" s="133"/>
      <c r="AE578" s="27" t="str">
        <f t="shared" ref="AE578:AE641" si="23">CONCATENATE(AF578,"  ",AG578)</f>
        <v>CA-1998-144  Irolo Senior Housing</v>
      </c>
      <c r="AF578" s="153" t="s">
        <v>3220</v>
      </c>
      <c r="AG578" s="153" t="s">
        <v>3221</v>
      </c>
      <c r="AH578" s="153" t="s">
        <v>3222</v>
      </c>
      <c r="AI578" s="153" t="s">
        <v>26</v>
      </c>
      <c r="AJ578" s="153" t="s">
        <v>26</v>
      </c>
      <c r="AK578" s="153" t="s">
        <v>518</v>
      </c>
      <c r="AL578" s="153" t="s">
        <v>3223</v>
      </c>
      <c r="AM578" s="153" t="s">
        <v>23361</v>
      </c>
      <c r="AN578" s="154">
        <v>46</v>
      </c>
    </row>
    <row r="579" spans="18:40" hidden="1" x14ac:dyDescent="0.25">
      <c r="R579" s="28"/>
      <c r="S579" s="28"/>
      <c r="T579" s="28"/>
      <c r="U579" s="28"/>
      <c r="V579" s="28"/>
      <c r="Z579" s="140">
        <f t="shared" si="22"/>
        <v>578</v>
      </c>
      <c r="AA579" s="139"/>
      <c r="AB579" s="139"/>
      <c r="AC579" s="139"/>
      <c r="AD579" s="133"/>
      <c r="AE579" s="27" t="str">
        <f t="shared" si="23"/>
        <v>CA-1998-145  Eugene Thomas Manor</v>
      </c>
      <c r="AF579" s="153" t="s">
        <v>3224</v>
      </c>
      <c r="AG579" s="153" t="s">
        <v>3225</v>
      </c>
      <c r="AH579" s="153" t="s">
        <v>3226</v>
      </c>
      <c r="AI579" s="153" t="s">
        <v>26</v>
      </c>
      <c r="AJ579" s="153" t="s">
        <v>26</v>
      </c>
      <c r="AK579" s="153" t="s">
        <v>724</v>
      </c>
      <c r="AL579" s="153" t="s">
        <v>3227</v>
      </c>
      <c r="AM579" s="153" t="s">
        <v>726</v>
      </c>
      <c r="AN579" s="154">
        <v>37</v>
      </c>
    </row>
    <row r="580" spans="18:40" hidden="1" x14ac:dyDescent="0.25">
      <c r="R580" s="28"/>
      <c r="S580" s="28"/>
      <c r="T580" s="28"/>
      <c r="U580" s="28"/>
      <c r="V580" s="28"/>
      <c r="Z580" s="140">
        <f t="shared" si="22"/>
        <v>579</v>
      </c>
      <c r="AA580" s="139"/>
      <c r="AB580" s="139"/>
      <c r="AC580" s="139"/>
      <c r="AD580" s="133"/>
      <c r="AE580" s="27" t="str">
        <f t="shared" si="23"/>
        <v>CA-1998-154  Avalon-El Segundo Senior Apartments</v>
      </c>
      <c r="AF580" s="153" t="s">
        <v>3228</v>
      </c>
      <c r="AG580" s="153" t="s">
        <v>3229</v>
      </c>
      <c r="AH580" s="153" t="s">
        <v>3230</v>
      </c>
      <c r="AI580" s="153" t="s">
        <v>26</v>
      </c>
      <c r="AJ580" s="153" t="s">
        <v>26</v>
      </c>
      <c r="AK580" s="153" t="s">
        <v>617</v>
      </c>
      <c r="AL580" s="153" t="s">
        <v>3231</v>
      </c>
      <c r="AM580" s="153" t="s">
        <v>2436</v>
      </c>
      <c r="AN580" s="154">
        <v>41</v>
      </c>
    </row>
    <row r="581" spans="18:40" hidden="1" x14ac:dyDescent="0.25">
      <c r="R581" s="28"/>
      <c r="S581" s="28"/>
      <c r="T581" s="28"/>
      <c r="U581" s="28"/>
      <c r="V581" s="28"/>
      <c r="Z581" s="140">
        <f t="shared" si="22"/>
        <v>580</v>
      </c>
      <c r="AA581" s="139"/>
      <c r="AB581" s="139"/>
      <c r="AC581" s="139"/>
      <c r="AD581" s="133"/>
      <c r="AE581" s="27" t="str">
        <f t="shared" si="23"/>
        <v>CA-1998-174  Vintage Grove Senior Apartments</v>
      </c>
      <c r="AF581" s="153" t="s">
        <v>3232</v>
      </c>
      <c r="AG581" s="153" t="s">
        <v>3233</v>
      </c>
      <c r="AH581" s="153" t="s">
        <v>3234</v>
      </c>
      <c r="AI581" s="153" t="s">
        <v>3235</v>
      </c>
      <c r="AJ581" s="153" t="s">
        <v>26</v>
      </c>
      <c r="AK581" s="153" t="s">
        <v>3236</v>
      </c>
      <c r="AL581" s="153" t="s">
        <v>3237</v>
      </c>
      <c r="AM581" s="153" t="s">
        <v>2071</v>
      </c>
      <c r="AN581" s="154">
        <v>109</v>
      </c>
    </row>
    <row r="582" spans="18:40" hidden="1" x14ac:dyDescent="0.25">
      <c r="R582" s="28"/>
      <c r="S582" s="28"/>
      <c r="T582" s="28"/>
      <c r="U582" s="28"/>
      <c r="V582" s="28"/>
      <c r="Z582" s="140">
        <f t="shared" si="22"/>
        <v>581</v>
      </c>
      <c r="AA582" s="139"/>
      <c r="AB582" s="139"/>
      <c r="AC582" s="139"/>
      <c r="AD582" s="133"/>
      <c r="AE582" s="27" t="str">
        <f t="shared" si="23"/>
        <v>CA-1998-177  Belridge Street Apartments</v>
      </c>
      <c r="AF582" s="153" t="s">
        <v>3238</v>
      </c>
      <c r="AG582" s="153" t="s">
        <v>3239</v>
      </c>
      <c r="AH582" s="153" t="s">
        <v>3240</v>
      </c>
      <c r="AI582" s="153" t="s">
        <v>3241</v>
      </c>
      <c r="AJ582" s="153" t="s">
        <v>1442</v>
      </c>
      <c r="AK582" s="153" t="s">
        <v>3242</v>
      </c>
      <c r="AL582" s="153" t="s">
        <v>3243</v>
      </c>
      <c r="AM582" s="153" t="s">
        <v>3065</v>
      </c>
      <c r="AN582" s="154">
        <v>11</v>
      </c>
    </row>
    <row r="583" spans="18:40" hidden="1" x14ac:dyDescent="0.25">
      <c r="R583" s="28"/>
      <c r="S583" s="28"/>
      <c r="T583" s="28"/>
      <c r="U583" s="28"/>
      <c r="V583" s="28"/>
      <c r="Z583" s="140">
        <f t="shared" si="22"/>
        <v>582</v>
      </c>
      <c r="AA583" s="139"/>
      <c r="AB583" s="139"/>
      <c r="AC583" s="139"/>
      <c r="AD583" s="133"/>
      <c r="AE583" s="27" t="str">
        <f t="shared" si="23"/>
        <v>CA-1998-179  Southern Hotel</v>
      </c>
      <c r="AF583" s="153" t="s">
        <v>3244</v>
      </c>
      <c r="AG583" s="153" t="s">
        <v>3245</v>
      </c>
      <c r="AH583" s="153" t="s">
        <v>3246</v>
      </c>
      <c r="AI583" s="153" t="s">
        <v>26</v>
      </c>
      <c r="AJ583" s="153" t="s">
        <v>26</v>
      </c>
      <c r="AK583" s="153" t="s">
        <v>83</v>
      </c>
      <c r="AL583" s="153" t="s">
        <v>3247</v>
      </c>
      <c r="AM583" s="153" t="s">
        <v>374</v>
      </c>
      <c r="AN583" s="154">
        <v>53</v>
      </c>
    </row>
    <row r="584" spans="18:40" hidden="1" x14ac:dyDescent="0.25">
      <c r="R584" s="28"/>
      <c r="S584" s="28"/>
      <c r="T584" s="28"/>
      <c r="U584" s="28"/>
      <c r="V584" s="28"/>
      <c r="Z584" s="140">
        <f t="shared" si="22"/>
        <v>583</v>
      </c>
      <c r="AA584" s="139"/>
      <c r="AB584" s="139"/>
      <c r="AC584" s="139"/>
      <c r="AD584" s="133"/>
      <c r="AE584" s="27" t="str">
        <f t="shared" si="23"/>
        <v>CA-1998-181  East Linda Gardens</v>
      </c>
      <c r="AF584" s="153" t="s">
        <v>3248</v>
      </c>
      <c r="AG584" s="153" t="s">
        <v>3249</v>
      </c>
      <c r="AH584" s="153" t="s">
        <v>3250</v>
      </c>
      <c r="AI584" s="153" t="s">
        <v>3251</v>
      </c>
      <c r="AJ584" s="153" t="s">
        <v>3252</v>
      </c>
      <c r="AK584" s="153" t="s">
        <v>3253</v>
      </c>
      <c r="AL584" s="153" t="s">
        <v>3254</v>
      </c>
      <c r="AM584" s="153" t="s">
        <v>972</v>
      </c>
      <c r="AN584" s="154">
        <v>101</v>
      </c>
    </row>
    <row r="585" spans="18:40" hidden="1" x14ac:dyDescent="0.25">
      <c r="R585" s="28"/>
      <c r="S585" s="28"/>
      <c r="T585" s="28"/>
      <c r="U585" s="28"/>
      <c r="V585" s="28"/>
      <c r="Z585" s="140">
        <f t="shared" si="22"/>
        <v>584</v>
      </c>
      <c r="AA585" s="139"/>
      <c r="AB585" s="139"/>
      <c r="AC585" s="139"/>
      <c r="AD585" s="133"/>
      <c r="AE585" s="27" t="str">
        <f t="shared" si="23"/>
        <v>CA-1998-191  Kenmore Apartments</v>
      </c>
      <c r="AF585" s="153" t="s">
        <v>3255</v>
      </c>
      <c r="AG585" s="153" t="s">
        <v>3256</v>
      </c>
      <c r="AH585" s="153" t="s">
        <v>3257</v>
      </c>
      <c r="AI585" s="153" t="s">
        <v>26</v>
      </c>
      <c r="AJ585" s="153" t="s">
        <v>26</v>
      </c>
      <c r="AK585" s="153" t="s">
        <v>1826</v>
      </c>
      <c r="AL585" s="153" t="s">
        <v>3258</v>
      </c>
      <c r="AM585" s="153" t="s">
        <v>23352</v>
      </c>
      <c r="AN585" s="154">
        <v>20</v>
      </c>
    </row>
    <row r="586" spans="18:40" hidden="1" x14ac:dyDescent="0.25">
      <c r="R586" s="28"/>
      <c r="S586" s="28"/>
      <c r="T586" s="28"/>
      <c r="U586" s="28"/>
      <c r="V586" s="28"/>
      <c r="Z586" s="140">
        <f t="shared" si="22"/>
        <v>585</v>
      </c>
      <c r="AA586" s="139"/>
      <c r="AB586" s="139"/>
      <c r="AC586" s="139"/>
      <c r="AD586" s="133"/>
      <c r="AE586" s="27" t="str">
        <f t="shared" si="23"/>
        <v>CA-1998-198  Northside Commons</v>
      </c>
      <c r="AF586" s="153" t="s">
        <v>3260</v>
      </c>
      <c r="AG586" s="153" t="s">
        <v>3261</v>
      </c>
      <c r="AH586" s="153" t="s">
        <v>3262</v>
      </c>
      <c r="AI586" s="153" t="s">
        <v>2597</v>
      </c>
      <c r="AJ586" s="153" t="s">
        <v>49</v>
      </c>
      <c r="AK586" s="153" t="s">
        <v>2598</v>
      </c>
      <c r="AL586" s="153" t="s">
        <v>3263</v>
      </c>
      <c r="AM586" s="153" t="s">
        <v>2583</v>
      </c>
      <c r="AN586" s="154">
        <v>82</v>
      </c>
    </row>
    <row r="587" spans="18:40" hidden="1" x14ac:dyDescent="0.25">
      <c r="R587" s="28"/>
      <c r="S587" s="28"/>
      <c r="T587" s="28"/>
      <c r="U587" s="28"/>
      <c r="V587" s="28"/>
      <c r="Z587" s="140">
        <f t="shared" si="22"/>
        <v>586</v>
      </c>
      <c r="AA587" s="139"/>
      <c r="AB587" s="139"/>
      <c r="AC587" s="139"/>
      <c r="AD587" s="133"/>
      <c r="AE587" s="27" t="str">
        <f t="shared" si="23"/>
        <v>CA-1998-214  Gateway Plaza Apartments</v>
      </c>
      <c r="AF587" s="153" t="s">
        <v>3264</v>
      </c>
      <c r="AG587" s="153" t="s">
        <v>3265</v>
      </c>
      <c r="AH587" s="153" t="s">
        <v>3266</v>
      </c>
      <c r="AI587" s="153" t="s">
        <v>2028</v>
      </c>
      <c r="AJ587" s="153" t="s">
        <v>1239</v>
      </c>
      <c r="AK587" s="153" t="s">
        <v>2029</v>
      </c>
      <c r="AL587" s="153" t="s">
        <v>23362</v>
      </c>
      <c r="AM587" s="153" t="s">
        <v>6919</v>
      </c>
      <c r="AN587" s="154">
        <v>102</v>
      </c>
    </row>
    <row r="588" spans="18:40" hidden="1" x14ac:dyDescent="0.25">
      <c r="R588" s="28"/>
      <c r="S588" s="28"/>
      <c r="T588" s="28"/>
      <c r="U588" s="28"/>
      <c r="V588" s="28"/>
      <c r="Z588" s="140">
        <f t="shared" si="22"/>
        <v>587</v>
      </c>
      <c r="AA588" s="139"/>
      <c r="AB588" s="139"/>
      <c r="AC588" s="139"/>
      <c r="AD588" s="133"/>
      <c r="AE588" s="27" t="str">
        <f t="shared" si="23"/>
        <v>CA-1998-219  Casa del Sol</v>
      </c>
      <c r="AF588" s="153" t="s">
        <v>3267</v>
      </c>
      <c r="AG588" s="153" t="s">
        <v>3268</v>
      </c>
      <c r="AH588" s="153" t="s">
        <v>3269</v>
      </c>
      <c r="AI588" s="153" t="s">
        <v>3270</v>
      </c>
      <c r="AJ588" s="153" t="s">
        <v>118</v>
      </c>
      <c r="AK588" s="153" t="s">
        <v>3271</v>
      </c>
      <c r="AL588" s="153" t="s">
        <v>3272</v>
      </c>
      <c r="AM588" s="153" t="s">
        <v>2064</v>
      </c>
      <c r="AN588" s="154">
        <v>53</v>
      </c>
    </row>
    <row r="589" spans="18:40" hidden="1" x14ac:dyDescent="0.25">
      <c r="R589" s="28"/>
      <c r="S589" s="28"/>
      <c r="T589" s="28"/>
      <c r="U589" s="28"/>
      <c r="V589" s="28"/>
      <c r="Z589" s="140">
        <f t="shared" si="22"/>
        <v>588</v>
      </c>
      <c r="AA589" s="139"/>
      <c r="AB589" s="139"/>
      <c r="AC589" s="139"/>
      <c r="AD589" s="133"/>
      <c r="AE589" s="27" t="str">
        <f t="shared" si="23"/>
        <v>CA-1998-222  The Sheridan Apartments</v>
      </c>
      <c r="AF589" s="153" t="s">
        <v>3273</v>
      </c>
      <c r="AG589" s="153" t="s">
        <v>3274</v>
      </c>
      <c r="AH589" s="153" t="s">
        <v>3275</v>
      </c>
      <c r="AI589" s="153" t="s">
        <v>2266</v>
      </c>
      <c r="AJ589" s="153" t="s">
        <v>41</v>
      </c>
      <c r="AK589" s="153" t="s">
        <v>3276</v>
      </c>
      <c r="AL589" s="153" t="s">
        <v>3277</v>
      </c>
      <c r="AM589" s="153" t="s">
        <v>3278</v>
      </c>
      <c r="AN589" s="154">
        <v>56</v>
      </c>
    </row>
    <row r="590" spans="18:40" hidden="1" x14ac:dyDescent="0.25">
      <c r="R590" s="28"/>
      <c r="S590" s="28"/>
      <c r="T590" s="28"/>
      <c r="U590" s="28"/>
      <c r="V590" s="28"/>
      <c r="Z590" s="140">
        <f t="shared" si="22"/>
        <v>589</v>
      </c>
      <c r="AA590" s="139"/>
      <c r="AB590" s="139"/>
      <c r="AC590" s="139"/>
      <c r="AD590" s="133"/>
      <c r="AE590" s="27" t="str">
        <f t="shared" si="23"/>
        <v>CA-1998-233  Meadowview Apartments</v>
      </c>
      <c r="AF590" s="153" t="s">
        <v>3279</v>
      </c>
      <c r="AG590" s="153" t="s">
        <v>3280</v>
      </c>
      <c r="AH590" s="153" t="s">
        <v>3281</v>
      </c>
      <c r="AI590" s="153" t="s">
        <v>564</v>
      </c>
      <c r="AJ590" s="153" t="s">
        <v>564</v>
      </c>
      <c r="AK590" s="153" t="s">
        <v>3282</v>
      </c>
      <c r="AL590" s="153" t="s">
        <v>3283</v>
      </c>
      <c r="AM590" s="153" t="s">
        <v>3283</v>
      </c>
      <c r="AN590" s="154">
        <v>168</v>
      </c>
    </row>
    <row r="591" spans="18:40" hidden="1" x14ac:dyDescent="0.25">
      <c r="R591" s="28"/>
      <c r="S591" s="28"/>
      <c r="T591" s="28"/>
      <c r="U591" s="28"/>
      <c r="V591" s="28"/>
      <c r="Z591" s="140">
        <f t="shared" si="22"/>
        <v>590</v>
      </c>
      <c r="AA591" s="139"/>
      <c r="AB591" s="139"/>
      <c r="AC591" s="139"/>
      <c r="AD591" s="133"/>
      <c r="AE591" s="27" t="str">
        <f t="shared" si="23"/>
        <v>CA-1998-234  Royal Heights Apartments</v>
      </c>
      <c r="AF591" s="153" t="s">
        <v>3284</v>
      </c>
      <c r="AG591" s="153" t="s">
        <v>3285</v>
      </c>
      <c r="AH591" s="153" t="s">
        <v>3286</v>
      </c>
      <c r="AI591" s="153" t="s">
        <v>504</v>
      </c>
      <c r="AJ591" s="153" t="s">
        <v>504</v>
      </c>
      <c r="AK591" s="153" t="s">
        <v>3287</v>
      </c>
      <c r="AL591" s="153" t="s">
        <v>3288</v>
      </c>
      <c r="AM591" s="153" t="s">
        <v>23350</v>
      </c>
      <c r="AN591" s="154">
        <v>119</v>
      </c>
    </row>
    <row r="592" spans="18:40" hidden="1" x14ac:dyDescent="0.25">
      <c r="R592" s="28"/>
      <c r="S592" s="28"/>
      <c r="T592" s="28"/>
      <c r="U592" s="28"/>
      <c r="V592" s="28"/>
      <c r="Z592" s="140">
        <f t="shared" si="22"/>
        <v>591</v>
      </c>
      <c r="AA592" s="139"/>
      <c r="AB592" s="139"/>
      <c r="AC592" s="139"/>
      <c r="AD592" s="133"/>
      <c r="AE592" s="27" t="str">
        <f t="shared" si="23"/>
        <v>CA-1998-241  Pablo Rodriguez Plaza Apartments</v>
      </c>
      <c r="AF592" s="153" t="s">
        <v>3289</v>
      </c>
      <c r="AG592" s="153" t="s">
        <v>3290</v>
      </c>
      <c r="AH592" s="153" t="s">
        <v>3291</v>
      </c>
      <c r="AI592" s="153" t="s">
        <v>1177</v>
      </c>
      <c r="AJ592" s="153" t="s">
        <v>504</v>
      </c>
      <c r="AK592" s="153" t="s">
        <v>3292</v>
      </c>
      <c r="AL592" s="153" t="s">
        <v>3293</v>
      </c>
      <c r="AM592" s="153" t="s">
        <v>23350</v>
      </c>
      <c r="AN592" s="154">
        <v>80</v>
      </c>
    </row>
    <row r="593" spans="18:40" hidden="1" x14ac:dyDescent="0.25">
      <c r="R593" s="28"/>
      <c r="S593" s="28"/>
      <c r="T593" s="28"/>
      <c r="U593" s="28"/>
      <c r="V593" s="28"/>
      <c r="Z593" s="140">
        <f t="shared" si="22"/>
        <v>592</v>
      </c>
      <c r="AA593" s="139"/>
      <c r="AB593" s="139"/>
      <c r="AC593" s="139"/>
      <c r="AD593" s="133"/>
      <c r="AE593" s="27" t="str">
        <f t="shared" si="23"/>
        <v>CA-1998-262  Palm Gardens Apts</v>
      </c>
      <c r="AF593" s="153" t="s">
        <v>3294</v>
      </c>
      <c r="AG593" s="153" t="s">
        <v>3295</v>
      </c>
      <c r="AH593" s="153" t="s">
        <v>3296</v>
      </c>
      <c r="AI593" s="153" t="s">
        <v>2028</v>
      </c>
      <c r="AJ593" s="153" t="s">
        <v>1239</v>
      </c>
      <c r="AK593" s="153" t="s">
        <v>2029</v>
      </c>
      <c r="AL593" s="153" t="s">
        <v>3297</v>
      </c>
      <c r="AM593" s="153" t="s">
        <v>3298</v>
      </c>
      <c r="AN593" s="154">
        <v>21</v>
      </c>
    </row>
    <row r="594" spans="18:40" hidden="1" x14ac:dyDescent="0.25">
      <c r="R594" s="28"/>
      <c r="S594" s="28"/>
      <c r="T594" s="28"/>
      <c r="U594" s="28"/>
      <c r="V594" s="28"/>
      <c r="Z594" s="140">
        <f t="shared" si="22"/>
        <v>593</v>
      </c>
      <c r="AA594" s="139"/>
      <c r="AB594" s="139"/>
      <c r="AC594" s="139"/>
      <c r="AD594" s="133"/>
      <c r="AE594" s="27" t="str">
        <f t="shared" si="23"/>
        <v>CA-1998-266  Aurora Village</v>
      </c>
      <c r="AF594" s="153" t="s">
        <v>3299</v>
      </c>
      <c r="AG594" s="153" t="s">
        <v>3300</v>
      </c>
      <c r="AH594" s="153" t="s">
        <v>3301</v>
      </c>
      <c r="AI594" s="153" t="s">
        <v>3302</v>
      </c>
      <c r="AJ594" s="153" t="s">
        <v>26</v>
      </c>
      <c r="AK594" s="153" t="s">
        <v>3303</v>
      </c>
      <c r="AL594" s="153" t="s">
        <v>3304</v>
      </c>
      <c r="AM594" s="153" t="s">
        <v>23363</v>
      </c>
      <c r="AN594" s="154">
        <v>129</v>
      </c>
    </row>
    <row r="595" spans="18:40" hidden="1" x14ac:dyDescent="0.25">
      <c r="R595" s="28"/>
      <c r="S595" s="28"/>
      <c r="T595" s="28"/>
      <c r="U595" s="28"/>
      <c r="V595" s="28"/>
      <c r="Z595" s="140">
        <f t="shared" si="22"/>
        <v>594</v>
      </c>
      <c r="AA595" s="139"/>
      <c r="AB595" s="139"/>
      <c r="AC595" s="139"/>
      <c r="AD595" s="133"/>
      <c r="AE595" s="27" t="str">
        <f t="shared" si="23"/>
        <v>CA-1998-507  Greenridge</v>
      </c>
      <c r="AF595" s="153" t="s">
        <v>3305</v>
      </c>
      <c r="AG595" s="153" t="s">
        <v>3306</v>
      </c>
      <c r="AH595" s="153" t="s">
        <v>3307</v>
      </c>
      <c r="AI595" s="153" t="s">
        <v>3308</v>
      </c>
      <c r="AJ595" s="153" t="s">
        <v>481</v>
      </c>
      <c r="AK595" s="153" t="s">
        <v>3309</v>
      </c>
      <c r="AL595" s="153" t="s">
        <v>3310</v>
      </c>
      <c r="AM595" s="153" t="s">
        <v>3311</v>
      </c>
      <c r="AN595" s="154">
        <v>33</v>
      </c>
    </row>
    <row r="596" spans="18:40" hidden="1" x14ac:dyDescent="0.25">
      <c r="R596" s="28"/>
      <c r="S596" s="28"/>
      <c r="T596" s="28"/>
      <c r="U596" s="28"/>
      <c r="V596" s="28"/>
      <c r="Z596" s="140">
        <f t="shared" si="22"/>
        <v>595</v>
      </c>
      <c r="AA596" s="139"/>
      <c r="AB596" s="139"/>
      <c r="AC596" s="139"/>
      <c r="AD596" s="133"/>
      <c r="AE596" s="27" t="str">
        <f t="shared" si="23"/>
        <v>CA-1998-524  Caliente Creek</v>
      </c>
      <c r="AF596" s="153" t="s">
        <v>3312</v>
      </c>
      <c r="AG596" s="153" t="s">
        <v>3313</v>
      </c>
      <c r="AH596" s="153" t="s">
        <v>3314</v>
      </c>
      <c r="AI596" s="153" t="s">
        <v>3315</v>
      </c>
      <c r="AJ596" s="153" t="s">
        <v>210</v>
      </c>
      <c r="AK596" s="153" t="s">
        <v>3316</v>
      </c>
      <c r="AL596" s="153" t="s">
        <v>3317</v>
      </c>
      <c r="AM596" s="153" t="s">
        <v>553</v>
      </c>
      <c r="AN596" s="154">
        <v>45</v>
      </c>
    </row>
    <row r="597" spans="18:40" hidden="1" x14ac:dyDescent="0.25">
      <c r="R597" s="28"/>
      <c r="S597" s="28"/>
      <c r="T597" s="28"/>
      <c r="U597" s="28"/>
      <c r="V597" s="28"/>
      <c r="Z597" s="140">
        <f t="shared" si="22"/>
        <v>596</v>
      </c>
      <c r="AA597" s="139"/>
      <c r="AB597" s="139"/>
      <c r="AC597" s="139"/>
      <c r="AD597" s="133"/>
      <c r="AE597" s="27" t="str">
        <f t="shared" si="23"/>
        <v>CA-1998-528  Toussaint Teen Center</v>
      </c>
      <c r="AF597" s="153" t="s">
        <v>3318</v>
      </c>
      <c r="AG597" s="153" t="s">
        <v>3319</v>
      </c>
      <c r="AH597" s="153" t="s">
        <v>3320</v>
      </c>
      <c r="AI597" s="153" t="s">
        <v>504</v>
      </c>
      <c r="AJ597" s="153" t="s">
        <v>504</v>
      </c>
      <c r="AK597" s="153" t="s">
        <v>754</v>
      </c>
      <c r="AL597" s="153" t="s">
        <v>1576</v>
      </c>
      <c r="AM597" s="153" t="s">
        <v>1576</v>
      </c>
      <c r="AN597" s="154">
        <v>21</v>
      </c>
    </row>
    <row r="598" spans="18:40" hidden="1" x14ac:dyDescent="0.25">
      <c r="R598" s="28"/>
      <c r="S598" s="28"/>
      <c r="T598" s="28"/>
      <c r="U598" s="28"/>
      <c r="V598" s="28"/>
      <c r="Z598" s="140">
        <f t="shared" si="22"/>
        <v>597</v>
      </c>
      <c r="AA598" s="139"/>
      <c r="AB598" s="139"/>
      <c r="AC598" s="139"/>
      <c r="AD598" s="133"/>
      <c r="AE598" s="27" t="str">
        <f t="shared" si="23"/>
        <v>CA-1998-531  Creekside Apartments</v>
      </c>
      <c r="AF598" s="153" t="s">
        <v>3321</v>
      </c>
      <c r="AG598" s="153" t="s">
        <v>3322</v>
      </c>
      <c r="AH598" s="153" t="s">
        <v>3323</v>
      </c>
      <c r="AI598" s="153" t="s">
        <v>1004</v>
      </c>
      <c r="AJ598" s="153" t="s">
        <v>1004</v>
      </c>
      <c r="AK598" s="153" t="s">
        <v>1144</v>
      </c>
      <c r="AL598" s="153" t="s">
        <v>3324</v>
      </c>
      <c r="AM598" s="153" t="s">
        <v>972</v>
      </c>
      <c r="AN598" s="154">
        <v>80</v>
      </c>
    </row>
    <row r="599" spans="18:40" hidden="1" x14ac:dyDescent="0.25">
      <c r="R599" s="28"/>
      <c r="S599" s="28"/>
      <c r="T599" s="28"/>
      <c r="U599" s="28"/>
      <c r="V599" s="28"/>
      <c r="Z599" s="140">
        <f t="shared" si="22"/>
        <v>598</v>
      </c>
      <c r="AA599" s="139"/>
      <c r="AB599" s="139"/>
      <c r="AC599" s="139"/>
      <c r="AD599" s="133"/>
      <c r="AE599" s="27" t="str">
        <f t="shared" si="23"/>
        <v>CA-1998-535  Orchard Villas</v>
      </c>
      <c r="AF599" s="153" t="s">
        <v>3325</v>
      </c>
      <c r="AG599" s="153" t="s">
        <v>3326</v>
      </c>
      <c r="AH599" s="153" t="s">
        <v>3327</v>
      </c>
      <c r="AI599" s="153" t="s">
        <v>795</v>
      </c>
      <c r="AJ599" s="153" t="s">
        <v>399</v>
      </c>
      <c r="AK599" s="153" t="s">
        <v>796</v>
      </c>
      <c r="AL599" s="153" t="s">
        <v>23364</v>
      </c>
      <c r="AM599" s="153" t="s">
        <v>23365</v>
      </c>
      <c r="AN599" s="154">
        <v>80</v>
      </c>
    </row>
    <row r="600" spans="18:40" hidden="1" x14ac:dyDescent="0.25">
      <c r="R600" s="28"/>
      <c r="S600" s="28"/>
      <c r="T600" s="28"/>
      <c r="U600" s="28"/>
      <c r="V600" s="28"/>
      <c r="Z600" s="140">
        <f t="shared" si="22"/>
        <v>599</v>
      </c>
      <c r="AA600" s="139"/>
      <c r="AB600" s="139"/>
      <c r="AC600" s="139"/>
      <c r="AD600" s="133"/>
      <c r="AE600" s="27" t="str">
        <f t="shared" si="23"/>
        <v>CA-1998-537  Vintage Knolls Senior Apartments</v>
      </c>
      <c r="AF600" s="153" t="s">
        <v>3328</v>
      </c>
      <c r="AG600" s="153" t="s">
        <v>3329</v>
      </c>
      <c r="AH600" s="153" t="s">
        <v>3330</v>
      </c>
      <c r="AI600" s="153" t="s">
        <v>564</v>
      </c>
      <c r="AJ600" s="153" t="s">
        <v>564</v>
      </c>
      <c r="AK600" s="153" t="s">
        <v>3331</v>
      </c>
      <c r="AL600" s="153" t="s">
        <v>3332</v>
      </c>
      <c r="AM600" s="153" t="s">
        <v>2071</v>
      </c>
      <c r="AN600" s="154">
        <v>91</v>
      </c>
    </row>
    <row r="601" spans="18:40" hidden="1" x14ac:dyDescent="0.25">
      <c r="R601" s="28"/>
      <c r="S601" s="28"/>
      <c r="T601" s="28"/>
      <c r="U601" s="28"/>
      <c r="V601" s="28"/>
      <c r="Z601" s="140">
        <f t="shared" si="22"/>
        <v>600</v>
      </c>
      <c r="AA601" s="139"/>
      <c r="AB601" s="139"/>
      <c r="AC601" s="139"/>
      <c r="AD601" s="133"/>
      <c r="AE601" s="27" t="str">
        <f t="shared" si="23"/>
        <v>CA-1998-546  Cottonwood Senior Apartments</v>
      </c>
      <c r="AF601" s="153" t="s">
        <v>3333</v>
      </c>
      <c r="AG601" s="153" t="s">
        <v>3334</v>
      </c>
      <c r="AH601" s="153" t="s">
        <v>3335</v>
      </c>
      <c r="AI601" s="153" t="s">
        <v>2055</v>
      </c>
      <c r="AJ601" s="153" t="s">
        <v>1151</v>
      </c>
      <c r="AK601" s="153" t="s">
        <v>3336</v>
      </c>
      <c r="AL601" s="153" t="s">
        <v>3337</v>
      </c>
      <c r="AM601" s="153" t="s">
        <v>2051</v>
      </c>
      <c r="AN601" s="154">
        <v>80</v>
      </c>
    </row>
    <row r="602" spans="18:40" hidden="1" x14ac:dyDescent="0.25">
      <c r="R602" s="28"/>
      <c r="S602" s="28"/>
      <c r="T602" s="28"/>
      <c r="U602" s="28"/>
      <c r="V602" s="28"/>
      <c r="Z602" s="140">
        <f t="shared" si="22"/>
        <v>601</v>
      </c>
      <c r="AA602" s="139"/>
      <c r="AB602" s="139"/>
      <c r="AC602" s="139"/>
      <c r="AD602" s="133"/>
      <c r="AE602" s="27" t="str">
        <f t="shared" si="23"/>
        <v>CA-1998-559  Casa Garcia</v>
      </c>
      <c r="AF602" s="153" t="s">
        <v>3338</v>
      </c>
      <c r="AG602" s="153" t="s">
        <v>3339</v>
      </c>
      <c r="AH602" s="153" t="s">
        <v>3340</v>
      </c>
      <c r="AI602" s="153" t="s">
        <v>3341</v>
      </c>
      <c r="AJ602" s="153" t="s">
        <v>1239</v>
      </c>
      <c r="AK602" s="153" t="s">
        <v>3342</v>
      </c>
      <c r="AL602" s="153" t="s">
        <v>3343</v>
      </c>
      <c r="AM602" s="153" t="s">
        <v>3344</v>
      </c>
      <c r="AN602" s="154">
        <v>14</v>
      </c>
    </row>
    <row r="603" spans="18:40" hidden="1" x14ac:dyDescent="0.25">
      <c r="R603" s="28"/>
      <c r="S603" s="28"/>
      <c r="T603" s="28"/>
      <c r="U603" s="28"/>
      <c r="V603" s="28"/>
      <c r="Z603" s="140">
        <f t="shared" si="22"/>
        <v>602</v>
      </c>
      <c r="AA603" s="139"/>
      <c r="AB603" s="139"/>
      <c r="AC603" s="139"/>
      <c r="AD603" s="133"/>
      <c r="AE603" s="27" t="str">
        <f t="shared" si="23"/>
        <v>CA-1998-565  Kailani Village</v>
      </c>
      <c r="AF603" s="153" t="s">
        <v>3345</v>
      </c>
      <c r="AG603" s="153" t="s">
        <v>3346</v>
      </c>
      <c r="AH603" s="153" t="s">
        <v>3347</v>
      </c>
      <c r="AI603" s="153" t="s">
        <v>1199</v>
      </c>
      <c r="AJ603" s="153" t="s">
        <v>623</v>
      </c>
      <c r="AK603" s="153" t="s">
        <v>1200</v>
      </c>
      <c r="AL603" s="153" t="s">
        <v>3348</v>
      </c>
      <c r="AM603" s="153" t="s">
        <v>1502</v>
      </c>
      <c r="AN603" s="154">
        <v>182</v>
      </c>
    </row>
    <row r="604" spans="18:40" hidden="1" x14ac:dyDescent="0.25">
      <c r="R604" s="28"/>
      <c r="S604" s="28"/>
      <c r="T604" s="28"/>
      <c r="U604" s="28"/>
      <c r="V604" s="28"/>
      <c r="Z604" s="140">
        <f t="shared" si="22"/>
        <v>603</v>
      </c>
      <c r="AA604" s="139"/>
      <c r="AB604" s="139"/>
      <c r="AC604" s="139"/>
      <c r="AD604" s="133"/>
      <c r="AE604" s="27" t="str">
        <f t="shared" si="23"/>
        <v>CA-1998-567  San Antonio Garden</v>
      </c>
      <c r="AF604" s="153" t="s">
        <v>3349</v>
      </c>
      <c r="AG604" s="153" t="s">
        <v>3350</v>
      </c>
      <c r="AH604" s="153" t="s">
        <v>3351</v>
      </c>
      <c r="AI604" s="153" t="s">
        <v>3352</v>
      </c>
      <c r="AJ604" s="153" t="s">
        <v>26</v>
      </c>
      <c r="AK604" s="153" t="s">
        <v>3353</v>
      </c>
      <c r="AL604" s="153" t="s">
        <v>3354</v>
      </c>
      <c r="AM604" s="153" t="s">
        <v>3355</v>
      </c>
      <c r="AN604" s="154">
        <v>65</v>
      </c>
    </row>
    <row r="605" spans="18:40" hidden="1" x14ac:dyDescent="0.25">
      <c r="R605" s="28"/>
      <c r="S605" s="28"/>
      <c r="T605" s="28"/>
      <c r="U605" s="28"/>
      <c r="V605" s="28"/>
      <c r="Z605" s="140">
        <f t="shared" si="22"/>
        <v>604</v>
      </c>
      <c r="AA605" s="139"/>
      <c r="AB605" s="139"/>
      <c r="AC605" s="139"/>
      <c r="AD605" s="133"/>
      <c r="AE605" s="27" t="str">
        <f t="shared" si="23"/>
        <v>CA-1998-570  Casablanca  Apartments</v>
      </c>
      <c r="AF605" s="153" t="s">
        <v>3356</v>
      </c>
      <c r="AG605" s="153" t="s">
        <v>3357</v>
      </c>
      <c r="AH605" s="153" t="s">
        <v>3358</v>
      </c>
      <c r="AI605" s="153" t="s">
        <v>1040</v>
      </c>
      <c r="AJ605" s="153" t="s">
        <v>26</v>
      </c>
      <c r="AK605" s="153" t="s">
        <v>3359</v>
      </c>
      <c r="AL605" s="153" t="s">
        <v>3360</v>
      </c>
      <c r="AM605" s="153" t="s">
        <v>3361</v>
      </c>
      <c r="AN605" s="154">
        <v>198</v>
      </c>
    </row>
    <row r="606" spans="18:40" hidden="1" x14ac:dyDescent="0.25">
      <c r="R606" s="28"/>
      <c r="S606" s="28"/>
      <c r="T606" s="28"/>
      <c r="U606" s="28"/>
      <c r="V606" s="28"/>
      <c r="Z606" s="140">
        <f t="shared" si="22"/>
        <v>605</v>
      </c>
      <c r="AA606" s="139"/>
      <c r="AB606" s="139"/>
      <c r="AC606" s="139"/>
      <c r="AD606" s="133"/>
      <c r="AE606" s="27" t="str">
        <f t="shared" si="23"/>
        <v>CA-1998-594  Blythe Street Apartments</v>
      </c>
      <c r="AF606" s="153" t="s">
        <v>3362</v>
      </c>
      <c r="AG606" s="153" t="s">
        <v>3363</v>
      </c>
      <c r="AH606" s="153" t="s">
        <v>3364</v>
      </c>
      <c r="AI606" s="153" t="s">
        <v>744</v>
      </c>
      <c r="AJ606" s="153" t="s">
        <v>26</v>
      </c>
      <c r="AK606" s="153" t="s">
        <v>745</v>
      </c>
      <c r="AL606" s="153" t="s">
        <v>3365</v>
      </c>
      <c r="AM606" s="153" t="s">
        <v>2656</v>
      </c>
      <c r="AN606" s="154">
        <v>31</v>
      </c>
    </row>
    <row r="607" spans="18:40" hidden="1" x14ac:dyDescent="0.25">
      <c r="R607" s="28"/>
      <c r="S607" s="28"/>
      <c r="T607" s="28"/>
      <c r="U607" s="28"/>
      <c r="V607" s="28"/>
      <c r="Z607" s="140">
        <f t="shared" si="22"/>
        <v>606</v>
      </c>
      <c r="AA607" s="139"/>
      <c r="AB607" s="139"/>
      <c r="AC607" s="139"/>
      <c r="AD607" s="133"/>
      <c r="AE607" s="27" t="str">
        <f t="shared" si="23"/>
        <v>CA-1998-800  Benton Green Apartments</v>
      </c>
      <c r="AF607" s="153" t="s">
        <v>3366</v>
      </c>
      <c r="AG607" s="153" t="s">
        <v>3367</v>
      </c>
      <c r="AH607" s="153" t="s">
        <v>3368</v>
      </c>
      <c r="AI607" s="153" t="s">
        <v>26</v>
      </c>
      <c r="AJ607" s="153" t="s">
        <v>26</v>
      </c>
      <c r="AK607" s="153" t="s">
        <v>937</v>
      </c>
      <c r="AL607" s="153" t="s">
        <v>3369</v>
      </c>
      <c r="AM607" s="153" t="s">
        <v>3370</v>
      </c>
      <c r="AN607" s="154">
        <v>37</v>
      </c>
    </row>
    <row r="608" spans="18:40" hidden="1" x14ac:dyDescent="0.25">
      <c r="R608" s="28"/>
      <c r="S608" s="28"/>
      <c r="T608" s="28"/>
      <c r="U608" s="28"/>
      <c r="V608" s="28"/>
      <c r="Z608" s="140">
        <f t="shared" si="22"/>
        <v>607</v>
      </c>
      <c r="AA608" s="139"/>
      <c r="AB608" s="139"/>
      <c r="AC608" s="139"/>
      <c r="AD608" s="133"/>
      <c r="AE608" s="27" t="str">
        <f t="shared" si="23"/>
        <v>CA-1998-802  Bridgeport Properties I</v>
      </c>
      <c r="AF608" s="153" t="s">
        <v>3371</v>
      </c>
      <c r="AG608" s="153" t="s">
        <v>3372</v>
      </c>
      <c r="AH608" s="153" t="s">
        <v>3373</v>
      </c>
      <c r="AI608" s="153" t="s">
        <v>504</v>
      </c>
      <c r="AJ608" s="153" t="s">
        <v>504</v>
      </c>
      <c r="AK608" s="153" t="s">
        <v>3374</v>
      </c>
      <c r="AL608" s="153" t="s">
        <v>3375</v>
      </c>
      <c r="AM608" s="153" t="s">
        <v>3376</v>
      </c>
      <c r="AN608" s="154">
        <v>168</v>
      </c>
    </row>
    <row r="609" spans="18:40" hidden="1" x14ac:dyDescent="0.25">
      <c r="R609" s="28"/>
      <c r="S609" s="28"/>
      <c r="T609" s="28"/>
      <c r="U609" s="28"/>
      <c r="V609" s="28"/>
      <c r="Z609" s="140">
        <f t="shared" si="22"/>
        <v>608</v>
      </c>
      <c r="AA609" s="139"/>
      <c r="AB609" s="139"/>
      <c r="AC609" s="139"/>
      <c r="AD609" s="133"/>
      <c r="AE609" s="27" t="str">
        <f t="shared" si="23"/>
        <v>CA-1998-803  Bridgeport Properties II</v>
      </c>
      <c r="AF609" s="153" t="s">
        <v>3377</v>
      </c>
      <c r="AG609" s="153" t="s">
        <v>3378</v>
      </c>
      <c r="AH609" s="153" t="s">
        <v>3373</v>
      </c>
      <c r="AI609" s="153" t="s">
        <v>504</v>
      </c>
      <c r="AJ609" s="153" t="s">
        <v>504</v>
      </c>
      <c r="AK609" s="153" t="s">
        <v>3374</v>
      </c>
      <c r="AL609" s="153" t="s">
        <v>3379</v>
      </c>
      <c r="AM609" s="153" t="s">
        <v>3376</v>
      </c>
      <c r="AN609" s="154">
        <v>268</v>
      </c>
    </row>
    <row r="610" spans="18:40" hidden="1" x14ac:dyDescent="0.25">
      <c r="R610" s="28"/>
      <c r="S610" s="28"/>
      <c r="T610" s="28"/>
      <c r="U610" s="28"/>
      <c r="V610" s="28"/>
      <c r="Z610" s="140">
        <f t="shared" si="22"/>
        <v>609</v>
      </c>
      <c r="AA610" s="139"/>
      <c r="AB610" s="139"/>
      <c r="AC610" s="139"/>
      <c r="AD610" s="133"/>
      <c r="AE610" s="27" t="str">
        <f t="shared" si="23"/>
        <v>CA-1998-804  Laurel Gardens Apartments</v>
      </c>
      <c r="AF610" s="153" t="s">
        <v>3380</v>
      </c>
      <c r="AG610" s="153" t="s">
        <v>3381</v>
      </c>
      <c r="AH610" s="153" t="s">
        <v>3382</v>
      </c>
      <c r="AI610" s="153" t="s">
        <v>191</v>
      </c>
      <c r="AJ610" s="153" t="s">
        <v>191</v>
      </c>
      <c r="AK610" s="153" t="s">
        <v>1338</v>
      </c>
      <c r="AL610" s="153" t="s">
        <v>3383</v>
      </c>
      <c r="AM610" s="153" t="s">
        <v>3383</v>
      </c>
      <c r="AN610" s="154">
        <v>51</v>
      </c>
    </row>
    <row r="611" spans="18:40" hidden="1" x14ac:dyDescent="0.25">
      <c r="R611" s="28"/>
      <c r="S611" s="28"/>
      <c r="T611" s="28"/>
      <c r="U611" s="28"/>
      <c r="V611" s="28"/>
      <c r="Z611" s="140">
        <f t="shared" si="22"/>
        <v>610</v>
      </c>
      <c r="AA611" s="139"/>
      <c r="AB611" s="139"/>
      <c r="AC611" s="139"/>
      <c r="AD611" s="133"/>
      <c r="AE611" s="27" t="str">
        <f t="shared" si="23"/>
        <v>CA-1998-807  Hidden Creek Apartments</v>
      </c>
      <c r="AF611" s="153" t="s">
        <v>3384</v>
      </c>
      <c r="AG611" s="153" t="s">
        <v>3385</v>
      </c>
      <c r="AH611" s="153" t="s">
        <v>3386</v>
      </c>
      <c r="AI611" s="153" t="s">
        <v>3387</v>
      </c>
      <c r="AJ611" s="153" t="s">
        <v>182</v>
      </c>
      <c r="AK611" s="153" t="s">
        <v>3388</v>
      </c>
      <c r="AL611" s="153" t="s">
        <v>3389</v>
      </c>
      <c r="AM611" s="153" t="s">
        <v>3390</v>
      </c>
      <c r="AN611" s="154">
        <v>128</v>
      </c>
    </row>
    <row r="612" spans="18:40" hidden="1" x14ac:dyDescent="0.25">
      <c r="R612" s="28"/>
      <c r="S612" s="28"/>
      <c r="T612" s="28"/>
      <c r="U612" s="28"/>
      <c r="V612" s="28"/>
      <c r="Z612" s="140">
        <f t="shared" si="22"/>
        <v>611</v>
      </c>
      <c r="AA612" s="139"/>
      <c r="AB612" s="139"/>
      <c r="AC612" s="139"/>
      <c r="AD612" s="133"/>
      <c r="AE612" s="27" t="str">
        <f t="shared" si="23"/>
        <v>CA-1998-811  Vacaville Gable Apartments</v>
      </c>
      <c r="AF612" s="153" t="s">
        <v>3391</v>
      </c>
      <c r="AG612" s="153" t="s">
        <v>3392</v>
      </c>
      <c r="AH612" s="153" t="s">
        <v>3393</v>
      </c>
      <c r="AI612" s="153" t="s">
        <v>3394</v>
      </c>
      <c r="AJ612" s="153" t="s">
        <v>1133</v>
      </c>
      <c r="AK612" s="153" t="s">
        <v>3395</v>
      </c>
      <c r="AL612" s="153" t="s">
        <v>3396</v>
      </c>
      <c r="AM612" s="153" t="s">
        <v>590</v>
      </c>
      <c r="AN612" s="154">
        <v>64</v>
      </c>
    </row>
    <row r="613" spans="18:40" hidden="1" x14ac:dyDescent="0.25">
      <c r="R613" s="28"/>
      <c r="S613" s="28"/>
      <c r="T613" s="28"/>
      <c r="U613" s="28"/>
      <c r="V613" s="28"/>
      <c r="Z613" s="140">
        <f t="shared" si="22"/>
        <v>612</v>
      </c>
      <c r="AA613" s="139"/>
      <c r="AB613" s="139"/>
      <c r="AC613" s="139"/>
      <c r="AD613" s="133"/>
      <c r="AE613" s="27" t="str">
        <f t="shared" si="23"/>
        <v>CA-1998-812  Camden Place Apartments</v>
      </c>
      <c r="AF613" s="153" t="s">
        <v>3397</v>
      </c>
      <c r="AG613" s="153" t="s">
        <v>3398</v>
      </c>
      <c r="AH613" s="153" t="s">
        <v>3399</v>
      </c>
      <c r="AI613" s="153" t="s">
        <v>3400</v>
      </c>
      <c r="AJ613" s="153" t="s">
        <v>420</v>
      </c>
      <c r="AK613" s="153" t="s">
        <v>3401</v>
      </c>
      <c r="AL613" s="153" t="s">
        <v>3402</v>
      </c>
      <c r="AM613" s="153" t="s">
        <v>3403</v>
      </c>
      <c r="AN613" s="154">
        <v>35</v>
      </c>
    </row>
    <row r="614" spans="18:40" hidden="1" x14ac:dyDescent="0.25">
      <c r="R614" s="28"/>
      <c r="S614" s="28"/>
      <c r="T614" s="28"/>
      <c r="U614" s="28"/>
      <c r="V614" s="28"/>
      <c r="Z614" s="140">
        <f t="shared" si="22"/>
        <v>613</v>
      </c>
      <c r="AA614" s="139"/>
      <c r="AB614" s="139"/>
      <c r="AC614" s="139"/>
      <c r="AD614" s="133"/>
      <c r="AE614" s="27" t="str">
        <f t="shared" si="23"/>
        <v>CA-1998-816  Teresina at Lomas Verdes</v>
      </c>
      <c r="AF614" s="153" t="s">
        <v>3404</v>
      </c>
      <c r="AG614" s="153" t="s">
        <v>3405</v>
      </c>
      <c r="AH614" s="153" t="s">
        <v>3406</v>
      </c>
      <c r="AI614" s="153" t="s">
        <v>533</v>
      </c>
      <c r="AJ614" s="153" t="s">
        <v>504</v>
      </c>
      <c r="AK614" s="153" t="s">
        <v>3407</v>
      </c>
      <c r="AL614" s="153" t="s">
        <v>3408</v>
      </c>
      <c r="AM614" s="153" t="s">
        <v>3409</v>
      </c>
      <c r="AN614" s="154">
        <v>88</v>
      </c>
    </row>
    <row r="615" spans="18:40" hidden="1" x14ac:dyDescent="0.25">
      <c r="R615" s="28"/>
      <c r="S615" s="28"/>
      <c r="T615" s="28"/>
      <c r="U615" s="28"/>
      <c r="V615" s="28"/>
      <c r="Z615" s="140">
        <f t="shared" si="22"/>
        <v>614</v>
      </c>
      <c r="AA615" s="139"/>
      <c r="AB615" s="139"/>
      <c r="AC615" s="139"/>
      <c r="AD615" s="133"/>
      <c r="AE615" s="27" t="str">
        <f t="shared" si="23"/>
        <v>CA-1998-819  Carlton Court Apartments</v>
      </c>
      <c r="AF615" s="153" t="s">
        <v>3410</v>
      </c>
      <c r="AG615" s="153" t="s">
        <v>3411</v>
      </c>
      <c r="AH615" s="153" t="s">
        <v>3412</v>
      </c>
      <c r="AI615" s="153" t="s">
        <v>26</v>
      </c>
      <c r="AJ615" s="153" t="s">
        <v>26</v>
      </c>
      <c r="AK615" s="153" t="s">
        <v>61</v>
      </c>
      <c r="AL615" s="153" t="s">
        <v>3413</v>
      </c>
      <c r="AM615" s="153" t="s">
        <v>3259</v>
      </c>
      <c r="AN615" s="154">
        <v>60</v>
      </c>
    </row>
    <row r="616" spans="18:40" hidden="1" x14ac:dyDescent="0.25">
      <c r="R616" s="28"/>
      <c r="S616" s="28"/>
      <c r="T616" s="28"/>
      <c r="U616" s="28"/>
      <c r="V616" s="28"/>
      <c r="Z616" s="140">
        <f t="shared" si="22"/>
        <v>615</v>
      </c>
      <c r="AA616" s="139"/>
      <c r="AB616" s="139"/>
      <c r="AC616" s="139"/>
      <c r="AD616" s="133"/>
      <c r="AE616" s="27" t="str">
        <f t="shared" si="23"/>
        <v>CA-1998-825  Almaden Lake Village</v>
      </c>
      <c r="AF616" s="153" t="s">
        <v>3414</v>
      </c>
      <c r="AG616" s="153" t="s">
        <v>3415</v>
      </c>
      <c r="AH616" s="153" t="s">
        <v>3416</v>
      </c>
      <c r="AI616" s="153" t="s">
        <v>304</v>
      </c>
      <c r="AJ616" s="153" t="s">
        <v>41</v>
      </c>
      <c r="AK616" s="153" t="s">
        <v>829</v>
      </c>
      <c r="AL616" s="153" t="s">
        <v>3417</v>
      </c>
      <c r="AM616" s="153" t="s">
        <v>3418</v>
      </c>
      <c r="AN616" s="154">
        <v>50</v>
      </c>
    </row>
    <row r="617" spans="18:40" hidden="1" x14ac:dyDescent="0.25">
      <c r="R617" s="28"/>
      <c r="S617" s="28"/>
      <c r="T617" s="28"/>
      <c r="U617" s="28"/>
      <c r="V617" s="28"/>
      <c r="Z617" s="140">
        <f t="shared" si="22"/>
        <v>616</v>
      </c>
      <c r="AA617" s="139"/>
      <c r="AB617" s="139"/>
      <c r="AC617" s="139"/>
      <c r="AD617" s="133"/>
      <c r="AE617" s="27" t="str">
        <f t="shared" si="23"/>
        <v>CA-1998-826  Sherman Oaks Gardens &amp; Villas</v>
      </c>
      <c r="AF617" s="153" t="s">
        <v>3419</v>
      </c>
      <c r="AG617" s="153" t="s">
        <v>3420</v>
      </c>
      <c r="AH617" s="153" t="s">
        <v>3421</v>
      </c>
      <c r="AI617" s="153" t="s">
        <v>2870</v>
      </c>
      <c r="AJ617" s="153" t="s">
        <v>26</v>
      </c>
      <c r="AK617" s="153" t="s">
        <v>3422</v>
      </c>
      <c r="AL617" s="153" t="s">
        <v>3423</v>
      </c>
      <c r="AM617" s="153" t="s">
        <v>3423</v>
      </c>
      <c r="AN617" s="154">
        <v>31</v>
      </c>
    </row>
    <row r="618" spans="18:40" hidden="1" x14ac:dyDescent="0.25">
      <c r="R618" s="28"/>
      <c r="S618" s="28"/>
      <c r="T618" s="28"/>
      <c r="U618" s="28"/>
      <c r="V618" s="28"/>
      <c r="Z618" s="140">
        <f t="shared" si="22"/>
        <v>617</v>
      </c>
      <c r="AA618" s="139"/>
      <c r="AB618" s="139"/>
      <c r="AC618" s="139"/>
      <c r="AD618" s="133"/>
      <c r="AE618" s="27" t="str">
        <f t="shared" si="23"/>
        <v>CA-1998-901  Somerset Glen Apartments</v>
      </c>
      <c r="AF618" s="153" t="s">
        <v>3424</v>
      </c>
      <c r="AG618" s="153" t="s">
        <v>3425</v>
      </c>
      <c r="AH618" s="153" t="s">
        <v>3426</v>
      </c>
      <c r="AI618" s="153" t="s">
        <v>1298</v>
      </c>
      <c r="AJ618" s="153" t="s">
        <v>26</v>
      </c>
      <c r="AK618" s="153" t="s">
        <v>1299</v>
      </c>
      <c r="AL618" s="153" t="s">
        <v>3427</v>
      </c>
      <c r="AM618" s="153" t="s">
        <v>3428</v>
      </c>
      <c r="AN618" s="154">
        <v>160</v>
      </c>
    </row>
    <row r="619" spans="18:40" hidden="1" x14ac:dyDescent="0.25">
      <c r="R619" s="28"/>
      <c r="S619" s="28"/>
      <c r="T619" s="28"/>
      <c r="U619" s="28"/>
      <c r="V619" s="28"/>
      <c r="Z619" s="140">
        <f t="shared" si="22"/>
        <v>618</v>
      </c>
      <c r="AA619" s="139"/>
      <c r="AB619" s="139"/>
      <c r="AC619" s="139"/>
      <c r="AD619" s="133"/>
      <c r="AE619" s="27" t="str">
        <f t="shared" si="23"/>
        <v>CA-1998-902  16th Street Apartments</v>
      </c>
      <c r="AF619" s="153" t="s">
        <v>3429</v>
      </c>
      <c r="AG619" s="153" t="s">
        <v>3430</v>
      </c>
      <c r="AH619" s="153" t="s">
        <v>3431</v>
      </c>
      <c r="AI619" s="153" t="s">
        <v>133</v>
      </c>
      <c r="AJ619" s="153" t="s">
        <v>26</v>
      </c>
      <c r="AK619" s="153" t="s">
        <v>3432</v>
      </c>
      <c r="AL619" s="153" t="s">
        <v>3433</v>
      </c>
      <c r="AM619" s="153" t="s">
        <v>136</v>
      </c>
      <c r="AN619" s="154">
        <v>17</v>
      </c>
    </row>
    <row r="620" spans="18:40" hidden="1" x14ac:dyDescent="0.25">
      <c r="R620" s="28"/>
      <c r="S620" s="28"/>
      <c r="T620" s="28"/>
      <c r="U620" s="28"/>
      <c r="V620" s="28"/>
      <c r="Z620" s="140">
        <f t="shared" si="22"/>
        <v>619</v>
      </c>
      <c r="AA620" s="139"/>
      <c r="AB620" s="139"/>
      <c r="AC620" s="139"/>
      <c r="AD620" s="133"/>
      <c r="AE620" s="27" t="str">
        <f t="shared" si="23"/>
        <v>CA-1998-903  Park Glenn Apartments</v>
      </c>
      <c r="AF620" s="153" t="s">
        <v>3434</v>
      </c>
      <c r="AG620" s="153" t="s">
        <v>3435</v>
      </c>
      <c r="AH620" s="153" t="s">
        <v>3436</v>
      </c>
      <c r="AI620" s="153" t="s">
        <v>1714</v>
      </c>
      <c r="AJ620" s="153" t="s">
        <v>1239</v>
      </c>
      <c r="AK620" s="153" t="s">
        <v>1715</v>
      </c>
      <c r="AL620" s="153" t="s">
        <v>3437</v>
      </c>
      <c r="AM620" s="153" t="s">
        <v>23366</v>
      </c>
      <c r="AN620" s="154">
        <v>150</v>
      </c>
    </row>
    <row r="621" spans="18:40" hidden="1" x14ac:dyDescent="0.25">
      <c r="R621" s="28"/>
      <c r="S621" s="28"/>
      <c r="T621" s="28"/>
      <c r="U621" s="28"/>
      <c r="V621" s="28"/>
      <c r="Z621" s="140">
        <f t="shared" si="22"/>
        <v>620</v>
      </c>
      <c r="AA621" s="139"/>
      <c r="AB621" s="139"/>
      <c r="AC621" s="139"/>
      <c r="AD621" s="133"/>
      <c r="AE621" s="27" t="str">
        <f t="shared" si="23"/>
        <v>CA-1998-904  Santa Paula Village Apartments</v>
      </c>
      <c r="AF621" s="153" t="s">
        <v>3438</v>
      </c>
      <c r="AG621" s="153" t="s">
        <v>3439</v>
      </c>
      <c r="AH621" s="153" t="s">
        <v>3440</v>
      </c>
      <c r="AI621" s="153" t="s">
        <v>3341</v>
      </c>
      <c r="AJ621" s="153" t="s">
        <v>1239</v>
      </c>
      <c r="AK621" s="153" t="s">
        <v>3441</v>
      </c>
      <c r="AL621" s="153" t="s">
        <v>3442</v>
      </c>
      <c r="AM621" s="153" t="s">
        <v>3443</v>
      </c>
      <c r="AN621" s="154">
        <v>54</v>
      </c>
    </row>
    <row r="622" spans="18:40" hidden="1" x14ac:dyDescent="0.25">
      <c r="R622" s="28"/>
      <c r="S622" s="28"/>
      <c r="T622" s="28"/>
      <c r="U622" s="28"/>
      <c r="V622" s="28"/>
      <c r="Z622" s="140">
        <f t="shared" si="22"/>
        <v>621</v>
      </c>
      <c r="AA622" s="139"/>
      <c r="AB622" s="139"/>
      <c r="AC622" s="139"/>
      <c r="AD622" s="133"/>
      <c r="AE622" s="27" t="str">
        <f t="shared" si="23"/>
        <v>CA-1998-906  Lange Drive Family</v>
      </c>
      <c r="AF622" s="153" t="s">
        <v>3444</v>
      </c>
      <c r="AG622" s="153" t="s">
        <v>3445</v>
      </c>
      <c r="AH622" s="153" t="s">
        <v>3446</v>
      </c>
      <c r="AI622" s="153" t="s">
        <v>3447</v>
      </c>
      <c r="AJ622" s="153" t="s">
        <v>420</v>
      </c>
      <c r="AK622" s="153" t="s">
        <v>3448</v>
      </c>
      <c r="AL622" s="153" t="s">
        <v>3449</v>
      </c>
      <c r="AM622" s="153" t="s">
        <v>3531</v>
      </c>
      <c r="AN622" s="154">
        <v>74</v>
      </c>
    </row>
    <row r="623" spans="18:40" hidden="1" x14ac:dyDescent="0.25">
      <c r="R623" s="28"/>
      <c r="S623" s="28"/>
      <c r="T623" s="28"/>
      <c r="U623" s="28"/>
      <c r="V623" s="28"/>
      <c r="Z623" s="140">
        <f t="shared" si="22"/>
        <v>622</v>
      </c>
      <c r="AA623" s="139"/>
      <c r="AB623" s="139"/>
      <c r="AC623" s="139"/>
      <c r="AD623" s="133"/>
      <c r="AE623" s="27" t="str">
        <f t="shared" si="23"/>
        <v>CA-1998-907  The Village at 9th Apartments</v>
      </c>
      <c r="AF623" s="153" t="s">
        <v>3450</v>
      </c>
      <c r="AG623" s="153" t="s">
        <v>3451</v>
      </c>
      <c r="AH623" s="153" t="s">
        <v>3452</v>
      </c>
      <c r="AI623" s="153" t="s">
        <v>229</v>
      </c>
      <c r="AJ623" s="153" t="s">
        <v>229</v>
      </c>
      <c r="AK623" s="153" t="s">
        <v>3453</v>
      </c>
      <c r="AL623" s="153" t="s">
        <v>3454</v>
      </c>
      <c r="AM623" s="153" t="s">
        <v>3455</v>
      </c>
      <c r="AN623" s="154">
        <v>238</v>
      </c>
    </row>
    <row r="624" spans="18:40" hidden="1" x14ac:dyDescent="0.25">
      <c r="R624" s="28"/>
      <c r="S624" s="28"/>
      <c r="T624" s="28"/>
      <c r="U624" s="28"/>
      <c r="V624" s="28"/>
      <c r="Z624" s="140">
        <f t="shared" si="22"/>
        <v>623</v>
      </c>
      <c r="AA624" s="139"/>
      <c r="AB624" s="139"/>
      <c r="AC624" s="139"/>
      <c r="AD624" s="133"/>
      <c r="AE624" s="27" t="str">
        <f t="shared" si="23"/>
        <v>CA-1998-908  The Village at Shaw Apartments</v>
      </c>
      <c r="AF624" s="153" t="s">
        <v>3456</v>
      </c>
      <c r="AG624" s="153" t="s">
        <v>3457</v>
      </c>
      <c r="AH624" s="153" t="s">
        <v>3458</v>
      </c>
      <c r="AI624" s="153" t="s">
        <v>229</v>
      </c>
      <c r="AJ624" s="153" t="s">
        <v>229</v>
      </c>
      <c r="AK624" s="153" t="s">
        <v>3459</v>
      </c>
      <c r="AL624" s="153" t="s">
        <v>3460</v>
      </c>
      <c r="AM624" s="153" t="s">
        <v>3461</v>
      </c>
      <c r="AN624" s="154">
        <v>203</v>
      </c>
    </row>
    <row r="625" spans="18:40" hidden="1" x14ac:dyDescent="0.25">
      <c r="R625" s="28"/>
      <c r="S625" s="28"/>
      <c r="T625" s="28"/>
      <c r="U625" s="28"/>
      <c r="V625" s="28"/>
      <c r="Z625" s="140">
        <f t="shared" si="22"/>
        <v>624</v>
      </c>
      <c r="AA625" s="139"/>
      <c r="AB625" s="139"/>
      <c r="AC625" s="139"/>
      <c r="AD625" s="133"/>
      <c r="AE625" s="27" t="str">
        <f t="shared" si="23"/>
        <v>CA-1998-910  The Lakes at Selma</v>
      </c>
      <c r="AF625" s="153" t="s">
        <v>3462</v>
      </c>
      <c r="AG625" s="153" t="s">
        <v>3463</v>
      </c>
      <c r="AH625" s="153" t="s">
        <v>3464</v>
      </c>
      <c r="AI625" s="153" t="s">
        <v>631</v>
      </c>
      <c r="AJ625" s="153" t="s">
        <v>229</v>
      </c>
      <c r="AK625" s="153" t="s">
        <v>632</v>
      </c>
      <c r="AL625" s="153" t="s">
        <v>3465</v>
      </c>
      <c r="AM625" s="153" t="s">
        <v>3465</v>
      </c>
      <c r="AN625" s="154">
        <v>8</v>
      </c>
    </row>
    <row r="626" spans="18:40" hidden="1" x14ac:dyDescent="0.25">
      <c r="R626" s="28"/>
      <c r="S626" s="28"/>
      <c r="T626" s="28"/>
      <c r="U626" s="28"/>
      <c r="V626" s="28"/>
      <c r="Z626" s="140">
        <f t="shared" ref="Z626:Z689" si="24">SUM(Z625+1)</f>
        <v>625</v>
      </c>
      <c r="AA626" s="139"/>
      <c r="AB626" s="139"/>
      <c r="AC626" s="139"/>
      <c r="AD626" s="133"/>
      <c r="AE626" s="27" t="str">
        <f t="shared" si="23"/>
        <v>CA-1998-911  Sorrento Villas</v>
      </c>
      <c r="AF626" s="153" t="s">
        <v>3466</v>
      </c>
      <c r="AG626" s="153" t="s">
        <v>3467</v>
      </c>
      <c r="AH626" s="153" t="s">
        <v>3468</v>
      </c>
      <c r="AI626" s="153" t="s">
        <v>3469</v>
      </c>
      <c r="AJ626" s="153" t="s">
        <v>1239</v>
      </c>
      <c r="AK626" s="153" t="s">
        <v>3470</v>
      </c>
      <c r="AL626" s="153" t="s">
        <v>3471</v>
      </c>
      <c r="AM626" s="153" t="s">
        <v>3361</v>
      </c>
      <c r="AN626" s="154">
        <v>146</v>
      </c>
    </row>
    <row r="627" spans="18:40" hidden="1" x14ac:dyDescent="0.25">
      <c r="R627" s="28"/>
      <c r="S627" s="28"/>
      <c r="T627" s="28"/>
      <c r="U627" s="28"/>
      <c r="V627" s="28"/>
      <c r="Z627" s="140">
        <f t="shared" si="24"/>
        <v>626</v>
      </c>
      <c r="AA627" s="139"/>
      <c r="AB627" s="139"/>
      <c r="AC627" s="139"/>
      <c r="AD627" s="133"/>
      <c r="AE627" s="27" t="str">
        <f t="shared" si="23"/>
        <v>CA-1998-913  Jeffrey Court Seniors</v>
      </c>
      <c r="AF627" s="153" t="s">
        <v>3472</v>
      </c>
      <c r="AG627" s="153" t="s">
        <v>3473</v>
      </c>
      <c r="AH627" s="153" t="s">
        <v>3474</v>
      </c>
      <c r="AI627" s="153" t="s">
        <v>3475</v>
      </c>
      <c r="AJ627" s="153" t="s">
        <v>49</v>
      </c>
      <c r="AK627" s="153" t="s">
        <v>3476</v>
      </c>
      <c r="AL627" s="153" t="s">
        <v>3477</v>
      </c>
      <c r="AM627" s="153" t="s">
        <v>2523</v>
      </c>
      <c r="AN627" s="154">
        <v>184</v>
      </c>
    </row>
    <row r="628" spans="18:40" hidden="1" x14ac:dyDescent="0.25">
      <c r="R628" s="28"/>
      <c r="S628" s="28"/>
      <c r="T628" s="28"/>
      <c r="U628" s="28"/>
      <c r="V628" s="28"/>
      <c r="Z628" s="140">
        <f t="shared" si="24"/>
        <v>627</v>
      </c>
      <c r="AA628" s="139"/>
      <c r="AB628" s="139"/>
      <c r="AC628" s="139"/>
      <c r="AD628" s="133"/>
      <c r="AE628" s="27" t="str">
        <f t="shared" si="23"/>
        <v>CA-1998-914  Kohler Gardens Apartments</v>
      </c>
      <c r="AF628" s="153" t="s">
        <v>3478</v>
      </c>
      <c r="AG628" s="153" t="s">
        <v>3479</v>
      </c>
      <c r="AH628" s="153" t="s">
        <v>3480</v>
      </c>
      <c r="AI628" s="153" t="s">
        <v>564</v>
      </c>
      <c r="AJ628" s="153" t="s">
        <v>564</v>
      </c>
      <c r="AK628" s="153" t="s">
        <v>3481</v>
      </c>
      <c r="AL628" s="153" t="s">
        <v>3482</v>
      </c>
      <c r="AM628" s="153" t="s">
        <v>2991</v>
      </c>
      <c r="AN628" s="154">
        <v>93</v>
      </c>
    </row>
    <row r="629" spans="18:40" hidden="1" x14ac:dyDescent="0.25">
      <c r="R629" s="28"/>
      <c r="S629" s="28"/>
      <c r="T629" s="28"/>
      <c r="U629" s="28"/>
      <c r="V629" s="28"/>
      <c r="Z629" s="140">
        <f t="shared" si="24"/>
        <v>628</v>
      </c>
      <c r="AA629" s="139"/>
      <c r="AB629" s="139"/>
      <c r="AC629" s="139"/>
      <c r="AD629" s="133"/>
      <c r="AE629" s="27" t="str">
        <f t="shared" si="23"/>
        <v>CA-1998-915  Larchmont Gardens Apartments</v>
      </c>
      <c r="AF629" s="153" t="s">
        <v>3483</v>
      </c>
      <c r="AG629" s="153" t="s">
        <v>3484</v>
      </c>
      <c r="AH629" s="153" t="s">
        <v>3485</v>
      </c>
      <c r="AI629" s="153" t="s">
        <v>3486</v>
      </c>
      <c r="AJ629" s="153" t="s">
        <v>564</v>
      </c>
      <c r="AK629" s="153" t="s">
        <v>3487</v>
      </c>
      <c r="AL629" s="153" t="s">
        <v>3488</v>
      </c>
      <c r="AM629" s="153" t="s">
        <v>2991</v>
      </c>
      <c r="AN629" s="154">
        <v>114</v>
      </c>
    </row>
    <row r="630" spans="18:40" hidden="1" x14ac:dyDescent="0.25">
      <c r="R630" s="28"/>
      <c r="S630" s="28"/>
      <c r="T630" s="28"/>
      <c r="U630" s="28"/>
      <c r="V630" s="28"/>
      <c r="Z630" s="140">
        <f t="shared" si="24"/>
        <v>629</v>
      </c>
      <c r="AA630" s="139"/>
      <c r="AB630" s="139"/>
      <c r="AC630" s="139"/>
      <c r="AD630" s="133"/>
      <c r="AE630" s="27" t="str">
        <f t="shared" si="23"/>
        <v>CA-1998-916  Sundale Arms</v>
      </c>
      <c r="AF630" s="153" t="s">
        <v>3489</v>
      </c>
      <c r="AG630" s="153" t="s">
        <v>3490</v>
      </c>
      <c r="AH630" s="153" t="s">
        <v>3491</v>
      </c>
      <c r="AI630" s="153" t="s">
        <v>1903</v>
      </c>
      <c r="AJ630" s="153" t="s">
        <v>200</v>
      </c>
      <c r="AK630" s="153" t="s">
        <v>2550</v>
      </c>
      <c r="AL630" s="153" t="s">
        <v>3492</v>
      </c>
      <c r="AM630" s="153" t="s">
        <v>2991</v>
      </c>
      <c r="AN630" s="154">
        <v>130</v>
      </c>
    </row>
    <row r="631" spans="18:40" hidden="1" x14ac:dyDescent="0.25">
      <c r="R631" s="28"/>
      <c r="S631" s="28"/>
      <c r="T631" s="28"/>
      <c r="U631" s="28"/>
      <c r="V631" s="28"/>
      <c r="Z631" s="140">
        <f t="shared" si="24"/>
        <v>630</v>
      </c>
      <c r="AA631" s="139"/>
      <c r="AB631" s="139"/>
      <c r="AC631" s="139"/>
      <c r="AD631" s="133"/>
      <c r="AE631" s="27" t="str">
        <f t="shared" si="23"/>
        <v>CA-1998-917  Blossom River Apartments</v>
      </c>
      <c r="AF631" s="153" t="s">
        <v>3493</v>
      </c>
      <c r="AG631" s="153" t="s">
        <v>3494</v>
      </c>
      <c r="AH631" s="153" t="s">
        <v>3495</v>
      </c>
      <c r="AI631" s="153" t="s">
        <v>304</v>
      </c>
      <c r="AJ631" s="153" t="s">
        <v>41</v>
      </c>
      <c r="AK631" s="153" t="s">
        <v>829</v>
      </c>
      <c r="AL631" s="153" t="s">
        <v>3496</v>
      </c>
      <c r="AM631" s="153" t="s">
        <v>2849</v>
      </c>
      <c r="AN631" s="154">
        <v>143</v>
      </c>
    </row>
    <row r="632" spans="18:40" hidden="1" x14ac:dyDescent="0.25">
      <c r="R632" s="28"/>
      <c r="S632" s="28"/>
      <c r="T632" s="28"/>
      <c r="U632" s="28"/>
      <c r="V632" s="28"/>
      <c r="Z632" s="140">
        <f t="shared" si="24"/>
        <v>631</v>
      </c>
      <c r="AA632" s="139"/>
      <c r="AB632" s="139"/>
      <c r="AC632" s="139"/>
      <c r="AD632" s="133"/>
      <c r="AE632" s="27" t="str">
        <f t="shared" si="23"/>
        <v>CA-1998-921  Bella Vista Apartments</v>
      </c>
      <c r="AF632" s="153" t="s">
        <v>3497</v>
      </c>
      <c r="AG632" s="153" t="s">
        <v>3498</v>
      </c>
      <c r="AH632" s="153" t="s">
        <v>3499</v>
      </c>
      <c r="AI632" s="153" t="s">
        <v>3004</v>
      </c>
      <c r="AJ632" s="153" t="s">
        <v>504</v>
      </c>
      <c r="AK632" s="153" t="s">
        <v>3287</v>
      </c>
      <c r="AL632" s="153" t="s">
        <v>3500</v>
      </c>
      <c r="AM632" s="153" t="s">
        <v>3501</v>
      </c>
      <c r="AN632" s="154">
        <v>148</v>
      </c>
    </row>
    <row r="633" spans="18:40" hidden="1" x14ac:dyDescent="0.25">
      <c r="R633" s="28"/>
      <c r="S633" s="28"/>
      <c r="T633" s="28"/>
      <c r="U633" s="28"/>
      <c r="V633" s="28"/>
      <c r="Z633" s="140">
        <f t="shared" si="24"/>
        <v>632</v>
      </c>
      <c r="AA633" s="139"/>
      <c r="AB633" s="139"/>
      <c r="AC633" s="139"/>
      <c r="AD633" s="133"/>
      <c r="AE633" s="27" t="str">
        <f t="shared" si="23"/>
        <v>CA-1998-922  Riverside Gardens</v>
      </c>
      <c r="AF633" s="153" t="s">
        <v>3502</v>
      </c>
      <c r="AG633" s="153" t="s">
        <v>3503</v>
      </c>
      <c r="AH633" s="153" t="s">
        <v>3504</v>
      </c>
      <c r="AI633" s="153" t="s">
        <v>399</v>
      </c>
      <c r="AJ633" s="153" t="s">
        <v>399</v>
      </c>
      <c r="AK633" s="153" t="s">
        <v>3505</v>
      </c>
      <c r="AL633" s="153" t="s">
        <v>3506</v>
      </c>
      <c r="AM633" s="153" t="s">
        <v>3507</v>
      </c>
      <c r="AN633" s="154">
        <v>188</v>
      </c>
    </row>
    <row r="634" spans="18:40" hidden="1" x14ac:dyDescent="0.25">
      <c r="R634" s="28"/>
      <c r="S634" s="28"/>
      <c r="T634" s="28"/>
      <c r="U634" s="28"/>
      <c r="V634" s="28"/>
      <c r="Z634" s="140">
        <f t="shared" si="24"/>
        <v>633</v>
      </c>
      <c r="AA634" s="139"/>
      <c r="AB634" s="139"/>
      <c r="AC634" s="139"/>
      <c r="AD634" s="133"/>
      <c r="AE634" s="27" t="str">
        <f t="shared" si="23"/>
        <v>CA-1998-923  El Corazon Apartments</v>
      </c>
      <c r="AF634" s="153" t="s">
        <v>3508</v>
      </c>
      <c r="AG634" s="153" t="s">
        <v>3509</v>
      </c>
      <c r="AH634" s="153" t="s">
        <v>3510</v>
      </c>
      <c r="AI634" s="153" t="s">
        <v>26</v>
      </c>
      <c r="AJ634" s="153" t="s">
        <v>26</v>
      </c>
      <c r="AK634" s="153" t="s">
        <v>1876</v>
      </c>
      <c r="AL634" s="153" t="s">
        <v>3511</v>
      </c>
      <c r="AM634" s="153" t="s">
        <v>35</v>
      </c>
      <c r="AN634" s="154">
        <v>11</v>
      </c>
    </row>
    <row r="635" spans="18:40" hidden="1" x14ac:dyDescent="0.25">
      <c r="R635" s="28"/>
      <c r="S635" s="28"/>
      <c r="T635" s="28"/>
      <c r="U635" s="28"/>
      <c r="V635" s="28"/>
      <c r="Z635" s="140">
        <f t="shared" si="24"/>
        <v>634</v>
      </c>
      <c r="AA635" s="139"/>
      <c r="AB635" s="139"/>
      <c r="AC635" s="139"/>
      <c r="AD635" s="133"/>
      <c r="AE635" s="27" t="str">
        <f t="shared" si="23"/>
        <v>CA-1998-924  The Alhambra Apartments</v>
      </c>
      <c r="AF635" s="153" t="s">
        <v>3512</v>
      </c>
      <c r="AG635" s="153" t="s">
        <v>3513</v>
      </c>
      <c r="AH635" s="153" t="s">
        <v>3514</v>
      </c>
      <c r="AI635" s="153" t="s">
        <v>141</v>
      </c>
      <c r="AJ635" s="153" t="s">
        <v>142</v>
      </c>
      <c r="AK635" s="153" t="s">
        <v>143</v>
      </c>
      <c r="AL635" s="153" t="s">
        <v>3515</v>
      </c>
      <c r="AM635" s="153" t="s">
        <v>3516</v>
      </c>
      <c r="AN635" s="154">
        <v>68</v>
      </c>
    </row>
    <row r="636" spans="18:40" hidden="1" x14ac:dyDescent="0.25">
      <c r="R636" s="28"/>
      <c r="S636" s="28"/>
      <c r="T636" s="28"/>
      <c r="U636" s="28"/>
      <c r="V636" s="28"/>
      <c r="Z636" s="140">
        <f t="shared" si="24"/>
        <v>635</v>
      </c>
      <c r="AA636" s="139"/>
      <c r="AB636" s="139"/>
      <c r="AC636" s="139"/>
      <c r="AD636" s="133"/>
      <c r="AE636" s="27" t="str">
        <f t="shared" si="23"/>
        <v>CA-1998-929  Seasons at Chino</v>
      </c>
      <c r="AF636" s="153" t="s">
        <v>3517</v>
      </c>
      <c r="AG636" s="153" t="s">
        <v>3518</v>
      </c>
      <c r="AH636" s="153" t="s">
        <v>3519</v>
      </c>
      <c r="AI636" s="153" t="s">
        <v>3520</v>
      </c>
      <c r="AJ636" s="153" t="s">
        <v>49</v>
      </c>
      <c r="AK636" s="153" t="s">
        <v>3521</v>
      </c>
      <c r="AL636" s="153" t="s">
        <v>3522</v>
      </c>
      <c r="AM636" s="153" t="s">
        <v>1758</v>
      </c>
      <c r="AN636" s="154">
        <v>102</v>
      </c>
    </row>
    <row r="637" spans="18:40" hidden="1" x14ac:dyDescent="0.25">
      <c r="R637" s="28"/>
      <c r="S637" s="28"/>
      <c r="T637" s="28"/>
      <c r="U637" s="28"/>
      <c r="V637" s="28"/>
      <c r="Z637" s="140">
        <f t="shared" si="24"/>
        <v>636</v>
      </c>
      <c r="AA637" s="139"/>
      <c r="AB637" s="139"/>
      <c r="AC637" s="139"/>
      <c r="AD637" s="133"/>
      <c r="AE637" s="27" t="str">
        <f t="shared" si="23"/>
        <v>CA-1998-930  Sunset Manor Apartments</v>
      </c>
      <c r="AF637" s="153" t="s">
        <v>3523</v>
      </c>
      <c r="AG637" s="153" t="s">
        <v>3524</v>
      </c>
      <c r="AH637" s="153" t="s">
        <v>3525</v>
      </c>
      <c r="AI637" s="153" t="s">
        <v>1132</v>
      </c>
      <c r="AJ637" s="153" t="s">
        <v>1133</v>
      </c>
      <c r="AK637" s="153" t="s">
        <v>1134</v>
      </c>
      <c r="AL637" s="153" t="s">
        <v>3526</v>
      </c>
      <c r="AM637" s="153" t="s">
        <v>2487</v>
      </c>
      <c r="AN637" s="154">
        <v>146</v>
      </c>
    </row>
    <row r="638" spans="18:40" hidden="1" x14ac:dyDescent="0.25">
      <c r="R638" s="28"/>
      <c r="S638" s="28"/>
      <c r="T638" s="28"/>
      <c r="U638" s="28"/>
      <c r="V638" s="28"/>
      <c r="Z638" s="140">
        <f t="shared" si="24"/>
        <v>637</v>
      </c>
      <c r="AA638" s="139"/>
      <c r="AB638" s="139"/>
      <c r="AC638" s="139"/>
      <c r="AD638" s="133"/>
      <c r="AE638" s="27" t="str">
        <f t="shared" si="23"/>
        <v>CA-1998-932  Casa La Palma Apartments</v>
      </c>
      <c r="AF638" s="153" t="s">
        <v>3527</v>
      </c>
      <c r="AG638" s="153" t="s">
        <v>3528</v>
      </c>
      <c r="AH638" s="153" t="s">
        <v>3529</v>
      </c>
      <c r="AI638" s="153" t="s">
        <v>3400</v>
      </c>
      <c r="AJ638" s="153" t="s">
        <v>420</v>
      </c>
      <c r="AK638" s="153" t="s">
        <v>3401</v>
      </c>
      <c r="AL638" s="153" t="s">
        <v>3530</v>
      </c>
      <c r="AM638" s="153" t="s">
        <v>3531</v>
      </c>
      <c r="AN638" s="154">
        <v>269</v>
      </c>
    </row>
    <row r="639" spans="18:40" hidden="1" x14ac:dyDescent="0.25">
      <c r="R639" s="28"/>
      <c r="S639" s="28"/>
      <c r="T639" s="28"/>
      <c r="U639" s="28"/>
      <c r="V639" s="28"/>
      <c r="Z639" s="140">
        <f t="shared" si="24"/>
        <v>638</v>
      </c>
      <c r="AA639" s="139"/>
      <c r="AB639" s="139"/>
      <c r="AC639" s="139"/>
      <c r="AD639" s="133"/>
      <c r="AE639" s="27" t="str">
        <f t="shared" si="23"/>
        <v>CA-1998-933  Del Nido Apartments</v>
      </c>
      <c r="AF639" s="153" t="s">
        <v>3532</v>
      </c>
      <c r="AG639" s="153" t="s">
        <v>3533</v>
      </c>
      <c r="AH639" s="153" t="s">
        <v>3534</v>
      </c>
      <c r="AI639" s="153" t="s">
        <v>126</v>
      </c>
      <c r="AJ639" s="153" t="s">
        <v>127</v>
      </c>
      <c r="AK639" s="153" t="s">
        <v>3535</v>
      </c>
      <c r="AL639" s="153" t="s">
        <v>3536</v>
      </c>
      <c r="AM639" s="153" t="s">
        <v>20575</v>
      </c>
      <c r="AN639" s="154">
        <v>205</v>
      </c>
    </row>
    <row r="640" spans="18:40" hidden="1" x14ac:dyDescent="0.25">
      <c r="R640" s="28"/>
      <c r="S640" s="28"/>
      <c r="T640" s="28"/>
      <c r="U640" s="28"/>
      <c r="V640" s="28"/>
      <c r="Z640" s="140">
        <f t="shared" si="24"/>
        <v>639</v>
      </c>
      <c r="AA640" s="139"/>
      <c r="AB640" s="139"/>
      <c r="AC640" s="139"/>
      <c r="AD640" s="133"/>
      <c r="AE640" s="27" t="str">
        <f t="shared" si="23"/>
        <v>CA-1998-936  Villa Serena Apartments</v>
      </c>
      <c r="AF640" s="153" t="s">
        <v>3537</v>
      </c>
      <c r="AG640" s="153" t="s">
        <v>3538</v>
      </c>
      <c r="AH640" s="153" t="s">
        <v>3539</v>
      </c>
      <c r="AI640" s="153" t="s">
        <v>2173</v>
      </c>
      <c r="AJ640" s="153" t="s">
        <v>504</v>
      </c>
      <c r="AK640" s="153" t="s">
        <v>2174</v>
      </c>
      <c r="AL640" s="153" t="s">
        <v>3540</v>
      </c>
      <c r="AM640" s="153" t="s">
        <v>3541</v>
      </c>
      <c r="AN640" s="154">
        <v>136</v>
      </c>
    </row>
    <row r="641" spans="18:40" hidden="1" x14ac:dyDescent="0.25">
      <c r="R641" s="28"/>
      <c r="S641" s="28"/>
      <c r="T641" s="28"/>
      <c r="U641" s="28"/>
      <c r="V641" s="28"/>
      <c r="Z641" s="140">
        <f t="shared" si="24"/>
        <v>640</v>
      </c>
      <c r="AA641" s="139"/>
      <c r="AB641" s="139"/>
      <c r="AC641" s="139"/>
      <c r="AD641" s="133"/>
      <c r="AE641" s="27" t="str">
        <f t="shared" si="23"/>
        <v>CA-1998-938  Palms Apartments</v>
      </c>
      <c r="AF641" s="153" t="s">
        <v>3542</v>
      </c>
      <c r="AG641" s="153" t="s">
        <v>3543</v>
      </c>
      <c r="AH641" s="153" t="s">
        <v>3544</v>
      </c>
      <c r="AI641" s="153" t="s">
        <v>3545</v>
      </c>
      <c r="AJ641" s="153" t="s">
        <v>26</v>
      </c>
      <c r="AK641" s="153" t="s">
        <v>3546</v>
      </c>
      <c r="AL641" s="153" t="s">
        <v>3547</v>
      </c>
      <c r="AM641" s="153" t="s">
        <v>3548</v>
      </c>
      <c r="AN641" s="154">
        <v>332</v>
      </c>
    </row>
    <row r="642" spans="18:40" hidden="1" x14ac:dyDescent="0.25">
      <c r="R642" s="28"/>
      <c r="S642" s="28"/>
      <c r="T642" s="28"/>
      <c r="U642" s="28"/>
      <c r="V642" s="28"/>
      <c r="Z642" s="140">
        <f t="shared" si="24"/>
        <v>641</v>
      </c>
      <c r="AA642" s="139"/>
      <c r="AB642" s="139"/>
      <c r="AC642" s="139"/>
      <c r="AD642" s="133"/>
      <c r="AE642" s="27" t="str">
        <f t="shared" ref="AE642:AE705" si="25">CONCATENATE(AF642,"  ",AG642)</f>
        <v>CA-1998-941  Fox Creek Apartments</v>
      </c>
      <c r="AF642" s="153" t="s">
        <v>3549</v>
      </c>
      <c r="AG642" s="153" t="s">
        <v>3550</v>
      </c>
      <c r="AH642" s="153" t="s">
        <v>3551</v>
      </c>
      <c r="AI642" s="153" t="s">
        <v>2692</v>
      </c>
      <c r="AJ642" s="153" t="s">
        <v>182</v>
      </c>
      <c r="AK642" s="153" t="s">
        <v>2693</v>
      </c>
      <c r="AL642" s="153" t="s">
        <v>3552</v>
      </c>
      <c r="AM642" s="153" t="s">
        <v>3390</v>
      </c>
      <c r="AN642" s="154">
        <v>124</v>
      </c>
    </row>
    <row r="643" spans="18:40" hidden="1" x14ac:dyDescent="0.25">
      <c r="R643" s="28"/>
      <c r="S643" s="28"/>
      <c r="T643" s="28"/>
      <c r="U643" s="28"/>
      <c r="V643" s="28"/>
      <c r="Z643" s="140">
        <f t="shared" si="24"/>
        <v>642</v>
      </c>
      <c r="AA643" s="139"/>
      <c r="AB643" s="139"/>
      <c r="AC643" s="139"/>
      <c r="AD643" s="133"/>
      <c r="AE643" s="27" t="str">
        <f t="shared" si="25"/>
        <v>CA-1998-942  Greenback Manor Apartments</v>
      </c>
      <c r="AF643" s="153" t="s">
        <v>3553</v>
      </c>
      <c r="AG643" s="153" t="s">
        <v>3554</v>
      </c>
      <c r="AH643" s="153" t="s">
        <v>3555</v>
      </c>
      <c r="AI643" s="153" t="s">
        <v>3556</v>
      </c>
      <c r="AJ643" s="153" t="s">
        <v>564</v>
      </c>
      <c r="AK643" s="153" t="s">
        <v>3557</v>
      </c>
      <c r="AL643" s="153" t="s">
        <v>3558</v>
      </c>
      <c r="AM643" s="153" t="s">
        <v>3390</v>
      </c>
      <c r="AN643" s="154">
        <v>154</v>
      </c>
    </row>
    <row r="644" spans="18:40" hidden="1" x14ac:dyDescent="0.25">
      <c r="R644" s="28"/>
      <c r="S644" s="28"/>
      <c r="T644" s="28"/>
      <c r="U644" s="28"/>
      <c r="V644" s="28"/>
      <c r="Z644" s="140">
        <f t="shared" si="24"/>
        <v>643</v>
      </c>
      <c r="AA644" s="139"/>
      <c r="AB644" s="139"/>
      <c r="AC644" s="139"/>
      <c r="AD644" s="133"/>
      <c r="AE644" s="27" t="str">
        <f t="shared" si="25"/>
        <v>CA-1998-943  Westchester Park</v>
      </c>
      <c r="AF644" s="153" t="s">
        <v>3559</v>
      </c>
      <c r="AG644" s="153" t="s">
        <v>3560</v>
      </c>
      <c r="AH644" s="153" t="s">
        <v>3561</v>
      </c>
      <c r="AI644" s="153" t="s">
        <v>2564</v>
      </c>
      <c r="AJ644" s="153" t="s">
        <v>420</v>
      </c>
      <c r="AK644" s="153" t="s">
        <v>3562</v>
      </c>
      <c r="AL644" s="153" t="s">
        <v>3563</v>
      </c>
      <c r="AM644" s="153" t="s">
        <v>3564</v>
      </c>
      <c r="AN644" s="154">
        <v>149</v>
      </c>
    </row>
    <row r="645" spans="18:40" hidden="1" x14ac:dyDescent="0.25">
      <c r="R645" s="28"/>
      <c r="S645" s="28"/>
      <c r="T645" s="28"/>
      <c r="U645" s="28"/>
      <c r="V645" s="28"/>
      <c r="Z645" s="140">
        <f t="shared" si="24"/>
        <v>644</v>
      </c>
      <c r="AA645" s="139"/>
      <c r="AB645" s="139"/>
      <c r="AC645" s="139"/>
      <c r="AD645" s="133"/>
      <c r="AE645" s="27" t="str">
        <f t="shared" si="25"/>
        <v>CA-1998-944  Sienna Vista Shady Tree</v>
      </c>
      <c r="AF645" s="153" t="s">
        <v>3565</v>
      </c>
      <c r="AG645" s="153" t="s">
        <v>3566</v>
      </c>
      <c r="AH645" s="153" t="s">
        <v>3567</v>
      </c>
      <c r="AI645" s="153" t="s">
        <v>564</v>
      </c>
      <c r="AJ645" s="153" t="s">
        <v>564</v>
      </c>
      <c r="AK645" s="153" t="s">
        <v>3481</v>
      </c>
      <c r="AL645" s="153" t="s">
        <v>3568</v>
      </c>
      <c r="AM645" s="153" t="s">
        <v>3569</v>
      </c>
      <c r="AN645" s="154">
        <v>295</v>
      </c>
    </row>
    <row r="646" spans="18:40" hidden="1" x14ac:dyDescent="0.25">
      <c r="R646" s="28"/>
      <c r="S646" s="28"/>
      <c r="T646" s="28"/>
      <c r="U646" s="28"/>
      <c r="V646" s="28"/>
      <c r="Z646" s="140">
        <f t="shared" si="24"/>
        <v>645</v>
      </c>
      <c r="AA646" s="139"/>
      <c r="AB646" s="139"/>
      <c r="AC646" s="139"/>
      <c r="AD646" s="133"/>
      <c r="AE646" s="27" t="str">
        <f t="shared" si="25"/>
        <v>CA-1998-948  Cedarbrook</v>
      </c>
      <c r="AF646" s="153" t="s">
        <v>3570</v>
      </c>
      <c r="AG646" s="153" t="s">
        <v>3571</v>
      </c>
      <c r="AH646" s="153" t="s">
        <v>3572</v>
      </c>
      <c r="AI646" s="153" t="s">
        <v>1919</v>
      </c>
      <c r="AJ646" s="153" t="s">
        <v>1920</v>
      </c>
      <c r="AK646" s="153" t="s">
        <v>2603</v>
      </c>
      <c r="AL646" s="153" t="s">
        <v>3573</v>
      </c>
      <c r="AM646" s="153" t="s">
        <v>590</v>
      </c>
      <c r="AN646" s="154">
        <v>69</v>
      </c>
    </row>
    <row r="647" spans="18:40" hidden="1" x14ac:dyDescent="0.25">
      <c r="R647" s="28"/>
      <c r="S647" s="28"/>
      <c r="T647" s="28"/>
      <c r="U647" s="28"/>
      <c r="V647" s="28"/>
      <c r="Z647" s="140">
        <f t="shared" si="24"/>
        <v>646</v>
      </c>
      <c r="AA647" s="139"/>
      <c r="AB647" s="139"/>
      <c r="AC647" s="139"/>
      <c r="AD647" s="133"/>
      <c r="AE647" s="27" t="str">
        <f t="shared" si="25"/>
        <v>CA-1998-949  Orangevale Apartments</v>
      </c>
      <c r="AF647" s="153" t="s">
        <v>3574</v>
      </c>
      <c r="AG647" s="153" t="s">
        <v>3575</v>
      </c>
      <c r="AH647" s="153" t="s">
        <v>3576</v>
      </c>
      <c r="AI647" s="153" t="s">
        <v>420</v>
      </c>
      <c r="AJ647" s="153" t="s">
        <v>420</v>
      </c>
      <c r="AK647" s="153" t="s">
        <v>3577</v>
      </c>
      <c r="AL647" s="153" t="s">
        <v>3578</v>
      </c>
      <c r="AM647" s="153" t="s">
        <v>3579</v>
      </c>
      <c r="AN647" s="154">
        <v>64</v>
      </c>
    </row>
    <row r="648" spans="18:40" hidden="1" x14ac:dyDescent="0.25">
      <c r="R648" s="28"/>
      <c r="S648" s="28"/>
      <c r="T648" s="28"/>
      <c r="U648" s="28"/>
      <c r="V648" s="28"/>
      <c r="Z648" s="140">
        <f t="shared" si="24"/>
        <v>647</v>
      </c>
      <c r="AA648" s="139"/>
      <c r="AB648" s="139"/>
      <c r="AC648" s="139"/>
      <c r="AD648" s="133"/>
      <c r="AE648" s="27" t="str">
        <f t="shared" si="25"/>
        <v>CA-1998-955  Eureka Senior Housing</v>
      </c>
      <c r="AF648" s="153" t="s">
        <v>3580</v>
      </c>
      <c r="AG648" s="153" t="s">
        <v>3581</v>
      </c>
      <c r="AH648" s="153" t="s">
        <v>3582</v>
      </c>
      <c r="AI648" s="153" t="s">
        <v>3583</v>
      </c>
      <c r="AJ648" s="153" t="s">
        <v>3584</v>
      </c>
      <c r="AK648" s="153" t="s">
        <v>3585</v>
      </c>
      <c r="AL648" s="153" t="s">
        <v>3586</v>
      </c>
      <c r="AM648" s="153" t="s">
        <v>3587</v>
      </c>
      <c r="AN648" s="154">
        <v>22</v>
      </c>
    </row>
    <row r="649" spans="18:40" hidden="1" x14ac:dyDescent="0.25">
      <c r="R649" s="28"/>
      <c r="S649" s="28"/>
      <c r="T649" s="28"/>
      <c r="U649" s="28"/>
      <c r="V649" s="28"/>
      <c r="Z649" s="140">
        <f t="shared" si="24"/>
        <v>648</v>
      </c>
      <c r="AA649" s="139"/>
      <c r="AB649" s="139"/>
      <c r="AC649" s="139"/>
      <c r="AD649" s="133"/>
      <c r="AE649" s="27" t="str">
        <f t="shared" si="25"/>
        <v>CA-1998-957  Maryce Freelen Place aka Latham Park</v>
      </c>
      <c r="AF649" s="153" t="s">
        <v>3588</v>
      </c>
      <c r="AG649" s="153" t="s">
        <v>3589</v>
      </c>
      <c r="AH649" s="153" t="s">
        <v>3590</v>
      </c>
      <c r="AI649" s="153" t="s">
        <v>1067</v>
      </c>
      <c r="AJ649" s="153" t="s">
        <v>41</v>
      </c>
      <c r="AK649" s="153" t="s">
        <v>1068</v>
      </c>
      <c r="AL649" s="153" t="s">
        <v>3591</v>
      </c>
      <c r="AM649" s="153" t="s">
        <v>3592</v>
      </c>
      <c r="AN649" s="154">
        <v>73</v>
      </c>
    </row>
    <row r="650" spans="18:40" hidden="1" x14ac:dyDescent="0.25">
      <c r="R650" s="28"/>
      <c r="S650" s="28"/>
      <c r="T650" s="28"/>
      <c r="U650" s="28"/>
      <c r="V650" s="28"/>
      <c r="Z650" s="140">
        <f t="shared" si="24"/>
        <v>649</v>
      </c>
      <c r="AA650" s="139"/>
      <c r="AB650" s="139"/>
      <c r="AC650" s="139"/>
      <c r="AD650" s="133"/>
      <c r="AE650" s="27" t="str">
        <f t="shared" si="25"/>
        <v>CA-1998-958  Owl's Landing</v>
      </c>
      <c r="AF650" s="153" t="s">
        <v>3593</v>
      </c>
      <c r="AG650" s="153" t="s">
        <v>3594</v>
      </c>
      <c r="AH650" s="153" t="s">
        <v>3595</v>
      </c>
      <c r="AI650" s="153" t="s">
        <v>3596</v>
      </c>
      <c r="AJ650" s="153" t="s">
        <v>200</v>
      </c>
      <c r="AK650" s="153" t="s">
        <v>3597</v>
      </c>
      <c r="AL650" s="153" t="s">
        <v>3598</v>
      </c>
      <c r="AM650" s="153" t="s">
        <v>23367</v>
      </c>
      <c r="AN650" s="154">
        <v>71</v>
      </c>
    </row>
    <row r="651" spans="18:40" hidden="1" x14ac:dyDescent="0.25">
      <c r="R651" s="28"/>
      <c r="S651" s="28"/>
      <c r="T651" s="28"/>
      <c r="U651" s="28"/>
      <c r="V651" s="28"/>
      <c r="Z651" s="140">
        <f t="shared" si="24"/>
        <v>650</v>
      </c>
      <c r="AA651" s="139"/>
      <c r="AB651" s="139"/>
      <c r="AC651" s="139"/>
      <c r="AD651" s="133"/>
      <c r="AE651" s="27" t="str">
        <f t="shared" si="25"/>
        <v>CA-1998-959  Carrington Pointe</v>
      </c>
      <c r="AF651" s="153" t="s">
        <v>3599</v>
      </c>
      <c r="AG651" s="153" t="s">
        <v>3600</v>
      </c>
      <c r="AH651" s="153" t="s">
        <v>3601</v>
      </c>
      <c r="AI651" s="153" t="s">
        <v>3602</v>
      </c>
      <c r="AJ651" s="153" t="s">
        <v>118</v>
      </c>
      <c r="AK651" s="153" t="s">
        <v>3603</v>
      </c>
      <c r="AL651" s="153" t="s">
        <v>3604</v>
      </c>
      <c r="AM651" s="153" t="s">
        <v>590</v>
      </c>
      <c r="AN651" s="154">
        <v>79</v>
      </c>
    </row>
    <row r="652" spans="18:40" hidden="1" x14ac:dyDescent="0.25">
      <c r="R652" s="28"/>
      <c r="S652" s="28"/>
      <c r="T652" s="28"/>
      <c r="U652" s="28"/>
      <c r="V652" s="28"/>
      <c r="Z652" s="140">
        <f t="shared" si="24"/>
        <v>651</v>
      </c>
      <c r="AA652" s="139"/>
      <c r="AB652" s="139"/>
      <c r="AC652" s="139"/>
      <c r="AD652" s="133"/>
      <c r="AE652" s="27" t="str">
        <f t="shared" si="25"/>
        <v>CA-1998-960  Whispering Woods</v>
      </c>
      <c r="AF652" s="153" t="s">
        <v>3605</v>
      </c>
      <c r="AG652" s="153" t="s">
        <v>3606</v>
      </c>
      <c r="AH652" s="153" t="s">
        <v>3607</v>
      </c>
      <c r="AI652" s="153" t="s">
        <v>229</v>
      </c>
      <c r="AJ652" s="153" t="s">
        <v>229</v>
      </c>
      <c r="AK652" s="153" t="s">
        <v>3453</v>
      </c>
      <c r="AL652" s="153" t="s">
        <v>3608</v>
      </c>
      <c r="AM652" s="153" t="s">
        <v>23368</v>
      </c>
      <c r="AN652" s="154">
        <v>402</v>
      </c>
    </row>
    <row r="653" spans="18:40" hidden="1" x14ac:dyDescent="0.25">
      <c r="R653" s="28"/>
      <c r="S653" s="28"/>
      <c r="T653" s="28"/>
      <c r="U653" s="28"/>
      <c r="V653" s="28"/>
      <c r="Z653" s="140">
        <f t="shared" si="24"/>
        <v>652</v>
      </c>
      <c r="AA653" s="139"/>
      <c r="AB653" s="139"/>
      <c r="AC653" s="139"/>
      <c r="AD653" s="133"/>
      <c r="AE653" s="27" t="str">
        <f t="shared" si="25"/>
        <v>CA-1998-961  Lexington Square Bedford Square</v>
      </c>
      <c r="AF653" s="153" t="s">
        <v>3609</v>
      </c>
      <c r="AG653" s="153" t="s">
        <v>3610</v>
      </c>
      <c r="AH653" s="153" t="s">
        <v>3611</v>
      </c>
      <c r="AI653" s="153" t="s">
        <v>587</v>
      </c>
      <c r="AJ653" s="153" t="s">
        <v>229</v>
      </c>
      <c r="AK653" s="153" t="s">
        <v>3612</v>
      </c>
      <c r="AL653" s="153" t="s">
        <v>3613</v>
      </c>
      <c r="AM653" s="153" t="s">
        <v>23369</v>
      </c>
      <c r="AN653" s="154">
        <v>128</v>
      </c>
    </row>
    <row r="654" spans="18:40" hidden="1" x14ac:dyDescent="0.25">
      <c r="R654" s="28"/>
      <c r="S654" s="28"/>
      <c r="T654" s="28"/>
      <c r="U654" s="28"/>
      <c r="V654" s="28"/>
      <c r="Z654" s="140">
        <f t="shared" si="24"/>
        <v>653</v>
      </c>
      <c r="AA654" s="139"/>
      <c r="AB654" s="139"/>
      <c r="AC654" s="139"/>
      <c r="AD654" s="133"/>
      <c r="AE654" s="27" t="str">
        <f t="shared" si="25"/>
        <v>CA-1998-962  Palm Garden Apartments</v>
      </c>
      <c r="AF654" s="153" t="s">
        <v>3614</v>
      </c>
      <c r="AG654" s="153" t="s">
        <v>1084</v>
      </c>
      <c r="AH654" s="153" t="s">
        <v>3615</v>
      </c>
      <c r="AI654" s="153" t="s">
        <v>1060</v>
      </c>
      <c r="AJ654" s="153" t="s">
        <v>420</v>
      </c>
      <c r="AK654" s="153" t="s">
        <v>1061</v>
      </c>
      <c r="AL654" s="153" t="s">
        <v>3616</v>
      </c>
      <c r="AM654" s="153" t="s">
        <v>3617</v>
      </c>
      <c r="AN654" s="154">
        <v>223</v>
      </c>
    </row>
    <row r="655" spans="18:40" hidden="1" x14ac:dyDescent="0.25">
      <c r="R655" s="28"/>
      <c r="S655" s="28"/>
      <c r="T655" s="28"/>
      <c r="U655" s="28"/>
      <c r="V655" s="28"/>
      <c r="Z655" s="140">
        <f t="shared" si="24"/>
        <v>654</v>
      </c>
      <c r="AA655" s="139"/>
      <c r="AB655" s="139"/>
      <c r="AC655" s="139"/>
      <c r="AD655" s="133"/>
      <c r="AE655" s="27" t="str">
        <f t="shared" si="25"/>
        <v>CA-1998-963  Mountain View Manor Apartments</v>
      </c>
      <c r="AF655" s="153" t="s">
        <v>3618</v>
      </c>
      <c r="AG655" s="153" t="s">
        <v>3619</v>
      </c>
      <c r="AH655" s="153" t="s">
        <v>3620</v>
      </c>
      <c r="AI655" s="153" t="s">
        <v>3621</v>
      </c>
      <c r="AJ655" s="153" t="s">
        <v>26</v>
      </c>
      <c r="AK655" s="153" t="s">
        <v>3622</v>
      </c>
      <c r="AL655" s="153" t="s">
        <v>3623</v>
      </c>
      <c r="AM655" s="153" t="s">
        <v>3624</v>
      </c>
      <c r="AN655" s="154">
        <v>200</v>
      </c>
    </row>
    <row r="656" spans="18:40" hidden="1" x14ac:dyDescent="0.25">
      <c r="R656" s="28"/>
      <c r="S656" s="28"/>
      <c r="T656" s="28"/>
      <c r="U656" s="28"/>
      <c r="V656" s="28"/>
      <c r="Z656" s="140">
        <f t="shared" si="24"/>
        <v>655</v>
      </c>
      <c r="AA656" s="139"/>
      <c r="AB656" s="139"/>
      <c r="AC656" s="139"/>
      <c r="AD656" s="133"/>
      <c r="AE656" s="27" t="str">
        <f t="shared" si="25"/>
        <v>CA-1998-967  Orchard Gardens Apartments</v>
      </c>
      <c r="AF656" s="153" t="s">
        <v>3625</v>
      </c>
      <c r="AG656" s="153" t="s">
        <v>3626</v>
      </c>
      <c r="AH656" s="153" t="s">
        <v>3627</v>
      </c>
      <c r="AI656" s="153" t="s">
        <v>1073</v>
      </c>
      <c r="AJ656" s="153" t="s">
        <v>41</v>
      </c>
      <c r="AK656" s="153" t="s">
        <v>3011</v>
      </c>
      <c r="AL656" s="153" t="s">
        <v>3628</v>
      </c>
      <c r="AM656" s="153" t="s">
        <v>1473</v>
      </c>
      <c r="AN656" s="154">
        <v>61</v>
      </c>
    </row>
    <row r="657" spans="18:40" hidden="1" x14ac:dyDescent="0.25">
      <c r="R657" s="28"/>
      <c r="S657" s="28"/>
      <c r="T657" s="28"/>
      <c r="U657" s="28"/>
      <c r="V657" s="28"/>
      <c r="Z657" s="140">
        <f t="shared" si="24"/>
        <v>656</v>
      </c>
      <c r="AA657" s="139"/>
      <c r="AB657" s="139"/>
      <c r="AC657" s="139"/>
      <c r="AD657" s="133"/>
      <c r="AE657" s="27" t="str">
        <f t="shared" si="25"/>
        <v>CA-1998-968  Abajo Del Sol Senior Apartments</v>
      </c>
      <c r="AF657" s="153" t="s">
        <v>3629</v>
      </c>
      <c r="AG657" s="153" t="s">
        <v>3630</v>
      </c>
      <c r="AH657" s="153" t="s">
        <v>3631</v>
      </c>
      <c r="AI657" s="153" t="s">
        <v>3632</v>
      </c>
      <c r="AJ657" s="153" t="s">
        <v>26</v>
      </c>
      <c r="AK657" s="153" t="s">
        <v>3633</v>
      </c>
      <c r="AL657" s="153" t="s">
        <v>3634</v>
      </c>
      <c r="AM657" s="153" t="s">
        <v>3635</v>
      </c>
      <c r="AN657" s="154">
        <v>60</v>
      </c>
    </row>
    <row r="658" spans="18:40" hidden="1" x14ac:dyDescent="0.25">
      <c r="R658" s="28"/>
      <c r="S658" s="28"/>
      <c r="T658" s="28"/>
      <c r="U658" s="28"/>
      <c r="V658" s="28"/>
      <c r="Z658" s="140">
        <f t="shared" si="24"/>
        <v>657</v>
      </c>
      <c r="AA658" s="139"/>
      <c r="AB658" s="139"/>
      <c r="AC658" s="139"/>
      <c r="AD658" s="133"/>
      <c r="AE658" s="27" t="str">
        <f t="shared" si="25"/>
        <v>CA-1998-973  Cedar Tree Apartments</v>
      </c>
      <c r="AF658" s="153" t="s">
        <v>3636</v>
      </c>
      <c r="AG658" s="153" t="s">
        <v>3637</v>
      </c>
      <c r="AH658" s="153" t="s">
        <v>3638</v>
      </c>
      <c r="AI658" s="153" t="s">
        <v>229</v>
      </c>
      <c r="AJ658" s="153" t="s">
        <v>229</v>
      </c>
      <c r="AK658" s="153" t="s">
        <v>3453</v>
      </c>
      <c r="AL658" s="153" t="s">
        <v>3639</v>
      </c>
      <c r="AM658" s="153" t="s">
        <v>1220</v>
      </c>
      <c r="AN658" s="154">
        <v>143</v>
      </c>
    </row>
    <row r="659" spans="18:40" hidden="1" x14ac:dyDescent="0.25">
      <c r="R659" s="28"/>
      <c r="S659" s="28"/>
      <c r="T659" s="28"/>
      <c r="U659" s="28"/>
      <c r="V659" s="28"/>
      <c r="Z659" s="140">
        <f t="shared" si="24"/>
        <v>658</v>
      </c>
      <c r="AA659" s="139"/>
      <c r="AB659" s="139"/>
      <c r="AC659" s="139"/>
      <c r="AD659" s="133"/>
      <c r="AE659" s="27" t="str">
        <f t="shared" si="25"/>
        <v>CA-1998-974  Central Park Apartments</v>
      </c>
      <c r="AF659" s="153" t="s">
        <v>3640</v>
      </c>
      <c r="AG659" s="153" t="s">
        <v>3641</v>
      </c>
      <c r="AH659" s="153" t="s">
        <v>3642</v>
      </c>
      <c r="AI659" s="153" t="s">
        <v>1067</v>
      </c>
      <c r="AJ659" s="153" t="s">
        <v>41</v>
      </c>
      <c r="AK659" s="153" t="s">
        <v>3017</v>
      </c>
      <c r="AL659" s="153" t="s">
        <v>3643</v>
      </c>
      <c r="AM659" s="153" t="s">
        <v>3644</v>
      </c>
      <c r="AN659" s="154">
        <v>148</v>
      </c>
    </row>
    <row r="660" spans="18:40" hidden="1" x14ac:dyDescent="0.25">
      <c r="R660" s="28"/>
      <c r="S660" s="28"/>
      <c r="T660" s="28"/>
      <c r="U660" s="28"/>
      <c r="V660" s="28"/>
      <c r="Z660" s="140">
        <f t="shared" si="24"/>
        <v>659</v>
      </c>
      <c r="AA660" s="139"/>
      <c r="AB660" s="139"/>
      <c r="AC660" s="139"/>
      <c r="AD660" s="133"/>
      <c r="AE660" s="27" t="str">
        <f t="shared" si="25"/>
        <v>CA-1998-975  Woodcreek Terrace Sr.</v>
      </c>
      <c r="AF660" s="153" t="s">
        <v>3645</v>
      </c>
      <c r="AG660" s="153" t="s">
        <v>3646</v>
      </c>
      <c r="AH660" s="153" t="s">
        <v>3647</v>
      </c>
      <c r="AI660" s="153" t="s">
        <v>1158</v>
      </c>
      <c r="AJ660" s="153" t="s">
        <v>1159</v>
      </c>
      <c r="AK660" s="153" t="s">
        <v>3648</v>
      </c>
      <c r="AL660" s="153" t="s">
        <v>3649</v>
      </c>
      <c r="AM660" s="153" t="s">
        <v>988</v>
      </c>
      <c r="AN660" s="154">
        <v>103</v>
      </c>
    </row>
    <row r="661" spans="18:40" hidden="1" x14ac:dyDescent="0.25">
      <c r="R661" s="28"/>
      <c r="S661" s="28"/>
      <c r="T661" s="28"/>
      <c r="U661" s="28"/>
      <c r="V661" s="28"/>
      <c r="Z661" s="140">
        <f t="shared" si="24"/>
        <v>660</v>
      </c>
      <c r="AA661" s="139"/>
      <c r="AB661" s="139"/>
      <c r="AC661" s="139"/>
      <c r="AD661" s="133"/>
      <c r="AE661" s="27" t="str">
        <f t="shared" si="25"/>
        <v>CA-1998-980  Stockton Gardens Apartments</v>
      </c>
      <c r="AF661" s="153" t="s">
        <v>3654</v>
      </c>
      <c r="AG661" s="153" t="s">
        <v>3655</v>
      </c>
      <c r="AH661" s="153" t="s">
        <v>3656</v>
      </c>
      <c r="AI661" s="153" t="s">
        <v>951</v>
      </c>
      <c r="AJ661" s="153" t="s">
        <v>228</v>
      </c>
      <c r="AK661" s="153" t="s">
        <v>3657</v>
      </c>
      <c r="AL661" s="153" t="s">
        <v>3658</v>
      </c>
      <c r="AM661" s="153" t="s">
        <v>2364</v>
      </c>
      <c r="AN661" s="154">
        <v>79</v>
      </c>
    </row>
    <row r="662" spans="18:40" hidden="1" x14ac:dyDescent="0.25">
      <c r="R662" s="28"/>
      <c r="S662" s="28"/>
      <c r="T662" s="28"/>
      <c r="U662" s="28"/>
      <c r="V662" s="28"/>
      <c r="Z662" s="140">
        <f t="shared" si="24"/>
        <v>661</v>
      </c>
      <c r="AA662" s="139"/>
      <c r="AB662" s="139"/>
      <c r="AC662" s="139"/>
      <c r="AD662" s="133"/>
      <c r="AE662" s="27" t="str">
        <f t="shared" si="25"/>
        <v>CA-1998-981  Stockton Terrace Apartments</v>
      </c>
      <c r="AF662" s="153" t="s">
        <v>3659</v>
      </c>
      <c r="AG662" s="153" t="s">
        <v>3660</v>
      </c>
      <c r="AH662" s="153" t="s">
        <v>3661</v>
      </c>
      <c r="AI662" s="153" t="s">
        <v>951</v>
      </c>
      <c r="AJ662" s="153" t="s">
        <v>228</v>
      </c>
      <c r="AK662" s="153" t="s">
        <v>1801</v>
      </c>
      <c r="AL662" s="153" t="s">
        <v>3662</v>
      </c>
      <c r="AM662" s="153" t="s">
        <v>2364</v>
      </c>
      <c r="AN662" s="154">
        <v>79</v>
      </c>
    </row>
    <row r="663" spans="18:40" hidden="1" x14ac:dyDescent="0.25">
      <c r="R663" s="28"/>
      <c r="S663" s="28"/>
      <c r="T663" s="28"/>
      <c r="U663" s="28"/>
      <c r="V663" s="28"/>
      <c r="Z663" s="140">
        <f t="shared" si="24"/>
        <v>662</v>
      </c>
      <c r="AA663" s="139"/>
      <c r="AB663" s="139"/>
      <c r="AC663" s="139"/>
      <c r="AD663" s="133"/>
      <c r="AE663" s="27" t="str">
        <f t="shared" si="25"/>
        <v>CA-1998-984  Brizzolara Apartments</v>
      </c>
      <c r="AF663" s="153" t="s">
        <v>3663</v>
      </c>
      <c r="AG663" s="153" t="s">
        <v>3664</v>
      </c>
      <c r="AH663" s="153" t="s">
        <v>3665</v>
      </c>
      <c r="AI663" s="153" t="s">
        <v>1442</v>
      </c>
      <c r="AJ663" s="153" t="s">
        <v>1442</v>
      </c>
      <c r="AK663" s="153" t="s">
        <v>3666</v>
      </c>
      <c r="AL663" s="153" t="s">
        <v>3667</v>
      </c>
      <c r="AM663" s="153" t="s">
        <v>3668</v>
      </c>
      <c r="AN663" s="154">
        <v>30</v>
      </c>
    </row>
    <row r="664" spans="18:40" hidden="1" x14ac:dyDescent="0.25">
      <c r="R664" s="28"/>
      <c r="S664" s="28"/>
      <c r="T664" s="28"/>
      <c r="U664" s="28"/>
      <c r="V664" s="28"/>
      <c r="Z664" s="140">
        <f t="shared" si="24"/>
        <v>663</v>
      </c>
      <c r="AA664" s="139"/>
      <c r="AB664" s="139"/>
      <c r="AC664" s="139"/>
      <c r="AD664" s="133"/>
      <c r="AE664" s="27" t="str">
        <f t="shared" si="25"/>
        <v>CA-1998-985  Aldea Park Apartments</v>
      </c>
      <c r="AF664" s="153" t="s">
        <v>3669</v>
      </c>
      <c r="AG664" s="153" t="s">
        <v>3670</v>
      </c>
      <c r="AH664" s="153" t="s">
        <v>3671</v>
      </c>
      <c r="AI664" s="153" t="s">
        <v>3672</v>
      </c>
      <c r="AJ664" s="153" t="s">
        <v>3673</v>
      </c>
      <c r="AK664" s="153" t="s">
        <v>3674</v>
      </c>
      <c r="AL664" s="153" t="s">
        <v>3675</v>
      </c>
      <c r="AM664" s="153" t="s">
        <v>3676</v>
      </c>
      <c r="AN664" s="154">
        <v>40</v>
      </c>
    </row>
    <row r="665" spans="18:40" hidden="1" x14ac:dyDescent="0.25">
      <c r="R665" s="28"/>
      <c r="S665" s="28"/>
      <c r="T665" s="28"/>
      <c r="U665" s="28"/>
      <c r="V665" s="28"/>
      <c r="Z665" s="140">
        <f t="shared" si="24"/>
        <v>664</v>
      </c>
      <c r="AA665" s="139"/>
      <c r="AB665" s="139"/>
      <c r="AC665" s="139"/>
      <c r="AD665" s="133"/>
      <c r="AE665" s="27" t="str">
        <f t="shared" si="25"/>
        <v>CA-1998-986  Maidu Village Phase II</v>
      </c>
      <c r="AF665" s="153" t="s">
        <v>3677</v>
      </c>
      <c r="AG665" s="153" t="s">
        <v>3678</v>
      </c>
      <c r="AH665" s="153" t="s">
        <v>3679</v>
      </c>
      <c r="AI665" s="153" t="s">
        <v>1158</v>
      </c>
      <c r="AJ665" s="153" t="s">
        <v>1159</v>
      </c>
      <c r="AK665" s="153" t="s">
        <v>1160</v>
      </c>
      <c r="AL665" s="153" t="s">
        <v>3680</v>
      </c>
      <c r="AM665" s="153" t="s">
        <v>1162</v>
      </c>
      <c r="AN665" s="154">
        <v>82</v>
      </c>
    </row>
    <row r="666" spans="18:40" hidden="1" x14ac:dyDescent="0.25">
      <c r="R666" s="28"/>
      <c r="S666" s="28"/>
      <c r="T666" s="28"/>
      <c r="U666" s="28"/>
      <c r="V666" s="28"/>
      <c r="Z666" s="140">
        <f t="shared" si="24"/>
        <v>665</v>
      </c>
      <c r="AA666" s="139"/>
      <c r="AB666" s="139"/>
      <c r="AC666" s="139"/>
      <c r="AD666" s="133"/>
      <c r="AE666" s="27" t="str">
        <f t="shared" si="25"/>
        <v>CA-1998-987  College Park Apartments</v>
      </c>
      <c r="AF666" s="153" t="s">
        <v>3681</v>
      </c>
      <c r="AG666" s="153" t="s">
        <v>3682</v>
      </c>
      <c r="AH666" s="153" t="s">
        <v>3683</v>
      </c>
      <c r="AI666" s="153" t="s">
        <v>551</v>
      </c>
      <c r="AJ666" s="153" t="s">
        <v>220</v>
      </c>
      <c r="AK666" s="153" t="s">
        <v>3684</v>
      </c>
      <c r="AL666" s="153" t="s">
        <v>3685</v>
      </c>
      <c r="AM666" s="153" t="s">
        <v>590</v>
      </c>
      <c r="AN666" s="154">
        <v>53</v>
      </c>
    </row>
    <row r="667" spans="18:40" hidden="1" x14ac:dyDescent="0.25">
      <c r="R667" s="28"/>
      <c r="S667" s="28"/>
      <c r="T667" s="28"/>
      <c r="U667" s="28"/>
      <c r="V667" s="28"/>
      <c r="Z667" s="140">
        <f t="shared" si="24"/>
        <v>666</v>
      </c>
      <c r="AA667" s="139"/>
      <c r="AB667" s="139"/>
      <c r="AC667" s="139"/>
      <c r="AD667" s="133"/>
      <c r="AE667" s="27" t="str">
        <f t="shared" si="25"/>
        <v>CA-1998-991  The Arbors</v>
      </c>
      <c r="AF667" s="153" t="s">
        <v>3686</v>
      </c>
      <c r="AG667" s="153" t="s">
        <v>3687</v>
      </c>
      <c r="AH667" s="153" t="s">
        <v>3688</v>
      </c>
      <c r="AI667" s="153" t="s">
        <v>3689</v>
      </c>
      <c r="AJ667" s="153" t="s">
        <v>182</v>
      </c>
      <c r="AK667" s="153" t="s">
        <v>3690</v>
      </c>
      <c r="AL667" s="153" t="s">
        <v>3691</v>
      </c>
      <c r="AM667" s="153" t="s">
        <v>3692</v>
      </c>
      <c r="AN667" s="154">
        <v>59</v>
      </c>
    </row>
    <row r="668" spans="18:40" hidden="1" x14ac:dyDescent="0.25">
      <c r="R668" s="28"/>
      <c r="S668" s="28"/>
      <c r="T668" s="28"/>
      <c r="U668" s="28"/>
      <c r="V668" s="28"/>
      <c r="Z668" s="140">
        <f t="shared" si="24"/>
        <v>667</v>
      </c>
      <c r="AA668" s="139"/>
      <c r="AB668" s="139"/>
      <c r="AC668" s="139"/>
      <c r="AD668" s="133"/>
      <c r="AE668" s="27" t="str">
        <f t="shared" si="25"/>
        <v>CA-1998-994  Larchmont Arms Apartments</v>
      </c>
      <c r="AF668" s="153" t="s">
        <v>3693</v>
      </c>
      <c r="AG668" s="153" t="s">
        <v>3694</v>
      </c>
      <c r="AH668" s="153" t="s">
        <v>3695</v>
      </c>
      <c r="AI668" s="153" t="s">
        <v>3486</v>
      </c>
      <c r="AJ668" s="153" t="s">
        <v>564</v>
      </c>
      <c r="AK668" s="153" t="s">
        <v>3487</v>
      </c>
      <c r="AL668" s="153" t="s">
        <v>3696</v>
      </c>
      <c r="AM668" s="153" t="s">
        <v>2991</v>
      </c>
      <c r="AN668" s="154">
        <v>64</v>
      </c>
    </row>
    <row r="669" spans="18:40" hidden="1" x14ac:dyDescent="0.25">
      <c r="R669" s="28"/>
      <c r="S669" s="28"/>
      <c r="T669" s="28"/>
      <c r="U669" s="28"/>
      <c r="V669" s="28"/>
      <c r="Z669" s="140">
        <f t="shared" si="24"/>
        <v>668</v>
      </c>
      <c r="AA669" s="139"/>
      <c r="AB669" s="139"/>
      <c r="AC669" s="139"/>
      <c r="AD669" s="133"/>
      <c r="AE669" s="27" t="str">
        <f t="shared" si="25"/>
        <v>CA-1998-995  Friendship Estates Apartments</v>
      </c>
      <c r="AF669" s="153" t="s">
        <v>3697</v>
      </c>
      <c r="AG669" s="153" t="s">
        <v>3698</v>
      </c>
      <c r="AH669" s="153" t="s">
        <v>3699</v>
      </c>
      <c r="AI669" s="153" t="s">
        <v>3652</v>
      </c>
      <c r="AJ669" s="153" t="s">
        <v>1133</v>
      </c>
      <c r="AK669" s="153" t="s">
        <v>3653</v>
      </c>
      <c r="AL669" s="153" t="s">
        <v>3700</v>
      </c>
      <c r="AM669" s="153" t="s">
        <v>2991</v>
      </c>
      <c r="AN669" s="154">
        <v>74</v>
      </c>
    </row>
    <row r="670" spans="18:40" hidden="1" x14ac:dyDescent="0.25">
      <c r="R670" s="28"/>
      <c r="S670" s="28"/>
      <c r="T670" s="28"/>
      <c r="U670" s="28"/>
      <c r="V670" s="28"/>
      <c r="Z670" s="140">
        <f t="shared" si="24"/>
        <v>669</v>
      </c>
      <c r="AA670" s="139"/>
      <c r="AB670" s="139"/>
      <c r="AC670" s="139"/>
      <c r="AD670" s="133"/>
      <c r="AE670" s="27" t="str">
        <f t="shared" si="25"/>
        <v>CA-1998-997  Clovis Senior Apartments</v>
      </c>
      <c r="AF670" s="153" t="s">
        <v>3701</v>
      </c>
      <c r="AG670" s="153" t="s">
        <v>3702</v>
      </c>
      <c r="AH670" s="153" t="s">
        <v>3703</v>
      </c>
      <c r="AI670" s="153" t="s">
        <v>587</v>
      </c>
      <c r="AJ670" s="153" t="s">
        <v>229</v>
      </c>
      <c r="AK670" s="153" t="s">
        <v>3612</v>
      </c>
      <c r="AL670" s="153" t="s">
        <v>3704</v>
      </c>
      <c r="AM670" s="153" t="s">
        <v>3705</v>
      </c>
      <c r="AN670" s="154">
        <v>99</v>
      </c>
    </row>
    <row r="671" spans="18:40" hidden="1" x14ac:dyDescent="0.25">
      <c r="R671" s="28"/>
      <c r="S671" s="28"/>
      <c r="T671" s="28"/>
      <c r="U671" s="28"/>
      <c r="V671" s="28"/>
      <c r="Z671" s="140">
        <f t="shared" si="24"/>
        <v>670</v>
      </c>
      <c r="AA671" s="139"/>
      <c r="AB671" s="139"/>
      <c r="AC671" s="139"/>
      <c r="AD671" s="133"/>
      <c r="AE671" s="27" t="str">
        <f t="shared" si="25"/>
        <v>CA-1999-001  Eucalyptus View Co-operative</v>
      </c>
      <c r="AF671" s="153" t="s">
        <v>3706</v>
      </c>
      <c r="AG671" s="153" t="s">
        <v>3707</v>
      </c>
      <c r="AH671" s="153" t="s">
        <v>3708</v>
      </c>
      <c r="AI671" s="153" t="s">
        <v>503</v>
      </c>
      <c r="AJ671" s="153" t="s">
        <v>504</v>
      </c>
      <c r="AK671" s="153" t="s">
        <v>1820</v>
      </c>
      <c r="AL671" s="153" t="s">
        <v>3709</v>
      </c>
      <c r="AM671" s="153" t="s">
        <v>1822</v>
      </c>
      <c r="AN671" s="154">
        <v>23</v>
      </c>
    </row>
    <row r="672" spans="18:40" hidden="1" x14ac:dyDescent="0.25">
      <c r="R672" s="28"/>
      <c r="S672" s="28"/>
      <c r="T672" s="28"/>
      <c r="U672" s="28"/>
      <c r="V672" s="28"/>
      <c r="Z672" s="140">
        <f t="shared" si="24"/>
        <v>671</v>
      </c>
      <c r="AA672" s="139"/>
      <c r="AB672" s="139"/>
      <c r="AC672" s="139"/>
      <c r="AD672" s="133"/>
      <c r="AE672" s="27" t="str">
        <f t="shared" si="25"/>
        <v>CA-1999-002  Las Palmeras</v>
      </c>
      <c r="AF672" s="153" t="s">
        <v>3710</v>
      </c>
      <c r="AG672" s="153" t="s">
        <v>3711</v>
      </c>
      <c r="AH672" s="153" t="s">
        <v>3712</v>
      </c>
      <c r="AI672" s="153" t="s">
        <v>795</v>
      </c>
      <c r="AJ672" s="153" t="s">
        <v>399</v>
      </c>
      <c r="AK672" s="153" t="s">
        <v>796</v>
      </c>
      <c r="AL672" s="153" t="s">
        <v>3713</v>
      </c>
      <c r="AM672" s="153" t="s">
        <v>2651</v>
      </c>
      <c r="AN672" s="154">
        <v>76</v>
      </c>
    </row>
    <row r="673" spans="18:40" hidden="1" x14ac:dyDescent="0.25">
      <c r="R673" s="28"/>
      <c r="S673" s="28"/>
      <c r="T673" s="28"/>
      <c r="U673" s="28"/>
      <c r="V673" s="28"/>
      <c r="Z673" s="140">
        <f t="shared" si="24"/>
        <v>672</v>
      </c>
      <c r="AA673" s="139"/>
      <c r="AB673" s="139"/>
      <c r="AC673" s="139"/>
      <c r="AD673" s="133"/>
      <c r="AE673" s="27" t="str">
        <f t="shared" si="25"/>
        <v>CA-1999-004  Brookview Senior Housing</v>
      </c>
      <c r="AF673" s="153" t="s">
        <v>3714</v>
      </c>
      <c r="AG673" s="153" t="s">
        <v>3715</v>
      </c>
      <c r="AH673" s="153" t="s">
        <v>3716</v>
      </c>
      <c r="AI673" s="153" t="s">
        <v>2710</v>
      </c>
      <c r="AJ673" s="153" t="s">
        <v>504</v>
      </c>
      <c r="AK673" s="153" t="s">
        <v>2711</v>
      </c>
      <c r="AL673" s="153" t="s">
        <v>3717</v>
      </c>
      <c r="AM673" s="153" t="s">
        <v>3718</v>
      </c>
      <c r="AN673" s="154">
        <v>100</v>
      </c>
    </row>
    <row r="674" spans="18:40" hidden="1" x14ac:dyDescent="0.25">
      <c r="R674" s="28"/>
      <c r="S674" s="28"/>
      <c r="T674" s="28"/>
      <c r="U674" s="28"/>
      <c r="V674" s="28"/>
      <c r="Z674" s="140">
        <f t="shared" si="24"/>
        <v>673</v>
      </c>
      <c r="AA674" s="139"/>
      <c r="AB674" s="139"/>
      <c r="AC674" s="139"/>
      <c r="AD674" s="133"/>
      <c r="AE674" s="27" t="str">
        <f t="shared" si="25"/>
        <v>CA-1999-009  East Canon Perdido</v>
      </c>
      <c r="AF674" s="153" t="s">
        <v>3719</v>
      </c>
      <c r="AG674" s="153" t="s">
        <v>3720</v>
      </c>
      <c r="AH674" s="153" t="s">
        <v>3721</v>
      </c>
      <c r="AI674" s="153" t="s">
        <v>623</v>
      </c>
      <c r="AJ674" s="153" t="s">
        <v>623</v>
      </c>
      <c r="AK674" s="153" t="s">
        <v>624</v>
      </c>
      <c r="AL674" s="153" t="s">
        <v>625</v>
      </c>
      <c r="AM674" s="153" t="s">
        <v>625</v>
      </c>
      <c r="AN674" s="154">
        <v>7</v>
      </c>
    </row>
    <row r="675" spans="18:40" hidden="1" x14ac:dyDescent="0.25">
      <c r="R675" s="28"/>
      <c r="S675" s="28"/>
      <c r="T675" s="28"/>
      <c r="U675" s="28"/>
      <c r="V675" s="28"/>
      <c r="Z675" s="140">
        <f t="shared" si="24"/>
        <v>674</v>
      </c>
      <c r="AA675" s="139"/>
      <c r="AB675" s="139"/>
      <c r="AC675" s="139"/>
      <c r="AD675" s="133"/>
      <c r="AE675" s="27" t="str">
        <f t="shared" si="25"/>
        <v>CA-1999-014  De La Vina Frail Seniors reapp 97-233</v>
      </c>
      <c r="AF675" s="153" t="s">
        <v>3722</v>
      </c>
      <c r="AG675" s="153" t="s">
        <v>3723</v>
      </c>
      <c r="AH675" s="153" t="s">
        <v>3724</v>
      </c>
      <c r="AI675" s="153" t="s">
        <v>623</v>
      </c>
      <c r="AJ675" s="153" t="s">
        <v>623</v>
      </c>
      <c r="AK675" s="153" t="s">
        <v>624</v>
      </c>
      <c r="AL675" s="153" t="s">
        <v>3725</v>
      </c>
      <c r="AM675" s="153" t="s">
        <v>3725</v>
      </c>
      <c r="AN675" s="154">
        <v>97</v>
      </c>
    </row>
    <row r="676" spans="18:40" hidden="1" x14ac:dyDescent="0.25">
      <c r="R676" s="28"/>
      <c r="S676" s="28"/>
      <c r="T676" s="28"/>
      <c r="U676" s="28"/>
      <c r="V676" s="28"/>
      <c r="Z676" s="140">
        <f t="shared" si="24"/>
        <v>675</v>
      </c>
      <c r="AA676" s="139"/>
      <c r="AB676" s="139"/>
      <c r="AC676" s="139"/>
      <c r="AD676" s="133"/>
      <c r="AE676" s="27" t="str">
        <f t="shared" si="25"/>
        <v>CA-1999-016  Ellis Street Apartments</v>
      </c>
      <c r="AF676" s="153" t="s">
        <v>3726</v>
      </c>
      <c r="AG676" s="153" t="s">
        <v>3727</v>
      </c>
      <c r="AH676" s="153" t="s">
        <v>3728</v>
      </c>
      <c r="AI676" s="153" t="s">
        <v>191</v>
      </c>
      <c r="AJ676" s="153" t="s">
        <v>191</v>
      </c>
      <c r="AK676" s="153" t="s">
        <v>412</v>
      </c>
      <c r="AL676" s="153" t="s">
        <v>3729</v>
      </c>
      <c r="AM676" s="153" t="s">
        <v>23370</v>
      </c>
      <c r="AN676" s="154">
        <v>24</v>
      </c>
    </row>
    <row r="677" spans="18:40" hidden="1" x14ac:dyDescent="0.25">
      <c r="R677" s="28"/>
      <c r="S677" s="28"/>
      <c r="T677" s="28"/>
      <c r="U677" s="28"/>
      <c r="V677" s="28"/>
      <c r="Z677" s="140">
        <f t="shared" si="24"/>
        <v>676</v>
      </c>
      <c r="AA677" s="139"/>
      <c r="AB677" s="139"/>
      <c r="AC677" s="139"/>
      <c r="AD677" s="133"/>
      <c r="AE677" s="27" t="str">
        <f t="shared" si="25"/>
        <v>CA-1999-017  San Martin De Porres Apartments reapp 98-010</v>
      </c>
      <c r="AF677" s="153" t="s">
        <v>3730</v>
      </c>
      <c r="AG677" s="153" t="s">
        <v>3731</v>
      </c>
      <c r="AH677" s="153" t="s">
        <v>3732</v>
      </c>
      <c r="AI677" s="153" t="s">
        <v>3733</v>
      </c>
      <c r="AJ677" s="153" t="s">
        <v>504</v>
      </c>
      <c r="AK677" s="153" t="s">
        <v>3734</v>
      </c>
      <c r="AL677" s="153" t="s">
        <v>3735</v>
      </c>
      <c r="AM677" s="153" t="s">
        <v>841</v>
      </c>
      <c r="AN677" s="154">
        <v>115</v>
      </c>
    </row>
    <row r="678" spans="18:40" hidden="1" x14ac:dyDescent="0.25">
      <c r="R678" s="28"/>
      <c r="S678" s="28"/>
      <c r="T678" s="28"/>
      <c r="U678" s="28"/>
      <c r="V678" s="28"/>
      <c r="Z678" s="140">
        <f t="shared" si="24"/>
        <v>677</v>
      </c>
      <c r="AA678" s="139"/>
      <c r="AB678" s="139"/>
      <c r="AC678" s="139"/>
      <c r="AD678" s="133"/>
      <c r="AE678" s="27" t="str">
        <f t="shared" si="25"/>
        <v>CA-1999-022  Park Plaza Senior Apartments</v>
      </c>
      <c r="AF678" s="153" t="s">
        <v>3736</v>
      </c>
      <c r="AG678" s="153" t="s">
        <v>3737</v>
      </c>
      <c r="AH678" s="153" t="s">
        <v>3738</v>
      </c>
      <c r="AI678" s="153" t="s">
        <v>2300</v>
      </c>
      <c r="AJ678" s="153" t="s">
        <v>26</v>
      </c>
      <c r="AK678" s="153" t="s">
        <v>2306</v>
      </c>
      <c r="AL678" s="153" t="s">
        <v>3739</v>
      </c>
      <c r="AM678" s="153" t="s">
        <v>3740</v>
      </c>
      <c r="AN678" s="154">
        <v>200</v>
      </c>
    </row>
    <row r="679" spans="18:40" hidden="1" x14ac:dyDescent="0.25">
      <c r="R679" s="28"/>
      <c r="S679" s="28"/>
      <c r="T679" s="28"/>
      <c r="U679" s="28"/>
      <c r="V679" s="28"/>
      <c r="Z679" s="140">
        <f t="shared" si="24"/>
        <v>678</v>
      </c>
      <c r="AA679" s="139"/>
      <c r="AB679" s="139"/>
      <c r="AC679" s="139"/>
      <c r="AD679" s="133"/>
      <c r="AE679" s="27" t="str">
        <f t="shared" si="25"/>
        <v>CA-1999-023  Winona Gardens Apartments</v>
      </c>
      <c r="AF679" s="153" t="s">
        <v>3741</v>
      </c>
      <c r="AG679" s="153" t="s">
        <v>3742</v>
      </c>
      <c r="AH679" s="153" t="s">
        <v>3743</v>
      </c>
      <c r="AI679" s="153" t="s">
        <v>504</v>
      </c>
      <c r="AJ679" s="153" t="s">
        <v>504</v>
      </c>
      <c r="AK679" s="153" t="s">
        <v>3374</v>
      </c>
      <c r="AL679" s="153" t="s">
        <v>3744</v>
      </c>
      <c r="AM679" s="153" t="s">
        <v>1822</v>
      </c>
      <c r="AN679" s="154">
        <v>66</v>
      </c>
    </row>
    <row r="680" spans="18:40" hidden="1" x14ac:dyDescent="0.25">
      <c r="R680" s="28"/>
      <c r="S680" s="28"/>
      <c r="T680" s="28"/>
      <c r="U680" s="28"/>
      <c r="V680" s="28"/>
      <c r="Z680" s="140">
        <f t="shared" si="24"/>
        <v>679</v>
      </c>
      <c r="AA680" s="139"/>
      <c r="AB680" s="139"/>
      <c r="AC680" s="139"/>
      <c r="AD680" s="133"/>
      <c r="AE680" s="27" t="str">
        <f t="shared" si="25"/>
        <v>CA-1999-024  Martha's Village</v>
      </c>
      <c r="AF680" s="153" t="s">
        <v>3745</v>
      </c>
      <c r="AG680" s="153" t="s">
        <v>3746</v>
      </c>
      <c r="AH680" s="153" t="s">
        <v>3747</v>
      </c>
      <c r="AI680" s="153" t="s">
        <v>1748</v>
      </c>
      <c r="AJ680" s="153" t="s">
        <v>399</v>
      </c>
      <c r="AK680" s="153" t="s">
        <v>1749</v>
      </c>
      <c r="AL680" s="153" t="s">
        <v>3748</v>
      </c>
      <c r="AM680" s="153" t="s">
        <v>3748</v>
      </c>
      <c r="AN680" s="154">
        <v>34</v>
      </c>
    </row>
    <row r="681" spans="18:40" hidden="1" x14ac:dyDescent="0.25">
      <c r="R681" s="28"/>
      <c r="S681" s="28"/>
      <c r="T681" s="28"/>
      <c r="U681" s="28"/>
      <c r="V681" s="28"/>
      <c r="Z681" s="140">
        <f t="shared" si="24"/>
        <v>680</v>
      </c>
      <c r="AA681" s="139"/>
      <c r="AB681" s="139"/>
      <c r="AC681" s="139"/>
      <c r="AD681" s="133"/>
      <c r="AE681" s="27" t="str">
        <f t="shared" si="25"/>
        <v>CA-1999-029  Highland Village</v>
      </c>
      <c r="AF681" s="153" t="s">
        <v>3749</v>
      </c>
      <c r="AG681" s="153" t="s">
        <v>3750</v>
      </c>
      <c r="AH681" s="153" t="s">
        <v>3751</v>
      </c>
      <c r="AI681" s="153" t="s">
        <v>26</v>
      </c>
      <c r="AJ681" s="153" t="s">
        <v>26</v>
      </c>
      <c r="AK681" s="153" t="s">
        <v>1708</v>
      </c>
      <c r="AL681" s="153" t="s">
        <v>3752</v>
      </c>
      <c r="AM681" s="153" t="s">
        <v>3753</v>
      </c>
      <c r="AN681" s="154">
        <v>89</v>
      </c>
    </row>
    <row r="682" spans="18:40" hidden="1" x14ac:dyDescent="0.25">
      <c r="R682" s="28"/>
      <c r="S682" s="28"/>
      <c r="T682" s="28"/>
      <c r="U682" s="28"/>
      <c r="V682" s="28"/>
      <c r="Z682" s="140">
        <f t="shared" si="24"/>
        <v>681</v>
      </c>
      <c r="AA682" s="139"/>
      <c r="AB682" s="139"/>
      <c r="AC682" s="139"/>
      <c r="AD682" s="133"/>
      <c r="AE682" s="27" t="str">
        <f t="shared" si="25"/>
        <v>CA-1999-031  Downey Senior Apartments</v>
      </c>
      <c r="AF682" s="153" t="s">
        <v>3754</v>
      </c>
      <c r="AG682" s="153" t="s">
        <v>3755</v>
      </c>
      <c r="AH682" s="153" t="s">
        <v>3756</v>
      </c>
      <c r="AI682" s="153" t="s">
        <v>3757</v>
      </c>
      <c r="AJ682" s="153" t="s">
        <v>26</v>
      </c>
      <c r="AK682" s="153" t="s">
        <v>3758</v>
      </c>
      <c r="AL682" s="153" t="s">
        <v>3759</v>
      </c>
      <c r="AM682" s="153" t="s">
        <v>613</v>
      </c>
      <c r="AN682" s="154">
        <v>29</v>
      </c>
    </row>
    <row r="683" spans="18:40" hidden="1" x14ac:dyDescent="0.25">
      <c r="R683" s="28"/>
      <c r="S683" s="28"/>
      <c r="T683" s="28"/>
      <c r="U683" s="28"/>
      <c r="V683" s="28"/>
      <c r="Z683" s="140">
        <f t="shared" si="24"/>
        <v>682</v>
      </c>
      <c r="AA683" s="139"/>
      <c r="AB683" s="139"/>
      <c r="AC683" s="139"/>
      <c r="AD683" s="133"/>
      <c r="AE683" s="27" t="str">
        <f t="shared" si="25"/>
        <v>CA-1999-034  Lincoln Hotel</v>
      </c>
      <c r="AF683" s="153" t="s">
        <v>3760</v>
      </c>
      <c r="AG683" s="153" t="s">
        <v>2345</v>
      </c>
      <c r="AH683" s="153" t="s">
        <v>3761</v>
      </c>
      <c r="AI683" s="153" t="s">
        <v>26</v>
      </c>
      <c r="AJ683" s="153" t="s">
        <v>26</v>
      </c>
      <c r="AK683" s="153" t="s">
        <v>33</v>
      </c>
      <c r="AL683" s="153" t="s">
        <v>3762</v>
      </c>
      <c r="AM683" s="153" t="s">
        <v>85</v>
      </c>
      <c r="AN683" s="154">
        <v>40</v>
      </c>
    </row>
    <row r="684" spans="18:40" hidden="1" x14ac:dyDescent="0.25">
      <c r="R684" s="28"/>
      <c r="S684" s="28"/>
      <c r="T684" s="28"/>
      <c r="U684" s="28"/>
      <c r="V684" s="28"/>
      <c r="Z684" s="140">
        <f t="shared" si="24"/>
        <v>683</v>
      </c>
      <c r="AA684" s="139"/>
      <c r="AB684" s="139"/>
      <c r="AC684" s="139"/>
      <c r="AD684" s="133"/>
      <c r="AE684" s="27" t="str">
        <f t="shared" si="25"/>
        <v>CA-1999-036  Detroit Street Senior Housing</v>
      </c>
      <c r="AF684" s="153" t="s">
        <v>3763</v>
      </c>
      <c r="AG684" s="153" t="s">
        <v>3764</v>
      </c>
      <c r="AH684" s="153" t="s">
        <v>3765</v>
      </c>
      <c r="AI684" s="153" t="s">
        <v>75</v>
      </c>
      <c r="AJ684" s="153" t="s">
        <v>26</v>
      </c>
      <c r="AK684" s="153" t="s">
        <v>76</v>
      </c>
      <c r="AL684" s="153" t="s">
        <v>3766</v>
      </c>
      <c r="AM684" s="153" t="s">
        <v>78</v>
      </c>
      <c r="AN684" s="154">
        <v>10</v>
      </c>
    </row>
    <row r="685" spans="18:40" hidden="1" x14ac:dyDescent="0.25">
      <c r="R685" s="28"/>
      <c r="S685" s="28"/>
      <c r="T685" s="28"/>
      <c r="U685" s="28"/>
      <c r="V685" s="28"/>
      <c r="Z685" s="140">
        <f t="shared" si="24"/>
        <v>684</v>
      </c>
      <c r="AA685" s="139"/>
      <c r="AB685" s="139"/>
      <c r="AC685" s="139"/>
      <c r="AD685" s="133"/>
      <c r="AE685" s="27" t="str">
        <f t="shared" si="25"/>
        <v>CA-1999-037  Washington Square Apartments</v>
      </c>
      <c r="AF685" s="153" t="s">
        <v>3767</v>
      </c>
      <c r="AG685" s="153" t="s">
        <v>3768</v>
      </c>
      <c r="AH685" s="153" t="s">
        <v>3769</v>
      </c>
      <c r="AI685" s="153" t="s">
        <v>1645</v>
      </c>
      <c r="AJ685" s="153" t="s">
        <v>1004</v>
      </c>
      <c r="AK685" s="153" t="s">
        <v>1646</v>
      </c>
      <c r="AL685" s="153" t="s">
        <v>3770</v>
      </c>
      <c r="AM685" s="153" t="s">
        <v>2583</v>
      </c>
      <c r="AN685" s="154">
        <v>56</v>
      </c>
    </row>
    <row r="686" spans="18:40" hidden="1" x14ac:dyDescent="0.25">
      <c r="R686" s="28"/>
      <c r="S686" s="28"/>
      <c r="T686" s="28"/>
      <c r="U686" s="28"/>
      <c r="V686" s="28"/>
      <c r="Z686" s="140">
        <f t="shared" si="24"/>
        <v>685</v>
      </c>
      <c r="AA686" s="139"/>
      <c r="AB686" s="139"/>
      <c r="AC686" s="139"/>
      <c r="AD686" s="133"/>
      <c r="AE686" s="27" t="str">
        <f t="shared" si="25"/>
        <v>CA-1999-041  Maryland Apartments</v>
      </c>
      <c r="AF686" s="153" t="s">
        <v>3771</v>
      </c>
      <c r="AG686" s="153" t="s">
        <v>3772</v>
      </c>
      <c r="AH686" s="153" t="s">
        <v>3773</v>
      </c>
      <c r="AI686" s="153" t="s">
        <v>26</v>
      </c>
      <c r="AJ686" s="153" t="s">
        <v>26</v>
      </c>
      <c r="AK686" s="153" t="s">
        <v>33</v>
      </c>
      <c r="AL686" s="153" t="s">
        <v>3774</v>
      </c>
      <c r="AM686" s="153" t="s">
        <v>862</v>
      </c>
      <c r="AN686" s="154">
        <v>29</v>
      </c>
    </row>
    <row r="687" spans="18:40" hidden="1" x14ac:dyDescent="0.25">
      <c r="R687" s="28"/>
      <c r="S687" s="28"/>
      <c r="T687" s="28"/>
      <c r="U687" s="28"/>
      <c r="V687" s="28"/>
      <c r="Z687" s="140">
        <f t="shared" si="24"/>
        <v>686</v>
      </c>
      <c r="AA687" s="139"/>
      <c r="AB687" s="139"/>
      <c r="AC687" s="139"/>
      <c r="AD687" s="133"/>
      <c r="AE687" s="27" t="str">
        <f t="shared" si="25"/>
        <v>CA-1999-044  Senderos</v>
      </c>
      <c r="AF687" s="153" t="s">
        <v>3775</v>
      </c>
      <c r="AG687" s="153" t="s">
        <v>3776</v>
      </c>
      <c r="AH687" s="153" t="s">
        <v>3777</v>
      </c>
      <c r="AI687" s="153" t="s">
        <v>26</v>
      </c>
      <c r="AJ687" s="153" t="s">
        <v>26</v>
      </c>
      <c r="AK687" s="153" t="s">
        <v>1837</v>
      </c>
      <c r="AL687" s="153" t="s">
        <v>3778</v>
      </c>
      <c r="AM687" s="153" t="s">
        <v>69</v>
      </c>
      <c r="AN687" s="154">
        <v>12</v>
      </c>
    </row>
    <row r="688" spans="18:40" hidden="1" x14ac:dyDescent="0.25">
      <c r="R688" s="28"/>
      <c r="S688" s="28"/>
      <c r="T688" s="28"/>
      <c r="U688" s="28"/>
      <c r="V688" s="28"/>
      <c r="Z688" s="140">
        <f t="shared" si="24"/>
        <v>687</v>
      </c>
      <c r="AA688" s="139"/>
      <c r="AB688" s="139"/>
      <c r="AC688" s="139"/>
      <c r="AD688" s="133"/>
      <c r="AE688" s="27" t="str">
        <f t="shared" si="25"/>
        <v>CA-1999-045  Amistad</v>
      </c>
      <c r="AF688" s="153" t="s">
        <v>3779</v>
      </c>
      <c r="AG688" s="153" t="s">
        <v>3780</v>
      </c>
      <c r="AH688" s="153" t="s">
        <v>3781</v>
      </c>
      <c r="AI688" s="153" t="s">
        <v>26</v>
      </c>
      <c r="AJ688" s="153" t="s">
        <v>26</v>
      </c>
      <c r="AK688" s="153" t="s">
        <v>1837</v>
      </c>
      <c r="AL688" s="153" t="s">
        <v>3782</v>
      </c>
      <c r="AM688" s="153" t="s">
        <v>69</v>
      </c>
      <c r="AN688" s="154">
        <v>23</v>
      </c>
    </row>
    <row r="689" spans="18:40" hidden="1" x14ac:dyDescent="0.25">
      <c r="R689" s="28"/>
      <c r="S689" s="28"/>
      <c r="T689" s="28"/>
      <c r="U689" s="28"/>
      <c r="V689" s="28"/>
      <c r="Z689" s="140">
        <f t="shared" si="24"/>
        <v>688</v>
      </c>
      <c r="AA689" s="139"/>
      <c r="AB689" s="139"/>
      <c r="AC689" s="139"/>
      <c r="AD689" s="133"/>
      <c r="AE689" s="27" t="str">
        <f t="shared" si="25"/>
        <v>CA-1999-048  Templeton Place</v>
      </c>
      <c r="AF689" s="153" t="s">
        <v>3783</v>
      </c>
      <c r="AG689" s="153" t="s">
        <v>3784</v>
      </c>
      <c r="AH689" s="153" t="s">
        <v>3785</v>
      </c>
      <c r="AI689" s="153" t="s">
        <v>3786</v>
      </c>
      <c r="AJ689" s="153" t="s">
        <v>1442</v>
      </c>
      <c r="AK689" s="153" t="s">
        <v>3787</v>
      </c>
      <c r="AL689" s="153" t="s">
        <v>3788</v>
      </c>
      <c r="AM689" s="153" t="s">
        <v>3065</v>
      </c>
      <c r="AN689" s="154">
        <v>28</v>
      </c>
    </row>
    <row r="690" spans="18:40" hidden="1" x14ac:dyDescent="0.25">
      <c r="R690" s="28"/>
      <c r="S690" s="28"/>
      <c r="T690" s="28"/>
      <c r="U690" s="28"/>
      <c r="V690" s="28"/>
      <c r="Z690" s="140">
        <f t="shared" ref="Z690:Z753" si="26">SUM(Z689+1)</f>
        <v>689</v>
      </c>
      <c r="AA690" s="139"/>
      <c r="AB690" s="139"/>
      <c r="AC690" s="139"/>
      <c r="AD690" s="133"/>
      <c r="AE690" s="27" t="str">
        <f t="shared" si="25"/>
        <v>CA-1999-051  Casas de Sueno</v>
      </c>
      <c r="AF690" s="153" t="s">
        <v>3789</v>
      </c>
      <c r="AG690" s="153" t="s">
        <v>3790</v>
      </c>
      <c r="AH690" s="153" t="s">
        <v>3791</v>
      </c>
      <c r="AI690" s="153" t="s">
        <v>1714</v>
      </c>
      <c r="AJ690" s="153" t="s">
        <v>1239</v>
      </c>
      <c r="AK690" s="153" t="s">
        <v>1715</v>
      </c>
      <c r="AL690" s="153" t="s">
        <v>1716</v>
      </c>
      <c r="AM690" s="153" t="s">
        <v>1716</v>
      </c>
      <c r="AN690" s="154">
        <v>10</v>
      </c>
    </row>
    <row r="691" spans="18:40" hidden="1" x14ac:dyDescent="0.25">
      <c r="R691" s="28"/>
      <c r="S691" s="28"/>
      <c r="T691" s="28"/>
      <c r="U691" s="28"/>
      <c r="V691" s="28"/>
      <c r="Z691" s="140">
        <f t="shared" si="26"/>
        <v>690</v>
      </c>
      <c r="AA691" s="139"/>
      <c r="AB691" s="139"/>
      <c r="AC691" s="139"/>
      <c r="AD691" s="133"/>
      <c r="AE691" s="27" t="str">
        <f t="shared" si="25"/>
        <v>CA-1999-054  Addington Way Homes</v>
      </c>
      <c r="AF691" s="153" t="s">
        <v>3792</v>
      </c>
      <c r="AG691" s="153" t="s">
        <v>3793</v>
      </c>
      <c r="AH691" s="153" t="s">
        <v>3794</v>
      </c>
      <c r="AI691" s="153" t="s">
        <v>3795</v>
      </c>
      <c r="AJ691" s="153" t="s">
        <v>336</v>
      </c>
      <c r="AK691" s="153" t="s">
        <v>3796</v>
      </c>
      <c r="AL691" s="153" t="s">
        <v>3797</v>
      </c>
      <c r="AM691" s="153" t="s">
        <v>1379</v>
      </c>
      <c r="AN691" s="154">
        <v>2</v>
      </c>
    </row>
    <row r="692" spans="18:40" hidden="1" x14ac:dyDescent="0.25">
      <c r="R692" s="28"/>
      <c r="S692" s="28"/>
      <c r="T692" s="28"/>
      <c r="U692" s="28"/>
      <c r="V692" s="28"/>
      <c r="Z692" s="140">
        <f t="shared" si="26"/>
        <v>691</v>
      </c>
      <c r="AA692" s="139"/>
      <c r="AB692" s="139"/>
      <c r="AC692" s="139"/>
      <c r="AD692" s="133"/>
      <c r="AE692" s="27" t="str">
        <f t="shared" si="25"/>
        <v>CA-1999-055  Moro Lindo Townhomes</v>
      </c>
      <c r="AF692" s="153" t="s">
        <v>3798</v>
      </c>
      <c r="AG692" s="153" t="s">
        <v>3799</v>
      </c>
      <c r="AH692" s="153" t="s">
        <v>3800</v>
      </c>
      <c r="AI692" s="153" t="s">
        <v>3801</v>
      </c>
      <c r="AJ692" s="153" t="s">
        <v>336</v>
      </c>
      <c r="AK692" s="153" t="s">
        <v>3802</v>
      </c>
      <c r="AL692" s="153" t="s">
        <v>3803</v>
      </c>
      <c r="AM692" s="153" t="s">
        <v>1379</v>
      </c>
      <c r="AN692" s="154">
        <v>29</v>
      </c>
    </row>
    <row r="693" spans="18:40" hidden="1" x14ac:dyDescent="0.25">
      <c r="R693" s="28"/>
      <c r="S693" s="28"/>
      <c r="T693" s="28"/>
      <c r="U693" s="28"/>
      <c r="V693" s="28"/>
      <c r="Z693" s="140">
        <f t="shared" si="26"/>
        <v>692</v>
      </c>
      <c r="AA693" s="139"/>
      <c r="AB693" s="139"/>
      <c r="AC693" s="139"/>
      <c r="AD693" s="133"/>
      <c r="AE693" s="27" t="str">
        <f t="shared" si="25"/>
        <v>CA-1999-057  The Crossings Apartment Homes</v>
      </c>
      <c r="AF693" s="153" t="s">
        <v>3804</v>
      </c>
      <c r="AG693" s="153" t="s">
        <v>3805</v>
      </c>
      <c r="AH693" s="153" t="s">
        <v>3806</v>
      </c>
      <c r="AI693" s="153" t="s">
        <v>3807</v>
      </c>
      <c r="AJ693" s="153" t="s">
        <v>49</v>
      </c>
      <c r="AK693" s="153" t="s">
        <v>3808</v>
      </c>
      <c r="AL693" s="153" t="s">
        <v>3809</v>
      </c>
      <c r="AM693" s="153" t="s">
        <v>3541</v>
      </c>
      <c r="AN693" s="154">
        <v>99</v>
      </c>
    </row>
    <row r="694" spans="18:40" hidden="1" x14ac:dyDescent="0.25">
      <c r="R694" s="28"/>
      <c r="S694" s="28"/>
      <c r="T694" s="28"/>
      <c r="U694" s="28"/>
      <c r="V694" s="28"/>
      <c r="Z694" s="140">
        <f t="shared" si="26"/>
        <v>693</v>
      </c>
      <c r="AA694" s="139"/>
      <c r="AB694" s="139"/>
      <c r="AC694" s="139"/>
      <c r="AD694" s="133"/>
      <c r="AE694" s="27" t="str">
        <f t="shared" si="25"/>
        <v>CA-1999-059  El Cerrito Townhomes</v>
      </c>
      <c r="AF694" s="153" t="s">
        <v>3811</v>
      </c>
      <c r="AG694" s="153" t="s">
        <v>3812</v>
      </c>
      <c r="AH694" s="153" t="s">
        <v>3813</v>
      </c>
      <c r="AI694" s="153" t="s">
        <v>3801</v>
      </c>
      <c r="AJ694" s="153" t="s">
        <v>336</v>
      </c>
      <c r="AK694" s="153" t="s">
        <v>3802</v>
      </c>
      <c r="AL694" s="153" t="s">
        <v>3797</v>
      </c>
      <c r="AM694" s="153" t="s">
        <v>1379</v>
      </c>
      <c r="AN694" s="154">
        <v>59</v>
      </c>
    </row>
    <row r="695" spans="18:40" hidden="1" x14ac:dyDescent="0.25">
      <c r="R695" s="28"/>
      <c r="S695" s="28"/>
      <c r="T695" s="28"/>
      <c r="U695" s="28"/>
      <c r="V695" s="28"/>
      <c r="Z695" s="140">
        <f t="shared" si="26"/>
        <v>694</v>
      </c>
      <c r="AA695" s="139"/>
      <c r="AB695" s="139"/>
      <c r="AC695" s="139"/>
      <c r="AD695" s="133"/>
      <c r="AE695" s="27" t="str">
        <f t="shared" si="25"/>
        <v>CA-1999-060  Wavecrest Apartments</v>
      </c>
      <c r="AF695" s="153" t="s">
        <v>3814</v>
      </c>
      <c r="AG695" s="153" t="s">
        <v>3815</v>
      </c>
      <c r="AH695" s="153" t="s">
        <v>3816</v>
      </c>
      <c r="AI695" s="153" t="s">
        <v>133</v>
      </c>
      <c r="AJ695" s="153" t="s">
        <v>26</v>
      </c>
      <c r="AK695" s="153" t="s">
        <v>1283</v>
      </c>
      <c r="AL695" s="153" t="s">
        <v>3817</v>
      </c>
      <c r="AM695" s="153" t="s">
        <v>136</v>
      </c>
      <c r="AN695" s="154">
        <v>19</v>
      </c>
    </row>
    <row r="696" spans="18:40" hidden="1" x14ac:dyDescent="0.25">
      <c r="R696" s="28"/>
      <c r="S696" s="28"/>
      <c r="T696" s="28"/>
      <c r="U696" s="28"/>
      <c r="V696" s="28"/>
      <c r="Z696" s="140">
        <f t="shared" si="26"/>
        <v>695</v>
      </c>
      <c r="AA696" s="139"/>
      <c r="AB696" s="139"/>
      <c r="AC696" s="139"/>
      <c r="AD696" s="133"/>
      <c r="AE696" s="27" t="str">
        <f t="shared" si="25"/>
        <v>CA-1999-062  San Pedro Commons</v>
      </c>
      <c r="AF696" s="153" t="s">
        <v>3818</v>
      </c>
      <c r="AG696" s="153" t="s">
        <v>3819</v>
      </c>
      <c r="AH696" s="153" t="s">
        <v>3820</v>
      </c>
      <c r="AI696" s="153" t="s">
        <v>3821</v>
      </c>
      <c r="AJ696" s="153" t="s">
        <v>481</v>
      </c>
      <c r="AK696" s="153" t="s">
        <v>3822</v>
      </c>
      <c r="AL696" s="153" t="s">
        <v>3823</v>
      </c>
      <c r="AM696" s="153" t="s">
        <v>3824</v>
      </c>
      <c r="AN696" s="154">
        <v>73</v>
      </c>
    </row>
    <row r="697" spans="18:40" hidden="1" x14ac:dyDescent="0.25">
      <c r="R697" s="28"/>
      <c r="S697" s="28"/>
      <c r="T697" s="28"/>
      <c r="U697" s="28"/>
      <c r="V697" s="28"/>
      <c r="Z697" s="140">
        <f t="shared" si="26"/>
        <v>696</v>
      </c>
      <c r="AA697" s="139"/>
      <c r="AB697" s="139"/>
      <c r="AC697" s="139"/>
      <c r="AD697" s="133"/>
      <c r="AE697" s="27" t="str">
        <f t="shared" si="25"/>
        <v>CA-1999-065  Canon Barcus Community House</v>
      </c>
      <c r="AF697" s="153" t="s">
        <v>3825</v>
      </c>
      <c r="AG697" s="153" t="s">
        <v>3826</v>
      </c>
      <c r="AH697" s="153" t="s">
        <v>3827</v>
      </c>
      <c r="AI697" s="153" t="s">
        <v>191</v>
      </c>
      <c r="AJ697" s="153" t="s">
        <v>191</v>
      </c>
      <c r="AK697" s="153" t="s">
        <v>785</v>
      </c>
      <c r="AL697" s="153" t="s">
        <v>3828</v>
      </c>
      <c r="AM697" s="153" t="s">
        <v>3829</v>
      </c>
      <c r="AN697" s="154">
        <v>47</v>
      </c>
    </row>
    <row r="698" spans="18:40" hidden="1" x14ac:dyDescent="0.25">
      <c r="R698" s="28"/>
      <c r="S698" s="28"/>
      <c r="T698" s="28"/>
      <c r="U698" s="28"/>
      <c r="V698" s="28"/>
      <c r="Z698" s="140">
        <f t="shared" si="26"/>
        <v>697</v>
      </c>
      <c r="AA698" s="139"/>
      <c r="AB698" s="139"/>
      <c r="AC698" s="139"/>
      <c r="AD698" s="133"/>
      <c r="AE698" s="27" t="str">
        <f t="shared" si="25"/>
        <v>CA-1999-067  Park William Apartments</v>
      </c>
      <c r="AF698" s="153" t="s">
        <v>3830</v>
      </c>
      <c r="AG698" s="153" t="s">
        <v>3831</v>
      </c>
      <c r="AH698" s="153" t="s">
        <v>3832</v>
      </c>
      <c r="AI698" s="153" t="s">
        <v>2762</v>
      </c>
      <c r="AJ698" s="153" t="s">
        <v>26</v>
      </c>
      <c r="AK698" s="153" t="s">
        <v>3833</v>
      </c>
      <c r="AL698" s="153" t="s">
        <v>3834</v>
      </c>
      <c r="AM698" s="153" t="s">
        <v>3835</v>
      </c>
      <c r="AN698" s="154">
        <v>30</v>
      </c>
    </row>
    <row r="699" spans="18:40" hidden="1" x14ac:dyDescent="0.25">
      <c r="R699" s="28"/>
      <c r="S699" s="28"/>
      <c r="T699" s="28"/>
      <c r="U699" s="28"/>
      <c r="V699" s="28"/>
      <c r="Z699" s="140">
        <f t="shared" si="26"/>
        <v>698</v>
      </c>
      <c r="AA699" s="139"/>
      <c r="AB699" s="139"/>
      <c r="AC699" s="139"/>
      <c r="AD699" s="133"/>
      <c r="AE699" s="27" t="str">
        <f t="shared" si="25"/>
        <v>CA-1999-080  Vista Park Senior Homes, Phase II</v>
      </c>
      <c r="AF699" s="153" t="s">
        <v>3836</v>
      </c>
      <c r="AG699" s="153" t="s">
        <v>3837</v>
      </c>
      <c r="AH699" s="153" t="s">
        <v>3838</v>
      </c>
      <c r="AI699" s="153" t="s">
        <v>304</v>
      </c>
      <c r="AJ699" s="153" t="s">
        <v>41</v>
      </c>
      <c r="AK699" s="153" t="s">
        <v>474</v>
      </c>
      <c r="AL699" s="153" t="s">
        <v>3839</v>
      </c>
      <c r="AM699" s="153" t="s">
        <v>3840</v>
      </c>
      <c r="AN699" s="154">
        <v>82</v>
      </c>
    </row>
    <row r="700" spans="18:40" hidden="1" x14ac:dyDescent="0.25">
      <c r="R700" s="28"/>
      <c r="S700" s="28"/>
      <c r="T700" s="28"/>
      <c r="U700" s="28"/>
      <c r="V700" s="28"/>
      <c r="Z700" s="140">
        <f t="shared" si="26"/>
        <v>699</v>
      </c>
      <c r="AA700" s="139"/>
      <c r="AB700" s="139"/>
      <c r="AC700" s="139"/>
      <c r="AD700" s="133"/>
      <c r="AE700" s="27" t="str">
        <f t="shared" si="25"/>
        <v>CA-1999-083  Adams Senior Gardens</v>
      </c>
      <c r="AF700" s="153" t="s">
        <v>3841</v>
      </c>
      <c r="AG700" s="153" t="s">
        <v>3842</v>
      </c>
      <c r="AH700" s="153" t="s">
        <v>3843</v>
      </c>
      <c r="AI700" s="153" t="s">
        <v>26</v>
      </c>
      <c r="AJ700" s="153" t="s">
        <v>26</v>
      </c>
      <c r="AK700" s="153" t="s">
        <v>724</v>
      </c>
      <c r="AL700" s="153" t="s">
        <v>3844</v>
      </c>
      <c r="AM700" s="153" t="s">
        <v>726</v>
      </c>
      <c r="AN700" s="154">
        <v>36</v>
      </c>
    </row>
    <row r="701" spans="18:40" hidden="1" x14ac:dyDescent="0.25">
      <c r="R701" s="28"/>
      <c r="S701" s="28"/>
      <c r="T701" s="28"/>
      <c r="U701" s="28"/>
      <c r="V701" s="28"/>
      <c r="Z701" s="140">
        <f t="shared" si="26"/>
        <v>700</v>
      </c>
      <c r="AA701" s="139"/>
      <c r="AB701" s="139"/>
      <c r="AC701" s="139"/>
      <c r="AD701" s="133"/>
      <c r="AE701" s="27" t="str">
        <f t="shared" si="25"/>
        <v>CA-1999-090  Fox Normandie Apartments</v>
      </c>
      <c r="AF701" s="153" t="s">
        <v>3845</v>
      </c>
      <c r="AG701" s="153" t="s">
        <v>3846</v>
      </c>
      <c r="AH701" s="153" t="s">
        <v>3847</v>
      </c>
      <c r="AI701" s="153" t="s">
        <v>26</v>
      </c>
      <c r="AJ701" s="153" t="s">
        <v>26</v>
      </c>
      <c r="AK701" s="153" t="s">
        <v>518</v>
      </c>
      <c r="AL701" s="153" t="s">
        <v>3848</v>
      </c>
      <c r="AM701" s="153" t="s">
        <v>862</v>
      </c>
      <c r="AN701" s="154">
        <v>47</v>
      </c>
    </row>
    <row r="702" spans="18:40" hidden="1" x14ac:dyDescent="0.25">
      <c r="R702" s="28"/>
      <c r="S702" s="28"/>
      <c r="T702" s="28"/>
      <c r="U702" s="28"/>
      <c r="V702" s="28"/>
      <c r="Z702" s="140">
        <f t="shared" si="26"/>
        <v>701</v>
      </c>
      <c r="AA702" s="139"/>
      <c r="AB702" s="139"/>
      <c r="AC702" s="139"/>
      <c r="AD702" s="133"/>
      <c r="AE702" s="27" t="str">
        <f t="shared" si="25"/>
        <v>CA-1999-091  Vista Verde Townhomes</v>
      </c>
      <c r="AF702" s="153" t="s">
        <v>3849</v>
      </c>
      <c r="AG702" s="153" t="s">
        <v>3850</v>
      </c>
      <c r="AH702" s="153" t="s">
        <v>3851</v>
      </c>
      <c r="AI702" s="153" t="s">
        <v>991</v>
      </c>
      <c r="AJ702" s="153" t="s">
        <v>359</v>
      </c>
      <c r="AK702" s="153" t="s">
        <v>992</v>
      </c>
      <c r="AL702" s="153" t="s">
        <v>3852</v>
      </c>
      <c r="AM702" s="153" t="s">
        <v>3853</v>
      </c>
      <c r="AN702" s="154">
        <v>75</v>
      </c>
    </row>
    <row r="703" spans="18:40" hidden="1" x14ac:dyDescent="0.25">
      <c r="R703" s="28"/>
      <c r="S703" s="28"/>
      <c r="T703" s="28"/>
      <c r="U703" s="28"/>
      <c r="V703" s="28"/>
      <c r="Z703" s="140">
        <f t="shared" si="26"/>
        <v>702</v>
      </c>
      <c r="AA703" s="139"/>
      <c r="AB703" s="139"/>
      <c r="AC703" s="139"/>
      <c r="AD703" s="133"/>
      <c r="AE703" s="27" t="str">
        <f t="shared" si="25"/>
        <v>CA-1999-093  Brandon Apartments</v>
      </c>
      <c r="AF703" s="153" t="s">
        <v>3854</v>
      </c>
      <c r="AG703" s="153" t="s">
        <v>3855</v>
      </c>
      <c r="AH703" s="153" t="s">
        <v>3856</v>
      </c>
      <c r="AI703" s="153" t="s">
        <v>26</v>
      </c>
      <c r="AJ703" s="153" t="s">
        <v>26</v>
      </c>
      <c r="AK703" s="153" t="s">
        <v>33</v>
      </c>
      <c r="AL703" s="153" t="s">
        <v>3857</v>
      </c>
      <c r="AM703" s="153" t="s">
        <v>862</v>
      </c>
      <c r="AN703" s="154">
        <v>31</v>
      </c>
    </row>
    <row r="704" spans="18:40" hidden="1" x14ac:dyDescent="0.25">
      <c r="R704" s="28"/>
      <c r="S704" s="28"/>
      <c r="T704" s="28"/>
      <c r="U704" s="28"/>
      <c r="V704" s="28"/>
      <c r="Z704" s="140">
        <f t="shared" si="26"/>
        <v>703</v>
      </c>
      <c r="AA704" s="139"/>
      <c r="AB704" s="139"/>
      <c r="AC704" s="139"/>
      <c r="AD704" s="133"/>
      <c r="AE704" s="27" t="str">
        <f t="shared" si="25"/>
        <v>CA-1999-094  Tolton Court</v>
      </c>
      <c r="AF704" s="153" t="s">
        <v>3858</v>
      </c>
      <c r="AG704" s="153" t="s">
        <v>3859</v>
      </c>
      <c r="AH704" s="153" t="s">
        <v>3860</v>
      </c>
      <c r="AI704" s="153" t="s">
        <v>26</v>
      </c>
      <c r="AJ704" s="153" t="s">
        <v>26</v>
      </c>
      <c r="AK704" s="153" t="s">
        <v>1785</v>
      </c>
      <c r="AL704" s="153" t="s">
        <v>2773</v>
      </c>
      <c r="AM704" s="153" t="s">
        <v>362</v>
      </c>
      <c r="AN704" s="154">
        <v>10</v>
      </c>
    </row>
    <row r="705" spans="18:40" hidden="1" x14ac:dyDescent="0.25">
      <c r="R705" s="28"/>
      <c r="S705" s="28"/>
      <c r="T705" s="28"/>
      <c r="U705" s="28"/>
      <c r="V705" s="28"/>
      <c r="Z705" s="140">
        <f t="shared" si="26"/>
        <v>704</v>
      </c>
      <c r="AA705" s="139"/>
      <c r="AB705" s="139"/>
      <c r="AC705" s="139"/>
      <c r="AD705" s="133"/>
      <c r="AE705" s="27" t="str">
        <f t="shared" si="25"/>
        <v>CA-1999-096  Villa Ciolino</v>
      </c>
      <c r="AF705" s="153" t="s">
        <v>3861</v>
      </c>
      <c r="AG705" s="153" t="s">
        <v>3862</v>
      </c>
      <c r="AH705" s="153" t="s">
        <v>3863</v>
      </c>
      <c r="AI705" s="153" t="s">
        <v>40</v>
      </c>
      <c r="AJ705" s="153" t="s">
        <v>41</v>
      </c>
      <c r="AK705" s="153" t="s">
        <v>42</v>
      </c>
      <c r="AL705" s="153" t="s">
        <v>3864</v>
      </c>
      <c r="AM705" s="153" t="s">
        <v>3865</v>
      </c>
      <c r="AN705" s="154">
        <v>41</v>
      </c>
    </row>
    <row r="706" spans="18:40" hidden="1" x14ac:dyDescent="0.25">
      <c r="R706" s="28"/>
      <c r="S706" s="28"/>
      <c r="T706" s="28"/>
      <c r="U706" s="28"/>
      <c r="V706" s="28"/>
      <c r="Z706" s="140">
        <f t="shared" si="26"/>
        <v>705</v>
      </c>
      <c r="AA706" s="139"/>
      <c r="AB706" s="139"/>
      <c r="AC706" s="139"/>
      <c r="AD706" s="133"/>
      <c r="AE706" s="27" t="str">
        <f t="shared" ref="AE706:AE769" si="27">CONCATENATE(AF706,"  ",AG706)</f>
        <v>CA-1999-097  Northpoint II Village Apartments</v>
      </c>
      <c r="AF706" s="153" t="s">
        <v>3866</v>
      </c>
      <c r="AG706" s="153" t="s">
        <v>3867</v>
      </c>
      <c r="AH706" s="153" t="s">
        <v>3868</v>
      </c>
      <c r="AI706" s="153" t="s">
        <v>126</v>
      </c>
      <c r="AJ706" s="153" t="s">
        <v>127</v>
      </c>
      <c r="AK706" s="153" t="s">
        <v>2785</v>
      </c>
      <c r="AL706" s="153" t="s">
        <v>3869</v>
      </c>
      <c r="AM706" s="153" t="s">
        <v>2787</v>
      </c>
      <c r="AN706" s="154">
        <v>32</v>
      </c>
    </row>
    <row r="707" spans="18:40" hidden="1" x14ac:dyDescent="0.25">
      <c r="R707" s="28"/>
      <c r="S707" s="28"/>
      <c r="T707" s="28"/>
      <c r="U707" s="28"/>
      <c r="V707" s="28"/>
      <c r="Z707" s="140">
        <f t="shared" si="26"/>
        <v>706</v>
      </c>
      <c r="AA707" s="139"/>
      <c r="AB707" s="139"/>
      <c r="AC707" s="139"/>
      <c r="AD707" s="133"/>
      <c r="AE707" s="27" t="str">
        <f t="shared" si="27"/>
        <v>CA-1999-105  The Hoover Hotel</v>
      </c>
      <c r="AF707" s="153" t="s">
        <v>3870</v>
      </c>
      <c r="AG707" s="153" t="s">
        <v>3871</v>
      </c>
      <c r="AH707" s="153" t="s">
        <v>3872</v>
      </c>
      <c r="AI707" s="153" t="s">
        <v>3873</v>
      </c>
      <c r="AJ707" s="153" t="s">
        <v>26</v>
      </c>
      <c r="AK707" s="153" t="s">
        <v>3874</v>
      </c>
      <c r="AL707" s="153" t="s">
        <v>3875</v>
      </c>
      <c r="AM707" s="153" t="s">
        <v>3876</v>
      </c>
      <c r="AN707" s="154">
        <v>49</v>
      </c>
    </row>
    <row r="708" spans="18:40" hidden="1" x14ac:dyDescent="0.25">
      <c r="R708" s="28"/>
      <c r="S708" s="28"/>
      <c r="T708" s="28"/>
      <c r="U708" s="28"/>
      <c r="V708" s="28"/>
      <c r="Z708" s="140">
        <f t="shared" si="26"/>
        <v>707</v>
      </c>
      <c r="AA708" s="139"/>
      <c r="AB708" s="139"/>
      <c r="AC708" s="139"/>
      <c r="AD708" s="133"/>
      <c r="AE708" s="27" t="str">
        <f t="shared" si="27"/>
        <v>CA-1999-106  San Andreas Farm Labor Camp</v>
      </c>
      <c r="AF708" s="153" t="s">
        <v>3877</v>
      </c>
      <c r="AG708" s="153" t="s">
        <v>3878</v>
      </c>
      <c r="AH708" s="153" t="s">
        <v>3879</v>
      </c>
      <c r="AI708" s="153" t="s">
        <v>877</v>
      </c>
      <c r="AJ708" s="153" t="s">
        <v>359</v>
      </c>
      <c r="AK708" s="153" t="s">
        <v>878</v>
      </c>
      <c r="AL708" s="153" t="s">
        <v>3880</v>
      </c>
      <c r="AM708" s="153" t="s">
        <v>3881</v>
      </c>
      <c r="AN708" s="154">
        <v>42</v>
      </c>
    </row>
    <row r="709" spans="18:40" hidden="1" x14ac:dyDescent="0.25">
      <c r="R709" s="28"/>
      <c r="S709" s="28"/>
      <c r="T709" s="28"/>
      <c r="U709" s="28"/>
      <c r="V709" s="28"/>
      <c r="Z709" s="140">
        <f t="shared" si="26"/>
        <v>708</v>
      </c>
      <c r="AA709" s="139"/>
      <c r="AB709" s="139"/>
      <c r="AC709" s="139"/>
      <c r="AD709" s="133"/>
      <c r="AE709" s="27" t="str">
        <f t="shared" si="27"/>
        <v>CA-1999-113  Italian Gardens Family Housing</v>
      </c>
      <c r="AF709" s="153" t="s">
        <v>3882</v>
      </c>
      <c r="AG709" s="153" t="s">
        <v>3883</v>
      </c>
      <c r="AH709" s="153" t="s">
        <v>3884</v>
      </c>
      <c r="AI709" s="153" t="s">
        <v>304</v>
      </c>
      <c r="AJ709" s="153" t="s">
        <v>41</v>
      </c>
      <c r="AK709" s="153" t="s">
        <v>3885</v>
      </c>
      <c r="AL709" s="153" t="s">
        <v>3886</v>
      </c>
      <c r="AM709" s="153" t="s">
        <v>3887</v>
      </c>
      <c r="AN709" s="154">
        <v>117</v>
      </c>
    </row>
    <row r="710" spans="18:40" hidden="1" x14ac:dyDescent="0.25">
      <c r="R710" s="28"/>
      <c r="S710" s="28"/>
      <c r="T710" s="28"/>
      <c r="U710" s="28"/>
      <c r="V710" s="28"/>
      <c r="Z710" s="140">
        <f t="shared" si="26"/>
        <v>709</v>
      </c>
      <c r="AA710" s="139"/>
      <c r="AB710" s="139"/>
      <c r="AC710" s="139"/>
      <c r="AD710" s="133"/>
      <c r="AE710" s="27" t="str">
        <f t="shared" si="27"/>
        <v>CA-1999-116  Village Crossing Apartments</v>
      </c>
      <c r="AF710" s="153" t="s">
        <v>3888</v>
      </c>
      <c r="AG710" s="153" t="s">
        <v>3889</v>
      </c>
      <c r="AH710" s="153" t="s">
        <v>3890</v>
      </c>
      <c r="AI710" s="153" t="s">
        <v>2068</v>
      </c>
      <c r="AJ710" s="153" t="s">
        <v>564</v>
      </c>
      <c r="AK710" s="153" t="s">
        <v>2069</v>
      </c>
      <c r="AL710" s="153" t="s">
        <v>3891</v>
      </c>
      <c r="AM710" s="153" t="s">
        <v>2071</v>
      </c>
      <c r="AN710" s="154">
        <v>129</v>
      </c>
    </row>
    <row r="711" spans="18:40" hidden="1" x14ac:dyDescent="0.25">
      <c r="R711" s="28"/>
      <c r="S711" s="28"/>
      <c r="T711" s="28"/>
      <c r="U711" s="28"/>
      <c r="V711" s="28"/>
      <c r="Z711" s="140">
        <f t="shared" si="26"/>
        <v>710</v>
      </c>
      <c r="AA711" s="139"/>
      <c r="AB711" s="139"/>
      <c r="AC711" s="139"/>
      <c r="AD711" s="133"/>
      <c r="AE711" s="27" t="str">
        <f t="shared" si="27"/>
        <v>CA-1999-128  Noble Senior Housing</v>
      </c>
      <c r="AF711" s="153" t="s">
        <v>3892</v>
      </c>
      <c r="AG711" s="153" t="s">
        <v>3893</v>
      </c>
      <c r="AH711" s="153" t="s">
        <v>3894</v>
      </c>
      <c r="AI711" s="153" t="s">
        <v>26</v>
      </c>
      <c r="AJ711" s="153" t="s">
        <v>26</v>
      </c>
      <c r="AK711" s="153" t="s">
        <v>2871</v>
      </c>
      <c r="AL711" s="153" t="s">
        <v>3895</v>
      </c>
      <c r="AM711" s="153" t="s">
        <v>3896</v>
      </c>
      <c r="AN711" s="154">
        <v>84</v>
      </c>
    </row>
    <row r="712" spans="18:40" hidden="1" x14ac:dyDescent="0.25">
      <c r="R712" s="28"/>
      <c r="S712" s="28"/>
      <c r="T712" s="28"/>
      <c r="U712" s="28"/>
      <c r="V712" s="28"/>
      <c r="Z712" s="140">
        <f t="shared" si="26"/>
        <v>711</v>
      </c>
      <c r="AA712" s="139"/>
      <c r="AB712" s="139"/>
      <c r="AC712" s="139"/>
      <c r="AD712" s="133"/>
      <c r="AE712" s="27" t="str">
        <f t="shared" si="27"/>
        <v>CA-1999-130  Plaza East Apartments</v>
      </c>
      <c r="AF712" s="153" t="s">
        <v>3899</v>
      </c>
      <c r="AG712" s="153" t="s">
        <v>3900</v>
      </c>
      <c r="AH712" s="153" t="s">
        <v>3901</v>
      </c>
      <c r="AI712" s="153" t="s">
        <v>191</v>
      </c>
      <c r="AJ712" s="153" t="s">
        <v>191</v>
      </c>
      <c r="AK712" s="153" t="s">
        <v>412</v>
      </c>
      <c r="AL712" s="153" t="s">
        <v>3902</v>
      </c>
      <c r="AM712" s="153" t="s">
        <v>3903</v>
      </c>
      <c r="AN712" s="154">
        <v>193</v>
      </c>
    </row>
    <row r="713" spans="18:40" hidden="1" x14ac:dyDescent="0.25">
      <c r="R713" s="28"/>
      <c r="S713" s="28"/>
      <c r="T713" s="28"/>
      <c r="U713" s="28"/>
      <c r="V713" s="28"/>
      <c r="Z713" s="140">
        <f t="shared" si="26"/>
        <v>712</v>
      </c>
      <c r="AA713" s="139"/>
      <c r="AB713" s="139"/>
      <c r="AC713" s="139"/>
      <c r="AD713" s="133"/>
      <c r="AE713" s="27" t="str">
        <f t="shared" si="27"/>
        <v>CA-1999-133  Firehouse Village</v>
      </c>
      <c r="AF713" s="153" t="s">
        <v>3904</v>
      </c>
      <c r="AG713" s="153" t="s">
        <v>3905</v>
      </c>
      <c r="AH713" s="153" t="s">
        <v>3906</v>
      </c>
      <c r="AI713" s="153" t="s">
        <v>127</v>
      </c>
      <c r="AJ713" s="153" t="s">
        <v>127</v>
      </c>
      <c r="AK713" s="153" t="s">
        <v>3907</v>
      </c>
      <c r="AL713" s="153" t="s">
        <v>3908</v>
      </c>
      <c r="AM713" s="153" t="s">
        <v>3898</v>
      </c>
      <c r="AN713" s="154">
        <v>23</v>
      </c>
    </row>
    <row r="714" spans="18:40" hidden="1" x14ac:dyDescent="0.25">
      <c r="R714" s="28"/>
      <c r="S714" s="28"/>
      <c r="T714" s="28"/>
      <c r="U714" s="28"/>
      <c r="V714" s="28"/>
      <c r="Z714" s="140">
        <f t="shared" si="26"/>
        <v>713</v>
      </c>
      <c r="AA714" s="139"/>
      <c r="AB714" s="139"/>
      <c r="AC714" s="139"/>
      <c r="AD714" s="133"/>
      <c r="AE714" s="27" t="str">
        <f t="shared" si="27"/>
        <v>CA-1999-134  Moonridge II</v>
      </c>
      <c r="AF714" s="153" t="s">
        <v>3909</v>
      </c>
      <c r="AG714" s="153" t="s">
        <v>3910</v>
      </c>
      <c r="AH714" s="153" t="s">
        <v>3911</v>
      </c>
      <c r="AI714" s="153" t="s">
        <v>2376</v>
      </c>
      <c r="AJ714" s="153" t="s">
        <v>481</v>
      </c>
      <c r="AK714" s="153" t="s">
        <v>2377</v>
      </c>
      <c r="AL714" s="153" t="s">
        <v>3912</v>
      </c>
      <c r="AM714" s="153" t="s">
        <v>3913</v>
      </c>
      <c r="AN714" s="154">
        <v>79</v>
      </c>
    </row>
    <row r="715" spans="18:40" hidden="1" x14ac:dyDescent="0.25">
      <c r="R715" s="28"/>
      <c r="S715" s="28"/>
      <c r="T715" s="28"/>
      <c r="U715" s="28"/>
      <c r="V715" s="28"/>
      <c r="Z715" s="140">
        <f t="shared" si="26"/>
        <v>714</v>
      </c>
      <c r="AA715" s="139"/>
      <c r="AB715" s="139"/>
      <c r="AC715" s="139"/>
      <c r="AD715" s="133"/>
      <c r="AE715" s="27" t="str">
        <f t="shared" si="27"/>
        <v>CA-1999-144  Emerald Hill 96-261 additional credits</v>
      </c>
      <c r="AF715" s="153" t="s">
        <v>3914</v>
      </c>
      <c r="AG715" s="153" t="s">
        <v>3915</v>
      </c>
      <c r="AH715" s="153" t="s">
        <v>3916</v>
      </c>
      <c r="AI715" s="153" t="s">
        <v>3917</v>
      </c>
      <c r="AJ715" s="153" t="s">
        <v>359</v>
      </c>
      <c r="AK715" s="153" t="s">
        <v>3918</v>
      </c>
      <c r="AL715" s="153" t="s">
        <v>3919</v>
      </c>
      <c r="AM715" s="153" t="s">
        <v>3920</v>
      </c>
      <c r="AN715" s="154">
        <v>45</v>
      </c>
    </row>
    <row r="716" spans="18:40" hidden="1" x14ac:dyDescent="0.25">
      <c r="R716" s="28"/>
      <c r="S716" s="28"/>
      <c r="T716" s="28"/>
      <c r="U716" s="28"/>
      <c r="V716" s="28"/>
      <c r="Z716" s="140">
        <f t="shared" si="26"/>
        <v>715</v>
      </c>
      <c r="AA716" s="139"/>
      <c r="AB716" s="139"/>
      <c r="AC716" s="139"/>
      <c r="AD716" s="133"/>
      <c r="AE716" s="27" t="str">
        <f t="shared" si="27"/>
        <v>CA-1999-145  Laurel Glen Apartments</v>
      </c>
      <c r="AF716" s="153" t="s">
        <v>3921</v>
      </c>
      <c r="AG716" s="153" t="s">
        <v>3922</v>
      </c>
      <c r="AH716" s="153" t="s">
        <v>3923</v>
      </c>
      <c r="AI716" s="153" t="s">
        <v>3924</v>
      </c>
      <c r="AJ716" s="153" t="s">
        <v>103</v>
      </c>
      <c r="AK716" s="153" t="s">
        <v>3925</v>
      </c>
      <c r="AL716" s="153" t="s">
        <v>3926</v>
      </c>
      <c r="AM716" s="153" t="s">
        <v>3927</v>
      </c>
      <c r="AN716" s="154">
        <v>63</v>
      </c>
    </row>
    <row r="717" spans="18:40" hidden="1" x14ac:dyDescent="0.25">
      <c r="R717" s="28"/>
      <c r="S717" s="28"/>
      <c r="T717" s="28"/>
      <c r="U717" s="28"/>
      <c r="V717" s="28"/>
      <c r="Z717" s="140">
        <f t="shared" si="26"/>
        <v>716</v>
      </c>
      <c r="AA717" s="139"/>
      <c r="AB717" s="139"/>
      <c r="AC717" s="139"/>
      <c r="AD717" s="133"/>
      <c r="AE717" s="27" t="str">
        <f t="shared" si="27"/>
        <v>CA-1999-150  Odd Fellows Senior Housing</v>
      </c>
      <c r="AF717" s="153" t="s">
        <v>3928</v>
      </c>
      <c r="AG717" s="153" t="s">
        <v>3929</v>
      </c>
      <c r="AH717" s="153" t="s">
        <v>3930</v>
      </c>
      <c r="AI717" s="153" t="s">
        <v>3931</v>
      </c>
      <c r="AJ717" s="153" t="s">
        <v>3932</v>
      </c>
      <c r="AK717" s="153" t="s">
        <v>3933</v>
      </c>
      <c r="AL717" s="153" t="s">
        <v>3934</v>
      </c>
      <c r="AM717" s="153" t="s">
        <v>857</v>
      </c>
      <c r="AN717" s="154">
        <v>14</v>
      </c>
    </row>
    <row r="718" spans="18:40" hidden="1" x14ac:dyDescent="0.25">
      <c r="R718" s="28"/>
      <c r="S718" s="28"/>
      <c r="T718" s="28"/>
      <c r="U718" s="28"/>
      <c r="V718" s="28"/>
      <c r="Z718" s="140">
        <f t="shared" si="26"/>
        <v>717</v>
      </c>
      <c r="AA718" s="139"/>
      <c r="AB718" s="139"/>
      <c r="AC718" s="139"/>
      <c r="AD718" s="133"/>
      <c r="AE718" s="27" t="str">
        <f t="shared" si="27"/>
        <v>CA-1999-160  San Joaquin Vista Apartments</v>
      </c>
      <c r="AF718" s="153" t="s">
        <v>3935</v>
      </c>
      <c r="AG718" s="153" t="s">
        <v>3936</v>
      </c>
      <c r="AH718" s="153" t="s">
        <v>3937</v>
      </c>
      <c r="AI718" s="153" t="s">
        <v>3938</v>
      </c>
      <c r="AJ718" s="153" t="s">
        <v>229</v>
      </c>
      <c r="AK718" s="153" t="s">
        <v>3939</v>
      </c>
      <c r="AL718" s="153" t="s">
        <v>3940</v>
      </c>
      <c r="AM718" s="153" t="s">
        <v>3941</v>
      </c>
      <c r="AN718" s="154">
        <v>47</v>
      </c>
    </row>
    <row r="719" spans="18:40" hidden="1" x14ac:dyDescent="0.25">
      <c r="R719" s="28"/>
      <c r="S719" s="28"/>
      <c r="T719" s="28"/>
      <c r="U719" s="28"/>
      <c r="V719" s="28"/>
      <c r="Z719" s="140">
        <f t="shared" si="26"/>
        <v>718</v>
      </c>
      <c r="AA719" s="139"/>
      <c r="AB719" s="139"/>
      <c r="AC719" s="139"/>
      <c r="AD719" s="133"/>
      <c r="AE719" s="27" t="str">
        <f t="shared" si="27"/>
        <v>CA-1999-163  Santa Inez Apartments Villas</v>
      </c>
      <c r="AF719" s="153" t="s">
        <v>3942</v>
      </c>
      <c r="AG719" s="153" t="s">
        <v>3943</v>
      </c>
      <c r="AH719" s="153" t="s">
        <v>3944</v>
      </c>
      <c r="AI719" s="153" t="s">
        <v>481</v>
      </c>
      <c r="AJ719" s="153" t="s">
        <v>481</v>
      </c>
      <c r="AK719" s="153" t="s">
        <v>2497</v>
      </c>
      <c r="AL719" s="153" t="s">
        <v>3945</v>
      </c>
      <c r="AM719" s="153" t="s">
        <v>3946</v>
      </c>
      <c r="AN719" s="154">
        <v>43</v>
      </c>
    </row>
    <row r="720" spans="18:40" hidden="1" x14ac:dyDescent="0.25">
      <c r="R720" s="28"/>
      <c r="S720" s="28"/>
      <c r="T720" s="28"/>
      <c r="U720" s="28"/>
      <c r="V720" s="28"/>
      <c r="Z720" s="140">
        <f t="shared" si="26"/>
        <v>719</v>
      </c>
      <c r="AA720" s="139"/>
      <c r="AB720" s="139"/>
      <c r="AC720" s="139"/>
      <c r="AD720" s="133"/>
      <c r="AE720" s="27" t="str">
        <f t="shared" si="27"/>
        <v>CA-1999-165  International Blvd. Family Housing Initiative</v>
      </c>
      <c r="AF720" s="153" t="s">
        <v>3947</v>
      </c>
      <c r="AG720" s="153" t="s">
        <v>3948</v>
      </c>
      <c r="AH720" s="153" t="s">
        <v>3949</v>
      </c>
      <c r="AI720" s="153" t="s">
        <v>199</v>
      </c>
      <c r="AJ720" s="153" t="s">
        <v>200</v>
      </c>
      <c r="AK720" s="153" t="s">
        <v>3950</v>
      </c>
      <c r="AL720" s="153" t="s">
        <v>3951</v>
      </c>
      <c r="AM720" s="153" t="s">
        <v>3952</v>
      </c>
      <c r="AN720" s="154">
        <v>29</v>
      </c>
    </row>
    <row r="721" spans="18:40" hidden="1" x14ac:dyDescent="0.25">
      <c r="R721" s="28"/>
      <c r="S721" s="28"/>
      <c r="T721" s="28"/>
      <c r="U721" s="28"/>
      <c r="V721" s="28"/>
      <c r="Z721" s="140">
        <f t="shared" si="26"/>
        <v>720</v>
      </c>
      <c r="AA721" s="139"/>
      <c r="AB721" s="139"/>
      <c r="AC721" s="139"/>
      <c r="AD721" s="133"/>
      <c r="AE721" s="27" t="str">
        <f t="shared" si="27"/>
        <v>CA-1999-167  Tara Hills Garden Apartments reapp 1997-520</v>
      </c>
      <c r="AF721" s="153" t="s">
        <v>3953</v>
      </c>
      <c r="AG721" s="153" t="s">
        <v>3954</v>
      </c>
      <c r="AH721" s="153" t="s">
        <v>3955</v>
      </c>
      <c r="AI721" s="153" t="s">
        <v>102</v>
      </c>
      <c r="AJ721" s="153" t="s">
        <v>102</v>
      </c>
      <c r="AK721" s="153" t="s">
        <v>3253</v>
      </c>
      <c r="AL721" s="153" t="s">
        <v>3956</v>
      </c>
      <c r="AM721" s="153" t="s">
        <v>23371</v>
      </c>
      <c r="AN721" s="154">
        <v>59</v>
      </c>
    </row>
    <row r="722" spans="18:40" hidden="1" x14ac:dyDescent="0.25">
      <c r="R722" s="28"/>
      <c r="S722" s="28"/>
      <c r="T722" s="28"/>
      <c r="U722" s="28"/>
      <c r="V722" s="28"/>
      <c r="Z722" s="140">
        <f t="shared" si="26"/>
        <v>721</v>
      </c>
      <c r="AA722" s="139"/>
      <c r="AB722" s="139"/>
      <c r="AC722" s="139"/>
      <c r="AD722" s="133"/>
      <c r="AE722" s="27" t="str">
        <f t="shared" si="27"/>
        <v>CA-1999-168  Towne Square Apartments</v>
      </c>
      <c r="AF722" s="153" t="s">
        <v>3957</v>
      </c>
      <c r="AG722" s="153" t="s">
        <v>3958</v>
      </c>
      <c r="AH722" s="153" t="s">
        <v>3959</v>
      </c>
      <c r="AI722" s="153" t="s">
        <v>26</v>
      </c>
      <c r="AJ722" s="153" t="s">
        <v>26</v>
      </c>
      <c r="AK722" s="153" t="s">
        <v>617</v>
      </c>
      <c r="AL722" s="153" t="s">
        <v>3960</v>
      </c>
      <c r="AM722" s="153" t="s">
        <v>3961</v>
      </c>
      <c r="AN722" s="154">
        <v>50</v>
      </c>
    </row>
    <row r="723" spans="18:40" hidden="1" x14ac:dyDescent="0.25">
      <c r="R723" s="28"/>
      <c r="S723" s="28"/>
      <c r="T723" s="28"/>
      <c r="U723" s="28"/>
      <c r="V723" s="28"/>
      <c r="Z723" s="140">
        <f t="shared" si="26"/>
        <v>722</v>
      </c>
      <c r="AA723" s="139"/>
      <c r="AB723" s="139"/>
      <c r="AC723" s="139"/>
      <c r="AD723" s="133"/>
      <c r="AE723" s="27" t="str">
        <f t="shared" si="27"/>
        <v>CA-1999-173  Casa de Canoga Apartments</v>
      </c>
      <c r="AF723" s="153" t="s">
        <v>3962</v>
      </c>
      <c r="AG723" s="153" t="s">
        <v>3963</v>
      </c>
      <c r="AH723" s="153" t="s">
        <v>3964</v>
      </c>
      <c r="AI723" s="153" t="s">
        <v>1875</v>
      </c>
      <c r="AJ723" s="153" t="s">
        <v>26</v>
      </c>
      <c r="AK723" s="153" t="s">
        <v>3965</v>
      </c>
      <c r="AL723" s="153" t="s">
        <v>3966</v>
      </c>
      <c r="AM723" s="153" t="s">
        <v>3961</v>
      </c>
      <c r="AN723" s="154">
        <v>101</v>
      </c>
    </row>
    <row r="724" spans="18:40" hidden="1" x14ac:dyDescent="0.25">
      <c r="R724" s="28"/>
      <c r="S724" s="28"/>
      <c r="T724" s="28"/>
      <c r="U724" s="28"/>
      <c r="V724" s="28"/>
      <c r="Z724" s="140">
        <f t="shared" si="26"/>
        <v>723</v>
      </c>
      <c r="AA724" s="139"/>
      <c r="AB724" s="139"/>
      <c r="AC724" s="139"/>
      <c r="AD724" s="133"/>
      <c r="AE724" s="27" t="str">
        <f t="shared" si="27"/>
        <v>CA-1999-174  Villages at Cabrillo</v>
      </c>
      <c r="AF724" s="153" t="s">
        <v>3967</v>
      </c>
      <c r="AG724" s="153" t="s">
        <v>3968</v>
      </c>
      <c r="AH724" s="153" t="s">
        <v>3969</v>
      </c>
      <c r="AI724" s="153" t="s">
        <v>3970</v>
      </c>
      <c r="AJ724" s="153" t="s">
        <v>26</v>
      </c>
      <c r="AK724" s="153" t="s">
        <v>3971</v>
      </c>
      <c r="AL724" s="153" t="s">
        <v>3972</v>
      </c>
      <c r="AM724" s="153" t="s">
        <v>23372</v>
      </c>
      <c r="AN724" s="154">
        <v>196</v>
      </c>
    </row>
    <row r="725" spans="18:40" hidden="1" x14ac:dyDescent="0.25">
      <c r="R725" s="28"/>
      <c r="S725" s="28"/>
      <c r="T725" s="28"/>
      <c r="U725" s="28"/>
      <c r="V725" s="28"/>
      <c r="Z725" s="140">
        <f t="shared" si="26"/>
        <v>724</v>
      </c>
      <c r="AA725" s="139"/>
      <c r="AB725" s="139"/>
      <c r="AC725" s="139"/>
      <c r="AD725" s="133"/>
      <c r="AE725" s="27" t="str">
        <f t="shared" si="27"/>
        <v>CA-1999-175  Live Oaks Garden</v>
      </c>
      <c r="AF725" s="153" t="s">
        <v>3974</v>
      </c>
      <c r="AG725" s="153" t="s">
        <v>3975</v>
      </c>
      <c r="AH725" s="153" t="s">
        <v>3976</v>
      </c>
      <c r="AI725" s="153" t="s">
        <v>2183</v>
      </c>
      <c r="AJ725" s="153" t="s">
        <v>26</v>
      </c>
      <c r="AK725" s="153" t="s">
        <v>1701</v>
      </c>
      <c r="AL725" s="153" t="s">
        <v>3977</v>
      </c>
      <c r="AM725" s="153" t="s">
        <v>2185</v>
      </c>
      <c r="AN725" s="154">
        <v>32</v>
      </c>
    </row>
    <row r="726" spans="18:40" hidden="1" x14ac:dyDescent="0.25">
      <c r="R726" s="28"/>
      <c r="S726" s="28"/>
      <c r="T726" s="28"/>
      <c r="U726" s="28"/>
      <c r="V726" s="28"/>
      <c r="Z726" s="140">
        <f t="shared" si="26"/>
        <v>725</v>
      </c>
      <c r="AA726" s="139"/>
      <c r="AB726" s="139"/>
      <c r="AC726" s="139"/>
      <c r="AD726" s="133"/>
      <c r="AE726" s="27" t="str">
        <f t="shared" si="27"/>
        <v>CA-1999-178  Emerald Pointe Townhomes</v>
      </c>
      <c r="AF726" s="153" t="s">
        <v>3978</v>
      </c>
      <c r="AG726" s="153" t="s">
        <v>3979</v>
      </c>
      <c r="AH726" s="153" t="s">
        <v>3980</v>
      </c>
      <c r="AI726" s="153" t="s">
        <v>951</v>
      </c>
      <c r="AJ726" s="153" t="s">
        <v>228</v>
      </c>
      <c r="AK726" s="153" t="s">
        <v>3981</v>
      </c>
      <c r="AL726" s="153" t="s">
        <v>3982</v>
      </c>
      <c r="AM726" s="153" t="s">
        <v>3983</v>
      </c>
      <c r="AN726" s="154">
        <v>18</v>
      </c>
    </row>
    <row r="727" spans="18:40" hidden="1" x14ac:dyDescent="0.25">
      <c r="R727" s="28"/>
      <c r="S727" s="28"/>
      <c r="T727" s="28"/>
      <c r="U727" s="28"/>
      <c r="V727" s="28"/>
      <c r="Z727" s="140">
        <f t="shared" si="26"/>
        <v>726</v>
      </c>
      <c r="AA727" s="139"/>
      <c r="AB727" s="139"/>
      <c r="AC727" s="139"/>
      <c r="AD727" s="133"/>
      <c r="AE727" s="27" t="str">
        <f t="shared" si="27"/>
        <v>CA-1999-182  The Hazel Hotel 96-088</v>
      </c>
      <c r="AF727" s="153" t="s">
        <v>3984</v>
      </c>
      <c r="AG727" s="153" t="s">
        <v>3985</v>
      </c>
      <c r="AH727" s="153" t="s">
        <v>3986</v>
      </c>
      <c r="AI727" s="153" t="s">
        <v>3987</v>
      </c>
      <c r="AJ727" s="153" t="s">
        <v>389</v>
      </c>
      <c r="AK727" s="153" t="s">
        <v>3988</v>
      </c>
      <c r="AL727" s="153" t="s">
        <v>3989</v>
      </c>
      <c r="AM727" s="153" t="s">
        <v>3990</v>
      </c>
      <c r="AN727" s="154">
        <v>12</v>
      </c>
    </row>
    <row r="728" spans="18:40" hidden="1" x14ac:dyDescent="0.25">
      <c r="R728" s="28"/>
      <c r="S728" s="28"/>
      <c r="T728" s="28"/>
      <c r="U728" s="28"/>
      <c r="V728" s="28"/>
      <c r="Z728" s="140">
        <f t="shared" si="26"/>
        <v>727</v>
      </c>
      <c r="AA728" s="139"/>
      <c r="AB728" s="139"/>
      <c r="AC728" s="139"/>
      <c r="AD728" s="133"/>
      <c r="AE728" s="27" t="str">
        <f t="shared" si="27"/>
        <v>CA-1999-183  The Ridge Apartments</v>
      </c>
      <c r="AF728" s="153" t="s">
        <v>3991</v>
      </c>
      <c r="AG728" s="153" t="s">
        <v>3992</v>
      </c>
      <c r="AH728" s="153" t="s">
        <v>23373</v>
      </c>
      <c r="AI728" s="153" t="s">
        <v>3993</v>
      </c>
      <c r="AJ728" s="153" t="s">
        <v>210</v>
      </c>
      <c r="AK728" s="153" t="s">
        <v>3994</v>
      </c>
      <c r="AL728" s="153" t="s">
        <v>23374</v>
      </c>
      <c r="AM728" s="153" t="s">
        <v>23360</v>
      </c>
      <c r="AN728" s="154">
        <v>79</v>
      </c>
    </row>
    <row r="729" spans="18:40" hidden="1" x14ac:dyDescent="0.25">
      <c r="R729" s="28"/>
      <c r="S729" s="28"/>
      <c r="T729" s="28"/>
      <c r="U729" s="28"/>
      <c r="V729" s="28"/>
      <c r="Z729" s="140">
        <f t="shared" si="26"/>
        <v>728</v>
      </c>
      <c r="AA729" s="139"/>
      <c r="AB729" s="139"/>
      <c r="AC729" s="139"/>
      <c r="AD729" s="133"/>
      <c r="AE729" s="27" t="str">
        <f t="shared" si="27"/>
        <v>CA-1999-194  Courtland City Lights</v>
      </c>
      <c r="AF729" s="153" t="s">
        <v>3996</v>
      </c>
      <c r="AG729" s="153" t="s">
        <v>2738</v>
      </c>
      <c r="AH729" s="153" t="s">
        <v>2739</v>
      </c>
      <c r="AI729" s="153" t="s">
        <v>26</v>
      </c>
      <c r="AJ729" s="153" t="s">
        <v>26</v>
      </c>
      <c r="AK729" s="153" t="s">
        <v>3997</v>
      </c>
      <c r="AL729" s="153" t="s">
        <v>3998</v>
      </c>
      <c r="AM729" s="153" t="s">
        <v>3999</v>
      </c>
      <c r="AN729" s="154">
        <v>91</v>
      </c>
    </row>
    <row r="730" spans="18:40" hidden="1" x14ac:dyDescent="0.25">
      <c r="R730" s="28"/>
      <c r="S730" s="28"/>
      <c r="T730" s="28"/>
      <c r="U730" s="28"/>
      <c r="V730" s="28"/>
      <c r="Z730" s="140">
        <f t="shared" si="26"/>
        <v>729</v>
      </c>
      <c r="AA730" s="139"/>
      <c r="AB730" s="139"/>
      <c r="AC730" s="139"/>
      <c r="AD730" s="133"/>
      <c r="AE730" s="27" t="str">
        <f t="shared" si="27"/>
        <v>CA-1999-196  Sunrise Vista Apartments</v>
      </c>
      <c r="AF730" s="153" t="s">
        <v>4000</v>
      </c>
      <c r="AG730" s="153" t="s">
        <v>4001</v>
      </c>
      <c r="AH730" s="153" t="s">
        <v>4002</v>
      </c>
      <c r="AI730" s="153" t="s">
        <v>2404</v>
      </c>
      <c r="AJ730" s="153" t="s">
        <v>606</v>
      </c>
      <c r="AK730" s="153" t="s">
        <v>2405</v>
      </c>
      <c r="AL730" s="153" t="s">
        <v>4003</v>
      </c>
      <c r="AM730" s="153" t="s">
        <v>590</v>
      </c>
      <c r="AN730" s="154">
        <v>55</v>
      </c>
    </row>
    <row r="731" spans="18:40" hidden="1" x14ac:dyDescent="0.25">
      <c r="R731" s="28"/>
      <c r="S731" s="28"/>
      <c r="T731" s="28"/>
      <c r="U731" s="28"/>
      <c r="V731" s="28"/>
      <c r="Z731" s="140">
        <f t="shared" si="26"/>
        <v>730</v>
      </c>
      <c r="AA731" s="139"/>
      <c r="AB731" s="139"/>
      <c r="AC731" s="139"/>
      <c r="AD731" s="133"/>
      <c r="AE731" s="27" t="str">
        <f t="shared" si="27"/>
        <v>CA-1999-197  Hudson Bay Apartments</v>
      </c>
      <c r="AF731" s="153" t="s">
        <v>4004</v>
      </c>
      <c r="AG731" s="153" t="s">
        <v>4005</v>
      </c>
      <c r="AH731" s="153" t="s">
        <v>4006</v>
      </c>
      <c r="AI731" s="153" t="s">
        <v>1311</v>
      </c>
      <c r="AJ731" s="153" t="s">
        <v>564</v>
      </c>
      <c r="AK731" s="153" t="s">
        <v>1312</v>
      </c>
      <c r="AL731" s="153" t="s">
        <v>4007</v>
      </c>
      <c r="AM731" s="153" t="s">
        <v>590</v>
      </c>
      <c r="AN731" s="154">
        <v>79</v>
      </c>
    </row>
    <row r="732" spans="18:40" hidden="1" x14ac:dyDescent="0.25">
      <c r="R732" s="28"/>
      <c r="S732" s="28"/>
      <c r="T732" s="28"/>
      <c r="U732" s="28"/>
      <c r="V732" s="28"/>
      <c r="Z732" s="140">
        <f t="shared" si="26"/>
        <v>731</v>
      </c>
      <c r="AA732" s="139"/>
      <c r="AB732" s="139"/>
      <c r="AC732" s="139"/>
      <c r="AD732" s="133"/>
      <c r="AE732" s="27" t="str">
        <f t="shared" si="27"/>
        <v>CA-1999-200  Porvenir Estates</v>
      </c>
      <c r="AF732" s="153" t="s">
        <v>4008</v>
      </c>
      <c r="AG732" s="153" t="s">
        <v>4009</v>
      </c>
      <c r="AH732" s="153" t="s">
        <v>4010</v>
      </c>
      <c r="AI732" s="153" t="s">
        <v>434</v>
      </c>
      <c r="AJ732" s="153" t="s">
        <v>229</v>
      </c>
      <c r="AK732" s="153" t="s">
        <v>435</v>
      </c>
      <c r="AL732" s="153" t="s">
        <v>4011</v>
      </c>
      <c r="AM732" s="153" t="s">
        <v>4012</v>
      </c>
      <c r="AN732" s="154">
        <v>39</v>
      </c>
    </row>
    <row r="733" spans="18:40" hidden="1" x14ac:dyDescent="0.25">
      <c r="R733" s="28"/>
      <c r="S733" s="28"/>
      <c r="T733" s="28"/>
      <c r="U733" s="28"/>
      <c r="V733" s="28"/>
      <c r="Z733" s="140">
        <f t="shared" si="26"/>
        <v>732</v>
      </c>
      <c r="AA733" s="139"/>
      <c r="AB733" s="139"/>
      <c r="AC733" s="139"/>
      <c r="AD733" s="133"/>
      <c r="AE733" s="27" t="str">
        <f t="shared" si="27"/>
        <v>CA-1999-208  Vintage Brook Senior Apartments</v>
      </c>
      <c r="AF733" s="153" t="s">
        <v>4013</v>
      </c>
      <c r="AG733" s="153" t="s">
        <v>4014</v>
      </c>
      <c r="AH733" s="153" t="s">
        <v>4015</v>
      </c>
      <c r="AI733" s="153" t="s">
        <v>3387</v>
      </c>
      <c r="AJ733" s="153" t="s">
        <v>182</v>
      </c>
      <c r="AK733" s="153" t="s">
        <v>4016</v>
      </c>
      <c r="AL733" s="153" t="s">
        <v>4017</v>
      </c>
      <c r="AM733" s="153" t="s">
        <v>2071</v>
      </c>
      <c r="AN733" s="154">
        <v>147</v>
      </c>
    </row>
    <row r="734" spans="18:40" hidden="1" x14ac:dyDescent="0.25">
      <c r="R734" s="28"/>
      <c r="S734" s="28"/>
      <c r="T734" s="28"/>
      <c r="U734" s="28"/>
      <c r="V734" s="28"/>
      <c r="Z734" s="140">
        <f t="shared" si="26"/>
        <v>733</v>
      </c>
      <c r="AA734" s="139"/>
      <c r="AB734" s="139"/>
      <c r="AC734" s="139"/>
      <c r="AD734" s="133"/>
      <c r="AE734" s="27" t="str">
        <f t="shared" si="27"/>
        <v>CA-1999-213  Villa Escondido Apartments</v>
      </c>
      <c r="AF734" s="153" t="s">
        <v>4018</v>
      </c>
      <c r="AG734" s="153" t="s">
        <v>4019</v>
      </c>
      <c r="AH734" s="153" t="s">
        <v>4020</v>
      </c>
      <c r="AI734" s="153" t="s">
        <v>503</v>
      </c>
      <c r="AJ734" s="153" t="s">
        <v>504</v>
      </c>
      <c r="AK734" s="153" t="s">
        <v>1820</v>
      </c>
      <c r="AL734" s="153" t="s">
        <v>4021</v>
      </c>
      <c r="AM734" s="153" t="s">
        <v>23375</v>
      </c>
      <c r="AN734" s="154">
        <v>111</v>
      </c>
    </row>
    <row r="735" spans="18:40" hidden="1" x14ac:dyDescent="0.25">
      <c r="R735" s="28"/>
      <c r="S735" s="28"/>
      <c r="T735" s="28"/>
      <c r="U735" s="28"/>
      <c r="V735" s="28"/>
      <c r="Z735" s="140">
        <f t="shared" si="26"/>
        <v>734</v>
      </c>
      <c r="AA735" s="139"/>
      <c r="AB735" s="139"/>
      <c r="AC735" s="139"/>
      <c r="AD735" s="133"/>
      <c r="AE735" s="27" t="str">
        <f t="shared" si="27"/>
        <v>CA-1999-215  Sierra Vista Apartments</v>
      </c>
      <c r="AF735" s="153" t="s">
        <v>4022</v>
      </c>
      <c r="AG735" s="153" t="s">
        <v>4023</v>
      </c>
      <c r="AH735" s="153" t="s">
        <v>4024</v>
      </c>
      <c r="AI735" s="153" t="s">
        <v>4025</v>
      </c>
      <c r="AJ735" s="153" t="s">
        <v>20</v>
      </c>
      <c r="AK735" s="153" t="s">
        <v>4026</v>
      </c>
      <c r="AL735" s="153" t="s">
        <v>4027</v>
      </c>
      <c r="AM735" s="153" t="s">
        <v>4028</v>
      </c>
      <c r="AN735" s="154">
        <v>47</v>
      </c>
    </row>
    <row r="736" spans="18:40" hidden="1" x14ac:dyDescent="0.25">
      <c r="R736" s="28"/>
      <c r="S736" s="28"/>
      <c r="T736" s="28"/>
      <c r="U736" s="28"/>
      <c r="V736" s="28"/>
      <c r="Z736" s="140">
        <f t="shared" si="26"/>
        <v>735</v>
      </c>
      <c r="AA736" s="139"/>
      <c r="AB736" s="139"/>
      <c r="AC736" s="139"/>
      <c r="AD736" s="133"/>
      <c r="AE736" s="27" t="str">
        <f t="shared" si="27"/>
        <v>CA-1999-222  Casa del Sol Family Apartments</v>
      </c>
      <c r="AF736" s="153" t="s">
        <v>4029</v>
      </c>
      <c r="AG736" s="153" t="s">
        <v>4030</v>
      </c>
      <c r="AH736" s="153" t="s">
        <v>4031</v>
      </c>
      <c r="AI736" s="153" t="s">
        <v>4032</v>
      </c>
      <c r="AJ736" s="153" t="s">
        <v>20</v>
      </c>
      <c r="AK736" s="153" t="s">
        <v>4033</v>
      </c>
      <c r="AL736" s="153" t="s">
        <v>4034</v>
      </c>
      <c r="AM736" s="153" t="s">
        <v>4035</v>
      </c>
      <c r="AN736" s="154">
        <v>80</v>
      </c>
    </row>
    <row r="737" spans="18:40" hidden="1" x14ac:dyDescent="0.25">
      <c r="R737" s="28"/>
      <c r="S737" s="28"/>
      <c r="T737" s="28"/>
      <c r="U737" s="28"/>
      <c r="V737" s="28"/>
      <c r="Z737" s="140">
        <f t="shared" si="26"/>
        <v>736</v>
      </c>
      <c r="AA737" s="139"/>
      <c r="AB737" s="139"/>
      <c r="AC737" s="139"/>
      <c r="AD737" s="133"/>
      <c r="AE737" s="27" t="str">
        <f t="shared" si="27"/>
        <v>CA-1999-225  Park Place Apartments</v>
      </c>
      <c r="AF737" s="153" t="s">
        <v>4036</v>
      </c>
      <c r="AG737" s="153" t="s">
        <v>4037</v>
      </c>
      <c r="AH737" s="153" t="s">
        <v>4038</v>
      </c>
      <c r="AI737" s="153" t="s">
        <v>637</v>
      </c>
      <c r="AJ737" s="153" t="s">
        <v>210</v>
      </c>
      <c r="AK737" s="153" t="s">
        <v>644</v>
      </c>
      <c r="AL737" s="153" t="s">
        <v>4039</v>
      </c>
      <c r="AM737" s="153" t="s">
        <v>4040</v>
      </c>
      <c r="AN737" s="154">
        <v>79</v>
      </c>
    </row>
    <row r="738" spans="18:40" hidden="1" x14ac:dyDescent="0.25">
      <c r="R738" s="28"/>
      <c r="S738" s="28"/>
      <c r="T738" s="28"/>
      <c r="U738" s="28"/>
      <c r="V738" s="28"/>
      <c r="Z738" s="140">
        <f t="shared" si="26"/>
        <v>737</v>
      </c>
      <c r="AA738" s="139"/>
      <c r="AB738" s="139"/>
      <c r="AC738" s="139"/>
      <c r="AD738" s="133"/>
      <c r="AE738" s="27" t="str">
        <f t="shared" si="27"/>
        <v>CA-1999-229  Cantamar Villas</v>
      </c>
      <c r="AF738" s="153" t="s">
        <v>4041</v>
      </c>
      <c r="AG738" s="153" t="s">
        <v>4042</v>
      </c>
      <c r="AH738" s="153" t="s">
        <v>4043</v>
      </c>
      <c r="AI738" s="153" t="s">
        <v>296</v>
      </c>
      <c r="AJ738" s="153" t="s">
        <v>26</v>
      </c>
      <c r="AK738" s="153" t="s">
        <v>297</v>
      </c>
      <c r="AL738" s="153" t="s">
        <v>4044</v>
      </c>
      <c r="AM738" s="153" t="s">
        <v>1043</v>
      </c>
      <c r="AN738" s="154">
        <v>36</v>
      </c>
    </row>
    <row r="739" spans="18:40" hidden="1" x14ac:dyDescent="0.25">
      <c r="R739" s="28"/>
      <c r="S739" s="28"/>
      <c r="T739" s="28"/>
      <c r="U739" s="28"/>
      <c r="V739" s="28"/>
      <c r="Z739" s="140">
        <f t="shared" si="26"/>
        <v>738</v>
      </c>
      <c r="AA739" s="139"/>
      <c r="AB739" s="139"/>
      <c r="AC739" s="139"/>
      <c r="AD739" s="133"/>
      <c r="AE739" s="27" t="str">
        <f t="shared" si="27"/>
        <v>CA-1999-233  Shadowbrook Apartments</v>
      </c>
      <c r="AF739" s="153" t="s">
        <v>4045</v>
      </c>
      <c r="AG739" s="153" t="s">
        <v>4046</v>
      </c>
      <c r="AH739" s="153" t="s">
        <v>4047</v>
      </c>
      <c r="AI739" s="153" t="s">
        <v>3924</v>
      </c>
      <c r="AJ739" s="153" t="s">
        <v>103</v>
      </c>
      <c r="AK739" s="153" t="s">
        <v>3925</v>
      </c>
      <c r="AL739" s="153" t="s">
        <v>4048</v>
      </c>
      <c r="AM739" s="153" t="s">
        <v>590</v>
      </c>
      <c r="AN739" s="154">
        <v>79</v>
      </c>
    </row>
    <row r="740" spans="18:40" hidden="1" x14ac:dyDescent="0.25">
      <c r="R740" s="28"/>
      <c r="S740" s="28"/>
      <c r="T740" s="28"/>
      <c r="U740" s="28"/>
      <c r="V740" s="28"/>
      <c r="Z740" s="140">
        <f t="shared" si="26"/>
        <v>739</v>
      </c>
      <c r="AA740" s="139"/>
      <c r="AB740" s="139"/>
      <c r="AC740" s="139"/>
      <c r="AD740" s="133"/>
      <c r="AE740" s="27" t="str">
        <f t="shared" si="27"/>
        <v>CA-1999-242  Fullerton City Lights Residential Hotel</v>
      </c>
      <c r="AF740" s="153" t="s">
        <v>4049</v>
      </c>
      <c r="AG740" s="153" t="s">
        <v>4050</v>
      </c>
      <c r="AH740" s="153" t="s">
        <v>4051</v>
      </c>
      <c r="AI740" s="153" t="s">
        <v>1060</v>
      </c>
      <c r="AJ740" s="153" t="s">
        <v>420</v>
      </c>
      <c r="AK740" s="153" t="s">
        <v>4052</v>
      </c>
      <c r="AL740" s="153" t="s">
        <v>4053</v>
      </c>
      <c r="AM740" s="153" t="s">
        <v>3007</v>
      </c>
      <c r="AN740" s="154">
        <v>134</v>
      </c>
    </row>
    <row r="741" spans="18:40" hidden="1" x14ac:dyDescent="0.25">
      <c r="R741" s="28"/>
      <c r="S741" s="28"/>
      <c r="T741" s="28"/>
      <c r="U741" s="28"/>
      <c r="V741" s="28"/>
      <c r="Z741" s="140">
        <f t="shared" si="26"/>
        <v>740</v>
      </c>
      <c r="AA741" s="139"/>
      <c r="AB741" s="139"/>
      <c r="AC741" s="139"/>
      <c r="AD741" s="133"/>
      <c r="AE741" s="27" t="str">
        <f t="shared" si="27"/>
        <v>CA-1999-246  Adams City Lights</v>
      </c>
      <c r="AF741" s="153" t="s">
        <v>4054</v>
      </c>
      <c r="AG741" s="153" t="s">
        <v>4055</v>
      </c>
      <c r="AH741" s="153" t="s">
        <v>4056</v>
      </c>
      <c r="AI741" s="153" t="s">
        <v>26</v>
      </c>
      <c r="AJ741" s="153" t="s">
        <v>26</v>
      </c>
      <c r="AK741" s="153" t="s">
        <v>1785</v>
      </c>
      <c r="AL741" s="153" t="s">
        <v>4057</v>
      </c>
      <c r="AM741" s="153" t="s">
        <v>2417</v>
      </c>
      <c r="AN741" s="154">
        <v>32</v>
      </c>
    </row>
    <row r="742" spans="18:40" hidden="1" x14ac:dyDescent="0.25">
      <c r="R742" s="28"/>
      <c r="S742" s="28"/>
      <c r="T742" s="28"/>
      <c r="U742" s="28"/>
      <c r="V742" s="28"/>
      <c r="Z742" s="140">
        <f t="shared" si="26"/>
        <v>741</v>
      </c>
      <c r="AA742" s="139"/>
      <c r="AB742" s="139"/>
      <c r="AC742" s="139"/>
      <c r="AD742" s="133"/>
      <c r="AE742" s="27" t="str">
        <f t="shared" si="27"/>
        <v>CA-1999-247  Quail Hills</v>
      </c>
      <c r="AF742" s="153" t="s">
        <v>4058</v>
      </c>
      <c r="AG742" s="153" t="s">
        <v>4059</v>
      </c>
      <c r="AH742" s="153" t="s">
        <v>4060</v>
      </c>
      <c r="AI742" s="153" t="s">
        <v>304</v>
      </c>
      <c r="AJ742" s="153" t="s">
        <v>41</v>
      </c>
      <c r="AK742" s="153" t="s">
        <v>4061</v>
      </c>
      <c r="AL742" s="153" t="s">
        <v>4062</v>
      </c>
      <c r="AM742" s="153" t="s">
        <v>4063</v>
      </c>
      <c r="AN742" s="154">
        <v>76</v>
      </c>
    </row>
    <row r="743" spans="18:40" hidden="1" x14ac:dyDescent="0.25">
      <c r="R743" s="28"/>
      <c r="S743" s="28"/>
      <c r="T743" s="28"/>
      <c r="U743" s="28"/>
      <c r="V743" s="28"/>
      <c r="Z743" s="140">
        <f t="shared" si="26"/>
        <v>742</v>
      </c>
      <c r="AA743" s="139"/>
      <c r="AB743" s="139"/>
      <c r="AC743" s="139"/>
      <c r="AD743" s="133"/>
      <c r="AE743" s="27" t="str">
        <f t="shared" si="27"/>
        <v>CA-1999-249  Willow Tree Village</v>
      </c>
      <c r="AF743" s="153" t="s">
        <v>4064</v>
      </c>
      <c r="AG743" s="153" t="s">
        <v>4065</v>
      </c>
      <c r="AH743" s="153" t="s">
        <v>4066</v>
      </c>
      <c r="AI743" s="153" t="s">
        <v>26</v>
      </c>
      <c r="AJ743" s="153" t="s">
        <v>26</v>
      </c>
      <c r="AK743" s="153" t="s">
        <v>3622</v>
      </c>
      <c r="AL743" s="153" t="s">
        <v>4067</v>
      </c>
      <c r="AM743" s="153" t="s">
        <v>2725</v>
      </c>
      <c r="AN743" s="154">
        <v>48</v>
      </c>
    </row>
    <row r="744" spans="18:40" hidden="1" x14ac:dyDescent="0.25">
      <c r="R744" s="28"/>
      <c r="S744" s="28"/>
      <c r="T744" s="28"/>
      <c r="U744" s="28"/>
      <c r="V744" s="28"/>
      <c r="Z744" s="140">
        <f t="shared" si="26"/>
        <v>743</v>
      </c>
      <c r="AA744" s="139"/>
      <c r="AB744" s="139"/>
      <c r="AC744" s="139"/>
      <c r="AD744" s="133"/>
      <c r="AE744" s="27" t="str">
        <f t="shared" si="27"/>
        <v>CA-1999-251  Orange Tree Village</v>
      </c>
      <c r="AF744" s="153" t="s">
        <v>4068</v>
      </c>
      <c r="AG744" s="153" t="s">
        <v>4069</v>
      </c>
      <c r="AH744" s="153" t="s">
        <v>4070</v>
      </c>
      <c r="AI744" s="153" t="s">
        <v>26</v>
      </c>
      <c r="AJ744" s="153" t="s">
        <v>26</v>
      </c>
      <c r="AK744" s="153" t="s">
        <v>2326</v>
      </c>
      <c r="AL744" s="153" t="s">
        <v>4071</v>
      </c>
      <c r="AM744" s="153" t="s">
        <v>4072</v>
      </c>
      <c r="AN744" s="154">
        <v>20</v>
      </c>
    </row>
    <row r="745" spans="18:40" hidden="1" x14ac:dyDescent="0.25">
      <c r="R745" s="28"/>
      <c r="S745" s="28"/>
      <c r="T745" s="28"/>
      <c r="U745" s="28"/>
      <c r="V745" s="28"/>
      <c r="Z745" s="140">
        <f t="shared" si="26"/>
        <v>744</v>
      </c>
      <c r="AA745" s="139"/>
      <c r="AB745" s="139"/>
      <c r="AC745" s="139"/>
      <c r="AD745" s="133"/>
      <c r="AE745" s="27" t="str">
        <f t="shared" si="27"/>
        <v>CA-1999-256  Truckee Riverview Homes</v>
      </c>
      <c r="AF745" s="153" t="s">
        <v>4073</v>
      </c>
      <c r="AG745" s="153" t="s">
        <v>4074</v>
      </c>
      <c r="AH745" s="153" t="s">
        <v>4075</v>
      </c>
      <c r="AI745" s="153" t="s">
        <v>1435</v>
      </c>
      <c r="AJ745" s="153" t="s">
        <v>110</v>
      </c>
      <c r="AK745" s="153" t="s">
        <v>1436</v>
      </c>
      <c r="AL745" s="153" t="s">
        <v>4076</v>
      </c>
      <c r="AM745" s="153" t="s">
        <v>3104</v>
      </c>
      <c r="AN745" s="154">
        <v>38</v>
      </c>
    </row>
    <row r="746" spans="18:40" hidden="1" x14ac:dyDescent="0.25">
      <c r="R746" s="28"/>
      <c r="S746" s="28"/>
      <c r="T746" s="28"/>
      <c r="U746" s="28"/>
      <c r="V746" s="28"/>
      <c r="Z746" s="140">
        <f t="shared" si="26"/>
        <v>745</v>
      </c>
      <c r="AA746" s="139"/>
      <c r="AB746" s="139"/>
      <c r="AC746" s="139"/>
      <c r="AD746" s="133"/>
      <c r="AE746" s="27" t="str">
        <f t="shared" si="27"/>
        <v>CA-1999-806  Palo Alto Gardens</v>
      </c>
      <c r="AF746" s="153" t="s">
        <v>4077</v>
      </c>
      <c r="AG746" s="153" t="s">
        <v>4078</v>
      </c>
      <c r="AH746" s="153" t="s">
        <v>4079</v>
      </c>
      <c r="AI746" s="153" t="s">
        <v>2266</v>
      </c>
      <c r="AJ746" s="153" t="s">
        <v>41</v>
      </c>
      <c r="AK746" s="153" t="s">
        <v>3276</v>
      </c>
      <c r="AL746" s="153" t="s">
        <v>4080</v>
      </c>
      <c r="AM746" s="153" t="s">
        <v>4081</v>
      </c>
      <c r="AN746" s="154">
        <v>155</v>
      </c>
    </row>
    <row r="747" spans="18:40" hidden="1" x14ac:dyDescent="0.25">
      <c r="R747" s="28"/>
      <c r="S747" s="28"/>
      <c r="T747" s="28"/>
      <c r="U747" s="28"/>
      <c r="V747" s="28"/>
      <c r="Z747" s="140">
        <f t="shared" si="26"/>
        <v>746</v>
      </c>
      <c r="AA747" s="139"/>
      <c r="AB747" s="139"/>
      <c r="AC747" s="139"/>
      <c r="AD747" s="133"/>
      <c r="AE747" s="27" t="str">
        <f t="shared" si="27"/>
        <v>CA-1999-807  Citrus Tree Apartments</v>
      </c>
      <c r="AF747" s="153" t="s">
        <v>4082</v>
      </c>
      <c r="AG747" s="153" t="s">
        <v>4083</v>
      </c>
      <c r="AH747" s="153" t="s">
        <v>4084</v>
      </c>
      <c r="AI747" s="153" t="s">
        <v>1239</v>
      </c>
      <c r="AJ747" s="153" t="s">
        <v>1239</v>
      </c>
      <c r="AK747" s="153" t="s">
        <v>4085</v>
      </c>
      <c r="AL747" s="153" t="s">
        <v>4086</v>
      </c>
      <c r="AM747" s="153" t="s">
        <v>4087</v>
      </c>
      <c r="AN747" s="154">
        <v>80</v>
      </c>
    </row>
    <row r="748" spans="18:40" hidden="1" x14ac:dyDescent="0.25">
      <c r="R748" s="28"/>
      <c r="S748" s="28"/>
      <c r="T748" s="28"/>
      <c r="U748" s="28"/>
      <c r="V748" s="28"/>
      <c r="Z748" s="140">
        <f t="shared" si="26"/>
        <v>747</v>
      </c>
      <c r="AA748" s="139"/>
      <c r="AB748" s="139"/>
      <c r="AC748" s="139"/>
      <c r="AD748" s="133"/>
      <c r="AE748" s="27" t="str">
        <f t="shared" si="27"/>
        <v>CA-1999-808  Mission Bay Apartments</v>
      </c>
      <c r="AF748" s="153" t="s">
        <v>4088</v>
      </c>
      <c r="AG748" s="153" t="s">
        <v>4089</v>
      </c>
      <c r="AH748" s="153" t="s">
        <v>4090</v>
      </c>
      <c r="AI748" s="153" t="s">
        <v>4091</v>
      </c>
      <c r="AJ748" s="153" t="s">
        <v>182</v>
      </c>
      <c r="AK748" s="153" t="s">
        <v>2693</v>
      </c>
      <c r="AL748" s="153" t="s">
        <v>4092</v>
      </c>
      <c r="AM748" s="153" t="s">
        <v>23376</v>
      </c>
      <c r="AN748" s="154">
        <v>119</v>
      </c>
    </row>
    <row r="749" spans="18:40" hidden="1" x14ac:dyDescent="0.25">
      <c r="R749" s="28"/>
      <c r="S749" s="28"/>
      <c r="T749" s="28"/>
      <c r="U749" s="28"/>
      <c r="V749" s="28"/>
      <c r="Z749" s="140">
        <f t="shared" si="26"/>
        <v>748</v>
      </c>
      <c r="AA749" s="139"/>
      <c r="AB749" s="139"/>
      <c r="AC749" s="139"/>
      <c r="AD749" s="133"/>
      <c r="AE749" s="27" t="str">
        <f t="shared" si="27"/>
        <v>CA-1999-810  Alpine Woods Apartments</v>
      </c>
      <c r="AF749" s="153" t="s">
        <v>4093</v>
      </c>
      <c r="AG749" s="153" t="s">
        <v>4094</v>
      </c>
      <c r="AH749" s="153" t="s">
        <v>4095</v>
      </c>
      <c r="AI749" s="153" t="s">
        <v>2311</v>
      </c>
      <c r="AJ749" s="153" t="s">
        <v>49</v>
      </c>
      <c r="AK749" s="153" t="s">
        <v>2312</v>
      </c>
      <c r="AL749" s="153" t="s">
        <v>4096</v>
      </c>
      <c r="AM749" s="153" t="s">
        <v>4097</v>
      </c>
      <c r="AN749" s="154">
        <v>136</v>
      </c>
    </row>
    <row r="750" spans="18:40" hidden="1" x14ac:dyDescent="0.25">
      <c r="R750" s="28"/>
      <c r="S750" s="28"/>
      <c r="T750" s="28"/>
      <c r="U750" s="28"/>
      <c r="V750" s="28"/>
      <c r="Z750" s="140">
        <f t="shared" si="26"/>
        <v>749</v>
      </c>
      <c r="AA750" s="139"/>
      <c r="AB750" s="139"/>
      <c r="AC750" s="139"/>
      <c r="AD750" s="133"/>
      <c r="AE750" s="27" t="str">
        <f t="shared" si="27"/>
        <v>CA-1999-811  North Hills Apartments</v>
      </c>
      <c r="AF750" s="153" t="s">
        <v>4098</v>
      </c>
      <c r="AG750" s="153" t="s">
        <v>4099</v>
      </c>
      <c r="AH750" s="153" t="s">
        <v>4100</v>
      </c>
      <c r="AI750" s="153" t="s">
        <v>1060</v>
      </c>
      <c r="AJ750" s="153" t="s">
        <v>420</v>
      </c>
      <c r="AK750" s="153" t="s">
        <v>4101</v>
      </c>
      <c r="AL750" s="153" t="s">
        <v>4102</v>
      </c>
      <c r="AM750" s="153" t="s">
        <v>4103</v>
      </c>
      <c r="AN750" s="154">
        <v>203</v>
      </c>
    </row>
    <row r="751" spans="18:40" hidden="1" x14ac:dyDescent="0.25">
      <c r="R751" s="28"/>
      <c r="S751" s="28"/>
      <c r="T751" s="28"/>
      <c r="U751" s="28"/>
      <c r="V751" s="28"/>
      <c r="Z751" s="140">
        <f t="shared" si="26"/>
        <v>750</v>
      </c>
      <c r="AA751" s="139"/>
      <c r="AB751" s="139"/>
      <c r="AC751" s="139"/>
      <c r="AD751" s="133"/>
      <c r="AE751" s="27" t="str">
        <f t="shared" si="27"/>
        <v>CA-1999-817  Lancaster Manor Apartments aka Pacific Village</v>
      </c>
      <c r="AF751" s="153" t="s">
        <v>4104</v>
      </c>
      <c r="AG751" s="153" t="s">
        <v>4105</v>
      </c>
      <c r="AH751" s="153" t="s">
        <v>4106</v>
      </c>
      <c r="AI751" s="153" t="s">
        <v>504</v>
      </c>
      <c r="AJ751" s="153" t="s">
        <v>504</v>
      </c>
      <c r="AK751" s="153" t="s">
        <v>4107</v>
      </c>
      <c r="AL751" s="153" t="s">
        <v>4108</v>
      </c>
      <c r="AM751" s="153" t="s">
        <v>4109</v>
      </c>
      <c r="AN751" s="154">
        <v>245</v>
      </c>
    </row>
    <row r="752" spans="18:40" hidden="1" x14ac:dyDescent="0.25">
      <c r="R752" s="28"/>
      <c r="S752" s="28"/>
      <c r="T752" s="28"/>
      <c r="U752" s="28"/>
      <c r="V752" s="28"/>
      <c r="Z752" s="140">
        <f t="shared" si="26"/>
        <v>751</v>
      </c>
      <c r="AA752" s="139"/>
      <c r="AB752" s="139"/>
      <c r="AC752" s="139"/>
      <c r="AD752" s="133"/>
      <c r="AE752" s="27" t="str">
        <f t="shared" si="27"/>
        <v>CA-1999-823  Woodside Court Apartments</v>
      </c>
      <c r="AF752" s="153" t="s">
        <v>4110</v>
      </c>
      <c r="AG752" s="153" t="s">
        <v>4111</v>
      </c>
      <c r="AH752" s="153" t="s">
        <v>4112</v>
      </c>
      <c r="AI752" s="153" t="s">
        <v>1132</v>
      </c>
      <c r="AJ752" s="153" t="s">
        <v>1133</v>
      </c>
      <c r="AK752" s="153" t="s">
        <v>1134</v>
      </c>
      <c r="AL752" s="153" t="s">
        <v>4113</v>
      </c>
      <c r="AM752" s="153" t="s">
        <v>20576</v>
      </c>
      <c r="AN752" s="154">
        <v>127</v>
      </c>
    </row>
    <row r="753" spans="18:40" hidden="1" x14ac:dyDescent="0.25">
      <c r="R753" s="28"/>
      <c r="S753" s="28"/>
      <c r="T753" s="28"/>
      <c r="U753" s="28"/>
      <c r="V753" s="28"/>
      <c r="Z753" s="140">
        <f t="shared" si="26"/>
        <v>752</v>
      </c>
      <c r="AA753" s="139"/>
      <c r="AB753" s="139"/>
      <c r="AC753" s="139"/>
      <c r="AD753" s="133"/>
      <c r="AE753" s="27" t="str">
        <f t="shared" si="27"/>
        <v>CA-1999-824  Shadowbrook Apartments</v>
      </c>
      <c r="AF753" s="153" t="s">
        <v>4114</v>
      </c>
      <c r="AG753" s="153" t="s">
        <v>4046</v>
      </c>
      <c r="AH753" s="153" t="s">
        <v>4115</v>
      </c>
      <c r="AI753" s="153" t="s">
        <v>631</v>
      </c>
      <c r="AJ753" s="153" t="s">
        <v>229</v>
      </c>
      <c r="AK753" s="153" t="s">
        <v>632</v>
      </c>
      <c r="AL753" s="153" t="s">
        <v>4116</v>
      </c>
      <c r="AM753" s="153" t="s">
        <v>2487</v>
      </c>
      <c r="AN753" s="154">
        <v>191</v>
      </c>
    </row>
    <row r="754" spans="18:40" hidden="1" x14ac:dyDescent="0.25">
      <c r="R754" s="28"/>
      <c r="S754" s="28"/>
      <c r="T754" s="28"/>
      <c r="U754" s="28"/>
      <c r="V754" s="28"/>
      <c r="Z754" s="140">
        <f t="shared" ref="Z754:Z817" si="28">SUM(Z753+1)</f>
        <v>753</v>
      </c>
      <c r="AA754" s="139"/>
      <c r="AB754" s="139"/>
      <c r="AC754" s="139"/>
      <c r="AD754" s="133"/>
      <c r="AE754" s="27" t="str">
        <f t="shared" si="27"/>
        <v>CA-1999-825  Laurel Village Apartments</v>
      </c>
      <c r="AF754" s="153" t="s">
        <v>4117</v>
      </c>
      <c r="AG754" s="153" t="s">
        <v>4118</v>
      </c>
      <c r="AH754" s="153" t="s">
        <v>4119</v>
      </c>
      <c r="AI754" s="153" t="s">
        <v>3004</v>
      </c>
      <c r="AJ754" s="153" t="s">
        <v>504</v>
      </c>
      <c r="AK754" s="153" t="s">
        <v>3005</v>
      </c>
      <c r="AL754" s="153" t="s">
        <v>4120</v>
      </c>
      <c r="AM754" s="153" t="s">
        <v>4121</v>
      </c>
      <c r="AN754" s="154">
        <v>33</v>
      </c>
    </row>
    <row r="755" spans="18:40" hidden="1" x14ac:dyDescent="0.25">
      <c r="R755" s="28"/>
      <c r="S755" s="28"/>
      <c r="T755" s="28"/>
      <c r="U755" s="28"/>
      <c r="V755" s="28"/>
      <c r="Z755" s="140">
        <f t="shared" si="28"/>
        <v>754</v>
      </c>
      <c r="AA755" s="139"/>
      <c r="AB755" s="139"/>
      <c r="AC755" s="139"/>
      <c r="AD755" s="133"/>
      <c r="AE755" s="27" t="str">
        <f t="shared" si="27"/>
        <v>CA-1999-827  Woodmark Apartments</v>
      </c>
      <c r="AF755" s="153" t="s">
        <v>4122</v>
      </c>
      <c r="AG755" s="153" t="s">
        <v>4123</v>
      </c>
      <c r="AH755" s="153" t="s">
        <v>4124</v>
      </c>
      <c r="AI755" s="153" t="s">
        <v>1842</v>
      </c>
      <c r="AJ755" s="153" t="s">
        <v>142</v>
      </c>
      <c r="AK755" s="153" t="s">
        <v>1843</v>
      </c>
      <c r="AL755" s="153" t="s">
        <v>4125</v>
      </c>
      <c r="AM755" s="153" t="s">
        <v>4126</v>
      </c>
      <c r="AN755" s="154">
        <v>171</v>
      </c>
    </row>
    <row r="756" spans="18:40" hidden="1" x14ac:dyDescent="0.25">
      <c r="R756" s="28"/>
      <c r="S756" s="28"/>
      <c r="T756" s="28"/>
      <c r="U756" s="28"/>
      <c r="V756" s="28"/>
      <c r="Z756" s="140">
        <f t="shared" si="28"/>
        <v>755</v>
      </c>
      <c r="AA756" s="139"/>
      <c r="AB756" s="139"/>
      <c r="AC756" s="139"/>
      <c r="AD756" s="133"/>
      <c r="AE756" s="27" t="str">
        <f t="shared" si="27"/>
        <v>CA-1999-830  Standiford Gardens AKA Emerald Pointe</v>
      </c>
      <c r="AF756" s="153" t="s">
        <v>4127</v>
      </c>
      <c r="AG756" s="153" t="s">
        <v>4128</v>
      </c>
      <c r="AH756" s="153" t="s">
        <v>4129</v>
      </c>
      <c r="AI756" s="153" t="s">
        <v>976</v>
      </c>
      <c r="AJ756" s="153" t="s">
        <v>606</v>
      </c>
      <c r="AK756" s="153" t="s">
        <v>2907</v>
      </c>
      <c r="AL756" s="153" t="s">
        <v>4130</v>
      </c>
      <c r="AM756" s="153" t="s">
        <v>2322</v>
      </c>
      <c r="AN756" s="154">
        <v>249</v>
      </c>
    </row>
    <row r="757" spans="18:40" hidden="1" x14ac:dyDescent="0.25">
      <c r="R757" s="28"/>
      <c r="S757" s="28"/>
      <c r="T757" s="28"/>
      <c r="U757" s="28"/>
      <c r="V757" s="28"/>
      <c r="Z757" s="140">
        <f t="shared" si="28"/>
        <v>756</v>
      </c>
      <c r="AA757" s="139"/>
      <c r="AB757" s="139"/>
      <c r="AC757" s="139"/>
      <c r="AD757" s="133"/>
      <c r="AE757" s="27" t="str">
        <f t="shared" si="27"/>
        <v>CA-1999-834  Wildomar Senior Leisure Living</v>
      </c>
      <c r="AF757" s="153" t="s">
        <v>4131</v>
      </c>
      <c r="AG757" s="153" t="s">
        <v>4132</v>
      </c>
      <c r="AH757" s="153" t="s">
        <v>4133</v>
      </c>
      <c r="AI757" s="153" t="s">
        <v>4134</v>
      </c>
      <c r="AJ757" s="153" t="s">
        <v>4135</v>
      </c>
      <c r="AK757" s="153" t="s">
        <v>4136</v>
      </c>
      <c r="AL757" s="153" t="s">
        <v>4137</v>
      </c>
      <c r="AM757" s="153" t="s">
        <v>4138</v>
      </c>
      <c r="AN757" s="154">
        <v>175</v>
      </c>
    </row>
    <row r="758" spans="18:40" hidden="1" x14ac:dyDescent="0.25">
      <c r="R758" s="28"/>
      <c r="S758" s="28"/>
      <c r="T758" s="28"/>
      <c r="U758" s="28"/>
      <c r="V758" s="28"/>
      <c r="Z758" s="140">
        <f t="shared" si="28"/>
        <v>757</v>
      </c>
      <c r="AA758" s="139"/>
      <c r="AB758" s="139"/>
      <c r="AC758" s="139"/>
      <c r="AD758" s="133"/>
      <c r="AE758" s="27" t="str">
        <f t="shared" si="27"/>
        <v>CA-1999-835  Saratoga Senior Apts</v>
      </c>
      <c r="AF758" s="153" t="s">
        <v>4139</v>
      </c>
      <c r="AG758" s="153" t="s">
        <v>4140</v>
      </c>
      <c r="AH758" s="153" t="s">
        <v>4141</v>
      </c>
      <c r="AI758" s="153" t="s">
        <v>3394</v>
      </c>
      <c r="AJ758" s="153" t="s">
        <v>1133</v>
      </c>
      <c r="AK758" s="153" t="s">
        <v>4142</v>
      </c>
      <c r="AL758" s="153" t="s">
        <v>4143</v>
      </c>
      <c r="AM758" s="153" t="s">
        <v>988</v>
      </c>
      <c r="AN758" s="154">
        <v>107</v>
      </c>
    </row>
    <row r="759" spans="18:40" hidden="1" x14ac:dyDescent="0.25">
      <c r="R759" s="28"/>
      <c r="S759" s="28"/>
      <c r="T759" s="28"/>
      <c r="U759" s="28"/>
      <c r="V759" s="28"/>
      <c r="Z759" s="140">
        <f t="shared" si="28"/>
        <v>758</v>
      </c>
      <c r="AA759" s="139"/>
      <c r="AB759" s="139"/>
      <c r="AC759" s="139"/>
      <c r="AD759" s="133"/>
      <c r="AE759" s="27" t="str">
        <f t="shared" si="27"/>
        <v>CA-1999-836  Sycamore Pointe Apts</v>
      </c>
      <c r="AF759" s="153" t="s">
        <v>4145</v>
      </c>
      <c r="AG759" s="153" t="s">
        <v>4146</v>
      </c>
      <c r="AH759" s="153" t="s">
        <v>4147</v>
      </c>
      <c r="AI759" s="153" t="s">
        <v>1842</v>
      </c>
      <c r="AJ759" s="153" t="s">
        <v>142</v>
      </c>
      <c r="AK759" s="153" t="s">
        <v>1843</v>
      </c>
      <c r="AL759" s="153" t="s">
        <v>4148</v>
      </c>
      <c r="AM759" s="153" t="s">
        <v>23377</v>
      </c>
      <c r="AN759" s="154">
        <v>135</v>
      </c>
    </row>
    <row r="760" spans="18:40" hidden="1" x14ac:dyDescent="0.25">
      <c r="R760" s="28"/>
      <c r="S760" s="28"/>
      <c r="T760" s="28"/>
      <c r="U760" s="28"/>
      <c r="V760" s="28"/>
      <c r="Z760" s="140">
        <f t="shared" si="28"/>
        <v>759</v>
      </c>
      <c r="AA760" s="139"/>
      <c r="AB760" s="139"/>
      <c r="AC760" s="139"/>
      <c r="AD760" s="133"/>
      <c r="AE760" s="27" t="str">
        <f t="shared" si="27"/>
        <v>CA-1999-838  Sutter Terrace</v>
      </c>
      <c r="AF760" s="153" t="s">
        <v>4149</v>
      </c>
      <c r="AG760" s="153" t="s">
        <v>4150</v>
      </c>
      <c r="AH760" s="153" t="s">
        <v>4151</v>
      </c>
      <c r="AI760" s="153" t="s">
        <v>1158</v>
      </c>
      <c r="AJ760" s="153" t="s">
        <v>1159</v>
      </c>
      <c r="AK760" s="153" t="s">
        <v>3648</v>
      </c>
      <c r="AL760" s="153" t="s">
        <v>4152</v>
      </c>
      <c r="AM760" s="153" t="s">
        <v>1641</v>
      </c>
      <c r="AN760" s="154">
        <v>99</v>
      </c>
    </row>
    <row r="761" spans="18:40" hidden="1" x14ac:dyDescent="0.25">
      <c r="R761" s="28"/>
      <c r="S761" s="28"/>
      <c r="T761" s="28"/>
      <c r="U761" s="28"/>
      <c r="V761" s="28"/>
      <c r="Z761" s="140">
        <f t="shared" si="28"/>
        <v>760</v>
      </c>
      <c r="AA761" s="139"/>
      <c r="AB761" s="139"/>
      <c r="AC761" s="139"/>
      <c r="AD761" s="133"/>
      <c r="AE761" s="27" t="str">
        <f t="shared" si="27"/>
        <v>CA-1999-839  Northgate Apartments</v>
      </c>
      <c r="AF761" s="153" t="s">
        <v>4153</v>
      </c>
      <c r="AG761" s="153" t="s">
        <v>4154</v>
      </c>
      <c r="AH761" s="153" t="s">
        <v>4155</v>
      </c>
      <c r="AI761" s="153" t="s">
        <v>877</v>
      </c>
      <c r="AJ761" s="153" t="s">
        <v>359</v>
      </c>
      <c r="AK761" s="153" t="s">
        <v>878</v>
      </c>
      <c r="AL761" s="153" t="s">
        <v>4156</v>
      </c>
      <c r="AM761" s="153" t="s">
        <v>4157</v>
      </c>
      <c r="AN761" s="154">
        <v>81</v>
      </c>
    </row>
    <row r="762" spans="18:40" hidden="1" x14ac:dyDescent="0.25">
      <c r="R762" s="28"/>
      <c r="S762" s="28"/>
      <c r="T762" s="28"/>
      <c r="U762" s="28"/>
      <c r="V762" s="28"/>
      <c r="Z762" s="140">
        <f t="shared" si="28"/>
        <v>761</v>
      </c>
      <c r="AA762" s="139"/>
      <c r="AB762" s="139"/>
      <c r="AC762" s="139"/>
      <c r="AD762" s="133"/>
      <c r="AE762" s="27" t="str">
        <f t="shared" si="27"/>
        <v>CA-1999-841  The Willows Apartments</v>
      </c>
      <c r="AF762" s="153" t="s">
        <v>4158</v>
      </c>
      <c r="AG762" s="153" t="s">
        <v>4159</v>
      </c>
      <c r="AH762" s="153" t="s">
        <v>4160</v>
      </c>
      <c r="AI762" s="153" t="s">
        <v>304</v>
      </c>
      <c r="AJ762" s="153" t="s">
        <v>41</v>
      </c>
      <c r="AK762" s="153" t="s">
        <v>1359</v>
      </c>
      <c r="AL762" s="153" t="s">
        <v>4161</v>
      </c>
      <c r="AM762" s="153" t="s">
        <v>4162</v>
      </c>
      <c r="AN762" s="154">
        <v>46</v>
      </c>
    </row>
    <row r="763" spans="18:40" hidden="1" x14ac:dyDescent="0.25">
      <c r="R763" s="28"/>
      <c r="S763" s="28"/>
      <c r="T763" s="28"/>
      <c r="U763" s="28"/>
      <c r="V763" s="28"/>
      <c r="Z763" s="140">
        <f t="shared" si="28"/>
        <v>762</v>
      </c>
      <c r="AA763" s="139"/>
      <c r="AB763" s="139"/>
      <c r="AC763" s="139"/>
      <c r="AD763" s="133"/>
      <c r="AE763" s="27" t="str">
        <f t="shared" si="27"/>
        <v>CA-1999-842  The Apartments at Silverado Creek</v>
      </c>
      <c r="AF763" s="153" t="s">
        <v>4163</v>
      </c>
      <c r="AG763" s="153" t="s">
        <v>4164</v>
      </c>
      <c r="AH763" s="153" t="s">
        <v>4165</v>
      </c>
      <c r="AI763" s="153" t="s">
        <v>345</v>
      </c>
      <c r="AJ763" s="153" t="s">
        <v>345</v>
      </c>
      <c r="AK763" s="153" t="s">
        <v>2969</v>
      </c>
      <c r="AL763" s="153" t="s">
        <v>4166</v>
      </c>
      <c r="AM763" s="153" t="s">
        <v>4167</v>
      </c>
      <c r="AN763" s="154">
        <v>100</v>
      </c>
    </row>
    <row r="764" spans="18:40" hidden="1" x14ac:dyDescent="0.25">
      <c r="R764" s="28"/>
      <c r="S764" s="28"/>
      <c r="T764" s="28"/>
      <c r="U764" s="28"/>
      <c r="V764" s="28"/>
      <c r="Z764" s="140">
        <f t="shared" si="28"/>
        <v>763</v>
      </c>
      <c r="AA764" s="139"/>
      <c r="AB764" s="139"/>
      <c r="AC764" s="139"/>
      <c r="AD764" s="133"/>
      <c r="AE764" s="27" t="str">
        <f t="shared" si="27"/>
        <v>CA-1999-845  Watercrest Apartments</v>
      </c>
      <c r="AF764" s="153" t="s">
        <v>4168</v>
      </c>
      <c r="AG764" s="153" t="s">
        <v>4169</v>
      </c>
      <c r="AH764" s="153" t="s">
        <v>4170</v>
      </c>
      <c r="AI764" s="153" t="s">
        <v>564</v>
      </c>
      <c r="AJ764" s="153" t="s">
        <v>564</v>
      </c>
      <c r="AK764" s="153" t="s">
        <v>4171</v>
      </c>
      <c r="AL764" s="153" t="s">
        <v>4172</v>
      </c>
      <c r="AM764" s="153" t="s">
        <v>4144</v>
      </c>
      <c r="AN764" s="154">
        <v>205</v>
      </c>
    </row>
    <row r="765" spans="18:40" hidden="1" x14ac:dyDescent="0.25">
      <c r="R765" s="28"/>
      <c r="S765" s="28"/>
      <c r="T765" s="28"/>
      <c r="U765" s="28"/>
      <c r="V765" s="28"/>
      <c r="Z765" s="140">
        <f t="shared" si="28"/>
        <v>764</v>
      </c>
      <c r="AA765" s="139"/>
      <c r="AB765" s="139"/>
      <c r="AC765" s="139"/>
      <c r="AD765" s="133"/>
      <c r="AE765" s="27" t="str">
        <f t="shared" si="27"/>
        <v>CA-1999-846  Thornbridge Apartments The Gardens</v>
      </c>
      <c r="AF765" s="153" t="s">
        <v>4173</v>
      </c>
      <c r="AG765" s="153" t="s">
        <v>4174</v>
      </c>
      <c r="AH765" s="153" t="s">
        <v>4175</v>
      </c>
      <c r="AI765" s="153" t="s">
        <v>304</v>
      </c>
      <c r="AJ765" s="153" t="s">
        <v>41</v>
      </c>
      <c r="AK765" s="153" t="s">
        <v>1571</v>
      </c>
      <c r="AL765" s="153" t="s">
        <v>4176</v>
      </c>
      <c r="AM765" s="153" t="s">
        <v>3569</v>
      </c>
      <c r="AN765" s="154">
        <v>285</v>
      </c>
    </row>
    <row r="766" spans="18:40" hidden="1" x14ac:dyDescent="0.25">
      <c r="R766" s="28"/>
      <c r="S766" s="28"/>
      <c r="T766" s="28"/>
      <c r="U766" s="28"/>
      <c r="V766" s="28"/>
      <c r="Z766" s="140">
        <f t="shared" si="28"/>
        <v>765</v>
      </c>
      <c r="AA766" s="139"/>
      <c r="AB766" s="139"/>
      <c r="AC766" s="139"/>
      <c r="AD766" s="133"/>
      <c r="AE766" s="27" t="str">
        <f t="shared" si="27"/>
        <v>CA-1999-847  Baldwin Village Scattered Sites &amp; Watson II</v>
      </c>
      <c r="AF766" s="153" t="s">
        <v>4177</v>
      </c>
      <c r="AG766" s="153" t="s">
        <v>4178</v>
      </c>
      <c r="AH766" s="153" t="s">
        <v>4179</v>
      </c>
      <c r="AI766" s="153" t="s">
        <v>26</v>
      </c>
      <c r="AJ766" s="153" t="s">
        <v>26</v>
      </c>
      <c r="AK766" s="153" t="s">
        <v>512</v>
      </c>
      <c r="AL766" s="153" t="s">
        <v>4180</v>
      </c>
      <c r="AM766" s="153" t="s">
        <v>3635</v>
      </c>
      <c r="AN766" s="154">
        <v>79</v>
      </c>
    </row>
    <row r="767" spans="18:40" hidden="1" x14ac:dyDescent="0.25">
      <c r="R767" s="28"/>
      <c r="S767" s="28"/>
      <c r="T767" s="28"/>
      <c r="U767" s="28"/>
      <c r="V767" s="28"/>
      <c r="Z767" s="140">
        <f t="shared" si="28"/>
        <v>766</v>
      </c>
      <c r="AA767" s="139"/>
      <c r="AB767" s="139"/>
      <c r="AC767" s="139"/>
      <c r="AD767" s="133"/>
      <c r="AE767" s="27" t="str">
        <f t="shared" si="27"/>
        <v>CA-1999-851  Ridgecrest Apartments aka "Las Colinas Apartments"</v>
      </c>
      <c r="AF767" s="153" t="s">
        <v>4181</v>
      </c>
      <c r="AG767" s="153" t="s">
        <v>4182</v>
      </c>
      <c r="AH767" s="153" t="s">
        <v>4183</v>
      </c>
      <c r="AI767" s="153" t="s">
        <v>399</v>
      </c>
      <c r="AJ767" s="153" t="s">
        <v>399</v>
      </c>
      <c r="AK767" s="153" t="s">
        <v>4184</v>
      </c>
      <c r="AL767" s="153" t="s">
        <v>4185</v>
      </c>
      <c r="AM767" s="153" t="s">
        <v>4185</v>
      </c>
      <c r="AN767" s="154">
        <v>147</v>
      </c>
    </row>
    <row r="768" spans="18:40" hidden="1" x14ac:dyDescent="0.25">
      <c r="R768" s="28"/>
      <c r="S768" s="28"/>
      <c r="T768" s="28"/>
      <c r="U768" s="28"/>
      <c r="V768" s="28"/>
      <c r="Z768" s="140">
        <f t="shared" si="28"/>
        <v>767</v>
      </c>
      <c r="AA768" s="139"/>
      <c r="AB768" s="139"/>
      <c r="AC768" s="139"/>
      <c r="AD768" s="133"/>
      <c r="AE768" s="27" t="str">
        <f t="shared" si="27"/>
        <v>CA-1999-852  North Park aka Park Crest</v>
      </c>
      <c r="AF768" s="153" t="s">
        <v>4186</v>
      </c>
      <c r="AG768" s="153" t="s">
        <v>4187</v>
      </c>
      <c r="AH768" s="153" t="s">
        <v>4188</v>
      </c>
      <c r="AI768" s="153" t="s">
        <v>504</v>
      </c>
      <c r="AJ768" s="153" t="s">
        <v>504</v>
      </c>
      <c r="AK768" s="153" t="s">
        <v>839</v>
      </c>
      <c r="AL768" s="153" t="s">
        <v>4189</v>
      </c>
      <c r="AM768" s="153" t="s">
        <v>777</v>
      </c>
      <c r="AN768" s="154">
        <v>164</v>
      </c>
    </row>
    <row r="769" spans="18:40" hidden="1" x14ac:dyDescent="0.25">
      <c r="R769" s="28"/>
      <c r="S769" s="28"/>
      <c r="T769" s="28"/>
      <c r="U769" s="28"/>
      <c r="V769" s="28"/>
      <c r="Z769" s="140">
        <f t="shared" si="28"/>
        <v>768</v>
      </c>
      <c r="AA769" s="139"/>
      <c r="AB769" s="139"/>
      <c r="AC769" s="139"/>
      <c r="AD769" s="133"/>
      <c r="AE769" s="27" t="str">
        <f t="shared" si="27"/>
        <v>CA-1999-858  Ohlone_Chynoweth Commons</v>
      </c>
      <c r="AF769" s="153" t="s">
        <v>4190</v>
      </c>
      <c r="AG769" s="153" t="s">
        <v>4191</v>
      </c>
      <c r="AH769" s="153" t="s">
        <v>4192</v>
      </c>
      <c r="AI769" s="153" t="s">
        <v>304</v>
      </c>
      <c r="AJ769" s="153" t="s">
        <v>41</v>
      </c>
      <c r="AK769" s="153" t="s">
        <v>474</v>
      </c>
      <c r="AL769" s="153" t="s">
        <v>4193</v>
      </c>
      <c r="AM769" s="153" t="s">
        <v>23378</v>
      </c>
      <c r="AN769" s="154">
        <v>192</v>
      </c>
    </row>
    <row r="770" spans="18:40" hidden="1" x14ac:dyDescent="0.25">
      <c r="R770" s="28"/>
      <c r="S770" s="28"/>
      <c r="T770" s="28"/>
      <c r="U770" s="28"/>
      <c r="V770" s="28"/>
      <c r="Z770" s="140">
        <f t="shared" si="28"/>
        <v>769</v>
      </c>
      <c r="AA770" s="139"/>
      <c r="AB770" s="139"/>
      <c r="AC770" s="139"/>
      <c r="AD770" s="133"/>
      <c r="AE770" s="27" t="str">
        <f t="shared" ref="AE770:AE833" si="29">CONCATENATE(AF770,"  ",AG770)</f>
        <v>CA-1999-860  Villa Serena Apartments</v>
      </c>
      <c r="AF770" s="153" t="s">
        <v>4194</v>
      </c>
      <c r="AG770" s="153" t="s">
        <v>3538</v>
      </c>
      <c r="AH770" s="153" t="s">
        <v>4195</v>
      </c>
      <c r="AI770" s="153" t="s">
        <v>533</v>
      </c>
      <c r="AJ770" s="153" t="s">
        <v>504</v>
      </c>
      <c r="AL770" s="153" t="s">
        <v>4196</v>
      </c>
      <c r="AM770" s="153" t="s">
        <v>2476</v>
      </c>
      <c r="AN770" s="154">
        <v>131</v>
      </c>
    </row>
    <row r="771" spans="18:40" hidden="1" x14ac:dyDescent="0.25">
      <c r="R771" s="28"/>
      <c r="S771" s="28"/>
      <c r="T771" s="28"/>
      <c r="U771" s="28"/>
      <c r="V771" s="28"/>
      <c r="Z771" s="140">
        <f t="shared" si="28"/>
        <v>770</v>
      </c>
      <c r="AA771" s="139"/>
      <c r="AB771" s="139"/>
      <c r="AC771" s="139"/>
      <c r="AD771" s="133"/>
      <c r="AE771" s="27" t="str">
        <f t="shared" si="29"/>
        <v>CA-1999-861  Lion Villas Apartments</v>
      </c>
      <c r="AF771" s="153" t="s">
        <v>4197</v>
      </c>
      <c r="AG771" s="153" t="s">
        <v>4198</v>
      </c>
      <c r="AH771" s="153" t="s">
        <v>4199</v>
      </c>
      <c r="AI771" s="153" t="s">
        <v>304</v>
      </c>
      <c r="AJ771" s="153" t="s">
        <v>4200</v>
      </c>
      <c r="AK771" s="153" t="s">
        <v>4201</v>
      </c>
      <c r="AL771" s="153" t="s">
        <v>4202</v>
      </c>
      <c r="AM771" s="153" t="s">
        <v>4203</v>
      </c>
      <c r="AN771" s="154">
        <v>230</v>
      </c>
    </row>
    <row r="772" spans="18:40" hidden="1" x14ac:dyDescent="0.25">
      <c r="R772" s="28"/>
      <c r="S772" s="28"/>
      <c r="T772" s="28"/>
      <c r="U772" s="28"/>
      <c r="V772" s="28"/>
      <c r="Z772" s="140">
        <f t="shared" si="28"/>
        <v>771</v>
      </c>
      <c r="AA772" s="139"/>
      <c r="AB772" s="139"/>
      <c r="AC772" s="139"/>
      <c r="AD772" s="133"/>
      <c r="AE772" s="27" t="str">
        <f t="shared" si="29"/>
        <v>CA-1999-862  Miraido Apartments</v>
      </c>
      <c r="AF772" s="153" t="s">
        <v>4204</v>
      </c>
      <c r="AG772" s="153" t="s">
        <v>4205</v>
      </c>
      <c r="AH772" s="153" t="s">
        <v>4206</v>
      </c>
      <c r="AI772" s="153" t="s">
        <v>304</v>
      </c>
      <c r="AJ772" s="153" t="s">
        <v>41</v>
      </c>
      <c r="AK772" s="153" t="s">
        <v>305</v>
      </c>
      <c r="AL772" s="153" t="s">
        <v>4207</v>
      </c>
      <c r="AM772" s="153" t="s">
        <v>4208</v>
      </c>
      <c r="AN772" s="154">
        <v>37</v>
      </c>
    </row>
    <row r="773" spans="18:40" hidden="1" x14ac:dyDescent="0.25">
      <c r="R773" s="28"/>
      <c r="S773" s="28"/>
      <c r="T773" s="28"/>
      <c r="U773" s="28"/>
      <c r="V773" s="28"/>
      <c r="Z773" s="140">
        <f t="shared" si="28"/>
        <v>772</v>
      </c>
      <c r="AA773" s="139"/>
      <c r="AB773" s="139"/>
      <c r="AC773" s="139"/>
      <c r="AD773" s="133"/>
      <c r="AE773" s="27" t="str">
        <f t="shared" si="29"/>
        <v>CA-1999-864  Preservation I</v>
      </c>
      <c r="AF773" s="153" t="s">
        <v>4209</v>
      </c>
      <c r="AG773" s="153" t="s">
        <v>4210</v>
      </c>
      <c r="AH773" s="153" t="s">
        <v>4211</v>
      </c>
      <c r="AI773" s="153" t="s">
        <v>26</v>
      </c>
      <c r="AJ773" s="153" t="s">
        <v>26</v>
      </c>
      <c r="AK773" s="153" t="s">
        <v>67</v>
      </c>
      <c r="AL773" s="153" t="s">
        <v>23379</v>
      </c>
      <c r="AM773" s="153" t="s">
        <v>23380</v>
      </c>
      <c r="AN773" s="154">
        <v>87</v>
      </c>
    </row>
    <row r="774" spans="18:40" hidden="1" x14ac:dyDescent="0.25">
      <c r="R774" s="28"/>
      <c r="S774" s="28"/>
      <c r="T774" s="28"/>
      <c r="U774" s="28"/>
      <c r="V774" s="28"/>
      <c r="Z774" s="140">
        <f t="shared" si="28"/>
        <v>773</v>
      </c>
      <c r="AA774" s="139"/>
      <c r="AB774" s="139"/>
      <c r="AC774" s="139"/>
      <c r="AD774" s="133"/>
      <c r="AE774" s="27" t="str">
        <f t="shared" si="29"/>
        <v>CA-1999-865  Preservation II</v>
      </c>
      <c r="AF774" s="153" t="s">
        <v>4212</v>
      </c>
      <c r="AG774" s="153" t="s">
        <v>4213</v>
      </c>
      <c r="AH774" s="153" t="s">
        <v>4214</v>
      </c>
      <c r="AI774" s="153" t="s">
        <v>26</v>
      </c>
      <c r="AJ774" s="153" t="s">
        <v>26</v>
      </c>
      <c r="AK774" s="153" t="s">
        <v>67</v>
      </c>
      <c r="AL774" s="153" t="s">
        <v>23379</v>
      </c>
      <c r="AM774" s="153" t="s">
        <v>23380</v>
      </c>
      <c r="AN774" s="154">
        <v>104</v>
      </c>
    </row>
    <row r="775" spans="18:40" hidden="1" x14ac:dyDescent="0.25">
      <c r="R775" s="28"/>
      <c r="S775" s="28"/>
      <c r="T775" s="28"/>
      <c r="U775" s="28"/>
      <c r="V775" s="28"/>
      <c r="Z775" s="140">
        <f t="shared" si="28"/>
        <v>774</v>
      </c>
      <c r="AA775" s="139"/>
      <c r="AB775" s="139"/>
      <c r="AC775" s="139"/>
      <c r="AD775" s="133"/>
      <c r="AE775" s="27" t="str">
        <f t="shared" si="29"/>
        <v>CA-1999-866  Preservation III</v>
      </c>
      <c r="AF775" s="153" t="s">
        <v>4215</v>
      </c>
      <c r="AG775" s="153" t="s">
        <v>4216</v>
      </c>
      <c r="AH775" s="153" t="s">
        <v>4217</v>
      </c>
      <c r="AI775" s="153" t="s">
        <v>26</v>
      </c>
      <c r="AJ775" s="153" t="s">
        <v>26</v>
      </c>
      <c r="AK775" s="153" t="s">
        <v>67</v>
      </c>
      <c r="AL775" s="153" t="s">
        <v>23379</v>
      </c>
      <c r="AM775" s="153" t="s">
        <v>23380</v>
      </c>
      <c r="AN775" s="154">
        <v>44</v>
      </c>
    </row>
    <row r="776" spans="18:40" hidden="1" x14ac:dyDescent="0.25">
      <c r="R776" s="28"/>
      <c r="S776" s="28"/>
      <c r="T776" s="28"/>
      <c r="U776" s="28"/>
      <c r="V776" s="28"/>
      <c r="Z776" s="140">
        <f t="shared" si="28"/>
        <v>775</v>
      </c>
      <c r="AA776" s="139"/>
      <c r="AB776" s="139"/>
      <c r="AC776" s="139"/>
      <c r="AD776" s="133"/>
      <c r="AE776" s="27" t="str">
        <f t="shared" si="29"/>
        <v>CA-1999-867  Preservation IV</v>
      </c>
      <c r="AF776" s="153" t="s">
        <v>4218</v>
      </c>
      <c r="AG776" s="153" t="s">
        <v>4219</v>
      </c>
      <c r="AH776" s="153" t="s">
        <v>4220</v>
      </c>
      <c r="AI776" s="153" t="s">
        <v>26</v>
      </c>
      <c r="AJ776" s="153" t="s">
        <v>26</v>
      </c>
      <c r="AK776" s="153" t="s">
        <v>67</v>
      </c>
      <c r="AL776" s="153" t="s">
        <v>23379</v>
      </c>
      <c r="AM776" s="153" t="s">
        <v>23380</v>
      </c>
      <c r="AN776" s="154">
        <v>29</v>
      </c>
    </row>
    <row r="777" spans="18:40" hidden="1" x14ac:dyDescent="0.25">
      <c r="R777" s="28"/>
      <c r="S777" s="28"/>
      <c r="T777" s="28"/>
      <c r="U777" s="28"/>
      <c r="V777" s="28"/>
      <c r="Z777" s="140">
        <f t="shared" si="28"/>
        <v>776</v>
      </c>
      <c r="AA777" s="139"/>
      <c r="AB777" s="139"/>
      <c r="AC777" s="139"/>
      <c r="AD777" s="133"/>
      <c r="AE777" s="27" t="str">
        <f t="shared" si="29"/>
        <v>CA-1999-868  Preservation V</v>
      </c>
      <c r="AF777" s="153" t="s">
        <v>4221</v>
      </c>
      <c r="AG777" s="153" t="s">
        <v>4222</v>
      </c>
      <c r="AH777" s="153" t="s">
        <v>4223</v>
      </c>
      <c r="AI777" s="153" t="s">
        <v>26</v>
      </c>
      <c r="AJ777" s="153" t="s">
        <v>26</v>
      </c>
      <c r="AK777" s="153" t="s">
        <v>67</v>
      </c>
      <c r="AL777" s="153" t="s">
        <v>23379</v>
      </c>
      <c r="AM777" s="153" t="s">
        <v>23380</v>
      </c>
      <c r="AN777" s="154">
        <v>118</v>
      </c>
    </row>
    <row r="778" spans="18:40" hidden="1" x14ac:dyDescent="0.25">
      <c r="R778" s="28"/>
      <c r="S778" s="28"/>
      <c r="T778" s="28"/>
      <c r="U778" s="28"/>
      <c r="V778" s="28"/>
      <c r="Z778" s="140">
        <f t="shared" si="28"/>
        <v>777</v>
      </c>
      <c r="AA778" s="139"/>
      <c r="AB778" s="139"/>
      <c r="AC778" s="139"/>
      <c r="AD778" s="133"/>
      <c r="AE778" s="27" t="str">
        <f t="shared" si="29"/>
        <v>CA-1999-869  Delta View Apartments</v>
      </c>
      <c r="AF778" s="153" t="s">
        <v>4224</v>
      </c>
      <c r="AG778" s="153" t="s">
        <v>4225</v>
      </c>
      <c r="AH778" s="153" t="s">
        <v>4226</v>
      </c>
      <c r="AI778" s="153" t="s">
        <v>1415</v>
      </c>
      <c r="AJ778" s="153" t="s">
        <v>182</v>
      </c>
      <c r="AK778" s="153" t="s">
        <v>1416</v>
      </c>
      <c r="AL778" s="153" t="s">
        <v>4227</v>
      </c>
      <c r="AM778" s="153" t="s">
        <v>4228</v>
      </c>
      <c r="AN778" s="154">
        <v>203</v>
      </c>
    </row>
    <row r="779" spans="18:40" hidden="1" x14ac:dyDescent="0.25">
      <c r="R779" s="28"/>
      <c r="S779" s="28"/>
      <c r="T779" s="28"/>
      <c r="U779" s="28"/>
      <c r="V779" s="28"/>
      <c r="Z779" s="140">
        <f t="shared" si="28"/>
        <v>778</v>
      </c>
      <c r="AA779" s="139"/>
      <c r="AB779" s="139"/>
      <c r="AC779" s="139"/>
      <c r="AD779" s="133"/>
      <c r="AE779" s="27" t="str">
        <f t="shared" si="29"/>
        <v>CA-1999-870  Park David Senior Apartments</v>
      </c>
      <c r="AF779" s="153" t="s">
        <v>4229</v>
      </c>
      <c r="AG779" s="153" t="s">
        <v>4230</v>
      </c>
      <c r="AH779" s="153" t="s">
        <v>4231</v>
      </c>
      <c r="AI779" s="153" t="s">
        <v>2648</v>
      </c>
      <c r="AJ779" s="153" t="s">
        <v>399</v>
      </c>
      <c r="AK779" s="153" t="s">
        <v>2649</v>
      </c>
      <c r="AL779" s="153" t="s">
        <v>4232</v>
      </c>
      <c r="AM779" s="153" t="s">
        <v>2523</v>
      </c>
      <c r="AN779" s="154">
        <v>240</v>
      </c>
    </row>
    <row r="780" spans="18:40" hidden="1" x14ac:dyDescent="0.25">
      <c r="R780" s="28"/>
      <c r="S780" s="28"/>
      <c r="T780" s="28"/>
      <c r="U780" s="28"/>
      <c r="V780" s="28"/>
      <c r="Z780" s="140">
        <f t="shared" si="28"/>
        <v>779</v>
      </c>
      <c r="AA780" s="139"/>
      <c r="AB780" s="139"/>
      <c r="AC780" s="139"/>
      <c r="AD780" s="133"/>
      <c r="AE780" s="27" t="str">
        <f t="shared" si="29"/>
        <v>CA-1999-873  Nantucket Bay Apartments</v>
      </c>
      <c r="AF780" s="153" t="s">
        <v>4233</v>
      </c>
      <c r="AG780" s="153" t="s">
        <v>4234</v>
      </c>
      <c r="AH780" s="153" t="s">
        <v>4235</v>
      </c>
      <c r="AI780" s="153" t="s">
        <v>1676</v>
      </c>
      <c r="AJ780" s="153" t="s">
        <v>336</v>
      </c>
      <c r="AK780" s="153" t="s">
        <v>2964</v>
      </c>
      <c r="AL780" s="153" t="s">
        <v>4236</v>
      </c>
      <c r="AM780" s="153" t="s">
        <v>590</v>
      </c>
      <c r="AN780" s="154">
        <v>158</v>
      </c>
    </row>
    <row r="781" spans="18:40" hidden="1" x14ac:dyDescent="0.25">
      <c r="R781" s="28"/>
      <c r="S781" s="28"/>
      <c r="T781" s="28"/>
      <c r="U781" s="28"/>
      <c r="V781" s="28"/>
      <c r="Z781" s="140">
        <f t="shared" si="28"/>
        <v>780</v>
      </c>
      <c r="AA781" s="139"/>
      <c r="AB781" s="139"/>
      <c r="AC781" s="139"/>
      <c r="AD781" s="133"/>
      <c r="AE781" s="27" t="str">
        <f t="shared" si="29"/>
        <v>CA-1999-879  The Oaks at Sunset aka Sunset Apts at Rocklin</v>
      </c>
      <c r="AF781" s="153" t="s">
        <v>4237</v>
      </c>
      <c r="AG781" s="153" t="s">
        <v>4238</v>
      </c>
      <c r="AH781" s="153" t="s">
        <v>4239</v>
      </c>
      <c r="AI781" s="153" t="s">
        <v>4240</v>
      </c>
      <c r="AJ781" s="153" t="s">
        <v>1159</v>
      </c>
      <c r="AK781" s="153" t="s">
        <v>4241</v>
      </c>
      <c r="AL781" s="153" t="s">
        <v>4242</v>
      </c>
      <c r="AM781" s="153" t="s">
        <v>23381</v>
      </c>
      <c r="AN781" s="154">
        <v>111</v>
      </c>
    </row>
    <row r="782" spans="18:40" hidden="1" x14ac:dyDescent="0.25">
      <c r="R782" s="28"/>
      <c r="S782" s="28"/>
      <c r="T782" s="28"/>
      <c r="U782" s="28"/>
      <c r="V782" s="28"/>
      <c r="Z782" s="140">
        <f t="shared" si="28"/>
        <v>781</v>
      </c>
      <c r="AA782" s="139"/>
      <c r="AB782" s="139"/>
      <c r="AC782" s="139"/>
      <c r="AD782" s="133"/>
      <c r="AE782" s="27" t="str">
        <f t="shared" si="29"/>
        <v>CA-1999-881  Rosewood Park Senior Apts</v>
      </c>
      <c r="AF782" s="153" t="s">
        <v>4244</v>
      </c>
      <c r="AG782" s="153" t="s">
        <v>4245</v>
      </c>
      <c r="AH782" s="153" t="s">
        <v>4246</v>
      </c>
      <c r="AI782" s="153" t="s">
        <v>4247</v>
      </c>
      <c r="AJ782" s="153" t="s">
        <v>26</v>
      </c>
      <c r="AK782" s="153" t="s">
        <v>4248</v>
      </c>
      <c r="AL782" s="153" t="s">
        <v>4249</v>
      </c>
      <c r="AM782" s="153" t="s">
        <v>4250</v>
      </c>
      <c r="AN782" s="154">
        <v>93</v>
      </c>
    </row>
    <row r="783" spans="18:40" hidden="1" x14ac:dyDescent="0.25">
      <c r="R783" s="28"/>
      <c r="S783" s="28"/>
      <c r="T783" s="28"/>
      <c r="U783" s="28"/>
      <c r="V783" s="28"/>
      <c r="Z783" s="140">
        <f t="shared" si="28"/>
        <v>782</v>
      </c>
      <c r="AA783" s="139"/>
      <c r="AB783" s="139"/>
      <c r="AC783" s="139"/>
      <c r="AD783" s="133"/>
      <c r="AE783" s="27" t="str">
        <f t="shared" si="29"/>
        <v>CA-1999-883  Peninsula Park Apartments</v>
      </c>
      <c r="AF783" s="153" t="s">
        <v>4251</v>
      </c>
      <c r="AG783" s="153" t="s">
        <v>4252</v>
      </c>
      <c r="AH783" s="153" t="s">
        <v>4253</v>
      </c>
      <c r="AI783" s="153" t="s">
        <v>1896</v>
      </c>
      <c r="AJ783" s="153" t="s">
        <v>481</v>
      </c>
      <c r="AK783" s="153" t="s">
        <v>1897</v>
      </c>
      <c r="AL783" s="153" t="s">
        <v>4254</v>
      </c>
      <c r="AM783" s="153" t="s">
        <v>4255</v>
      </c>
      <c r="AN783" s="154">
        <v>65</v>
      </c>
    </row>
    <row r="784" spans="18:40" hidden="1" x14ac:dyDescent="0.25">
      <c r="R784" s="28"/>
      <c r="S784" s="28"/>
      <c r="T784" s="28"/>
      <c r="U784" s="28"/>
      <c r="V784" s="28"/>
      <c r="Z784" s="140">
        <f t="shared" si="28"/>
        <v>783</v>
      </c>
      <c r="AA784" s="139"/>
      <c r="AB784" s="139"/>
      <c r="AC784" s="139"/>
      <c r="AD784" s="133"/>
      <c r="AE784" s="27" t="str">
        <f t="shared" si="29"/>
        <v>CA-1999-886  Papago Court / Apple Valley Apartments</v>
      </c>
      <c r="AF784" s="153" t="s">
        <v>4256</v>
      </c>
      <c r="AG784" s="153" t="s">
        <v>4257</v>
      </c>
      <c r="AH784" s="153" t="s">
        <v>4258</v>
      </c>
      <c r="AI784" s="153" t="s">
        <v>126</v>
      </c>
      <c r="AJ784" s="153" t="s">
        <v>127</v>
      </c>
      <c r="AK784" s="153" t="s">
        <v>3535</v>
      </c>
      <c r="AL784" s="153" t="s">
        <v>4259</v>
      </c>
      <c r="AM784" s="153" t="s">
        <v>4260</v>
      </c>
      <c r="AN784" s="154">
        <v>47</v>
      </c>
    </row>
    <row r="785" spans="18:40" hidden="1" x14ac:dyDescent="0.25">
      <c r="R785" s="28"/>
      <c r="S785" s="28"/>
      <c r="T785" s="28"/>
      <c r="U785" s="28"/>
      <c r="V785" s="28"/>
      <c r="Z785" s="140">
        <f t="shared" si="28"/>
        <v>784</v>
      </c>
      <c r="AA785" s="139"/>
      <c r="AB785" s="139"/>
      <c r="AC785" s="139"/>
      <c r="AD785" s="133"/>
      <c r="AE785" s="27" t="str">
        <f t="shared" si="29"/>
        <v>CA-1999-887  Laurel Park Apartments</v>
      </c>
      <c r="AF785" s="153" t="s">
        <v>4261</v>
      </c>
      <c r="AG785" s="153" t="s">
        <v>4262</v>
      </c>
      <c r="AH785" s="153" t="s">
        <v>4263</v>
      </c>
      <c r="AI785" s="153" t="s">
        <v>4264</v>
      </c>
      <c r="AJ785" s="153" t="s">
        <v>504</v>
      </c>
      <c r="AK785" s="153" t="s">
        <v>4265</v>
      </c>
      <c r="AL785" s="153" t="s">
        <v>4266</v>
      </c>
      <c r="AM785" s="153" t="s">
        <v>23382</v>
      </c>
      <c r="AN785" s="154">
        <v>131</v>
      </c>
    </row>
    <row r="786" spans="18:40" hidden="1" x14ac:dyDescent="0.25">
      <c r="R786" s="28"/>
      <c r="S786" s="28"/>
      <c r="T786" s="28"/>
      <c r="U786" s="28"/>
      <c r="V786" s="28"/>
      <c r="Z786" s="140">
        <f t="shared" si="28"/>
        <v>785</v>
      </c>
      <c r="AA786" s="139"/>
      <c r="AB786" s="139"/>
      <c r="AC786" s="139"/>
      <c r="AD786" s="133"/>
      <c r="AE786" s="27" t="str">
        <f t="shared" si="29"/>
        <v>CA-1999-889  Washington Court Family</v>
      </c>
      <c r="AF786" s="153" t="s">
        <v>4267</v>
      </c>
      <c r="AG786" s="153" t="s">
        <v>4268</v>
      </c>
      <c r="AH786" s="153" t="s">
        <v>4269</v>
      </c>
      <c r="AI786" s="153" t="s">
        <v>26</v>
      </c>
      <c r="AJ786" s="153" t="s">
        <v>26</v>
      </c>
      <c r="AK786" s="153" t="s">
        <v>4270</v>
      </c>
      <c r="AL786" s="153" t="s">
        <v>4271</v>
      </c>
      <c r="AM786" s="153" t="s">
        <v>4272</v>
      </c>
      <c r="AN786" s="154">
        <v>100</v>
      </c>
    </row>
    <row r="787" spans="18:40" hidden="1" x14ac:dyDescent="0.25">
      <c r="R787" s="28"/>
      <c r="S787" s="28"/>
      <c r="T787" s="28"/>
      <c r="U787" s="28"/>
      <c r="V787" s="28"/>
      <c r="Z787" s="140">
        <f t="shared" si="28"/>
        <v>786</v>
      </c>
      <c r="AA787" s="139"/>
      <c r="AB787" s="139"/>
      <c r="AC787" s="139"/>
      <c r="AD787" s="133"/>
      <c r="AE787" s="27" t="str">
        <f t="shared" si="29"/>
        <v>CA-1999-890  Grandview Nine Apartments</v>
      </c>
      <c r="AF787" s="153" t="s">
        <v>4273</v>
      </c>
      <c r="AG787" s="153" t="s">
        <v>4274</v>
      </c>
      <c r="AH787" s="153" t="s">
        <v>4275</v>
      </c>
      <c r="AI787" s="153" t="s">
        <v>26</v>
      </c>
      <c r="AJ787" s="153" t="s">
        <v>26</v>
      </c>
      <c r="AK787" s="153" t="s">
        <v>915</v>
      </c>
      <c r="AL787" s="153" t="s">
        <v>4276</v>
      </c>
      <c r="AM787" s="153" t="s">
        <v>4277</v>
      </c>
      <c r="AN787" s="154">
        <v>61</v>
      </c>
    </row>
    <row r="788" spans="18:40" hidden="1" x14ac:dyDescent="0.25">
      <c r="R788" s="28"/>
      <c r="S788" s="28"/>
      <c r="T788" s="28"/>
      <c r="U788" s="28"/>
      <c r="V788" s="28"/>
      <c r="Z788" s="140">
        <f t="shared" si="28"/>
        <v>787</v>
      </c>
      <c r="AA788" s="139"/>
      <c r="AB788" s="139"/>
      <c r="AC788" s="139"/>
      <c r="AD788" s="133"/>
      <c r="AE788" s="27" t="str">
        <f t="shared" si="29"/>
        <v>CA-1999-892  Alegria</v>
      </c>
      <c r="AF788" s="153" t="s">
        <v>4278</v>
      </c>
      <c r="AG788" s="153" t="s">
        <v>4279</v>
      </c>
      <c r="AH788" s="153" t="s">
        <v>4280</v>
      </c>
      <c r="AI788" s="153" t="s">
        <v>26</v>
      </c>
      <c r="AJ788" s="153" t="s">
        <v>26</v>
      </c>
      <c r="AK788" s="153" t="s">
        <v>937</v>
      </c>
      <c r="AL788" s="153" t="s">
        <v>4281</v>
      </c>
      <c r="AM788" s="153" t="s">
        <v>4282</v>
      </c>
      <c r="AN788" s="154">
        <v>44</v>
      </c>
    </row>
    <row r="789" spans="18:40" hidden="1" x14ac:dyDescent="0.25">
      <c r="R789" s="28"/>
      <c r="S789" s="28"/>
      <c r="T789" s="28"/>
      <c r="U789" s="28"/>
      <c r="V789" s="28"/>
      <c r="Z789" s="140">
        <f t="shared" si="28"/>
        <v>788</v>
      </c>
      <c r="AA789" s="139"/>
      <c r="AB789" s="139"/>
      <c r="AC789" s="139"/>
      <c r="AD789" s="133"/>
      <c r="AE789" s="27" t="str">
        <f t="shared" si="29"/>
        <v>CA-1999-893  Hope Village</v>
      </c>
      <c r="AF789" s="153" t="s">
        <v>4283</v>
      </c>
      <c r="AG789" s="153" t="s">
        <v>4284</v>
      </c>
      <c r="AH789" s="153" t="s">
        <v>4285</v>
      </c>
      <c r="AI789" s="153" t="s">
        <v>26</v>
      </c>
      <c r="AJ789" s="153" t="s">
        <v>26</v>
      </c>
      <c r="AK789" s="153" t="s">
        <v>456</v>
      </c>
      <c r="AL789" s="153" t="s">
        <v>4286</v>
      </c>
      <c r="AM789" s="153" t="s">
        <v>4287</v>
      </c>
      <c r="AN789" s="154">
        <v>65</v>
      </c>
    </row>
    <row r="790" spans="18:40" hidden="1" x14ac:dyDescent="0.25">
      <c r="R790" s="28"/>
      <c r="S790" s="28"/>
      <c r="T790" s="28"/>
      <c r="U790" s="28"/>
      <c r="V790" s="28"/>
      <c r="Z790" s="140">
        <f t="shared" si="28"/>
        <v>789</v>
      </c>
      <c r="AA790" s="139"/>
      <c r="AB790" s="139"/>
      <c r="AC790" s="139"/>
      <c r="AD790" s="133"/>
      <c r="AE790" s="27" t="str">
        <f t="shared" si="29"/>
        <v>CA-1999-897  Westside Village Apartments</v>
      </c>
      <c r="AF790" s="153" t="s">
        <v>4288</v>
      </c>
      <c r="AG790" s="153" t="s">
        <v>4289</v>
      </c>
      <c r="AH790" s="153" t="s">
        <v>4290</v>
      </c>
      <c r="AI790" s="153" t="s">
        <v>4291</v>
      </c>
      <c r="AJ790" s="153" t="s">
        <v>606</v>
      </c>
      <c r="AK790" s="153" t="s">
        <v>4292</v>
      </c>
      <c r="AL790" s="153" t="s">
        <v>4293</v>
      </c>
      <c r="AM790" s="153" t="s">
        <v>590</v>
      </c>
      <c r="AN790" s="154">
        <v>39</v>
      </c>
    </row>
    <row r="791" spans="18:40" hidden="1" x14ac:dyDescent="0.25">
      <c r="R791" s="28"/>
      <c r="S791" s="28"/>
      <c r="T791" s="28"/>
      <c r="U791" s="28"/>
      <c r="V791" s="28"/>
      <c r="Z791" s="140">
        <f t="shared" si="28"/>
        <v>790</v>
      </c>
      <c r="AA791" s="139"/>
      <c r="AB791" s="139"/>
      <c r="AC791" s="139"/>
      <c r="AD791" s="133"/>
      <c r="AE791" s="27" t="str">
        <f t="shared" si="29"/>
        <v>CA-1999-898  Lake Park Apartments</v>
      </c>
      <c r="AF791" s="153" t="s">
        <v>4294</v>
      </c>
      <c r="AG791" s="153" t="s">
        <v>4295</v>
      </c>
      <c r="AH791" s="153" t="s">
        <v>4296</v>
      </c>
      <c r="AI791" s="153" t="s">
        <v>4297</v>
      </c>
      <c r="AJ791" s="153" t="s">
        <v>606</v>
      </c>
      <c r="AK791" s="153" t="s">
        <v>4298</v>
      </c>
      <c r="AL791" s="153" t="s">
        <v>4299</v>
      </c>
      <c r="AM791" s="153" t="s">
        <v>590</v>
      </c>
      <c r="AN791" s="154">
        <v>103</v>
      </c>
    </row>
    <row r="792" spans="18:40" hidden="1" x14ac:dyDescent="0.25">
      <c r="R792" s="28"/>
      <c r="S792" s="28"/>
      <c r="T792" s="28"/>
      <c r="U792" s="28"/>
      <c r="V792" s="28"/>
      <c r="Z792" s="140">
        <f t="shared" si="28"/>
        <v>791</v>
      </c>
      <c r="AA792" s="139"/>
      <c r="AB792" s="139"/>
      <c r="AC792" s="139"/>
      <c r="AD792" s="133"/>
      <c r="AE792" s="27" t="str">
        <f t="shared" si="29"/>
        <v>CA-1999-899  Parkwood Apartments</v>
      </c>
      <c r="AF792" s="153" t="s">
        <v>4300</v>
      </c>
      <c r="AG792" s="153" t="s">
        <v>4301</v>
      </c>
      <c r="AH792" s="153" t="s">
        <v>4302</v>
      </c>
      <c r="AI792" s="153" t="s">
        <v>4297</v>
      </c>
      <c r="AJ792" s="153" t="s">
        <v>606</v>
      </c>
      <c r="AK792" s="153" t="s">
        <v>4303</v>
      </c>
      <c r="AL792" s="153" t="s">
        <v>4304</v>
      </c>
      <c r="AM792" s="153" t="s">
        <v>4304</v>
      </c>
      <c r="AN792" s="154">
        <v>178</v>
      </c>
    </row>
    <row r="793" spans="18:40" hidden="1" x14ac:dyDescent="0.25">
      <c r="R793" s="28"/>
      <c r="S793" s="28"/>
      <c r="T793" s="28"/>
      <c r="U793" s="28"/>
      <c r="V793" s="28"/>
      <c r="Z793" s="140">
        <f t="shared" si="28"/>
        <v>792</v>
      </c>
      <c r="AA793" s="139"/>
      <c r="AB793" s="139"/>
      <c r="AC793" s="139"/>
      <c r="AD793" s="133"/>
      <c r="AE793" s="27" t="str">
        <f t="shared" si="29"/>
        <v>CA-1999-900  Delta Village Apartments</v>
      </c>
      <c r="AF793" s="153" t="s">
        <v>4305</v>
      </c>
      <c r="AG793" s="153" t="s">
        <v>4306</v>
      </c>
      <c r="AH793" s="153" t="s">
        <v>4307</v>
      </c>
      <c r="AI793" s="153" t="s">
        <v>951</v>
      </c>
      <c r="AJ793" s="153" t="s">
        <v>228</v>
      </c>
      <c r="AK793" s="153" t="s">
        <v>4308</v>
      </c>
      <c r="AL793" s="153" t="s">
        <v>4309</v>
      </c>
      <c r="AM793" s="153" t="s">
        <v>23383</v>
      </c>
      <c r="AN793" s="154">
        <v>79</v>
      </c>
    </row>
    <row r="794" spans="18:40" hidden="1" x14ac:dyDescent="0.25">
      <c r="R794" s="28"/>
      <c r="S794" s="28"/>
      <c r="T794" s="28"/>
      <c r="U794" s="28"/>
      <c r="V794" s="28"/>
      <c r="Z794" s="140">
        <f t="shared" si="28"/>
        <v>793</v>
      </c>
      <c r="AA794" s="139"/>
      <c r="AB794" s="139"/>
      <c r="AC794" s="139"/>
      <c r="AD794" s="133"/>
      <c r="AE794" s="27" t="str">
        <f t="shared" si="29"/>
        <v>CA-1999-901  Light Tree Apartments</v>
      </c>
      <c r="AF794" s="153" t="s">
        <v>4310</v>
      </c>
      <c r="AG794" s="153" t="s">
        <v>4311</v>
      </c>
      <c r="AH794" s="153" t="s">
        <v>4312</v>
      </c>
      <c r="AI794" s="153" t="s">
        <v>1896</v>
      </c>
      <c r="AJ794" s="153" t="s">
        <v>481</v>
      </c>
      <c r="AK794" s="153" t="s">
        <v>1897</v>
      </c>
      <c r="AL794" s="153" t="s">
        <v>4313</v>
      </c>
      <c r="AM794" s="153" t="s">
        <v>4314</v>
      </c>
      <c r="AN794" s="154">
        <v>93</v>
      </c>
    </row>
    <row r="795" spans="18:40" hidden="1" x14ac:dyDescent="0.25">
      <c r="R795" s="28"/>
      <c r="S795" s="28"/>
      <c r="T795" s="28"/>
      <c r="U795" s="28"/>
      <c r="V795" s="28"/>
      <c r="Z795" s="140">
        <f t="shared" si="28"/>
        <v>794</v>
      </c>
      <c r="AA795" s="139"/>
      <c r="AB795" s="139"/>
      <c r="AC795" s="139"/>
      <c r="AD795" s="133"/>
      <c r="AE795" s="27" t="str">
        <f t="shared" si="29"/>
        <v>CA-1999-903  Golden Gate Apartments</v>
      </c>
      <c r="AF795" s="153" t="s">
        <v>4315</v>
      </c>
      <c r="AG795" s="153" t="s">
        <v>4316</v>
      </c>
      <c r="AH795" s="153" t="s">
        <v>4317</v>
      </c>
      <c r="AI795" s="153" t="s">
        <v>191</v>
      </c>
      <c r="AJ795" s="153" t="s">
        <v>191</v>
      </c>
      <c r="AK795" s="153" t="s">
        <v>1338</v>
      </c>
      <c r="AL795" s="153" t="s">
        <v>4318</v>
      </c>
      <c r="AM795" s="153" t="s">
        <v>4319</v>
      </c>
      <c r="AN795" s="154">
        <v>55</v>
      </c>
    </row>
    <row r="796" spans="18:40" hidden="1" x14ac:dyDescent="0.25">
      <c r="R796" s="28"/>
      <c r="S796" s="28"/>
      <c r="T796" s="28"/>
      <c r="U796" s="28"/>
      <c r="V796" s="28"/>
      <c r="Z796" s="140">
        <f t="shared" si="28"/>
        <v>795</v>
      </c>
      <c r="AA796" s="139"/>
      <c r="AB796" s="139"/>
      <c r="AC796" s="139"/>
      <c r="AD796" s="133"/>
      <c r="AE796" s="27" t="str">
        <f t="shared" si="29"/>
        <v>CA-1999-906  Emerald Glen Apartments</v>
      </c>
      <c r="AF796" s="153" t="s">
        <v>4320</v>
      </c>
      <c r="AG796" s="153" t="s">
        <v>4321</v>
      </c>
      <c r="AH796" s="153" t="s">
        <v>4322</v>
      </c>
      <c r="AI796" s="153" t="s">
        <v>637</v>
      </c>
      <c r="AJ796" s="153" t="s">
        <v>210</v>
      </c>
      <c r="AK796" s="153" t="s">
        <v>644</v>
      </c>
      <c r="AL796" s="153" t="s">
        <v>4323</v>
      </c>
      <c r="AM796" s="153" t="s">
        <v>2322</v>
      </c>
      <c r="AN796" s="154">
        <v>239</v>
      </c>
    </row>
    <row r="797" spans="18:40" hidden="1" x14ac:dyDescent="0.25">
      <c r="R797" s="28"/>
      <c r="S797" s="28"/>
      <c r="T797" s="28"/>
      <c r="U797" s="28"/>
      <c r="V797" s="28"/>
      <c r="Z797" s="140">
        <f t="shared" si="28"/>
        <v>796</v>
      </c>
      <c r="AA797" s="139"/>
      <c r="AB797" s="139"/>
      <c r="AC797" s="139"/>
      <c r="AD797" s="133"/>
      <c r="AE797" s="27" t="str">
        <f t="shared" si="29"/>
        <v>CA-1999-907  The Waterman Apartments</v>
      </c>
      <c r="AF797" s="153" t="s">
        <v>4324</v>
      </c>
      <c r="AG797" s="153" t="s">
        <v>4325</v>
      </c>
      <c r="AH797" s="153" t="s">
        <v>4326</v>
      </c>
      <c r="AI797" s="153" t="s">
        <v>49</v>
      </c>
      <c r="AJ797" s="153" t="s">
        <v>49</v>
      </c>
      <c r="AK797" s="153" t="s">
        <v>4327</v>
      </c>
      <c r="AL797" s="153" t="s">
        <v>4328</v>
      </c>
      <c r="AM797" s="153" t="s">
        <v>590</v>
      </c>
      <c r="AN797" s="154">
        <v>127</v>
      </c>
    </row>
    <row r="798" spans="18:40" hidden="1" x14ac:dyDescent="0.25">
      <c r="R798" s="28"/>
      <c r="S798" s="28"/>
      <c r="T798" s="28"/>
      <c r="U798" s="28"/>
      <c r="V798" s="28"/>
      <c r="Z798" s="140">
        <f t="shared" si="28"/>
        <v>797</v>
      </c>
      <c r="AA798" s="139"/>
      <c r="AB798" s="139"/>
      <c r="AC798" s="139"/>
      <c r="AD798" s="133"/>
      <c r="AE798" s="27" t="str">
        <f t="shared" si="29"/>
        <v>CA-1999-908  Concord-Huntington Park Apartments</v>
      </c>
      <c r="AF798" s="153" t="s">
        <v>4329</v>
      </c>
      <c r="AG798" s="153" t="s">
        <v>4330</v>
      </c>
      <c r="AH798" s="153" t="s">
        <v>4331</v>
      </c>
      <c r="AI798" s="153" t="s">
        <v>4332</v>
      </c>
      <c r="AJ798" s="153" t="s">
        <v>26</v>
      </c>
      <c r="AK798" s="153" t="s">
        <v>4333</v>
      </c>
      <c r="AL798" s="153" t="s">
        <v>4334</v>
      </c>
      <c r="AM798" s="153" t="s">
        <v>4335</v>
      </c>
      <c r="AN798" s="154">
        <v>160</v>
      </c>
    </row>
    <row r="799" spans="18:40" hidden="1" x14ac:dyDescent="0.25">
      <c r="R799" s="28"/>
      <c r="S799" s="28"/>
      <c r="T799" s="28"/>
      <c r="U799" s="28"/>
      <c r="V799" s="28"/>
      <c r="Z799" s="140">
        <f t="shared" si="28"/>
        <v>798</v>
      </c>
      <c r="AA799" s="139"/>
      <c r="AB799" s="139"/>
      <c r="AC799" s="139"/>
      <c r="AD799" s="133"/>
      <c r="AE799" s="27" t="str">
        <f t="shared" si="29"/>
        <v>CA-1999-913  Archstone Fremont Center fka Civic Center Dr Apt</v>
      </c>
      <c r="AF799" s="153" t="s">
        <v>4336</v>
      </c>
      <c r="AG799" s="153" t="s">
        <v>4337</v>
      </c>
      <c r="AH799" s="153" t="s">
        <v>4338</v>
      </c>
      <c r="AI799" s="153" t="s">
        <v>1903</v>
      </c>
      <c r="AJ799" s="153" t="s">
        <v>200</v>
      </c>
      <c r="AK799" s="153" t="s">
        <v>2550</v>
      </c>
      <c r="AL799" s="153" t="s">
        <v>4339</v>
      </c>
      <c r="AM799" s="153" t="s">
        <v>4340</v>
      </c>
      <c r="AN799" s="154">
        <v>65</v>
      </c>
    </row>
    <row r="800" spans="18:40" hidden="1" x14ac:dyDescent="0.25">
      <c r="R800" s="28"/>
      <c r="S800" s="28"/>
      <c r="T800" s="28"/>
      <c r="U800" s="28"/>
      <c r="V800" s="28"/>
      <c r="Z800" s="140">
        <f t="shared" si="28"/>
        <v>799</v>
      </c>
      <c r="AA800" s="139"/>
      <c r="AB800" s="139"/>
      <c r="AC800" s="139"/>
      <c r="AD800" s="133"/>
      <c r="AE800" s="27" t="str">
        <f t="shared" si="29"/>
        <v>CA-1999-920  Nova Pointe 1 Apartments Phase I</v>
      </c>
      <c r="AF800" s="153" t="s">
        <v>4341</v>
      </c>
      <c r="AG800" s="153" t="s">
        <v>4342</v>
      </c>
      <c r="AH800" s="153" t="s">
        <v>4343</v>
      </c>
      <c r="AI800" s="153" t="s">
        <v>4344</v>
      </c>
      <c r="AJ800" s="153" t="s">
        <v>49</v>
      </c>
      <c r="AK800" s="153" t="s">
        <v>4345</v>
      </c>
      <c r="AL800" s="153" t="s">
        <v>4346</v>
      </c>
      <c r="AM800" s="153" t="s">
        <v>23384</v>
      </c>
      <c r="AN800" s="154">
        <v>155</v>
      </c>
    </row>
    <row r="801" spans="18:40" hidden="1" x14ac:dyDescent="0.25">
      <c r="R801" s="28"/>
      <c r="S801" s="28"/>
      <c r="T801" s="28"/>
      <c r="U801" s="28"/>
      <c r="V801" s="28"/>
      <c r="Z801" s="140">
        <f t="shared" si="28"/>
        <v>800</v>
      </c>
      <c r="AA801" s="139"/>
      <c r="AB801" s="139"/>
      <c r="AC801" s="139"/>
      <c r="AD801" s="133"/>
      <c r="AE801" s="27" t="str">
        <f t="shared" si="29"/>
        <v>CA-1999-921  Nova Pointe 1 Apartments Phase II</v>
      </c>
      <c r="AF801" s="153" t="s">
        <v>4347</v>
      </c>
      <c r="AG801" s="153" t="s">
        <v>4348</v>
      </c>
      <c r="AH801" s="153" t="s">
        <v>4343</v>
      </c>
      <c r="AI801" s="153" t="s">
        <v>4344</v>
      </c>
      <c r="AJ801" s="153" t="s">
        <v>49</v>
      </c>
      <c r="AK801" s="153" t="s">
        <v>4345</v>
      </c>
      <c r="AL801" s="153" t="s">
        <v>4346</v>
      </c>
      <c r="AM801" s="153" t="s">
        <v>23384</v>
      </c>
      <c r="AN801" s="154">
        <v>52</v>
      </c>
    </row>
    <row r="802" spans="18:40" hidden="1" x14ac:dyDescent="0.25">
      <c r="R802" s="28"/>
      <c r="S802" s="28"/>
      <c r="T802" s="28"/>
      <c r="U802" s="28"/>
      <c r="V802" s="28"/>
      <c r="Z802" s="140">
        <f t="shared" si="28"/>
        <v>801</v>
      </c>
      <c r="AA802" s="139"/>
      <c r="AB802" s="139"/>
      <c r="AC802" s="139"/>
      <c r="AD802" s="133"/>
      <c r="AE802" s="27" t="str">
        <f t="shared" si="29"/>
        <v>CA-1999-922  Village Green Apartments</v>
      </c>
      <c r="AF802" s="153" t="s">
        <v>4349</v>
      </c>
      <c r="AG802" s="153" t="s">
        <v>4350</v>
      </c>
      <c r="AH802" s="153" t="s">
        <v>4351</v>
      </c>
      <c r="AI802" s="153" t="s">
        <v>49</v>
      </c>
      <c r="AJ802" s="153" t="s">
        <v>49</v>
      </c>
      <c r="AK802" s="153" t="s">
        <v>4352</v>
      </c>
      <c r="AL802" s="153" t="s">
        <v>4353</v>
      </c>
      <c r="AM802" s="153" t="s">
        <v>4335</v>
      </c>
      <c r="AN802" s="154">
        <v>182</v>
      </c>
    </row>
    <row r="803" spans="18:40" hidden="1" x14ac:dyDescent="0.25">
      <c r="R803" s="28"/>
      <c r="S803" s="28"/>
      <c r="T803" s="28"/>
      <c r="U803" s="28"/>
      <c r="V803" s="28"/>
      <c r="Z803" s="140">
        <f t="shared" si="28"/>
        <v>802</v>
      </c>
      <c r="AA803" s="139"/>
      <c r="AB803" s="139"/>
      <c r="AC803" s="139"/>
      <c r="AD803" s="133"/>
      <c r="AE803" s="27" t="str">
        <f t="shared" si="29"/>
        <v>CA-1999-923  Chelsea Gardens Apartments</v>
      </c>
      <c r="AF803" s="153" t="s">
        <v>4354</v>
      </c>
      <c r="AG803" s="153" t="s">
        <v>4355</v>
      </c>
      <c r="AH803" s="153" t="s">
        <v>4356</v>
      </c>
      <c r="AI803" s="153" t="s">
        <v>126</v>
      </c>
      <c r="AJ803" s="153" t="s">
        <v>127</v>
      </c>
      <c r="AK803" s="153" t="s">
        <v>2785</v>
      </c>
      <c r="AL803" s="153" t="s">
        <v>4357</v>
      </c>
      <c r="AM803" s="153" t="s">
        <v>2787</v>
      </c>
      <c r="AN803" s="154">
        <v>118</v>
      </c>
    </row>
    <row r="804" spans="18:40" hidden="1" x14ac:dyDescent="0.25">
      <c r="R804" s="28"/>
      <c r="S804" s="28"/>
      <c r="T804" s="28"/>
      <c r="U804" s="28"/>
      <c r="V804" s="28"/>
      <c r="Z804" s="140">
        <f t="shared" si="28"/>
        <v>803</v>
      </c>
      <c r="AA804" s="139"/>
      <c r="AB804" s="139"/>
      <c r="AC804" s="139"/>
      <c r="AD804" s="133"/>
      <c r="AE804" s="27" t="str">
        <f t="shared" si="29"/>
        <v>CA-1999-924  Vintage Court Sr Apartments</v>
      </c>
      <c r="AF804" s="153" t="s">
        <v>4358</v>
      </c>
      <c r="AG804" s="153" t="s">
        <v>4359</v>
      </c>
      <c r="AH804" s="153" t="s">
        <v>4360</v>
      </c>
      <c r="AI804" s="153" t="s">
        <v>4361</v>
      </c>
      <c r="AJ804" s="153" t="s">
        <v>200</v>
      </c>
      <c r="AK804" s="153" t="s">
        <v>4362</v>
      </c>
      <c r="AL804" s="153" t="s">
        <v>4363</v>
      </c>
      <c r="AM804" s="153" t="s">
        <v>2071</v>
      </c>
      <c r="AN804" s="154">
        <v>123</v>
      </c>
    </row>
    <row r="805" spans="18:40" hidden="1" x14ac:dyDescent="0.25">
      <c r="R805" s="28"/>
      <c r="S805" s="28"/>
      <c r="T805" s="28"/>
      <c r="U805" s="28"/>
      <c r="V805" s="28"/>
      <c r="Z805" s="140">
        <f t="shared" si="28"/>
        <v>804</v>
      </c>
      <c r="AA805" s="139"/>
      <c r="AB805" s="139"/>
      <c r="AC805" s="139"/>
      <c r="AD805" s="133"/>
      <c r="AE805" s="27" t="str">
        <f t="shared" si="29"/>
        <v>CA-1999-925  Park Sierra at Iron Horse Trail</v>
      </c>
      <c r="AF805" s="153" t="s">
        <v>4364</v>
      </c>
      <c r="AG805" s="153" t="s">
        <v>4365</v>
      </c>
      <c r="AH805" s="153" t="s">
        <v>4366</v>
      </c>
      <c r="AI805" s="153" t="s">
        <v>4367</v>
      </c>
      <c r="AJ805" s="153" t="s">
        <v>200</v>
      </c>
      <c r="AK805" s="153" t="s">
        <v>4368</v>
      </c>
      <c r="AL805" s="153" t="s">
        <v>4369</v>
      </c>
      <c r="AM805" s="153" t="s">
        <v>4370</v>
      </c>
      <c r="AN805" s="154">
        <v>57</v>
      </c>
    </row>
    <row r="806" spans="18:40" hidden="1" x14ac:dyDescent="0.25">
      <c r="R806" s="28"/>
      <c r="S806" s="28"/>
      <c r="T806" s="28"/>
      <c r="U806" s="28"/>
      <c r="V806" s="28"/>
      <c r="Z806" s="140">
        <f t="shared" si="28"/>
        <v>805</v>
      </c>
      <c r="AA806" s="139"/>
      <c r="AB806" s="139"/>
      <c r="AC806" s="139"/>
      <c r="AD806" s="133"/>
      <c r="AE806" s="27" t="str">
        <f t="shared" si="29"/>
        <v>CA-1999-926  Los Altos Apartments</v>
      </c>
      <c r="AF806" s="153" t="s">
        <v>4371</v>
      </c>
      <c r="AG806" s="153" t="s">
        <v>4372</v>
      </c>
      <c r="AH806" s="153" t="s">
        <v>4373</v>
      </c>
      <c r="AI806" s="153" t="s">
        <v>26</v>
      </c>
      <c r="AJ806" s="153" t="s">
        <v>26</v>
      </c>
      <c r="AK806" s="153" t="s">
        <v>4374</v>
      </c>
      <c r="AL806" s="153" t="s">
        <v>4375</v>
      </c>
      <c r="AM806" s="153" t="s">
        <v>23385</v>
      </c>
      <c r="AN806" s="154">
        <v>27</v>
      </c>
    </row>
    <row r="807" spans="18:40" hidden="1" x14ac:dyDescent="0.25">
      <c r="R807" s="28"/>
      <c r="S807" s="28"/>
      <c r="T807" s="28"/>
      <c r="U807" s="28"/>
      <c r="V807" s="28"/>
      <c r="Z807" s="140">
        <f t="shared" si="28"/>
        <v>806</v>
      </c>
      <c r="AA807" s="139"/>
      <c r="AB807" s="139"/>
      <c r="AC807" s="139"/>
      <c r="AD807" s="133"/>
      <c r="AE807" s="27" t="str">
        <f t="shared" si="29"/>
        <v>CA-1999-927  Swan's Market Hall Apartments</v>
      </c>
      <c r="AF807" s="153" t="s">
        <v>4376</v>
      </c>
      <c r="AG807" s="153" t="s">
        <v>4377</v>
      </c>
      <c r="AH807" s="153" t="s">
        <v>4378</v>
      </c>
      <c r="AI807" s="153" t="s">
        <v>199</v>
      </c>
      <c r="AJ807" s="153" t="s">
        <v>200</v>
      </c>
      <c r="AK807" s="153" t="s">
        <v>4379</v>
      </c>
      <c r="AL807" s="153" t="s">
        <v>4380</v>
      </c>
      <c r="AM807" s="153" t="s">
        <v>23386</v>
      </c>
      <c r="AN807" s="154">
        <v>17</v>
      </c>
    </row>
    <row r="808" spans="18:40" hidden="1" x14ac:dyDescent="0.25">
      <c r="R808" s="28"/>
      <c r="S808" s="28"/>
      <c r="T808" s="28"/>
      <c r="U808" s="28"/>
      <c r="V808" s="28"/>
      <c r="Z808" s="140">
        <f t="shared" si="28"/>
        <v>807</v>
      </c>
      <c r="AA808" s="139"/>
      <c r="AB808" s="139"/>
      <c r="AC808" s="139"/>
      <c r="AD808" s="133"/>
      <c r="AE808" s="27" t="str">
        <f t="shared" si="29"/>
        <v>CA-1999-929  Springwood</v>
      </c>
      <c r="AF808" s="153" t="s">
        <v>4381</v>
      </c>
      <c r="AG808" s="153" t="s">
        <v>4382</v>
      </c>
      <c r="AH808" s="153" t="s">
        <v>23387</v>
      </c>
      <c r="AI808" s="153" t="s">
        <v>637</v>
      </c>
      <c r="AJ808" s="153" t="s">
        <v>210</v>
      </c>
      <c r="AK808" s="153" t="s">
        <v>970</v>
      </c>
      <c r="AL808" s="153" t="s">
        <v>4384</v>
      </c>
      <c r="AM808" s="153" t="s">
        <v>6901</v>
      </c>
      <c r="AN808" s="154">
        <v>387</v>
      </c>
    </row>
    <row r="809" spans="18:40" hidden="1" x14ac:dyDescent="0.25">
      <c r="R809" s="28"/>
      <c r="S809" s="28"/>
      <c r="T809" s="28"/>
      <c r="U809" s="28"/>
      <c r="V809" s="28"/>
      <c r="Z809" s="140">
        <f t="shared" si="28"/>
        <v>808</v>
      </c>
      <c r="AA809" s="139"/>
      <c r="AB809" s="139"/>
      <c r="AC809" s="139"/>
      <c r="AD809" s="133"/>
      <c r="AE809" s="27" t="str">
        <f t="shared" si="29"/>
        <v>CA-1999-932  Bayview Courtyard Apts.</v>
      </c>
      <c r="AF809" s="153" t="s">
        <v>4385</v>
      </c>
      <c r="AG809" s="153" t="s">
        <v>4386</v>
      </c>
      <c r="AH809" s="153" t="s">
        <v>4387</v>
      </c>
      <c r="AI809" s="153" t="s">
        <v>4388</v>
      </c>
      <c r="AJ809" s="153" t="s">
        <v>3584</v>
      </c>
      <c r="AK809" s="153" t="s">
        <v>4389</v>
      </c>
      <c r="AL809" s="153" t="s">
        <v>4390</v>
      </c>
      <c r="AM809" s="153" t="s">
        <v>23388</v>
      </c>
      <c r="AN809" s="154">
        <v>29</v>
      </c>
    </row>
    <row r="810" spans="18:40" hidden="1" x14ac:dyDescent="0.25">
      <c r="R810" s="28"/>
      <c r="S810" s="28"/>
      <c r="T810" s="28"/>
      <c r="U810" s="28"/>
      <c r="V810" s="28"/>
      <c r="Z810" s="140">
        <f t="shared" si="28"/>
        <v>809</v>
      </c>
      <c r="AA810" s="139"/>
      <c r="AB810" s="139"/>
      <c r="AC810" s="139"/>
      <c r="AD810" s="133"/>
      <c r="AE810" s="27" t="str">
        <f t="shared" si="29"/>
        <v>CA-1999-933  West Oaks Apartments</v>
      </c>
      <c r="AF810" s="153" t="s">
        <v>4391</v>
      </c>
      <c r="AG810" s="153" t="s">
        <v>4392</v>
      </c>
      <c r="AH810" s="153" t="s">
        <v>4393</v>
      </c>
      <c r="AI810" s="153" t="s">
        <v>126</v>
      </c>
      <c r="AJ810" s="153" t="s">
        <v>127</v>
      </c>
      <c r="AK810" s="153" t="s">
        <v>4394</v>
      </c>
      <c r="AL810" s="153" t="s">
        <v>4395</v>
      </c>
      <c r="AM810" s="153" t="s">
        <v>3054</v>
      </c>
      <c r="AN810" s="154">
        <v>52</v>
      </c>
    </row>
    <row r="811" spans="18:40" hidden="1" x14ac:dyDescent="0.25">
      <c r="R811" s="28"/>
      <c r="S811" s="28"/>
      <c r="T811" s="28"/>
      <c r="U811" s="28"/>
      <c r="V811" s="28"/>
      <c r="Z811" s="140">
        <f t="shared" si="28"/>
        <v>810</v>
      </c>
      <c r="AA811" s="139"/>
      <c r="AB811" s="139"/>
      <c r="AC811" s="139"/>
      <c r="AD811" s="133"/>
      <c r="AE811" s="27" t="str">
        <f t="shared" si="29"/>
        <v>CA-2000-004  Casitas del Sol</v>
      </c>
      <c r="AF811" s="153" t="s">
        <v>4396</v>
      </c>
      <c r="AG811" s="153" t="s">
        <v>4397</v>
      </c>
      <c r="AH811" s="153" t="s">
        <v>4398</v>
      </c>
      <c r="AI811" s="153" t="s">
        <v>117</v>
      </c>
      <c r="AJ811" s="153" t="s">
        <v>118</v>
      </c>
      <c r="AK811" s="153" t="s">
        <v>119</v>
      </c>
      <c r="AL811" s="153" t="s">
        <v>4399</v>
      </c>
      <c r="AM811" s="153" t="s">
        <v>553</v>
      </c>
      <c r="AN811" s="154">
        <v>35</v>
      </c>
    </row>
    <row r="812" spans="18:40" hidden="1" x14ac:dyDescent="0.25">
      <c r="R812" s="28"/>
      <c r="S812" s="28"/>
      <c r="T812" s="28"/>
      <c r="U812" s="28"/>
      <c r="V812" s="28"/>
      <c r="Z812" s="140">
        <f t="shared" si="28"/>
        <v>811</v>
      </c>
      <c r="AA812" s="139"/>
      <c r="AB812" s="139"/>
      <c r="AC812" s="139"/>
      <c r="AD812" s="133"/>
      <c r="AE812" s="27" t="str">
        <f t="shared" si="29"/>
        <v>CA-2000-005  Corona de Oro Apartments</v>
      </c>
      <c r="AF812" s="153" t="s">
        <v>4400</v>
      </c>
      <c r="AG812" s="153" t="s">
        <v>4401</v>
      </c>
      <c r="AH812" s="153" t="s">
        <v>4402</v>
      </c>
      <c r="AI812" s="153" t="s">
        <v>2821</v>
      </c>
      <c r="AJ812" s="153" t="s">
        <v>399</v>
      </c>
      <c r="AK812" s="153" t="s">
        <v>4403</v>
      </c>
      <c r="AL812" s="153" t="s">
        <v>4404</v>
      </c>
      <c r="AM812" s="153" t="s">
        <v>3810</v>
      </c>
      <c r="AN812" s="154">
        <v>71</v>
      </c>
    </row>
    <row r="813" spans="18:40" hidden="1" x14ac:dyDescent="0.25">
      <c r="R813" s="28"/>
      <c r="S813" s="28"/>
      <c r="T813" s="28"/>
      <c r="U813" s="28"/>
      <c r="V813" s="28"/>
      <c r="Z813" s="140">
        <f t="shared" si="28"/>
        <v>812</v>
      </c>
      <c r="AA813" s="139"/>
      <c r="AB813" s="139"/>
      <c r="AC813" s="139"/>
      <c r="AD813" s="133"/>
      <c r="AE813" s="27" t="str">
        <f t="shared" si="29"/>
        <v>CA-2000-006  Dewey Hotel</v>
      </c>
      <c r="AF813" s="153" t="s">
        <v>4405</v>
      </c>
      <c r="AG813" s="153" t="s">
        <v>4406</v>
      </c>
      <c r="AH813" s="153" t="s">
        <v>4407</v>
      </c>
      <c r="AI813" s="153" t="s">
        <v>26</v>
      </c>
      <c r="AJ813" s="153" t="s">
        <v>26</v>
      </c>
      <c r="AK813" s="153" t="s">
        <v>83</v>
      </c>
      <c r="AL813" s="153" t="s">
        <v>4408</v>
      </c>
      <c r="AM813" s="153" t="s">
        <v>85</v>
      </c>
      <c r="AN813" s="154">
        <v>42</v>
      </c>
    </row>
    <row r="814" spans="18:40" hidden="1" x14ac:dyDescent="0.25">
      <c r="R814" s="28"/>
      <c r="S814" s="28"/>
      <c r="T814" s="28"/>
      <c r="U814" s="28"/>
      <c r="V814" s="28"/>
      <c r="Z814" s="140">
        <f t="shared" si="28"/>
        <v>813</v>
      </c>
      <c r="AA814" s="139"/>
      <c r="AB814" s="139"/>
      <c r="AC814" s="139"/>
      <c r="AD814" s="133"/>
      <c r="AE814" s="27" t="str">
        <f t="shared" si="29"/>
        <v>CA-2000-011  Sonya Gardens Apartments</v>
      </c>
      <c r="AF814" s="153" t="s">
        <v>4409</v>
      </c>
      <c r="AG814" s="153" t="s">
        <v>4410</v>
      </c>
      <c r="AH814" s="153" t="s">
        <v>4411</v>
      </c>
      <c r="AI814" s="153" t="s">
        <v>26</v>
      </c>
      <c r="AJ814" s="153" t="s">
        <v>26</v>
      </c>
      <c r="AK814" s="153" t="s">
        <v>1328</v>
      </c>
      <c r="AL814" s="153" t="s">
        <v>4412</v>
      </c>
      <c r="AM814" s="153" t="s">
        <v>862</v>
      </c>
      <c r="AN814" s="154">
        <v>59</v>
      </c>
    </row>
    <row r="815" spans="18:40" hidden="1" x14ac:dyDescent="0.25">
      <c r="R815" s="28"/>
      <c r="S815" s="28"/>
      <c r="T815" s="28"/>
      <c r="U815" s="28"/>
      <c r="V815" s="28"/>
      <c r="Z815" s="140">
        <f t="shared" si="28"/>
        <v>814</v>
      </c>
      <c r="AA815" s="139"/>
      <c r="AB815" s="139"/>
      <c r="AC815" s="139"/>
      <c r="AD815" s="133"/>
      <c r="AE815" s="27" t="str">
        <f t="shared" si="29"/>
        <v>CA-2000-013  Don Carlos Apartments</v>
      </c>
      <c r="AF815" s="153" t="s">
        <v>4413</v>
      </c>
      <c r="AG815" s="153" t="s">
        <v>4414</v>
      </c>
      <c r="AH815" s="153" t="s">
        <v>4415</v>
      </c>
      <c r="AI815" s="153" t="s">
        <v>26</v>
      </c>
      <c r="AJ815" s="153" t="s">
        <v>26</v>
      </c>
      <c r="AK815" s="153" t="s">
        <v>1826</v>
      </c>
      <c r="AL815" s="153" t="s">
        <v>4416</v>
      </c>
      <c r="AM815" s="153" t="s">
        <v>4417</v>
      </c>
      <c r="AN815" s="154">
        <v>23</v>
      </c>
    </row>
    <row r="816" spans="18:40" hidden="1" x14ac:dyDescent="0.25">
      <c r="R816" s="28"/>
      <c r="S816" s="28"/>
      <c r="T816" s="28"/>
      <c r="U816" s="28"/>
      <c r="V816" s="28"/>
      <c r="Z816" s="140">
        <f t="shared" si="28"/>
        <v>815</v>
      </c>
      <c r="AA816" s="139"/>
      <c r="AB816" s="139"/>
      <c r="AC816" s="139"/>
      <c r="AD816" s="133"/>
      <c r="AE816" s="27" t="str">
        <f t="shared" si="29"/>
        <v>CA-2000-016  Fuente de Paz Apartments</v>
      </c>
      <c r="AF816" s="153" t="s">
        <v>4418</v>
      </c>
      <c r="AG816" s="153" t="s">
        <v>4419</v>
      </c>
      <c r="AH816" s="153" t="s">
        <v>4420</v>
      </c>
      <c r="AI816" s="153" t="s">
        <v>795</v>
      </c>
      <c r="AJ816" s="153" t="s">
        <v>399</v>
      </c>
      <c r="AK816" s="153" t="s">
        <v>796</v>
      </c>
      <c r="AL816" s="153" t="s">
        <v>4421</v>
      </c>
      <c r="AM816" s="153" t="s">
        <v>2651</v>
      </c>
      <c r="AN816" s="154">
        <v>36</v>
      </c>
    </row>
    <row r="817" spans="18:40" hidden="1" x14ac:dyDescent="0.25">
      <c r="R817" s="28"/>
      <c r="S817" s="28"/>
      <c r="T817" s="28"/>
      <c r="U817" s="28"/>
      <c r="V817" s="28"/>
      <c r="Z817" s="140">
        <f t="shared" si="28"/>
        <v>816</v>
      </c>
      <c r="AA817" s="139"/>
      <c r="AB817" s="139"/>
      <c r="AC817" s="139"/>
      <c r="AD817" s="133"/>
      <c r="AE817" s="27" t="str">
        <f t="shared" si="29"/>
        <v>CA-2000-021  Chico Gardens Apartments</v>
      </c>
      <c r="AF817" s="153" t="s">
        <v>4422</v>
      </c>
      <c r="AG817" s="153" t="s">
        <v>4423</v>
      </c>
      <c r="AH817" s="153" t="s">
        <v>4424</v>
      </c>
      <c r="AI817" s="153" t="s">
        <v>388</v>
      </c>
      <c r="AJ817" s="153" t="s">
        <v>389</v>
      </c>
      <c r="AK817" s="153" t="s">
        <v>1520</v>
      </c>
      <c r="AL817" s="153" t="s">
        <v>4425</v>
      </c>
      <c r="AM817" s="153" t="s">
        <v>4425</v>
      </c>
      <c r="AN817" s="154">
        <v>91</v>
      </c>
    </row>
    <row r="818" spans="18:40" hidden="1" x14ac:dyDescent="0.25">
      <c r="R818" s="28"/>
      <c r="S818" s="28"/>
      <c r="T818" s="28"/>
      <c r="U818" s="28"/>
      <c r="V818" s="28"/>
      <c r="Z818" s="140">
        <f t="shared" ref="Z818:Z881" si="30">SUM(Z817+1)</f>
        <v>817</v>
      </c>
      <c r="AA818" s="139"/>
      <c r="AB818" s="139"/>
      <c r="AC818" s="139"/>
      <c r="AD818" s="133"/>
      <c r="AE818" s="27" t="str">
        <f t="shared" si="29"/>
        <v>CA-2000-023  Villa de Guadalupe</v>
      </c>
      <c r="AF818" s="153" t="s">
        <v>4426</v>
      </c>
      <c r="AG818" s="153" t="s">
        <v>4427</v>
      </c>
      <c r="AH818" s="153" t="s">
        <v>4428</v>
      </c>
      <c r="AI818" s="153" t="s">
        <v>4429</v>
      </c>
      <c r="AJ818" s="153" t="s">
        <v>220</v>
      </c>
      <c r="AK818" s="153" t="s">
        <v>4430</v>
      </c>
      <c r="AL818" s="153" t="s">
        <v>4431</v>
      </c>
      <c r="AM818" s="153" t="s">
        <v>4432</v>
      </c>
      <c r="AN818" s="154">
        <v>59</v>
      </c>
    </row>
    <row r="819" spans="18:40" hidden="1" x14ac:dyDescent="0.25">
      <c r="R819" s="28"/>
      <c r="S819" s="28"/>
      <c r="T819" s="28"/>
      <c r="U819" s="28"/>
      <c r="V819" s="28"/>
      <c r="Z819" s="140">
        <f t="shared" si="30"/>
        <v>818</v>
      </c>
      <c r="AA819" s="139"/>
      <c r="AB819" s="139"/>
      <c r="AC819" s="139"/>
      <c r="AD819" s="133"/>
      <c r="AE819" s="27" t="str">
        <f t="shared" si="29"/>
        <v>CA-2000-025  Park Lane Family Apartments</v>
      </c>
      <c r="AF819" s="153" t="s">
        <v>4433</v>
      </c>
      <c r="AG819" s="153" t="s">
        <v>4434</v>
      </c>
      <c r="AH819" s="153" t="s">
        <v>4435</v>
      </c>
      <c r="AI819" s="153" t="s">
        <v>26</v>
      </c>
      <c r="AJ819" s="153" t="s">
        <v>26</v>
      </c>
      <c r="AK819" s="153" t="s">
        <v>1785</v>
      </c>
      <c r="AL819" s="153" t="s">
        <v>4436</v>
      </c>
      <c r="AM819" s="153" t="s">
        <v>2500</v>
      </c>
      <c r="AN819" s="154">
        <v>116</v>
      </c>
    </row>
    <row r="820" spans="18:40" hidden="1" x14ac:dyDescent="0.25">
      <c r="R820" s="28"/>
      <c r="S820" s="28"/>
      <c r="T820" s="28"/>
      <c r="U820" s="28"/>
      <c r="V820" s="28"/>
      <c r="Z820" s="140">
        <f t="shared" si="30"/>
        <v>819</v>
      </c>
      <c r="AA820" s="139"/>
      <c r="AB820" s="139"/>
      <c r="AC820" s="139"/>
      <c r="AD820" s="133"/>
      <c r="AE820" s="27" t="str">
        <f t="shared" si="29"/>
        <v>CA-2000-027  Eugene Hotel</v>
      </c>
      <c r="AF820" s="153" t="s">
        <v>4437</v>
      </c>
      <c r="AG820" s="153" t="s">
        <v>4438</v>
      </c>
      <c r="AH820" s="153" t="s">
        <v>4439</v>
      </c>
      <c r="AI820" s="153" t="s">
        <v>26</v>
      </c>
      <c r="AJ820" s="153" t="s">
        <v>26</v>
      </c>
      <c r="AK820" s="153" t="s">
        <v>83</v>
      </c>
      <c r="AL820" s="153" t="s">
        <v>4440</v>
      </c>
      <c r="AM820" s="153" t="s">
        <v>374</v>
      </c>
      <c r="AN820" s="154">
        <v>43</v>
      </c>
    </row>
    <row r="821" spans="18:40" hidden="1" x14ac:dyDescent="0.25">
      <c r="R821" s="28"/>
      <c r="S821" s="28"/>
      <c r="T821" s="28"/>
      <c r="U821" s="28"/>
      <c r="V821" s="28"/>
      <c r="Z821" s="140">
        <f t="shared" si="30"/>
        <v>820</v>
      </c>
      <c r="AA821" s="139"/>
      <c r="AB821" s="139"/>
      <c r="AC821" s="139"/>
      <c r="AD821" s="133"/>
      <c r="AE821" s="27" t="str">
        <f t="shared" si="29"/>
        <v>CA-2000-032  Foothill Family Apartments</v>
      </c>
      <c r="AF821" s="153" t="s">
        <v>4441</v>
      </c>
      <c r="AG821" s="153" t="s">
        <v>4442</v>
      </c>
      <c r="AH821" s="153" t="s">
        <v>4443</v>
      </c>
      <c r="AI821" s="153" t="s">
        <v>199</v>
      </c>
      <c r="AJ821" s="153" t="s">
        <v>200</v>
      </c>
      <c r="AK821" s="153" t="s">
        <v>4444</v>
      </c>
      <c r="AL821" s="153" t="s">
        <v>4445</v>
      </c>
      <c r="AM821" s="153" t="s">
        <v>4446</v>
      </c>
      <c r="AN821" s="154">
        <v>64</v>
      </c>
    </row>
    <row r="822" spans="18:40" hidden="1" x14ac:dyDescent="0.25">
      <c r="R822" s="28"/>
      <c r="S822" s="28"/>
      <c r="T822" s="28"/>
      <c r="U822" s="28"/>
      <c r="V822" s="28"/>
      <c r="Z822" s="140">
        <f t="shared" si="30"/>
        <v>821</v>
      </c>
      <c r="AA822" s="139"/>
      <c r="AB822" s="139"/>
      <c r="AC822" s="139"/>
      <c r="AD822" s="133"/>
      <c r="AE822" s="27" t="str">
        <f t="shared" si="29"/>
        <v>CA-2000-038  Main Street Apartments</v>
      </c>
      <c r="AF822" s="153" t="s">
        <v>4447</v>
      </c>
      <c r="AG822" s="153" t="s">
        <v>4448</v>
      </c>
      <c r="AH822" s="153" t="s">
        <v>4449</v>
      </c>
      <c r="AI822" s="153" t="s">
        <v>2376</v>
      </c>
      <c r="AJ822" s="153" t="s">
        <v>481</v>
      </c>
      <c r="AK822" s="153" t="s">
        <v>2377</v>
      </c>
      <c r="AL822" s="153" t="s">
        <v>4450</v>
      </c>
      <c r="AM822" s="153" t="s">
        <v>4451</v>
      </c>
      <c r="AN822" s="154">
        <v>27</v>
      </c>
    </row>
    <row r="823" spans="18:40" hidden="1" x14ac:dyDescent="0.25">
      <c r="R823" s="28"/>
      <c r="S823" s="28"/>
      <c r="T823" s="28"/>
      <c r="U823" s="28"/>
      <c r="V823" s="28"/>
      <c r="Z823" s="140">
        <f t="shared" si="30"/>
        <v>822</v>
      </c>
      <c r="AA823" s="139"/>
      <c r="AB823" s="139"/>
      <c r="AC823" s="139"/>
      <c r="AD823" s="133"/>
      <c r="AE823" s="27" t="str">
        <f t="shared" si="29"/>
        <v>CA-2000-042  Hollyview Senior Apartments</v>
      </c>
      <c r="AF823" s="153" t="s">
        <v>4452</v>
      </c>
      <c r="AG823" s="153" t="s">
        <v>4453</v>
      </c>
      <c r="AH823" s="153" t="s">
        <v>4454</v>
      </c>
      <c r="AI823" s="153" t="s">
        <v>26</v>
      </c>
      <c r="AJ823" s="153" t="s">
        <v>26</v>
      </c>
      <c r="AK823" s="153" t="s">
        <v>1826</v>
      </c>
      <c r="AL823" s="153" t="s">
        <v>4455</v>
      </c>
      <c r="AM823" s="153" t="s">
        <v>23389</v>
      </c>
      <c r="AN823" s="154">
        <v>79</v>
      </c>
    </row>
    <row r="824" spans="18:40" hidden="1" x14ac:dyDescent="0.25">
      <c r="R824" s="28"/>
      <c r="S824" s="28"/>
      <c r="T824" s="28"/>
      <c r="U824" s="28"/>
      <c r="V824" s="28"/>
      <c r="Z824" s="140">
        <f t="shared" si="30"/>
        <v>823</v>
      </c>
      <c r="AA824" s="139"/>
      <c r="AB824" s="139"/>
      <c r="AC824" s="139"/>
      <c r="AD824" s="133"/>
      <c r="AE824" s="27" t="str">
        <f t="shared" si="29"/>
        <v>CA-2000-045  Adeline Street Lofts</v>
      </c>
      <c r="AF824" s="153" t="s">
        <v>4456</v>
      </c>
      <c r="AG824" s="153" t="s">
        <v>4457</v>
      </c>
      <c r="AH824" s="153" t="s">
        <v>4458</v>
      </c>
      <c r="AI824" s="153" t="s">
        <v>199</v>
      </c>
      <c r="AJ824" s="153" t="s">
        <v>200</v>
      </c>
      <c r="AK824" s="153" t="s">
        <v>4379</v>
      </c>
      <c r="AL824" s="153" t="s">
        <v>4459</v>
      </c>
      <c r="AM824" s="153" t="s">
        <v>2259</v>
      </c>
      <c r="AN824" s="154">
        <v>37</v>
      </c>
    </row>
    <row r="825" spans="18:40" hidden="1" x14ac:dyDescent="0.25">
      <c r="R825" s="28"/>
      <c r="S825" s="28"/>
      <c r="T825" s="28"/>
      <c r="U825" s="28"/>
      <c r="V825" s="28"/>
      <c r="Z825" s="140">
        <f t="shared" si="30"/>
        <v>824</v>
      </c>
      <c r="AA825" s="139"/>
      <c r="AB825" s="139"/>
      <c r="AC825" s="139"/>
      <c r="AD825" s="133"/>
      <c r="AE825" s="27" t="str">
        <f t="shared" si="29"/>
        <v>CA-2000-053  Simpson Arbor Apartments</v>
      </c>
      <c r="AF825" s="153" t="s">
        <v>4460</v>
      </c>
      <c r="AG825" s="153" t="s">
        <v>4461</v>
      </c>
      <c r="AH825" s="153" t="s">
        <v>4462</v>
      </c>
      <c r="AI825" s="153" t="s">
        <v>2300</v>
      </c>
      <c r="AJ825" s="153" t="s">
        <v>26</v>
      </c>
      <c r="AK825" s="153" t="s">
        <v>2306</v>
      </c>
      <c r="AL825" s="153" t="s">
        <v>4463</v>
      </c>
      <c r="AM825" s="153" t="s">
        <v>3961</v>
      </c>
      <c r="AN825" s="154">
        <v>82</v>
      </c>
    </row>
    <row r="826" spans="18:40" hidden="1" x14ac:dyDescent="0.25">
      <c r="R826" s="28"/>
      <c r="S826" s="28"/>
      <c r="T826" s="28"/>
      <c r="U826" s="28"/>
      <c r="V826" s="28"/>
      <c r="Z826" s="140">
        <f t="shared" si="30"/>
        <v>825</v>
      </c>
      <c r="AA826" s="139"/>
      <c r="AB826" s="139"/>
      <c r="AC826" s="139"/>
      <c r="AD826" s="133"/>
      <c r="AE826" s="27" t="str">
        <f t="shared" si="29"/>
        <v>CA-2000-058  El Jardin Apartments</v>
      </c>
      <c r="AF826" s="153" t="s">
        <v>4464</v>
      </c>
      <c r="AG826" s="153" t="s">
        <v>4465</v>
      </c>
      <c r="AH826" s="153" t="s">
        <v>4466</v>
      </c>
      <c r="AI826" s="153" t="s">
        <v>795</v>
      </c>
      <c r="AJ826" s="153" t="s">
        <v>399</v>
      </c>
      <c r="AK826" s="153" t="s">
        <v>796</v>
      </c>
      <c r="AL826" s="153" t="s">
        <v>4467</v>
      </c>
      <c r="AM826" s="153" t="s">
        <v>4468</v>
      </c>
      <c r="AN826" s="154">
        <v>80</v>
      </c>
    </row>
    <row r="827" spans="18:40" hidden="1" x14ac:dyDescent="0.25">
      <c r="R827" s="28"/>
      <c r="S827" s="28"/>
      <c r="T827" s="28"/>
      <c r="U827" s="28"/>
      <c r="V827" s="28"/>
      <c r="Z827" s="140">
        <f t="shared" si="30"/>
        <v>826</v>
      </c>
      <c r="AA827" s="139"/>
      <c r="AB827" s="139"/>
      <c r="AC827" s="139"/>
      <c r="AD827" s="133"/>
      <c r="AE827" s="27" t="str">
        <f t="shared" si="29"/>
        <v>CA-2000-060  River Garden Apartments</v>
      </c>
      <c r="AF827" s="153" t="s">
        <v>4469</v>
      </c>
      <c r="AG827" s="153" t="s">
        <v>4470</v>
      </c>
      <c r="AH827" s="153" t="s">
        <v>4471</v>
      </c>
      <c r="AI827" s="153" t="s">
        <v>4472</v>
      </c>
      <c r="AJ827" s="153" t="s">
        <v>49</v>
      </c>
      <c r="AK827" s="153" t="s">
        <v>4473</v>
      </c>
      <c r="AL827" s="153" t="s">
        <v>4474</v>
      </c>
      <c r="AM827" s="153" t="s">
        <v>4475</v>
      </c>
      <c r="AN827" s="154">
        <v>80</v>
      </c>
    </row>
    <row r="828" spans="18:40" hidden="1" x14ac:dyDescent="0.25">
      <c r="R828" s="28"/>
      <c r="S828" s="28"/>
      <c r="T828" s="28"/>
      <c r="U828" s="28"/>
      <c r="V828" s="28"/>
      <c r="Z828" s="140">
        <f t="shared" si="30"/>
        <v>827</v>
      </c>
      <c r="AA828" s="139"/>
      <c r="AB828" s="139"/>
      <c r="AC828" s="139"/>
      <c r="AD828" s="133"/>
      <c r="AE828" s="27" t="str">
        <f t="shared" si="29"/>
        <v>CA-2000-064  Cherry Tree Village</v>
      </c>
      <c r="AF828" s="153" t="s">
        <v>4476</v>
      </c>
      <c r="AG828" s="153" t="s">
        <v>4477</v>
      </c>
      <c r="AH828" s="153" t="s">
        <v>4478</v>
      </c>
      <c r="AI828" s="153" t="s">
        <v>4297</v>
      </c>
      <c r="AJ828" s="153" t="s">
        <v>606</v>
      </c>
      <c r="AK828" s="153" t="s">
        <v>4303</v>
      </c>
      <c r="AL828" s="153" t="s">
        <v>4479</v>
      </c>
      <c r="AM828" s="153" t="s">
        <v>3202</v>
      </c>
      <c r="AN828" s="154">
        <v>82</v>
      </c>
    </row>
    <row r="829" spans="18:40" hidden="1" x14ac:dyDescent="0.25">
      <c r="R829" s="28"/>
      <c r="S829" s="28"/>
      <c r="T829" s="28"/>
      <c r="U829" s="28"/>
      <c r="V829" s="28"/>
      <c r="Z829" s="140">
        <f t="shared" si="30"/>
        <v>828</v>
      </c>
      <c r="AA829" s="139"/>
      <c r="AB829" s="139"/>
      <c r="AC829" s="139"/>
      <c r="AD829" s="133"/>
      <c r="AE829" s="27" t="str">
        <f t="shared" si="29"/>
        <v>CA-2000-075  Mountain View Townhomes</v>
      </c>
      <c r="AF829" s="153" t="s">
        <v>4480</v>
      </c>
      <c r="AG829" s="153" t="s">
        <v>4481</v>
      </c>
      <c r="AH829" s="153" t="s">
        <v>4482</v>
      </c>
      <c r="AI829" s="153" t="s">
        <v>1676</v>
      </c>
      <c r="AJ829" s="153" t="s">
        <v>336</v>
      </c>
      <c r="AK829" s="153" t="s">
        <v>1677</v>
      </c>
      <c r="AL829" s="153" t="s">
        <v>4483</v>
      </c>
      <c r="AM829" s="153" t="s">
        <v>1379</v>
      </c>
      <c r="AN829" s="154">
        <v>67</v>
      </c>
    </row>
    <row r="830" spans="18:40" hidden="1" x14ac:dyDescent="0.25">
      <c r="R830" s="28"/>
      <c r="S830" s="28"/>
      <c r="T830" s="28"/>
      <c r="U830" s="28"/>
      <c r="V830" s="28"/>
      <c r="Z830" s="140">
        <f t="shared" si="30"/>
        <v>829</v>
      </c>
      <c r="AA830" s="139"/>
      <c r="AB830" s="139"/>
      <c r="AC830" s="139"/>
      <c r="AD830" s="133"/>
      <c r="AE830" s="27" t="str">
        <f t="shared" si="29"/>
        <v>CA-2000-078  Ambassador Hotel</v>
      </c>
      <c r="AF830" s="153" t="s">
        <v>4484</v>
      </c>
      <c r="AG830" s="153" t="s">
        <v>4485</v>
      </c>
      <c r="AH830" s="153" t="s">
        <v>4486</v>
      </c>
      <c r="AI830" s="153" t="s">
        <v>191</v>
      </c>
      <c r="AJ830" s="153" t="s">
        <v>191</v>
      </c>
      <c r="AK830" s="153" t="s">
        <v>412</v>
      </c>
      <c r="AL830" s="153" t="s">
        <v>4487</v>
      </c>
      <c r="AM830" s="153" t="s">
        <v>4487</v>
      </c>
      <c r="AN830" s="154">
        <v>133</v>
      </c>
    </row>
    <row r="831" spans="18:40" hidden="1" x14ac:dyDescent="0.25">
      <c r="R831" s="28"/>
      <c r="S831" s="28"/>
      <c r="T831" s="28"/>
      <c r="U831" s="28"/>
      <c r="V831" s="28"/>
      <c r="Z831" s="140">
        <f t="shared" si="30"/>
        <v>830</v>
      </c>
      <c r="AA831" s="139"/>
      <c r="AB831" s="139"/>
      <c r="AC831" s="139"/>
      <c r="AD831" s="133"/>
      <c r="AE831" s="27" t="str">
        <f t="shared" si="29"/>
        <v>CA-2000-088  Avalon Terrace Nicolet</v>
      </c>
      <c r="AF831" s="153" t="s">
        <v>4488</v>
      </c>
      <c r="AG831" s="153" t="s">
        <v>4489</v>
      </c>
      <c r="AH831" s="153" t="s">
        <v>4490</v>
      </c>
      <c r="AI831" s="153" t="s">
        <v>26</v>
      </c>
      <c r="AJ831" s="153" t="s">
        <v>26</v>
      </c>
      <c r="AK831" s="153" t="s">
        <v>915</v>
      </c>
      <c r="AL831" s="153" t="s">
        <v>4491</v>
      </c>
      <c r="AM831" s="153" t="s">
        <v>3635</v>
      </c>
      <c r="AN831" s="154">
        <v>30</v>
      </c>
    </row>
    <row r="832" spans="18:40" hidden="1" x14ac:dyDescent="0.25">
      <c r="R832" s="28"/>
      <c r="S832" s="28"/>
      <c r="T832" s="28"/>
      <c r="U832" s="28"/>
      <c r="V832" s="28"/>
      <c r="Z832" s="140">
        <f t="shared" si="30"/>
        <v>831</v>
      </c>
      <c r="AA832" s="139"/>
      <c r="AB832" s="139"/>
      <c r="AC832" s="139"/>
      <c r="AD832" s="133"/>
      <c r="AE832" s="27" t="str">
        <f t="shared" si="29"/>
        <v>CA-2000-094  Arbor Park Community</v>
      </c>
      <c r="AF832" s="153" t="s">
        <v>4492</v>
      </c>
      <c r="AG832" s="153" t="s">
        <v>4493</v>
      </c>
      <c r="AH832" s="153" t="s">
        <v>4494</v>
      </c>
      <c r="AI832" s="153" t="s">
        <v>304</v>
      </c>
      <c r="AJ832" s="153" t="s">
        <v>41</v>
      </c>
      <c r="AK832" s="153" t="s">
        <v>2799</v>
      </c>
      <c r="AL832" s="153" t="s">
        <v>4495</v>
      </c>
      <c r="AM832" s="153" t="s">
        <v>3887</v>
      </c>
      <c r="AN832" s="154">
        <v>59</v>
      </c>
    </row>
    <row r="833" spans="18:40" hidden="1" x14ac:dyDescent="0.25">
      <c r="R833" s="28"/>
      <c r="S833" s="28"/>
      <c r="T833" s="28"/>
      <c r="U833" s="28"/>
      <c r="V833" s="28"/>
      <c r="Z833" s="140">
        <f t="shared" si="30"/>
        <v>832</v>
      </c>
      <c r="AA833" s="139"/>
      <c r="AB833" s="139"/>
      <c r="AC833" s="139"/>
      <c r="AD833" s="133"/>
      <c r="AE833" s="27" t="str">
        <f t="shared" si="29"/>
        <v>CA-2000-095  Jamacha Glen Apartments</v>
      </c>
      <c r="AF833" s="153" t="s">
        <v>4496</v>
      </c>
      <c r="AG833" s="153" t="s">
        <v>4497</v>
      </c>
      <c r="AH833" s="153" t="s">
        <v>4498</v>
      </c>
      <c r="AI833" s="153" t="s">
        <v>3733</v>
      </c>
      <c r="AJ833" s="153" t="s">
        <v>4499</v>
      </c>
      <c r="AK833" s="153" t="s">
        <v>3734</v>
      </c>
      <c r="AL833" s="153" t="s">
        <v>4500</v>
      </c>
      <c r="AM833" s="153" t="s">
        <v>23371</v>
      </c>
      <c r="AN833" s="154">
        <v>43</v>
      </c>
    </row>
    <row r="834" spans="18:40" hidden="1" x14ac:dyDescent="0.25">
      <c r="R834" s="28"/>
      <c r="S834" s="28"/>
      <c r="T834" s="28"/>
      <c r="U834" s="28"/>
      <c r="V834" s="28"/>
      <c r="Z834" s="140">
        <f t="shared" si="30"/>
        <v>833</v>
      </c>
      <c r="AA834" s="139"/>
      <c r="AB834" s="139"/>
      <c r="AC834" s="139"/>
      <c r="AD834" s="133"/>
      <c r="AE834" s="27" t="str">
        <f t="shared" ref="AE834:AE897" si="31">CONCATENATE(AF834,"  ",AG834)</f>
        <v>CA-2000-098  Esseff Village Apartments</v>
      </c>
      <c r="AF834" s="153" t="s">
        <v>4501</v>
      </c>
      <c r="AG834" s="153" t="s">
        <v>4502</v>
      </c>
      <c r="AH834" s="153" t="s">
        <v>4503</v>
      </c>
      <c r="AI834" s="153" t="s">
        <v>2503</v>
      </c>
      <c r="AJ834" s="153" t="s">
        <v>1239</v>
      </c>
      <c r="AK834" s="153" t="s">
        <v>2504</v>
      </c>
      <c r="AL834" s="153" t="s">
        <v>4504</v>
      </c>
      <c r="AM834" s="153" t="s">
        <v>4505</v>
      </c>
      <c r="AN834" s="154">
        <v>50</v>
      </c>
    </row>
    <row r="835" spans="18:40" hidden="1" x14ac:dyDescent="0.25">
      <c r="R835" s="28"/>
      <c r="S835" s="28"/>
      <c r="T835" s="28"/>
      <c r="U835" s="28"/>
      <c r="V835" s="28"/>
      <c r="Z835" s="140">
        <f t="shared" si="30"/>
        <v>834</v>
      </c>
      <c r="AA835" s="139"/>
      <c r="AB835" s="139"/>
      <c r="AC835" s="139"/>
      <c r="AD835" s="133"/>
      <c r="AE835" s="27" t="str">
        <f t="shared" si="31"/>
        <v>CA-2000-099  Bayview Commons Apartments</v>
      </c>
      <c r="AF835" s="153" t="s">
        <v>4506</v>
      </c>
      <c r="AG835" s="153" t="s">
        <v>4507</v>
      </c>
      <c r="AH835" s="153" t="s">
        <v>4508</v>
      </c>
      <c r="AI835" s="153" t="s">
        <v>191</v>
      </c>
      <c r="AJ835" s="153" t="s">
        <v>191</v>
      </c>
      <c r="AK835" s="153" t="s">
        <v>4509</v>
      </c>
      <c r="AL835" s="153" t="s">
        <v>4510</v>
      </c>
      <c r="AM835" s="153" t="s">
        <v>4511</v>
      </c>
      <c r="AN835" s="154">
        <v>29</v>
      </c>
    </row>
    <row r="836" spans="18:40" hidden="1" x14ac:dyDescent="0.25">
      <c r="R836" s="28"/>
      <c r="S836" s="28"/>
      <c r="T836" s="28"/>
      <c r="U836" s="28"/>
      <c r="V836" s="28"/>
      <c r="Z836" s="140">
        <f t="shared" si="30"/>
        <v>835</v>
      </c>
      <c r="AA836" s="139"/>
      <c r="AB836" s="139"/>
      <c r="AC836" s="139"/>
      <c r="AD836" s="133"/>
      <c r="AE836" s="27" t="str">
        <f t="shared" si="31"/>
        <v>CA-2000-101  Seabreeze Apartments</v>
      </c>
      <c r="AF836" s="153" t="s">
        <v>4512</v>
      </c>
      <c r="AG836" s="153" t="s">
        <v>4513</v>
      </c>
      <c r="AH836" s="153" t="s">
        <v>4514</v>
      </c>
      <c r="AI836" s="153" t="s">
        <v>504</v>
      </c>
      <c r="AJ836" s="153" t="s">
        <v>504</v>
      </c>
      <c r="AK836" s="153" t="s">
        <v>4515</v>
      </c>
      <c r="AL836" s="153" t="s">
        <v>4516</v>
      </c>
      <c r="AM836" s="153" t="s">
        <v>2476</v>
      </c>
      <c r="AN836" s="154">
        <v>29</v>
      </c>
    </row>
    <row r="837" spans="18:40" hidden="1" x14ac:dyDescent="0.25">
      <c r="R837" s="28"/>
      <c r="S837" s="28"/>
      <c r="T837" s="28"/>
      <c r="U837" s="28"/>
      <c r="V837" s="28"/>
      <c r="Z837" s="140">
        <f t="shared" si="30"/>
        <v>836</v>
      </c>
      <c r="AA837" s="139"/>
      <c r="AB837" s="139"/>
      <c r="AC837" s="139"/>
      <c r="AD837" s="133"/>
      <c r="AE837" s="27" t="str">
        <f t="shared" si="31"/>
        <v>CA-2000-117  Sierra Village Apartment Homes</v>
      </c>
      <c r="AF837" s="153" t="s">
        <v>4517</v>
      </c>
      <c r="AG837" s="153" t="s">
        <v>4518</v>
      </c>
      <c r="AH837" s="153" t="s">
        <v>4519</v>
      </c>
      <c r="AI837" s="153" t="s">
        <v>1435</v>
      </c>
      <c r="AJ837" s="153" t="s">
        <v>110</v>
      </c>
      <c r="AK837" s="153" t="s">
        <v>1436</v>
      </c>
      <c r="AL837" s="153" t="s">
        <v>4520</v>
      </c>
      <c r="AM837" s="153" t="s">
        <v>23360</v>
      </c>
      <c r="AN837" s="154">
        <v>56</v>
      </c>
    </row>
    <row r="838" spans="18:40" hidden="1" x14ac:dyDescent="0.25">
      <c r="R838" s="28"/>
      <c r="S838" s="28"/>
      <c r="T838" s="28"/>
      <c r="U838" s="28"/>
      <c r="V838" s="28"/>
      <c r="Z838" s="140">
        <f t="shared" si="30"/>
        <v>837</v>
      </c>
      <c r="AA838" s="139"/>
      <c r="AB838" s="139"/>
      <c r="AC838" s="139"/>
      <c r="AD838" s="133"/>
      <c r="AE838" s="27" t="str">
        <f t="shared" si="31"/>
        <v>CA-2000-118  Oakley Summer Creek</v>
      </c>
      <c r="AF838" s="153" t="s">
        <v>4521</v>
      </c>
      <c r="AG838" s="153" t="s">
        <v>4522</v>
      </c>
      <c r="AH838" s="153" t="s">
        <v>4523</v>
      </c>
      <c r="AI838" s="153" t="s">
        <v>4524</v>
      </c>
      <c r="AJ838" s="153" t="s">
        <v>182</v>
      </c>
      <c r="AK838" s="153" t="s">
        <v>4525</v>
      </c>
      <c r="AL838" s="153" t="s">
        <v>4526</v>
      </c>
      <c r="AM838" s="153" t="s">
        <v>3941</v>
      </c>
      <c r="AN838" s="154">
        <v>79</v>
      </c>
    </row>
    <row r="839" spans="18:40" hidden="1" x14ac:dyDescent="0.25">
      <c r="R839" s="28"/>
      <c r="S839" s="28"/>
      <c r="T839" s="28"/>
      <c r="U839" s="28"/>
      <c r="V839" s="28"/>
      <c r="Z839" s="140">
        <f t="shared" si="30"/>
        <v>838</v>
      </c>
      <c r="AA839" s="139"/>
      <c r="AB839" s="139"/>
      <c r="AC839" s="139"/>
      <c r="AD839" s="133"/>
      <c r="AE839" s="27" t="str">
        <f t="shared" si="31"/>
        <v>CA-2000-119  Whispering Pines Apartments</v>
      </c>
      <c r="AF839" s="153" t="s">
        <v>4527</v>
      </c>
      <c r="AG839" s="153" t="s">
        <v>4528</v>
      </c>
      <c r="AH839" s="153" t="s">
        <v>4529</v>
      </c>
      <c r="AI839" s="153" t="s">
        <v>564</v>
      </c>
      <c r="AJ839" s="153" t="s">
        <v>564</v>
      </c>
      <c r="AK839" s="153" t="s">
        <v>3282</v>
      </c>
      <c r="AL839" s="153" t="s">
        <v>4530</v>
      </c>
      <c r="AM839" s="153" t="s">
        <v>4531</v>
      </c>
      <c r="AN839" s="154">
        <v>94</v>
      </c>
    </row>
    <row r="840" spans="18:40" hidden="1" x14ac:dyDescent="0.25">
      <c r="R840" s="28"/>
      <c r="S840" s="28"/>
      <c r="T840" s="28"/>
      <c r="U840" s="28"/>
      <c r="V840" s="28"/>
      <c r="Z840" s="140">
        <f t="shared" si="30"/>
        <v>839</v>
      </c>
      <c r="AA840" s="139"/>
      <c r="AB840" s="139"/>
      <c r="AC840" s="139"/>
      <c r="AD840" s="133"/>
      <c r="AE840" s="27" t="str">
        <f t="shared" si="31"/>
        <v>CA-2000-120  Wilshire City Lights</v>
      </c>
      <c r="AF840" s="153" t="s">
        <v>4532</v>
      </c>
      <c r="AG840" s="153" t="s">
        <v>4533</v>
      </c>
      <c r="AH840" s="153" t="s">
        <v>4534</v>
      </c>
      <c r="AI840" s="153" t="s">
        <v>26</v>
      </c>
      <c r="AJ840" s="153" t="s">
        <v>26</v>
      </c>
      <c r="AK840" s="153" t="s">
        <v>775</v>
      </c>
      <c r="AL840" s="153" t="s">
        <v>4535</v>
      </c>
      <c r="AM840" s="153" t="s">
        <v>2417</v>
      </c>
      <c r="AN840" s="154">
        <v>17</v>
      </c>
    </row>
    <row r="841" spans="18:40" hidden="1" x14ac:dyDescent="0.25">
      <c r="R841" s="28"/>
      <c r="S841" s="28"/>
      <c r="T841" s="28"/>
      <c r="U841" s="28"/>
      <c r="V841" s="28"/>
      <c r="Z841" s="140">
        <f t="shared" si="30"/>
        <v>840</v>
      </c>
      <c r="AA841" s="139"/>
      <c r="AB841" s="139"/>
      <c r="AC841" s="139"/>
      <c r="AD841" s="133"/>
      <c r="AE841" s="27" t="str">
        <f t="shared" si="31"/>
        <v>CA-2000-121  Angels City Lights</v>
      </c>
      <c r="AF841" s="153" t="s">
        <v>4536</v>
      </c>
      <c r="AG841" s="153" t="s">
        <v>4537</v>
      </c>
      <c r="AH841" s="153" t="s">
        <v>4538</v>
      </c>
      <c r="AI841" s="153" t="s">
        <v>2729</v>
      </c>
      <c r="AJ841" s="153" t="s">
        <v>26</v>
      </c>
      <c r="AK841" s="153" t="s">
        <v>4539</v>
      </c>
      <c r="AL841" s="153" t="s">
        <v>4540</v>
      </c>
      <c r="AM841" s="153" t="s">
        <v>2417</v>
      </c>
      <c r="AN841" s="154">
        <v>39</v>
      </c>
    </row>
    <row r="842" spans="18:40" hidden="1" x14ac:dyDescent="0.25">
      <c r="R842" s="28"/>
      <c r="S842" s="28"/>
      <c r="T842" s="28"/>
      <c r="U842" s="28"/>
      <c r="V842" s="28"/>
      <c r="Z842" s="140">
        <f t="shared" si="30"/>
        <v>841</v>
      </c>
      <c r="AA842" s="139"/>
      <c r="AB842" s="139"/>
      <c r="AC842" s="139"/>
      <c r="AD842" s="133"/>
      <c r="AE842" s="27" t="str">
        <f t="shared" si="31"/>
        <v>CA-2000-122  Gateway City Lights</v>
      </c>
      <c r="AF842" s="153" t="s">
        <v>4541</v>
      </c>
      <c r="AG842" s="153" t="s">
        <v>4542</v>
      </c>
      <c r="AH842" s="153" t="s">
        <v>4543</v>
      </c>
      <c r="AI842" s="153" t="s">
        <v>26</v>
      </c>
      <c r="AJ842" s="153" t="s">
        <v>26</v>
      </c>
      <c r="AK842" s="153" t="s">
        <v>1328</v>
      </c>
      <c r="AL842" s="153" t="s">
        <v>4544</v>
      </c>
      <c r="AM842" s="153" t="s">
        <v>2417</v>
      </c>
      <c r="AN842" s="154">
        <v>56</v>
      </c>
    </row>
    <row r="843" spans="18:40" hidden="1" x14ac:dyDescent="0.25">
      <c r="R843" s="28"/>
      <c r="S843" s="28"/>
      <c r="T843" s="28"/>
      <c r="U843" s="28"/>
      <c r="V843" s="28"/>
      <c r="Z843" s="140">
        <f t="shared" si="30"/>
        <v>842</v>
      </c>
      <c r="AA843" s="139"/>
      <c r="AB843" s="139"/>
      <c r="AC843" s="139"/>
      <c r="AD843" s="133"/>
      <c r="AE843" s="27" t="str">
        <f t="shared" si="31"/>
        <v>CA-2000-124  Rancho Gardens</v>
      </c>
      <c r="AF843" s="153" t="s">
        <v>4545</v>
      </c>
      <c r="AG843" s="153" t="s">
        <v>4546</v>
      </c>
      <c r="AH843" s="153" t="s">
        <v>2485</v>
      </c>
      <c r="AI843" s="153" t="s">
        <v>2189</v>
      </c>
      <c r="AJ843" s="153" t="s">
        <v>623</v>
      </c>
      <c r="AK843" s="153" t="s">
        <v>2190</v>
      </c>
      <c r="AL843" s="153" t="s">
        <v>4547</v>
      </c>
      <c r="AM843" s="153" t="s">
        <v>2322</v>
      </c>
      <c r="AN843" s="154">
        <v>12</v>
      </c>
    </row>
    <row r="844" spans="18:40" hidden="1" x14ac:dyDescent="0.25">
      <c r="R844" s="28"/>
      <c r="S844" s="28"/>
      <c r="T844" s="28"/>
      <c r="U844" s="28"/>
      <c r="V844" s="28"/>
      <c r="Z844" s="140">
        <f t="shared" si="30"/>
        <v>843</v>
      </c>
      <c r="AA844" s="139"/>
      <c r="AB844" s="139"/>
      <c r="AC844" s="139"/>
      <c r="AD844" s="133"/>
      <c r="AE844" s="27" t="str">
        <f t="shared" si="31"/>
        <v>CA-2000-125  Porvenir Estates II</v>
      </c>
      <c r="AF844" s="153" t="s">
        <v>4548</v>
      </c>
      <c r="AG844" s="153" t="s">
        <v>4549</v>
      </c>
      <c r="AH844" s="153" t="s">
        <v>4550</v>
      </c>
      <c r="AI844" s="153" t="s">
        <v>434</v>
      </c>
      <c r="AJ844" s="153" t="s">
        <v>229</v>
      </c>
      <c r="AK844" s="153" t="s">
        <v>435</v>
      </c>
      <c r="AL844" s="153" t="s">
        <v>4551</v>
      </c>
      <c r="AM844" s="153" t="s">
        <v>4552</v>
      </c>
      <c r="AN844" s="154">
        <v>39</v>
      </c>
    </row>
    <row r="845" spans="18:40" hidden="1" x14ac:dyDescent="0.25">
      <c r="R845" s="28"/>
      <c r="S845" s="28"/>
      <c r="T845" s="28"/>
      <c r="U845" s="28"/>
      <c r="V845" s="28"/>
      <c r="Z845" s="140">
        <f t="shared" si="30"/>
        <v>844</v>
      </c>
      <c r="AA845" s="139"/>
      <c r="AB845" s="139"/>
      <c r="AC845" s="139"/>
      <c r="AD845" s="133"/>
      <c r="AE845" s="27" t="str">
        <f t="shared" si="31"/>
        <v>CA-2000-127  Diamond Terrace Apartments</v>
      </c>
      <c r="AF845" s="153" t="s">
        <v>4553</v>
      </c>
      <c r="AG845" s="153" t="s">
        <v>2678</v>
      </c>
      <c r="AH845" s="153" t="s">
        <v>4554</v>
      </c>
      <c r="AI845" s="153" t="s">
        <v>4555</v>
      </c>
      <c r="AJ845" s="153" t="s">
        <v>182</v>
      </c>
      <c r="AK845" s="153" t="s">
        <v>4556</v>
      </c>
      <c r="AL845" s="153" t="s">
        <v>4557</v>
      </c>
      <c r="AM845" s="153" t="s">
        <v>4558</v>
      </c>
      <c r="AN845" s="154">
        <v>64</v>
      </c>
    </row>
    <row r="846" spans="18:40" hidden="1" x14ac:dyDescent="0.25">
      <c r="R846" s="28"/>
      <c r="S846" s="28"/>
      <c r="T846" s="28"/>
      <c r="U846" s="28"/>
      <c r="V846" s="28"/>
      <c r="Z846" s="140">
        <f t="shared" si="30"/>
        <v>845</v>
      </c>
      <c r="AA846" s="139"/>
      <c r="AB846" s="139"/>
      <c r="AC846" s="139"/>
      <c r="AD846" s="133"/>
      <c r="AE846" s="27" t="str">
        <f t="shared" si="31"/>
        <v>CA-2000-136  Villa del Mar</v>
      </c>
      <c r="AF846" s="153" t="s">
        <v>4559</v>
      </c>
      <c r="AG846" s="153" t="s">
        <v>4560</v>
      </c>
      <c r="AH846" s="153" t="s">
        <v>4561</v>
      </c>
      <c r="AI846" s="153" t="s">
        <v>4562</v>
      </c>
      <c r="AJ846" s="153" t="s">
        <v>229</v>
      </c>
      <c r="AK846" s="153" t="s">
        <v>4563</v>
      </c>
      <c r="AL846" s="153" t="s">
        <v>4564</v>
      </c>
      <c r="AM846" s="153" t="s">
        <v>3941</v>
      </c>
      <c r="AN846" s="154">
        <v>37</v>
      </c>
    </row>
    <row r="847" spans="18:40" hidden="1" x14ac:dyDescent="0.25">
      <c r="R847" s="28"/>
      <c r="S847" s="28"/>
      <c r="T847" s="28"/>
      <c r="U847" s="28"/>
      <c r="V847" s="28"/>
      <c r="Z847" s="140">
        <f t="shared" si="30"/>
        <v>846</v>
      </c>
      <c r="AA847" s="139"/>
      <c r="AB847" s="139"/>
      <c r="AC847" s="139"/>
      <c r="AD847" s="133"/>
      <c r="AE847" s="27" t="str">
        <f t="shared" si="31"/>
        <v>CA-2000-139  Goldware Senior Housing</v>
      </c>
      <c r="AF847" s="153" t="s">
        <v>4565</v>
      </c>
      <c r="AG847" s="153" t="s">
        <v>4566</v>
      </c>
      <c r="AH847" s="153" t="s">
        <v>4567</v>
      </c>
      <c r="AI847" s="153" t="s">
        <v>399</v>
      </c>
      <c r="AJ847" s="153" t="s">
        <v>399</v>
      </c>
      <c r="AK847" s="153" t="s">
        <v>4568</v>
      </c>
      <c r="AL847" s="153" t="s">
        <v>4569</v>
      </c>
      <c r="AM847" s="153" t="s">
        <v>1043</v>
      </c>
      <c r="AN847" s="154">
        <v>136</v>
      </c>
    </row>
    <row r="848" spans="18:40" hidden="1" x14ac:dyDescent="0.25">
      <c r="R848" s="28"/>
      <c r="S848" s="28"/>
      <c r="T848" s="28"/>
      <c r="U848" s="28"/>
      <c r="V848" s="28"/>
      <c r="Z848" s="140">
        <f t="shared" si="30"/>
        <v>847</v>
      </c>
      <c r="AA848" s="139"/>
      <c r="AB848" s="139"/>
      <c r="AC848" s="139"/>
      <c r="AD848" s="133"/>
      <c r="AE848" s="27" t="str">
        <f t="shared" si="31"/>
        <v>CA-2000-147  Richard N. Hogan Manor</v>
      </c>
      <c r="AF848" s="153" t="s">
        <v>4570</v>
      </c>
      <c r="AG848" s="153" t="s">
        <v>4571</v>
      </c>
      <c r="AH848" s="153" t="s">
        <v>4572</v>
      </c>
      <c r="AI848" s="153" t="s">
        <v>26</v>
      </c>
      <c r="AJ848" s="153" t="s">
        <v>26</v>
      </c>
      <c r="AK848" s="153" t="s">
        <v>464</v>
      </c>
      <c r="AL848" s="153" t="s">
        <v>4573</v>
      </c>
      <c r="AM848" s="153" t="s">
        <v>4574</v>
      </c>
      <c r="AN848" s="154">
        <v>50</v>
      </c>
    </row>
    <row r="849" spans="18:40" hidden="1" x14ac:dyDescent="0.25">
      <c r="R849" s="28"/>
      <c r="S849" s="28"/>
      <c r="T849" s="28"/>
      <c r="U849" s="28"/>
      <c r="V849" s="28"/>
      <c r="Z849" s="140">
        <f t="shared" si="30"/>
        <v>848</v>
      </c>
      <c r="AA849" s="139"/>
      <c r="AB849" s="139"/>
      <c r="AC849" s="139"/>
      <c r="AD849" s="133"/>
      <c r="AE849" s="27" t="str">
        <f t="shared" si="31"/>
        <v>CA-2000-148  Osage Senior Villas</v>
      </c>
      <c r="AF849" s="153" t="s">
        <v>4575</v>
      </c>
      <c r="AG849" s="153" t="s">
        <v>4576</v>
      </c>
      <c r="AH849" s="153" t="s">
        <v>4577</v>
      </c>
      <c r="AI849" s="153" t="s">
        <v>4578</v>
      </c>
      <c r="AJ849" s="153" t="s">
        <v>26</v>
      </c>
      <c r="AK849" s="153" t="s">
        <v>4579</v>
      </c>
      <c r="AL849" s="153" t="s">
        <v>23390</v>
      </c>
      <c r="AM849" s="153" t="s">
        <v>23391</v>
      </c>
      <c r="AN849" s="154">
        <v>72</v>
      </c>
    </row>
    <row r="850" spans="18:40" hidden="1" x14ac:dyDescent="0.25">
      <c r="R850" s="28"/>
      <c r="S850" s="28"/>
      <c r="T850" s="28"/>
      <c r="U850" s="28"/>
      <c r="V850" s="28"/>
      <c r="Z850" s="140">
        <f t="shared" si="30"/>
        <v>849</v>
      </c>
      <c r="AA850" s="139"/>
      <c r="AB850" s="139"/>
      <c r="AC850" s="139"/>
      <c r="AD850" s="133"/>
      <c r="AE850" s="27" t="str">
        <f t="shared" si="31"/>
        <v>CA-2000-149  Vineyard Apartments</v>
      </c>
      <c r="AF850" s="153" t="s">
        <v>4580</v>
      </c>
      <c r="AG850" s="153" t="s">
        <v>4581</v>
      </c>
      <c r="AH850" s="153" t="s">
        <v>4582</v>
      </c>
      <c r="AI850" s="153" t="s">
        <v>4583</v>
      </c>
      <c r="AJ850" s="153" t="s">
        <v>731</v>
      </c>
      <c r="AK850" s="153" t="s">
        <v>4584</v>
      </c>
      <c r="AL850" s="153" t="s">
        <v>4585</v>
      </c>
      <c r="AM850" s="153" t="s">
        <v>23360</v>
      </c>
      <c r="AN850" s="154">
        <v>52</v>
      </c>
    </row>
    <row r="851" spans="18:40" hidden="1" x14ac:dyDescent="0.25">
      <c r="R851" s="28"/>
      <c r="S851" s="28"/>
      <c r="T851" s="28"/>
      <c r="U851" s="28"/>
      <c r="V851" s="28"/>
      <c r="Z851" s="140">
        <f t="shared" si="30"/>
        <v>850</v>
      </c>
      <c r="AA851" s="139"/>
      <c r="AB851" s="139"/>
      <c r="AC851" s="139"/>
      <c r="AD851" s="133"/>
      <c r="AE851" s="27" t="str">
        <f t="shared" si="31"/>
        <v>CA-2000-150  HomeSafe Santa Clara</v>
      </c>
      <c r="AF851" s="153" t="s">
        <v>4586</v>
      </c>
      <c r="AG851" s="153" t="s">
        <v>4587</v>
      </c>
      <c r="AH851" s="153" t="s">
        <v>4588</v>
      </c>
      <c r="AI851" s="153" t="s">
        <v>41</v>
      </c>
      <c r="AJ851" s="153" t="s">
        <v>41</v>
      </c>
      <c r="AK851" s="153" t="s">
        <v>1257</v>
      </c>
      <c r="AL851" s="153" t="s">
        <v>4589</v>
      </c>
      <c r="AM851" s="153" t="s">
        <v>4590</v>
      </c>
      <c r="AN851" s="154">
        <v>24</v>
      </c>
    </row>
    <row r="852" spans="18:40" hidden="1" x14ac:dyDescent="0.25">
      <c r="R852" s="28"/>
      <c r="S852" s="28"/>
      <c r="T852" s="28"/>
      <c r="U852" s="28"/>
      <c r="V852" s="28"/>
      <c r="Z852" s="140">
        <f t="shared" si="30"/>
        <v>851</v>
      </c>
      <c r="AA852" s="139"/>
      <c r="AB852" s="139"/>
      <c r="AC852" s="139"/>
      <c r="AD852" s="133"/>
      <c r="AE852" s="27" t="str">
        <f t="shared" si="31"/>
        <v>CA-2000-152  AMISTAD Apartments</v>
      </c>
      <c r="AF852" s="153" t="s">
        <v>4591</v>
      </c>
      <c r="AG852" s="153" t="s">
        <v>4592</v>
      </c>
      <c r="AH852" s="153" t="s">
        <v>4593</v>
      </c>
      <c r="AI852" s="153" t="s">
        <v>26</v>
      </c>
      <c r="AJ852" s="153" t="s">
        <v>26</v>
      </c>
      <c r="AK852" s="153" t="s">
        <v>4594</v>
      </c>
      <c r="AL852" s="153" t="s">
        <v>4595</v>
      </c>
      <c r="AM852" s="153" t="s">
        <v>862</v>
      </c>
      <c r="AN852" s="154">
        <v>48</v>
      </c>
    </row>
    <row r="853" spans="18:40" hidden="1" x14ac:dyDescent="0.25">
      <c r="R853" s="28"/>
      <c r="S853" s="28"/>
      <c r="T853" s="28"/>
      <c r="U853" s="28"/>
      <c r="V853" s="28"/>
      <c r="Z853" s="140">
        <f t="shared" si="30"/>
        <v>852</v>
      </c>
      <c r="AA853" s="139"/>
      <c r="AB853" s="139"/>
      <c r="AC853" s="139"/>
      <c r="AD853" s="133"/>
      <c r="AE853" s="27" t="str">
        <f t="shared" si="31"/>
        <v>CA-2000-155  The Bayanihan House</v>
      </c>
      <c r="AF853" s="153" t="s">
        <v>4596</v>
      </c>
      <c r="AG853" s="153" t="s">
        <v>4597</v>
      </c>
      <c r="AH853" s="153" t="s">
        <v>4598</v>
      </c>
      <c r="AI853" s="153" t="s">
        <v>191</v>
      </c>
      <c r="AJ853" s="153" t="s">
        <v>191</v>
      </c>
      <c r="AK853" s="153" t="s">
        <v>785</v>
      </c>
      <c r="AL853" s="153" t="s">
        <v>4599</v>
      </c>
      <c r="AM853" s="153" t="s">
        <v>904</v>
      </c>
      <c r="AN853" s="154">
        <v>151</v>
      </c>
    </row>
    <row r="854" spans="18:40" hidden="1" x14ac:dyDescent="0.25">
      <c r="R854" s="28"/>
      <c r="S854" s="28"/>
      <c r="T854" s="28"/>
      <c r="U854" s="28"/>
      <c r="V854" s="28"/>
      <c r="Z854" s="140">
        <f t="shared" si="30"/>
        <v>853</v>
      </c>
      <c r="AA854" s="139"/>
      <c r="AB854" s="139"/>
      <c r="AC854" s="139"/>
      <c r="AD854" s="133"/>
      <c r="AE854" s="27" t="str">
        <f t="shared" si="31"/>
        <v>CA-2000-156  Cottonwood Creek</v>
      </c>
      <c r="AF854" s="153" t="s">
        <v>4600</v>
      </c>
      <c r="AG854" s="153" t="s">
        <v>4601</v>
      </c>
      <c r="AH854" s="153" t="s">
        <v>4602</v>
      </c>
      <c r="AI854" s="153" t="s">
        <v>1004</v>
      </c>
      <c r="AJ854" s="153" t="s">
        <v>1004</v>
      </c>
      <c r="AK854" s="153" t="s">
        <v>1144</v>
      </c>
      <c r="AL854" s="153" t="s">
        <v>4603</v>
      </c>
      <c r="AM854" s="153" t="s">
        <v>553</v>
      </c>
      <c r="AN854" s="154">
        <v>39</v>
      </c>
    </row>
    <row r="855" spans="18:40" hidden="1" x14ac:dyDescent="0.25">
      <c r="R855" s="28"/>
      <c r="S855" s="28"/>
      <c r="T855" s="28"/>
      <c r="U855" s="28"/>
      <c r="V855" s="28"/>
      <c r="Z855" s="140">
        <f t="shared" si="30"/>
        <v>854</v>
      </c>
      <c r="AA855" s="139"/>
      <c r="AB855" s="139"/>
      <c r="AC855" s="139"/>
      <c r="AD855" s="133"/>
      <c r="AE855" s="27" t="str">
        <f t="shared" si="31"/>
        <v>CA-2000-158  Victory Gardens</v>
      </c>
      <c r="AF855" s="153" t="s">
        <v>4604</v>
      </c>
      <c r="AG855" s="153" t="s">
        <v>4605</v>
      </c>
      <c r="AH855" s="153" t="s">
        <v>4606</v>
      </c>
      <c r="AI855" s="153" t="s">
        <v>4607</v>
      </c>
      <c r="AJ855" s="153" t="s">
        <v>26</v>
      </c>
      <c r="AK855" s="153" t="s">
        <v>4539</v>
      </c>
      <c r="AL855" s="153" t="s">
        <v>4608</v>
      </c>
      <c r="AM855" s="153" t="s">
        <v>1279</v>
      </c>
      <c r="AN855" s="154">
        <v>15</v>
      </c>
    </row>
    <row r="856" spans="18:40" hidden="1" x14ac:dyDescent="0.25">
      <c r="R856" s="28"/>
      <c r="S856" s="28"/>
      <c r="T856" s="28"/>
      <c r="U856" s="28"/>
      <c r="V856" s="28"/>
      <c r="Z856" s="140">
        <f t="shared" si="30"/>
        <v>855</v>
      </c>
      <c r="AA856" s="139"/>
      <c r="AB856" s="139"/>
      <c r="AC856" s="139"/>
      <c r="AD856" s="133"/>
      <c r="AE856" s="27" t="str">
        <f t="shared" si="31"/>
        <v>CA-2000-159  Mecca Family Housing</v>
      </c>
      <c r="AF856" s="153" t="s">
        <v>4609</v>
      </c>
      <c r="AG856" s="153" t="s">
        <v>4610</v>
      </c>
      <c r="AH856" s="153" t="s">
        <v>4611</v>
      </c>
      <c r="AI856" s="153" t="s">
        <v>1093</v>
      </c>
      <c r="AJ856" s="153" t="s">
        <v>399</v>
      </c>
      <c r="AK856" s="153" t="s">
        <v>1094</v>
      </c>
      <c r="AL856" s="153" t="s">
        <v>4612</v>
      </c>
      <c r="AM856" s="153" t="s">
        <v>2651</v>
      </c>
      <c r="AN856" s="154">
        <v>30</v>
      </c>
    </row>
    <row r="857" spans="18:40" hidden="1" x14ac:dyDescent="0.25">
      <c r="R857" s="28"/>
      <c r="S857" s="28"/>
      <c r="T857" s="28"/>
      <c r="U857" s="28"/>
      <c r="V857" s="28"/>
      <c r="Z857" s="140">
        <f t="shared" si="30"/>
        <v>856</v>
      </c>
      <c r="AA857" s="139"/>
      <c r="AB857" s="139"/>
      <c r="AC857" s="139"/>
      <c r="AD857" s="133"/>
      <c r="AE857" s="27" t="str">
        <f t="shared" si="31"/>
        <v>CA-2000-162  Oakland Point , L.P.</v>
      </c>
      <c r="AF857" s="153" t="s">
        <v>4613</v>
      </c>
      <c r="AG857" s="153" t="s">
        <v>4614</v>
      </c>
      <c r="AH857" s="153" t="s">
        <v>4615</v>
      </c>
      <c r="AI857" s="153" t="s">
        <v>199</v>
      </c>
      <c r="AJ857" s="153" t="s">
        <v>200</v>
      </c>
      <c r="AK857" s="153" t="s">
        <v>4379</v>
      </c>
      <c r="AL857" s="153" t="s">
        <v>4616</v>
      </c>
      <c r="AM857" s="153" t="s">
        <v>4617</v>
      </c>
      <c r="AN857" s="154">
        <v>31</v>
      </c>
    </row>
    <row r="858" spans="18:40" hidden="1" x14ac:dyDescent="0.25">
      <c r="R858" s="28"/>
      <c r="S858" s="28"/>
      <c r="T858" s="28"/>
      <c r="U858" s="28"/>
      <c r="V858" s="28"/>
      <c r="Z858" s="140">
        <f t="shared" si="30"/>
        <v>857</v>
      </c>
      <c r="AA858" s="139"/>
      <c r="AB858" s="139"/>
      <c r="AC858" s="139"/>
      <c r="AD858" s="133"/>
      <c r="AE858" s="27" t="str">
        <f t="shared" si="31"/>
        <v>CA-2000-170  Jay's Place</v>
      </c>
      <c r="AF858" s="153" t="s">
        <v>4618</v>
      </c>
      <c r="AG858" s="153" t="s">
        <v>4619</v>
      </c>
      <c r="AH858" s="153" t="s">
        <v>4620</v>
      </c>
      <c r="AI858" s="153" t="s">
        <v>126</v>
      </c>
      <c r="AJ858" s="153" t="s">
        <v>127</v>
      </c>
      <c r="AK858" s="153" t="s">
        <v>2785</v>
      </c>
      <c r="AL858" s="153" t="s">
        <v>4621</v>
      </c>
      <c r="AM858" s="153" t="s">
        <v>3898</v>
      </c>
      <c r="AN858" s="154">
        <v>32</v>
      </c>
    </row>
    <row r="859" spans="18:40" hidden="1" x14ac:dyDescent="0.25">
      <c r="R859" s="28"/>
      <c r="S859" s="28"/>
      <c r="T859" s="28"/>
      <c r="U859" s="28"/>
      <c r="V859" s="28"/>
      <c r="Z859" s="140">
        <f t="shared" si="30"/>
        <v>858</v>
      </c>
      <c r="AA859" s="139"/>
      <c r="AB859" s="139"/>
      <c r="AC859" s="139"/>
      <c r="AD859" s="133"/>
      <c r="AE859" s="27" t="str">
        <f t="shared" si="31"/>
        <v>CA-2000-172  Villa de las Flores Apartments</v>
      </c>
      <c r="AF859" s="153" t="s">
        <v>4622</v>
      </c>
      <c r="AG859" s="153" t="s">
        <v>4623</v>
      </c>
      <c r="AH859" s="153" t="s">
        <v>4624</v>
      </c>
      <c r="AI859" s="153" t="s">
        <v>1343</v>
      </c>
      <c r="AJ859" s="153" t="s">
        <v>20</v>
      </c>
      <c r="AL859" s="153" t="s">
        <v>4625</v>
      </c>
      <c r="AM859" s="153" t="s">
        <v>2476</v>
      </c>
      <c r="AN859" s="154">
        <v>79</v>
      </c>
    </row>
    <row r="860" spans="18:40" hidden="1" x14ac:dyDescent="0.25">
      <c r="R860" s="28"/>
      <c r="S860" s="28"/>
      <c r="T860" s="28"/>
      <c r="U860" s="28"/>
      <c r="V860" s="28"/>
      <c r="Z860" s="140">
        <f t="shared" si="30"/>
        <v>859</v>
      </c>
      <c r="AA860" s="139"/>
      <c r="AB860" s="139"/>
      <c r="AC860" s="139"/>
      <c r="AD860" s="133"/>
      <c r="AE860" s="27" t="str">
        <f t="shared" si="31"/>
        <v>CA-2000-173  Red Bluff Meadow Vista Apartments</v>
      </c>
      <c r="AF860" s="153" t="s">
        <v>4626</v>
      </c>
      <c r="AG860" s="153" t="s">
        <v>4627</v>
      </c>
      <c r="AH860" s="153" t="s">
        <v>4628</v>
      </c>
      <c r="AI860" s="153" t="s">
        <v>279</v>
      </c>
      <c r="AJ860" s="153" t="s">
        <v>280</v>
      </c>
      <c r="AK860" s="153" t="s">
        <v>281</v>
      </c>
      <c r="AL860" s="153" t="s">
        <v>4629</v>
      </c>
      <c r="AM860" s="153" t="s">
        <v>590</v>
      </c>
      <c r="AN860" s="154">
        <v>56</v>
      </c>
    </row>
    <row r="861" spans="18:40" hidden="1" x14ac:dyDescent="0.25">
      <c r="R861" s="28"/>
      <c r="S861" s="28"/>
      <c r="T861" s="28"/>
      <c r="U861" s="28"/>
      <c r="V861" s="28"/>
      <c r="Z861" s="140">
        <f t="shared" si="30"/>
        <v>860</v>
      </c>
      <c r="AA861" s="139"/>
      <c r="AB861" s="139"/>
      <c r="AC861" s="139"/>
      <c r="AD861" s="133"/>
      <c r="AE861" s="27" t="str">
        <f t="shared" si="31"/>
        <v>CA-2000-176  FAME West 25th Street</v>
      </c>
      <c r="AF861" s="153" t="s">
        <v>4630</v>
      </c>
      <c r="AG861" s="153" t="s">
        <v>4631</v>
      </c>
      <c r="AH861" s="153" t="s">
        <v>4632</v>
      </c>
      <c r="AI861" s="153" t="s">
        <v>26</v>
      </c>
      <c r="AJ861" s="153" t="s">
        <v>26</v>
      </c>
      <c r="AK861" s="153" t="s">
        <v>724</v>
      </c>
      <c r="AL861" s="153" t="s">
        <v>4633</v>
      </c>
      <c r="AM861" s="153" t="s">
        <v>726</v>
      </c>
      <c r="AN861" s="154">
        <v>12</v>
      </c>
    </row>
    <row r="862" spans="18:40" hidden="1" x14ac:dyDescent="0.25">
      <c r="R862" s="28"/>
      <c r="S862" s="28"/>
      <c r="T862" s="28"/>
      <c r="U862" s="28"/>
      <c r="V862" s="28"/>
      <c r="Z862" s="140">
        <f t="shared" si="30"/>
        <v>861</v>
      </c>
      <c r="AA862" s="139"/>
      <c r="AB862" s="139"/>
      <c r="AC862" s="139"/>
      <c r="AD862" s="133"/>
      <c r="AE862" s="27" t="str">
        <f t="shared" si="31"/>
        <v>CA-2000-180  Victoria Manor Senior Apts</v>
      </c>
      <c r="AF862" s="153" t="s">
        <v>4634</v>
      </c>
      <c r="AG862" s="153" t="s">
        <v>4635</v>
      </c>
      <c r="AH862" s="153" t="s">
        <v>4636</v>
      </c>
      <c r="AI862" s="153" t="s">
        <v>1343</v>
      </c>
      <c r="AJ862" s="153" t="s">
        <v>20</v>
      </c>
      <c r="AK862" s="153" t="s">
        <v>1780</v>
      </c>
      <c r="AL862" s="153" t="s">
        <v>4637</v>
      </c>
      <c r="AM862" s="153" t="s">
        <v>1124</v>
      </c>
      <c r="AN862" s="154">
        <v>79</v>
      </c>
    </row>
    <row r="863" spans="18:40" hidden="1" x14ac:dyDescent="0.25">
      <c r="R863" s="28"/>
      <c r="S863" s="28"/>
      <c r="T863" s="28"/>
      <c r="U863" s="28"/>
      <c r="V863" s="28"/>
      <c r="Z863" s="140">
        <f t="shared" si="30"/>
        <v>862</v>
      </c>
      <c r="AA863" s="139"/>
      <c r="AB863" s="139"/>
      <c r="AC863" s="139"/>
      <c r="AD863" s="133"/>
      <c r="AE863" s="27" t="str">
        <f t="shared" si="31"/>
        <v>CA-2000-183  Monterey Park Senior Village</v>
      </c>
      <c r="AF863" s="153" t="s">
        <v>4638</v>
      </c>
      <c r="AG863" s="153" t="s">
        <v>4639</v>
      </c>
      <c r="AH863" s="153" t="s">
        <v>4640</v>
      </c>
      <c r="AI863" s="153" t="s">
        <v>3632</v>
      </c>
      <c r="AJ863" s="153" t="s">
        <v>26</v>
      </c>
      <c r="AK863" s="153" t="s">
        <v>3633</v>
      </c>
      <c r="AL863" s="153" t="s">
        <v>4641</v>
      </c>
      <c r="AM863" s="153" t="s">
        <v>4642</v>
      </c>
      <c r="AN863" s="154">
        <v>113</v>
      </c>
    </row>
    <row r="864" spans="18:40" hidden="1" x14ac:dyDescent="0.25">
      <c r="R864" s="28"/>
      <c r="S864" s="28"/>
      <c r="T864" s="28"/>
      <c r="U864" s="28"/>
      <c r="V864" s="28"/>
      <c r="Z864" s="140">
        <f t="shared" si="30"/>
        <v>863</v>
      </c>
      <c r="AA864" s="139"/>
      <c r="AB864" s="139"/>
      <c r="AC864" s="139"/>
      <c r="AD864" s="133"/>
      <c r="AE864" s="27" t="str">
        <f t="shared" si="31"/>
        <v>CA-2000-185  Eastside Village Family Apartments</v>
      </c>
      <c r="AF864" s="153" t="s">
        <v>4643</v>
      </c>
      <c r="AG864" s="153" t="s">
        <v>4644</v>
      </c>
      <c r="AH864" s="153" t="s">
        <v>4645</v>
      </c>
      <c r="AI864" s="153" t="s">
        <v>26</v>
      </c>
      <c r="AJ864" s="153" t="s">
        <v>26</v>
      </c>
      <c r="AK864" s="153" t="s">
        <v>4646</v>
      </c>
      <c r="AL864" s="153" t="s">
        <v>4647</v>
      </c>
      <c r="AM864" s="153" t="s">
        <v>4648</v>
      </c>
      <c r="AN864" s="154">
        <v>77</v>
      </c>
    </row>
    <row r="865" spans="18:40" hidden="1" x14ac:dyDescent="0.25">
      <c r="R865" s="28"/>
      <c r="S865" s="28"/>
      <c r="T865" s="28"/>
      <c r="U865" s="28"/>
      <c r="V865" s="28"/>
      <c r="Z865" s="140">
        <f t="shared" si="30"/>
        <v>864</v>
      </c>
      <c r="AA865" s="139"/>
      <c r="AB865" s="139"/>
      <c r="AC865" s="139"/>
      <c r="AD865" s="133"/>
      <c r="AE865" s="27" t="str">
        <f t="shared" si="31"/>
        <v>CA-2000-186  El Centro Senior Villas</v>
      </c>
      <c r="AF865" s="153" t="s">
        <v>4649</v>
      </c>
      <c r="AG865" s="153" t="s">
        <v>4650</v>
      </c>
      <c r="AH865" s="153" t="s">
        <v>4651</v>
      </c>
      <c r="AI865" s="153" t="s">
        <v>357</v>
      </c>
      <c r="AJ865" s="153" t="s">
        <v>20</v>
      </c>
      <c r="AK865" s="153" t="s">
        <v>4652</v>
      </c>
      <c r="AL865" s="153" t="s">
        <v>4653</v>
      </c>
      <c r="AM865" s="153" t="s">
        <v>23392</v>
      </c>
      <c r="AN865" s="154">
        <v>80</v>
      </c>
    </row>
    <row r="866" spans="18:40" hidden="1" x14ac:dyDescent="0.25">
      <c r="R866" s="28"/>
      <c r="S866" s="28"/>
      <c r="T866" s="28"/>
      <c r="U866" s="28"/>
      <c r="V866" s="28"/>
      <c r="Z866" s="140">
        <f t="shared" si="30"/>
        <v>865</v>
      </c>
      <c r="AA866" s="139"/>
      <c r="AB866" s="139"/>
      <c r="AC866" s="139"/>
      <c r="AD866" s="133"/>
      <c r="AE866" s="27" t="str">
        <f t="shared" si="31"/>
        <v>CA-2000-192  Villa Paloma Senior Apartments</v>
      </c>
      <c r="AF866" s="153" t="s">
        <v>4654</v>
      </c>
      <c r="AG866" s="153" t="s">
        <v>4655</v>
      </c>
      <c r="AH866" s="153" t="s">
        <v>4656</v>
      </c>
      <c r="AI866" s="153" t="s">
        <v>4657</v>
      </c>
      <c r="AJ866" s="153" t="s">
        <v>420</v>
      </c>
      <c r="AK866" s="153" t="s">
        <v>4658</v>
      </c>
      <c r="AL866" s="153" t="s">
        <v>4659</v>
      </c>
      <c r="AM866" s="153" t="s">
        <v>590</v>
      </c>
      <c r="AN866" s="154">
        <v>66</v>
      </c>
    </row>
    <row r="867" spans="18:40" hidden="1" x14ac:dyDescent="0.25">
      <c r="R867" s="28"/>
      <c r="S867" s="28"/>
      <c r="T867" s="28"/>
      <c r="U867" s="28"/>
      <c r="V867" s="28"/>
      <c r="Z867" s="140">
        <f t="shared" si="30"/>
        <v>866</v>
      </c>
      <c r="AA867" s="139"/>
      <c r="AB867" s="139"/>
      <c r="AC867" s="139"/>
      <c r="AD867" s="133"/>
      <c r="AE867" s="27" t="str">
        <f t="shared" si="31"/>
        <v>CA-2000-197  Park Terrace Apartments</v>
      </c>
      <c r="AF867" s="153" t="s">
        <v>4660</v>
      </c>
      <c r="AG867" s="153" t="s">
        <v>4661</v>
      </c>
      <c r="AH867" s="153" t="s">
        <v>4662</v>
      </c>
      <c r="AI867" s="153" t="s">
        <v>4663</v>
      </c>
      <c r="AJ867" s="153" t="s">
        <v>3932</v>
      </c>
      <c r="AK867" s="153" t="s">
        <v>4664</v>
      </c>
      <c r="AL867" s="153" t="s">
        <v>4665</v>
      </c>
      <c r="AM867" s="153" t="s">
        <v>203</v>
      </c>
      <c r="AN867" s="154">
        <v>79</v>
      </c>
    </row>
    <row r="868" spans="18:40" hidden="1" x14ac:dyDescent="0.25">
      <c r="R868" s="28"/>
      <c r="S868" s="28"/>
      <c r="T868" s="28"/>
      <c r="U868" s="28"/>
      <c r="V868" s="28"/>
      <c r="Z868" s="140">
        <f t="shared" si="30"/>
        <v>867</v>
      </c>
      <c r="AA868" s="139"/>
      <c r="AB868" s="139"/>
      <c r="AC868" s="139"/>
      <c r="AD868" s="133"/>
      <c r="AE868" s="27" t="str">
        <f t="shared" si="31"/>
        <v>CA-2000-198  Adeline Street Apartments</v>
      </c>
      <c r="AF868" s="153" t="s">
        <v>4666</v>
      </c>
      <c r="AG868" s="153" t="s">
        <v>4667</v>
      </c>
      <c r="AH868" s="153" t="s">
        <v>4668</v>
      </c>
      <c r="AI868" s="153" t="s">
        <v>380</v>
      </c>
      <c r="AJ868" s="153" t="s">
        <v>200</v>
      </c>
      <c r="AK868" s="153" t="s">
        <v>381</v>
      </c>
      <c r="AL868" s="153" t="s">
        <v>4669</v>
      </c>
      <c r="AM868" s="153" t="s">
        <v>3952</v>
      </c>
      <c r="AN868" s="154">
        <v>18</v>
      </c>
    </row>
    <row r="869" spans="18:40" hidden="1" x14ac:dyDescent="0.25">
      <c r="R869" s="28"/>
      <c r="S869" s="28"/>
      <c r="T869" s="28"/>
      <c r="U869" s="28"/>
      <c r="V869" s="28"/>
      <c r="Z869" s="140">
        <f t="shared" si="30"/>
        <v>868</v>
      </c>
      <c r="AA869" s="139"/>
      <c r="AB869" s="139"/>
      <c r="AC869" s="139"/>
      <c r="AD869" s="133"/>
      <c r="AE869" s="27" t="str">
        <f t="shared" si="31"/>
        <v>CA-2000-204  Summercreek Place</v>
      </c>
      <c r="AF869" s="153" t="s">
        <v>4670</v>
      </c>
      <c r="AG869" s="153" t="s">
        <v>4671</v>
      </c>
      <c r="AH869" s="153" t="s">
        <v>4672</v>
      </c>
      <c r="AI869" s="153" t="s">
        <v>3583</v>
      </c>
      <c r="AJ869" s="153" t="s">
        <v>3584</v>
      </c>
      <c r="AK869" s="153" t="s">
        <v>4673</v>
      </c>
      <c r="AL869" s="153" t="s">
        <v>4674</v>
      </c>
      <c r="AM869" s="153" t="s">
        <v>590</v>
      </c>
      <c r="AN869" s="154">
        <v>31</v>
      </c>
    </row>
    <row r="870" spans="18:40" hidden="1" x14ac:dyDescent="0.25">
      <c r="R870" s="28"/>
      <c r="S870" s="28"/>
      <c r="T870" s="28"/>
      <c r="U870" s="28"/>
      <c r="V870" s="28"/>
      <c r="Z870" s="140">
        <f t="shared" si="30"/>
        <v>869</v>
      </c>
      <c r="AA870" s="139"/>
      <c r="AB870" s="139"/>
      <c r="AC870" s="139"/>
      <c r="AD870" s="133"/>
      <c r="AE870" s="27" t="str">
        <f t="shared" si="31"/>
        <v>CA-2000-213  SOMA Studios</v>
      </c>
      <c r="AF870" s="153" t="s">
        <v>4675</v>
      </c>
      <c r="AG870" s="153" t="s">
        <v>4676</v>
      </c>
      <c r="AH870" s="153" t="s">
        <v>4677</v>
      </c>
      <c r="AI870" s="153" t="s">
        <v>191</v>
      </c>
      <c r="AJ870" s="153" t="s">
        <v>191</v>
      </c>
      <c r="AK870" s="153" t="s">
        <v>785</v>
      </c>
      <c r="AL870" s="153" t="s">
        <v>4678</v>
      </c>
      <c r="AM870" s="153" t="s">
        <v>4679</v>
      </c>
      <c r="AN870" s="154">
        <v>87</v>
      </c>
    </row>
    <row r="871" spans="18:40" hidden="1" x14ac:dyDescent="0.25">
      <c r="R871" s="28"/>
      <c r="S871" s="28"/>
      <c r="T871" s="28"/>
      <c r="U871" s="28"/>
      <c r="V871" s="28"/>
      <c r="Z871" s="140">
        <f t="shared" si="30"/>
        <v>870</v>
      </c>
      <c r="AA871" s="139"/>
      <c r="AB871" s="139"/>
      <c r="AC871" s="139"/>
      <c r="AD871" s="133"/>
      <c r="AE871" s="27" t="str">
        <f t="shared" si="31"/>
        <v>CA-2000-218  Northside Senior Housing</v>
      </c>
      <c r="AF871" s="153" t="s">
        <v>4680</v>
      </c>
      <c r="AG871" s="153" t="s">
        <v>4681</v>
      </c>
      <c r="AH871" s="153" t="s">
        <v>4682</v>
      </c>
      <c r="AI871" s="153" t="s">
        <v>304</v>
      </c>
      <c r="AJ871" s="153" t="s">
        <v>41</v>
      </c>
      <c r="AK871" s="153" t="s">
        <v>305</v>
      </c>
      <c r="AL871" s="153" t="s">
        <v>4683</v>
      </c>
      <c r="AM871" s="153" t="s">
        <v>4684</v>
      </c>
      <c r="AN871" s="154">
        <v>75</v>
      </c>
    </row>
    <row r="872" spans="18:40" hidden="1" x14ac:dyDescent="0.25">
      <c r="R872" s="28"/>
      <c r="S872" s="28"/>
      <c r="T872" s="28"/>
      <c r="U872" s="28"/>
      <c r="V872" s="28"/>
      <c r="Z872" s="140">
        <f t="shared" si="30"/>
        <v>871</v>
      </c>
      <c r="AA872" s="139"/>
      <c r="AB872" s="139"/>
      <c r="AC872" s="139"/>
      <c r="AD872" s="133"/>
      <c r="AE872" s="27" t="str">
        <f t="shared" si="31"/>
        <v>CA-2000-235  Comfrey Senior Living</v>
      </c>
      <c r="AF872" s="153" t="s">
        <v>4685</v>
      </c>
      <c r="AG872" s="153" t="s">
        <v>4686</v>
      </c>
      <c r="AH872" s="153" t="s">
        <v>4687</v>
      </c>
      <c r="AI872" s="153" t="s">
        <v>1311</v>
      </c>
      <c r="AJ872" s="153" t="s">
        <v>564</v>
      </c>
      <c r="AK872" s="153" t="s">
        <v>1312</v>
      </c>
      <c r="AL872" s="153" t="s">
        <v>4688</v>
      </c>
      <c r="AM872" s="153" t="s">
        <v>4689</v>
      </c>
      <c r="AN872" s="154">
        <v>44</v>
      </c>
    </row>
    <row r="873" spans="18:40" hidden="1" x14ac:dyDescent="0.25">
      <c r="R873" s="28"/>
      <c r="S873" s="28"/>
      <c r="T873" s="28"/>
      <c r="U873" s="28"/>
      <c r="V873" s="28"/>
      <c r="Z873" s="140">
        <f t="shared" si="30"/>
        <v>872</v>
      </c>
      <c r="AA873" s="139"/>
      <c r="AB873" s="139"/>
      <c r="AC873" s="139"/>
      <c r="AD873" s="133"/>
      <c r="AE873" s="27" t="str">
        <f t="shared" si="31"/>
        <v>CA-2000-237  Vacaville Hillside Seniors</v>
      </c>
      <c r="AF873" s="153" t="s">
        <v>4690</v>
      </c>
      <c r="AG873" s="153" t="s">
        <v>4691</v>
      </c>
      <c r="AH873" s="153" t="s">
        <v>4692</v>
      </c>
      <c r="AI873" s="153" t="s">
        <v>3394</v>
      </c>
      <c r="AJ873" s="153" t="s">
        <v>1133</v>
      </c>
      <c r="AK873" s="153" t="s">
        <v>3395</v>
      </c>
      <c r="AL873" s="153" t="s">
        <v>4693</v>
      </c>
      <c r="AM873" s="153" t="s">
        <v>4694</v>
      </c>
      <c r="AN873" s="154">
        <v>12</v>
      </c>
    </row>
    <row r="874" spans="18:40" hidden="1" x14ac:dyDescent="0.25">
      <c r="R874" s="28"/>
      <c r="S874" s="28"/>
      <c r="T874" s="28"/>
      <c r="U874" s="28"/>
      <c r="V874" s="28"/>
      <c r="Z874" s="140">
        <f t="shared" si="30"/>
        <v>873</v>
      </c>
      <c r="AA874" s="139"/>
      <c r="AB874" s="139"/>
      <c r="AC874" s="139"/>
      <c r="AD874" s="133"/>
      <c r="AE874" s="27" t="str">
        <f t="shared" si="31"/>
        <v>CA-2000-251  Meera Town Homes</v>
      </c>
      <c r="AF874" s="153" t="s">
        <v>4695</v>
      </c>
      <c r="AG874" s="153" t="s">
        <v>4696</v>
      </c>
      <c r="AH874" s="153" t="s">
        <v>4697</v>
      </c>
      <c r="AI874" s="153" t="s">
        <v>26</v>
      </c>
      <c r="AJ874" s="153" t="s">
        <v>26</v>
      </c>
      <c r="AK874" s="153" t="s">
        <v>33</v>
      </c>
      <c r="AL874" s="153" t="s">
        <v>4698</v>
      </c>
      <c r="AM874" s="153" t="s">
        <v>590</v>
      </c>
      <c r="AN874" s="154">
        <v>16</v>
      </c>
    </row>
    <row r="875" spans="18:40" hidden="1" x14ac:dyDescent="0.25">
      <c r="R875" s="28"/>
      <c r="S875" s="28"/>
      <c r="T875" s="28"/>
      <c r="U875" s="28"/>
      <c r="V875" s="28"/>
      <c r="Z875" s="140">
        <f t="shared" si="30"/>
        <v>874</v>
      </c>
      <c r="AA875" s="139"/>
      <c r="AB875" s="139"/>
      <c r="AC875" s="139"/>
      <c r="AD875" s="133"/>
      <c r="AE875" s="27" t="str">
        <f t="shared" si="31"/>
        <v>CA-2000-252  Greene Street Townhomes</v>
      </c>
      <c r="AF875" s="153" t="s">
        <v>4699</v>
      </c>
      <c r="AG875" s="153" t="s">
        <v>4700</v>
      </c>
      <c r="AH875" s="153" t="s">
        <v>4701</v>
      </c>
      <c r="AI875" s="153" t="s">
        <v>551</v>
      </c>
      <c r="AJ875" s="153" t="s">
        <v>220</v>
      </c>
      <c r="AK875" s="153" t="s">
        <v>3684</v>
      </c>
      <c r="AL875" s="153" t="s">
        <v>4702</v>
      </c>
      <c r="AM875" s="153" t="s">
        <v>590</v>
      </c>
      <c r="AN875" s="154">
        <v>28</v>
      </c>
    </row>
    <row r="876" spans="18:40" hidden="1" x14ac:dyDescent="0.25">
      <c r="R876" s="28"/>
      <c r="S876" s="28"/>
      <c r="T876" s="28"/>
      <c r="U876" s="28"/>
      <c r="V876" s="28"/>
      <c r="Z876" s="140">
        <f t="shared" si="30"/>
        <v>875</v>
      </c>
      <c r="AA876" s="139"/>
      <c r="AB876" s="139"/>
      <c r="AC876" s="139"/>
      <c r="AD876" s="133"/>
      <c r="AE876" s="27" t="str">
        <f t="shared" si="31"/>
        <v>CA-2000-256  Happy Valley City Lights</v>
      </c>
      <c r="AF876" s="153" t="s">
        <v>4703</v>
      </c>
      <c r="AG876" s="153" t="s">
        <v>4704</v>
      </c>
      <c r="AH876" s="153" t="s">
        <v>4705</v>
      </c>
      <c r="AI876" s="153" t="s">
        <v>26</v>
      </c>
      <c r="AJ876" s="153" t="s">
        <v>26</v>
      </c>
      <c r="AK876" s="153" t="s">
        <v>1539</v>
      </c>
      <c r="AL876" s="153" t="s">
        <v>4706</v>
      </c>
      <c r="AM876" s="153" t="s">
        <v>2417</v>
      </c>
      <c r="AN876" s="154">
        <v>56</v>
      </c>
    </row>
    <row r="877" spans="18:40" hidden="1" x14ac:dyDescent="0.25">
      <c r="R877" s="28"/>
      <c r="S877" s="28"/>
      <c r="T877" s="28"/>
      <c r="U877" s="28"/>
      <c r="V877" s="28"/>
      <c r="Z877" s="140">
        <f t="shared" si="30"/>
        <v>876</v>
      </c>
      <c r="AA877" s="139"/>
      <c r="AB877" s="139"/>
      <c r="AC877" s="139"/>
      <c r="AD877" s="133"/>
      <c r="AE877" s="27" t="str">
        <f t="shared" si="31"/>
        <v>CA-2000-257  Mission City Lights</v>
      </c>
      <c r="AF877" s="153" t="s">
        <v>4707</v>
      </c>
      <c r="AG877" s="153" t="s">
        <v>4708</v>
      </c>
      <c r="AH877" s="153" t="s">
        <v>4709</v>
      </c>
      <c r="AI877" s="153" t="s">
        <v>26</v>
      </c>
      <c r="AJ877" s="153" t="s">
        <v>26</v>
      </c>
      <c r="AK877" s="153" t="s">
        <v>2100</v>
      </c>
      <c r="AL877" s="153" t="s">
        <v>4710</v>
      </c>
      <c r="AM877" s="153" t="s">
        <v>2417</v>
      </c>
      <c r="AN877" s="154">
        <v>36</v>
      </c>
    </row>
    <row r="878" spans="18:40" hidden="1" x14ac:dyDescent="0.25">
      <c r="R878" s="28"/>
      <c r="S878" s="28"/>
      <c r="T878" s="28"/>
      <c r="U878" s="28"/>
      <c r="V878" s="28"/>
      <c r="Z878" s="140">
        <f t="shared" si="30"/>
        <v>877</v>
      </c>
      <c r="AA878" s="139"/>
      <c r="AB878" s="139"/>
      <c r="AC878" s="139"/>
      <c r="AD878" s="133"/>
      <c r="AE878" s="27" t="str">
        <f t="shared" si="31"/>
        <v>CA-2000-259  Terracina Gold Apartments, Village 1 &amp; 3</v>
      </c>
      <c r="AF878" s="153" t="s">
        <v>4711</v>
      </c>
      <c r="AG878" s="153" t="s">
        <v>4712</v>
      </c>
      <c r="AH878" s="153" t="s">
        <v>4713</v>
      </c>
      <c r="AI878" s="153" t="s">
        <v>564</v>
      </c>
      <c r="AJ878" s="153" t="s">
        <v>564</v>
      </c>
      <c r="AK878" s="153" t="s">
        <v>4714</v>
      </c>
      <c r="AL878" s="153" t="s">
        <v>4715</v>
      </c>
      <c r="AM878" s="153" t="s">
        <v>23393</v>
      </c>
      <c r="AN878" s="154">
        <v>120</v>
      </c>
    </row>
    <row r="879" spans="18:40" hidden="1" x14ac:dyDescent="0.25">
      <c r="R879" s="28"/>
      <c r="S879" s="28"/>
      <c r="T879" s="28"/>
      <c r="U879" s="28"/>
      <c r="V879" s="28"/>
      <c r="Z879" s="140">
        <f t="shared" si="30"/>
        <v>878</v>
      </c>
      <c r="AA879" s="139"/>
      <c r="AB879" s="139"/>
      <c r="AC879" s="139"/>
      <c r="AD879" s="133"/>
      <c r="AE879" s="27" t="str">
        <f t="shared" si="31"/>
        <v>CA-2000-261  Vacaville Meadows</v>
      </c>
      <c r="AF879" s="153" t="s">
        <v>4716</v>
      </c>
      <c r="AG879" s="153" t="s">
        <v>4717</v>
      </c>
      <c r="AH879" s="153" t="s">
        <v>4718</v>
      </c>
      <c r="AI879" s="153" t="s">
        <v>3394</v>
      </c>
      <c r="AJ879" s="153" t="s">
        <v>1133</v>
      </c>
      <c r="AK879" s="153" t="s">
        <v>3395</v>
      </c>
      <c r="AL879" s="153" t="s">
        <v>4719</v>
      </c>
      <c r="AM879" s="153" t="s">
        <v>4720</v>
      </c>
      <c r="AN879" s="154">
        <v>50</v>
      </c>
    </row>
    <row r="880" spans="18:40" hidden="1" x14ac:dyDescent="0.25">
      <c r="R880" s="28"/>
      <c r="S880" s="28"/>
      <c r="T880" s="28"/>
      <c r="U880" s="28"/>
      <c r="V880" s="28"/>
      <c r="Z880" s="140">
        <f t="shared" si="30"/>
        <v>879</v>
      </c>
      <c r="AA880" s="139"/>
      <c r="AB880" s="139"/>
      <c r="AC880" s="139"/>
      <c r="AD880" s="133"/>
      <c r="AE880" s="27" t="str">
        <f t="shared" si="31"/>
        <v>CA-2000-263  Villa La Jolla</v>
      </c>
      <c r="AF880" s="153" t="s">
        <v>4721</v>
      </c>
      <c r="AG880" s="153" t="s">
        <v>4722</v>
      </c>
      <c r="AH880" s="153" t="s">
        <v>4723</v>
      </c>
      <c r="AI880" s="153" t="s">
        <v>4724</v>
      </c>
      <c r="AJ880" s="153" t="s">
        <v>420</v>
      </c>
      <c r="AK880" s="153" t="s">
        <v>4725</v>
      </c>
      <c r="AL880" s="153" t="s">
        <v>4726</v>
      </c>
      <c r="AM880" s="153" t="s">
        <v>1043</v>
      </c>
      <c r="AN880" s="154">
        <v>54</v>
      </c>
    </row>
    <row r="881" spans="18:40" hidden="1" x14ac:dyDescent="0.25">
      <c r="R881" s="28"/>
      <c r="S881" s="28"/>
      <c r="T881" s="28"/>
      <c r="U881" s="28"/>
      <c r="V881" s="28"/>
      <c r="Z881" s="140">
        <f t="shared" si="30"/>
        <v>880</v>
      </c>
      <c r="AA881" s="139"/>
      <c r="AB881" s="139"/>
      <c r="AC881" s="139"/>
      <c r="AD881" s="133"/>
      <c r="AE881" s="27" t="str">
        <f t="shared" si="31"/>
        <v>CA-2000-266  Vintage Crossing Senior Apartments</v>
      </c>
      <c r="AF881" s="153" t="s">
        <v>4727</v>
      </c>
      <c r="AG881" s="153" t="s">
        <v>4728</v>
      </c>
      <c r="AH881" s="153" t="s">
        <v>4729</v>
      </c>
      <c r="AI881" s="153" t="s">
        <v>1875</v>
      </c>
      <c r="AJ881" s="153" t="s">
        <v>26</v>
      </c>
      <c r="AK881" s="153" t="s">
        <v>1876</v>
      </c>
      <c r="AL881" s="153" t="s">
        <v>4730</v>
      </c>
      <c r="AM881" s="153" t="s">
        <v>2071</v>
      </c>
      <c r="AN881" s="154">
        <v>128</v>
      </c>
    </row>
    <row r="882" spans="18:40" hidden="1" x14ac:dyDescent="0.25">
      <c r="R882" s="28"/>
      <c r="S882" s="28"/>
      <c r="T882" s="28"/>
      <c r="U882" s="28"/>
      <c r="V882" s="28"/>
      <c r="Z882" s="140">
        <f t="shared" ref="Z882:Z945" si="32">SUM(Z881+1)</f>
        <v>881</v>
      </c>
      <c r="AA882" s="139"/>
      <c r="AB882" s="139"/>
      <c r="AC882" s="139"/>
      <c r="AD882" s="133"/>
      <c r="AE882" s="27" t="str">
        <f t="shared" si="31"/>
        <v>CA-2000-802  River's Bend Apartments</v>
      </c>
      <c r="AF882" s="153" t="s">
        <v>4731</v>
      </c>
      <c r="AG882" s="153" t="s">
        <v>4732</v>
      </c>
      <c r="AH882" s="153" t="s">
        <v>4733</v>
      </c>
      <c r="AI882" s="153" t="s">
        <v>3251</v>
      </c>
      <c r="AJ882" s="153" t="s">
        <v>4499</v>
      </c>
      <c r="AK882" s="153" t="s">
        <v>3253</v>
      </c>
      <c r="AL882" s="153" t="s">
        <v>4734</v>
      </c>
      <c r="AM882" s="153" t="s">
        <v>23371</v>
      </c>
      <c r="AN882" s="154">
        <v>76</v>
      </c>
    </row>
    <row r="883" spans="18:40" hidden="1" x14ac:dyDescent="0.25">
      <c r="R883" s="28"/>
      <c r="S883" s="28"/>
      <c r="T883" s="28"/>
      <c r="U883" s="28"/>
      <c r="V883" s="28"/>
      <c r="Z883" s="140">
        <f t="shared" si="32"/>
        <v>882</v>
      </c>
      <c r="AA883" s="139"/>
      <c r="AB883" s="139"/>
      <c r="AC883" s="139"/>
      <c r="AD883" s="133"/>
      <c r="AE883" s="27" t="str">
        <f t="shared" si="31"/>
        <v>CA-2000-806  Brookhollow Apartments</v>
      </c>
      <c r="AF883" s="153" t="s">
        <v>4735</v>
      </c>
      <c r="AG883" s="153" t="s">
        <v>4736</v>
      </c>
      <c r="AH883" s="153" t="s">
        <v>4737</v>
      </c>
      <c r="AI883" s="153" t="s">
        <v>2958</v>
      </c>
      <c r="AJ883" s="153" t="s">
        <v>26</v>
      </c>
      <c r="AK883" s="153" t="s">
        <v>4738</v>
      </c>
      <c r="AL883" s="153" t="s">
        <v>4739</v>
      </c>
      <c r="AM883" s="153" t="s">
        <v>10885</v>
      </c>
      <c r="AN883" s="154">
        <v>85</v>
      </c>
    </row>
    <row r="884" spans="18:40" hidden="1" x14ac:dyDescent="0.25">
      <c r="R884" s="28"/>
      <c r="S884" s="28"/>
      <c r="T884" s="28"/>
      <c r="U884" s="28"/>
      <c r="V884" s="28"/>
      <c r="Z884" s="140">
        <f t="shared" si="32"/>
        <v>883</v>
      </c>
      <c r="AA884" s="139"/>
      <c r="AB884" s="139"/>
      <c r="AC884" s="139"/>
      <c r="AD884" s="133"/>
      <c r="AE884" s="27" t="str">
        <f t="shared" si="31"/>
        <v>CA-2000-808  Grace Avenue Housing</v>
      </c>
      <c r="AF884" s="153" t="s">
        <v>4740</v>
      </c>
      <c r="AG884" s="153" t="s">
        <v>4741</v>
      </c>
      <c r="AH884" s="153" t="s">
        <v>4742</v>
      </c>
      <c r="AI884" s="153" t="s">
        <v>1293</v>
      </c>
      <c r="AJ884" s="153" t="s">
        <v>26</v>
      </c>
      <c r="AK884" s="153" t="s">
        <v>1294</v>
      </c>
      <c r="AL884" s="153" t="s">
        <v>4743</v>
      </c>
      <c r="AM884" s="153" t="s">
        <v>1043</v>
      </c>
      <c r="AN884" s="154">
        <v>83</v>
      </c>
    </row>
    <row r="885" spans="18:40" hidden="1" x14ac:dyDescent="0.25">
      <c r="R885" s="28"/>
      <c r="S885" s="28"/>
      <c r="T885" s="28"/>
      <c r="U885" s="28"/>
      <c r="V885" s="28"/>
      <c r="Z885" s="140">
        <f t="shared" si="32"/>
        <v>884</v>
      </c>
      <c r="AA885" s="139"/>
      <c r="AB885" s="139"/>
      <c r="AC885" s="139"/>
      <c r="AD885" s="133"/>
      <c r="AE885" s="27" t="str">
        <f t="shared" si="31"/>
        <v>CA-2000-809  The Villaggio II</v>
      </c>
      <c r="AF885" s="153" t="s">
        <v>4744</v>
      </c>
      <c r="AG885" s="153" t="s">
        <v>4745</v>
      </c>
      <c r="AH885" s="153" t="s">
        <v>4742</v>
      </c>
      <c r="AI885" s="153" t="s">
        <v>1293</v>
      </c>
      <c r="AJ885" s="153" t="s">
        <v>26</v>
      </c>
      <c r="AK885" s="153" t="s">
        <v>1294</v>
      </c>
      <c r="AL885" s="153" t="s">
        <v>4746</v>
      </c>
      <c r="AM885" s="153" t="s">
        <v>1043</v>
      </c>
      <c r="AN885" s="154">
        <v>64</v>
      </c>
    </row>
    <row r="886" spans="18:40" hidden="1" x14ac:dyDescent="0.25">
      <c r="R886" s="28"/>
      <c r="S886" s="28"/>
      <c r="T886" s="28"/>
      <c r="U886" s="28"/>
      <c r="V886" s="28"/>
      <c r="Z886" s="140">
        <f t="shared" si="32"/>
        <v>885</v>
      </c>
      <c r="AA886" s="139"/>
      <c r="AB886" s="139"/>
      <c r="AC886" s="139"/>
      <c r="AD886" s="133"/>
      <c r="AE886" s="27" t="str">
        <f t="shared" si="31"/>
        <v>CA-2000-814  The Stratton Apartments dba Mt. Aguilar Apts</v>
      </c>
      <c r="AF886" s="153" t="s">
        <v>4747</v>
      </c>
      <c r="AG886" s="153" t="s">
        <v>4748</v>
      </c>
      <c r="AH886" s="153" t="s">
        <v>4749</v>
      </c>
      <c r="AI886" s="153" t="s">
        <v>504</v>
      </c>
      <c r="AJ886" s="153" t="s">
        <v>504</v>
      </c>
      <c r="AK886" s="153" t="s">
        <v>4750</v>
      </c>
      <c r="AL886" s="153" t="s">
        <v>4751</v>
      </c>
      <c r="AM886" s="153" t="s">
        <v>3564</v>
      </c>
      <c r="AN886" s="154">
        <v>217</v>
      </c>
    </row>
    <row r="887" spans="18:40" hidden="1" x14ac:dyDescent="0.25">
      <c r="R887" s="28"/>
      <c r="S887" s="28"/>
      <c r="T887" s="28"/>
      <c r="U887" s="28"/>
      <c r="V887" s="28"/>
      <c r="Z887" s="140">
        <f t="shared" si="32"/>
        <v>886</v>
      </c>
      <c r="AA887" s="139"/>
      <c r="AB887" s="139"/>
      <c r="AC887" s="139"/>
      <c r="AD887" s="133"/>
      <c r="AE887" s="27" t="str">
        <f t="shared" si="31"/>
        <v>CA-2000-815  Canyon Rim Apartments</v>
      </c>
      <c r="AF887" s="153" t="s">
        <v>4752</v>
      </c>
      <c r="AG887" s="153" t="s">
        <v>4753</v>
      </c>
      <c r="AH887" s="153" t="s">
        <v>4754</v>
      </c>
      <c r="AI887" s="153" t="s">
        <v>504</v>
      </c>
      <c r="AJ887" s="153" t="s">
        <v>504</v>
      </c>
      <c r="AK887" s="153" t="s">
        <v>4755</v>
      </c>
      <c r="AL887" s="153" t="s">
        <v>4756</v>
      </c>
      <c r="AM887" s="153" t="s">
        <v>3564</v>
      </c>
      <c r="AN887" s="154">
        <v>353</v>
      </c>
    </row>
    <row r="888" spans="18:40" hidden="1" x14ac:dyDescent="0.25">
      <c r="R888" s="28"/>
      <c r="S888" s="28"/>
      <c r="T888" s="28"/>
      <c r="U888" s="28"/>
      <c r="V888" s="28"/>
      <c r="Z888" s="140">
        <f t="shared" si="32"/>
        <v>887</v>
      </c>
      <c r="AA888" s="139"/>
      <c r="AB888" s="139"/>
      <c r="AC888" s="139"/>
      <c r="AD888" s="133"/>
      <c r="AE888" s="27" t="str">
        <f t="shared" si="31"/>
        <v>CA-2000-820  Quail Run</v>
      </c>
      <c r="AF888" s="153" t="s">
        <v>4759</v>
      </c>
      <c r="AG888" s="153" t="s">
        <v>4760</v>
      </c>
      <c r="AH888" s="153" t="s">
        <v>4761</v>
      </c>
      <c r="AI888" s="153" t="s">
        <v>126</v>
      </c>
      <c r="AJ888" s="153" t="s">
        <v>127</v>
      </c>
      <c r="AK888" s="153" t="s">
        <v>2785</v>
      </c>
      <c r="AL888" s="153" t="s">
        <v>4762</v>
      </c>
      <c r="AM888" s="153" t="s">
        <v>4763</v>
      </c>
      <c r="AN888" s="154">
        <v>199</v>
      </c>
    </row>
    <row r="889" spans="18:40" hidden="1" x14ac:dyDescent="0.25">
      <c r="R889" s="28"/>
      <c r="S889" s="28"/>
      <c r="T889" s="28"/>
      <c r="U889" s="28"/>
      <c r="V889" s="28"/>
      <c r="Z889" s="140">
        <f t="shared" si="32"/>
        <v>888</v>
      </c>
      <c r="AA889" s="139"/>
      <c r="AB889" s="139"/>
      <c r="AC889" s="139"/>
      <c r="AD889" s="133"/>
      <c r="AE889" s="27" t="str">
        <f t="shared" si="31"/>
        <v>CA-2000-821  Santa Rosa Garden</v>
      </c>
      <c r="AF889" s="153" t="s">
        <v>4764</v>
      </c>
      <c r="AG889" s="153" t="s">
        <v>4765</v>
      </c>
      <c r="AH889" s="153" t="s">
        <v>4766</v>
      </c>
      <c r="AI889" s="153" t="s">
        <v>126</v>
      </c>
      <c r="AJ889" s="153" t="s">
        <v>127</v>
      </c>
      <c r="AK889" s="153" t="s">
        <v>4767</v>
      </c>
      <c r="AL889" s="153" t="s">
        <v>4768</v>
      </c>
      <c r="AM889" s="153" t="s">
        <v>4769</v>
      </c>
      <c r="AN889" s="154">
        <v>109</v>
      </c>
    </row>
    <row r="890" spans="18:40" hidden="1" x14ac:dyDescent="0.25">
      <c r="R890" s="28"/>
      <c r="S890" s="28"/>
      <c r="T890" s="28"/>
      <c r="U890" s="28"/>
      <c r="V890" s="28"/>
      <c r="Z890" s="140">
        <f t="shared" si="32"/>
        <v>889</v>
      </c>
      <c r="AA890" s="139"/>
      <c r="AB890" s="139"/>
      <c r="AC890" s="139"/>
      <c r="AD890" s="133"/>
      <c r="AE890" s="27" t="str">
        <f t="shared" si="31"/>
        <v>CA-2000-822  Steinbeck Commons Apartments</v>
      </c>
      <c r="AF890" s="153" t="s">
        <v>4770</v>
      </c>
      <c r="AG890" s="153" t="s">
        <v>4771</v>
      </c>
      <c r="AH890" s="153" t="s">
        <v>4772</v>
      </c>
      <c r="AI890" s="153" t="s">
        <v>1676</v>
      </c>
      <c r="AJ890" s="153" t="s">
        <v>336</v>
      </c>
      <c r="AK890" s="153" t="s">
        <v>4773</v>
      </c>
      <c r="AL890" s="153" t="s">
        <v>4774</v>
      </c>
      <c r="AM890" s="153" t="s">
        <v>972</v>
      </c>
      <c r="AN890" s="154">
        <v>99</v>
      </c>
    </row>
    <row r="891" spans="18:40" hidden="1" x14ac:dyDescent="0.25">
      <c r="R891" s="28"/>
      <c r="S891" s="28"/>
      <c r="T891" s="28"/>
      <c r="U891" s="28"/>
      <c r="V891" s="28"/>
      <c r="Z891" s="140">
        <f t="shared" si="32"/>
        <v>890</v>
      </c>
      <c r="AA891" s="139"/>
      <c r="AB891" s="139"/>
      <c r="AC891" s="139"/>
      <c r="AD891" s="133"/>
      <c r="AE891" s="27" t="str">
        <f t="shared" si="31"/>
        <v>CA-2000-824  Shadow Palms Apartments</v>
      </c>
      <c r="AF891" s="153" t="s">
        <v>4775</v>
      </c>
      <c r="AG891" s="153" t="s">
        <v>4776</v>
      </c>
      <c r="AH891" s="153" t="s">
        <v>4777</v>
      </c>
      <c r="AI891" s="153" t="s">
        <v>1748</v>
      </c>
      <c r="AJ891" s="153" t="s">
        <v>399</v>
      </c>
      <c r="AK891" s="153" t="s">
        <v>1749</v>
      </c>
      <c r="AL891" s="153" t="s">
        <v>23394</v>
      </c>
      <c r="AM891" s="153" t="s">
        <v>23395</v>
      </c>
      <c r="AN891" s="154">
        <v>143</v>
      </c>
    </row>
    <row r="892" spans="18:40" hidden="1" x14ac:dyDescent="0.25">
      <c r="R892" s="28"/>
      <c r="S892" s="28"/>
      <c r="T892" s="28"/>
      <c r="U892" s="28"/>
      <c r="V892" s="28"/>
      <c r="Z892" s="140">
        <f t="shared" si="32"/>
        <v>891</v>
      </c>
      <c r="AA892" s="139"/>
      <c r="AB892" s="139"/>
      <c r="AC892" s="139"/>
      <c r="AD892" s="133"/>
      <c r="AE892" s="27" t="str">
        <f t="shared" si="31"/>
        <v>CA-2000-825  Eastridge Apartments</v>
      </c>
      <c r="AF892" s="153" t="s">
        <v>4779</v>
      </c>
      <c r="AG892" s="153" t="s">
        <v>4780</v>
      </c>
      <c r="AH892" s="153" t="s">
        <v>4781</v>
      </c>
      <c r="AI892" s="153" t="s">
        <v>765</v>
      </c>
      <c r="AJ892" s="153" t="s">
        <v>110</v>
      </c>
      <c r="AK892" s="153" t="s">
        <v>4782</v>
      </c>
      <c r="AL892" s="153" t="s">
        <v>4783</v>
      </c>
      <c r="AM892" s="153" t="s">
        <v>2991</v>
      </c>
      <c r="AN892" s="154">
        <v>78</v>
      </c>
    </row>
    <row r="893" spans="18:40" hidden="1" x14ac:dyDescent="0.25">
      <c r="R893" s="28"/>
      <c r="S893" s="28"/>
      <c r="T893" s="28"/>
      <c r="U893" s="28"/>
      <c r="V893" s="28"/>
      <c r="Z893" s="140">
        <f t="shared" si="32"/>
        <v>892</v>
      </c>
      <c r="AA893" s="139"/>
      <c r="AB893" s="139"/>
      <c r="AC893" s="139"/>
      <c r="AD893" s="133"/>
      <c r="AE893" s="27" t="str">
        <f t="shared" si="31"/>
        <v>CA-2000-826  Vintage Woods Senior Apartments</v>
      </c>
      <c r="AF893" s="153" t="s">
        <v>4784</v>
      </c>
      <c r="AG893" s="153" t="s">
        <v>4785</v>
      </c>
      <c r="AH893" s="153" t="s">
        <v>4786</v>
      </c>
      <c r="AI893" s="153" t="s">
        <v>4787</v>
      </c>
      <c r="AJ893" s="153" t="s">
        <v>564</v>
      </c>
      <c r="AK893" s="153" t="s">
        <v>4788</v>
      </c>
      <c r="AL893" s="153" t="s">
        <v>4789</v>
      </c>
      <c r="AM893" s="153" t="s">
        <v>2071</v>
      </c>
      <c r="AN893" s="154">
        <v>184</v>
      </c>
    </row>
    <row r="894" spans="18:40" hidden="1" x14ac:dyDescent="0.25">
      <c r="R894" s="28"/>
      <c r="S894" s="28"/>
      <c r="T894" s="28"/>
      <c r="U894" s="28"/>
      <c r="V894" s="28"/>
      <c r="Z894" s="140">
        <f t="shared" si="32"/>
        <v>893</v>
      </c>
      <c r="AA894" s="139"/>
      <c r="AB894" s="139"/>
      <c r="AC894" s="139"/>
      <c r="AD894" s="133"/>
      <c r="AE894" s="27" t="str">
        <f t="shared" si="31"/>
        <v>CA-2000-827  Cottage Estates</v>
      </c>
      <c r="AF894" s="153" t="s">
        <v>4790</v>
      </c>
      <c r="AG894" s="153" t="s">
        <v>4791</v>
      </c>
      <c r="AH894" s="153" t="s">
        <v>4792</v>
      </c>
      <c r="AI894" s="153" t="s">
        <v>564</v>
      </c>
      <c r="AJ894" s="153" t="s">
        <v>564</v>
      </c>
      <c r="AK894" s="153" t="s">
        <v>3331</v>
      </c>
      <c r="AL894" s="153" t="s">
        <v>4793</v>
      </c>
      <c r="AM894" s="153" t="s">
        <v>2071</v>
      </c>
      <c r="AN894" s="154">
        <v>150</v>
      </c>
    </row>
    <row r="895" spans="18:40" hidden="1" x14ac:dyDescent="0.25">
      <c r="R895" s="28"/>
      <c r="S895" s="28"/>
      <c r="T895" s="28"/>
      <c r="U895" s="28"/>
      <c r="V895" s="28"/>
      <c r="Z895" s="140">
        <f t="shared" si="32"/>
        <v>894</v>
      </c>
      <c r="AA895" s="139"/>
      <c r="AB895" s="139"/>
      <c r="AC895" s="139"/>
      <c r="AD895" s="133"/>
      <c r="AE895" s="27" t="str">
        <f t="shared" si="31"/>
        <v>CA-2000-828  Rancho Carillo Apartments</v>
      </c>
      <c r="AF895" s="153" t="s">
        <v>4794</v>
      </c>
      <c r="AG895" s="153" t="s">
        <v>4795</v>
      </c>
      <c r="AH895" s="153" t="s">
        <v>4796</v>
      </c>
      <c r="AI895" s="153" t="s">
        <v>1484</v>
      </c>
      <c r="AJ895" s="153" t="s">
        <v>504</v>
      </c>
      <c r="AK895" s="153" t="s">
        <v>1485</v>
      </c>
      <c r="AL895" s="153" t="s">
        <v>4797</v>
      </c>
      <c r="AM895" s="153" t="s">
        <v>2071</v>
      </c>
      <c r="AN895" s="154">
        <v>76</v>
      </c>
    </row>
    <row r="896" spans="18:40" hidden="1" x14ac:dyDescent="0.25">
      <c r="R896" s="28"/>
      <c r="S896" s="28"/>
      <c r="T896" s="28"/>
      <c r="U896" s="28"/>
      <c r="V896" s="28"/>
      <c r="Z896" s="140">
        <f t="shared" si="32"/>
        <v>895</v>
      </c>
      <c r="AA896" s="139"/>
      <c r="AB896" s="139"/>
      <c r="AC896" s="139"/>
      <c r="AD896" s="133"/>
      <c r="AE896" s="27" t="str">
        <f t="shared" si="31"/>
        <v>CA-2000-834  Ivy Hill Apartments</v>
      </c>
      <c r="AF896" s="153" t="s">
        <v>4798</v>
      </c>
      <c r="AG896" s="153" t="s">
        <v>4799</v>
      </c>
      <c r="AH896" s="153" t="s">
        <v>4800</v>
      </c>
      <c r="AI896" s="153" t="s">
        <v>4757</v>
      </c>
      <c r="AJ896" s="153" t="s">
        <v>182</v>
      </c>
      <c r="AK896" s="153" t="s">
        <v>4758</v>
      </c>
      <c r="AL896" s="153" t="s">
        <v>4801</v>
      </c>
      <c r="AM896" s="153" t="s">
        <v>590</v>
      </c>
      <c r="AN896" s="154">
        <v>47</v>
      </c>
    </row>
    <row r="897" spans="18:40" hidden="1" x14ac:dyDescent="0.25">
      <c r="R897" s="28"/>
      <c r="S897" s="28"/>
      <c r="T897" s="28"/>
      <c r="U897" s="28"/>
      <c r="V897" s="28"/>
      <c r="Z897" s="140">
        <f t="shared" si="32"/>
        <v>896</v>
      </c>
      <c r="AA897" s="139"/>
      <c r="AB897" s="139"/>
      <c r="AC897" s="139"/>
      <c r="AD897" s="133"/>
      <c r="AE897" s="27" t="str">
        <f t="shared" si="31"/>
        <v>CA-2000-835  Orange Grove Apartments</v>
      </c>
      <c r="AF897" s="153" t="s">
        <v>4802</v>
      </c>
      <c r="AG897" s="153" t="s">
        <v>4803</v>
      </c>
      <c r="AH897" s="153" t="s">
        <v>4804</v>
      </c>
      <c r="AI897" s="153" t="s">
        <v>261</v>
      </c>
      <c r="AJ897" s="153" t="s">
        <v>26</v>
      </c>
      <c r="AK897" s="153" t="s">
        <v>262</v>
      </c>
      <c r="AL897" s="153" t="s">
        <v>4805</v>
      </c>
      <c r="AM897" s="153" t="s">
        <v>78</v>
      </c>
      <c r="AN897" s="154">
        <v>23</v>
      </c>
    </row>
    <row r="898" spans="18:40" hidden="1" x14ac:dyDescent="0.25">
      <c r="R898" s="28"/>
      <c r="S898" s="28"/>
      <c r="T898" s="28"/>
      <c r="U898" s="28"/>
      <c r="V898" s="28"/>
      <c r="Z898" s="140">
        <f t="shared" si="32"/>
        <v>897</v>
      </c>
      <c r="AA898" s="139"/>
      <c r="AB898" s="139"/>
      <c r="AC898" s="139"/>
      <c r="AD898" s="133"/>
      <c r="AE898" s="27" t="str">
        <f t="shared" ref="AE898:AE961" si="33">CONCATENATE(AF898,"  ",AG898)</f>
        <v>CA-2000-836  Wisconsin III Apartments</v>
      </c>
      <c r="AF898" s="153" t="s">
        <v>4806</v>
      </c>
      <c r="AG898" s="153" t="s">
        <v>4807</v>
      </c>
      <c r="AH898" s="153" t="s">
        <v>4808</v>
      </c>
      <c r="AI898" s="153" t="s">
        <v>26</v>
      </c>
      <c r="AJ898" s="153" t="s">
        <v>26</v>
      </c>
      <c r="AK898" s="153" t="s">
        <v>464</v>
      </c>
      <c r="AL898" s="153" t="s">
        <v>4809</v>
      </c>
      <c r="AM898" s="153" t="s">
        <v>23301</v>
      </c>
      <c r="AN898" s="154">
        <v>25</v>
      </c>
    </row>
    <row r="899" spans="18:40" hidden="1" x14ac:dyDescent="0.25">
      <c r="R899" s="28"/>
      <c r="S899" s="28"/>
      <c r="T899" s="28"/>
      <c r="U899" s="28"/>
      <c r="V899" s="28"/>
      <c r="Z899" s="140">
        <f t="shared" si="32"/>
        <v>898</v>
      </c>
      <c r="AA899" s="139"/>
      <c r="AB899" s="139"/>
      <c r="AC899" s="139"/>
      <c r="AD899" s="133"/>
      <c r="AE899" s="27" t="str">
        <f t="shared" si="33"/>
        <v>CA-2000-837  Kings Villages</v>
      </c>
      <c r="AF899" s="153" t="s">
        <v>4810</v>
      </c>
      <c r="AG899" s="153" t="s">
        <v>4811</v>
      </c>
      <c r="AH899" s="153" t="s">
        <v>4812</v>
      </c>
      <c r="AI899" s="153" t="s">
        <v>25</v>
      </c>
      <c r="AJ899" s="153" t="s">
        <v>26</v>
      </c>
      <c r="AK899" s="153" t="s">
        <v>999</v>
      </c>
      <c r="AL899" s="153" t="s">
        <v>4813</v>
      </c>
      <c r="AM899" s="153" t="s">
        <v>23396</v>
      </c>
      <c r="AN899" s="154">
        <v>312</v>
      </c>
    </row>
    <row r="900" spans="18:40" hidden="1" x14ac:dyDescent="0.25">
      <c r="R900" s="28"/>
      <c r="S900" s="28"/>
      <c r="T900" s="28"/>
      <c r="U900" s="28"/>
      <c r="V900" s="28"/>
      <c r="Z900" s="140">
        <f t="shared" si="32"/>
        <v>899</v>
      </c>
      <c r="AA900" s="139"/>
      <c r="AB900" s="139"/>
      <c r="AC900" s="139"/>
      <c r="AD900" s="133"/>
      <c r="AE900" s="27" t="str">
        <f t="shared" si="33"/>
        <v>CA-2000-838  Vintage Chateau Senior Apartments</v>
      </c>
      <c r="AF900" s="153" t="s">
        <v>4814</v>
      </c>
      <c r="AG900" s="153" t="s">
        <v>4815</v>
      </c>
      <c r="AH900" s="153" t="s">
        <v>4816</v>
      </c>
      <c r="AI900" s="153" t="s">
        <v>158</v>
      </c>
      <c r="AJ900" s="153" t="s">
        <v>127</v>
      </c>
      <c r="AK900" s="153" t="s">
        <v>159</v>
      </c>
      <c r="AL900" s="153" t="s">
        <v>4817</v>
      </c>
      <c r="AM900" s="153" t="s">
        <v>2071</v>
      </c>
      <c r="AN900" s="154">
        <v>237</v>
      </c>
    </row>
    <row r="901" spans="18:40" hidden="1" x14ac:dyDescent="0.25">
      <c r="R901" s="28"/>
      <c r="S901" s="28"/>
      <c r="T901" s="28"/>
      <c r="U901" s="28"/>
      <c r="V901" s="28"/>
      <c r="Z901" s="140">
        <f t="shared" si="32"/>
        <v>900</v>
      </c>
      <c r="AA901" s="139"/>
      <c r="AB901" s="139"/>
      <c r="AC901" s="139"/>
      <c r="AD901" s="133"/>
      <c r="AE901" s="27" t="str">
        <f t="shared" si="33"/>
        <v>CA-2000-840  Laurel Glen</v>
      </c>
      <c r="AF901" s="153" t="s">
        <v>4818</v>
      </c>
      <c r="AG901" s="153" t="s">
        <v>4819</v>
      </c>
      <c r="AH901" s="153" t="s">
        <v>4820</v>
      </c>
      <c r="AI901" s="153" t="s">
        <v>118</v>
      </c>
      <c r="AJ901" s="153" t="s">
        <v>118</v>
      </c>
      <c r="AK901" s="153" t="s">
        <v>581</v>
      </c>
      <c r="AL901" s="153" t="s">
        <v>4821</v>
      </c>
      <c r="AM901" s="153" t="s">
        <v>590</v>
      </c>
      <c r="AN901" s="154">
        <v>127</v>
      </c>
    </row>
    <row r="902" spans="18:40" hidden="1" x14ac:dyDescent="0.25">
      <c r="R902" s="28"/>
      <c r="S902" s="28"/>
      <c r="T902" s="28"/>
      <c r="U902" s="28"/>
      <c r="V902" s="28"/>
      <c r="Z902" s="140">
        <f t="shared" si="32"/>
        <v>901</v>
      </c>
      <c r="AA902" s="139"/>
      <c r="AB902" s="139"/>
      <c r="AC902" s="139"/>
      <c r="AD902" s="133"/>
      <c r="AE902" s="27" t="str">
        <f t="shared" si="33"/>
        <v>CA-2000-844  Park Vista Apartments</v>
      </c>
      <c r="AF902" s="153" t="s">
        <v>4822</v>
      </c>
      <c r="AG902" s="153" t="s">
        <v>2548</v>
      </c>
      <c r="AH902" s="153" t="s">
        <v>4823</v>
      </c>
      <c r="AI902" s="153" t="s">
        <v>3043</v>
      </c>
      <c r="AJ902" s="153" t="s">
        <v>420</v>
      </c>
      <c r="AK902" s="153" t="s">
        <v>4824</v>
      </c>
      <c r="AL902" s="153" t="s">
        <v>4825</v>
      </c>
      <c r="AM902" s="153" t="s">
        <v>4826</v>
      </c>
      <c r="AN902" s="154">
        <v>390</v>
      </c>
    </row>
    <row r="903" spans="18:40" hidden="1" x14ac:dyDescent="0.25">
      <c r="R903" s="28"/>
      <c r="S903" s="28"/>
      <c r="T903" s="28"/>
      <c r="U903" s="28"/>
      <c r="V903" s="28"/>
      <c r="Z903" s="140">
        <f t="shared" si="32"/>
        <v>902</v>
      </c>
      <c r="AA903" s="139"/>
      <c r="AB903" s="139"/>
      <c r="AC903" s="139"/>
      <c r="AD903" s="133"/>
      <c r="AE903" s="27" t="str">
        <f t="shared" si="33"/>
        <v>CA-2000-846  Woodstone Apartments</v>
      </c>
      <c r="AF903" s="153" t="s">
        <v>4827</v>
      </c>
      <c r="AG903" s="153" t="s">
        <v>4828</v>
      </c>
      <c r="AH903" s="153" t="s">
        <v>4829</v>
      </c>
      <c r="AI903" s="153" t="s">
        <v>976</v>
      </c>
      <c r="AJ903" s="153" t="s">
        <v>606</v>
      </c>
      <c r="AK903" s="153" t="s">
        <v>4830</v>
      </c>
      <c r="AL903" s="153" t="s">
        <v>4831</v>
      </c>
      <c r="AM903" s="153" t="s">
        <v>4832</v>
      </c>
      <c r="AN903" s="154">
        <v>55</v>
      </c>
    </row>
    <row r="904" spans="18:40" hidden="1" x14ac:dyDescent="0.25">
      <c r="R904" s="28"/>
      <c r="S904" s="28"/>
      <c r="T904" s="28"/>
      <c r="U904" s="28"/>
      <c r="V904" s="28"/>
      <c r="Z904" s="140">
        <f t="shared" si="32"/>
        <v>903</v>
      </c>
      <c r="AA904" s="139"/>
      <c r="AB904" s="139"/>
      <c r="AC904" s="139"/>
      <c r="AD904" s="133"/>
      <c r="AE904" s="27" t="str">
        <f t="shared" si="33"/>
        <v>CA-2000-847  Silver Ridge Apartments</v>
      </c>
      <c r="AF904" s="153" t="s">
        <v>4833</v>
      </c>
      <c r="AG904" s="153" t="s">
        <v>4834</v>
      </c>
      <c r="AH904" s="153" t="s">
        <v>4835</v>
      </c>
      <c r="AI904" s="153" t="s">
        <v>1158</v>
      </c>
      <c r="AJ904" s="153" t="s">
        <v>1159</v>
      </c>
      <c r="AK904" s="153" t="s">
        <v>1160</v>
      </c>
      <c r="AL904" s="153" t="s">
        <v>4836</v>
      </c>
      <c r="AM904" s="153" t="s">
        <v>4243</v>
      </c>
      <c r="AN904" s="154">
        <v>155</v>
      </c>
    </row>
    <row r="905" spans="18:40" hidden="1" x14ac:dyDescent="0.25">
      <c r="R905" s="28"/>
      <c r="S905" s="28"/>
      <c r="T905" s="28"/>
      <c r="U905" s="28"/>
      <c r="V905" s="28"/>
      <c r="Z905" s="140">
        <f t="shared" si="32"/>
        <v>904</v>
      </c>
      <c r="AA905" s="139"/>
      <c r="AB905" s="139"/>
      <c r="AC905" s="139"/>
      <c r="AD905" s="133"/>
      <c r="AE905" s="27" t="str">
        <f t="shared" si="33"/>
        <v>CA-2000-849  Paulin Creek Apartments</v>
      </c>
      <c r="AF905" s="153" t="s">
        <v>4837</v>
      </c>
      <c r="AG905" s="153" t="s">
        <v>4838</v>
      </c>
      <c r="AH905" s="153" t="s">
        <v>4839</v>
      </c>
      <c r="AI905" s="153" t="s">
        <v>126</v>
      </c>
      <c r="AJ905" s="153" t="s">
        <v>127</v>
      </c>
      <c r="AK905" s="153" t="s">
        <v>3535</v>
      </c>
      <c r="AL905" s="153" t="s">
        <v>4840</v>
      </c>
      <c r="AM905" s="153" t="s">
        <v>4841</v>
      </c>
      <c r="AN905" s="154">
        <v>44</v>
      </c>
    </row>
    <row r="906" spans="18:40" hidden="1" x14ac:dyDescent="0.25">
      <c r="R906" s="28"/>
      <c r="S906" s="28"/>
      <c r="T906" s="28"/>
      <c r="U906" s="28"/>
      <c r="V906" s="28"/>
      <c r="Z906" s="140">
        <f t="shared" si="32"/>
        <v>905</v>
      </c>
      <c r="AA906" s="139"/>
      <c r="AB906" s="139"/>
      <c r="AC906" s="139"/>
      <c r="AD906" s="133"/>
      <c r="AE906" s="27" t="str">
        <f t="shared" si="33"/>
        <v>CA-2000-850  Misty Village Apartments</v>
      </c>
      <c r="AF906" s="153" t="s">
        <v>4842</v>
      </c>
      <c r="AG906" s="153" t="s">
        <v>4843</v>
      </c>
      <c r="AH906" s="153" t="s">
        <v>4844</v>
      </c>
      <c r="AI906" s="153" t="s">
        <v>4845</v>
      </c>
      <c r="AJ906" s="153" t="s">
        <v>4846</v>
      </c>
      <c r="AK906" s="153" t="s">
        <v>4847</v>
      </c>
      <c r="AL906" s="153" t="s">
        <v>4848</v>
      </c>
      <c r="AM906" s="153" t="s">
        <v>4849</v>
      </c>
      <c r="AN906" s="154">
        <v>23</v>
      </c>
    </row>
    <row r="907" spans="18:40" hidden="1" x14ac:dyDescent="0.25">
      <c r="R907" s="28"/>
      <c r="S907" s="28"/>
      <c r="T907" s="28"/>
      <c r="U907" s="28"/>
      <c r="V907" s="28"/>
      <c r="Z907" s="140">
        <f t="shared" si="32"/>
        <v>906</v>
      </c>
      <c r="AA907" s="139"/>
      <c r="AB907" s="139"/>
      <c r="AC907" s="139"/>
      <c r="AD907" s="133"/>
      <c r="AE907" s="27" t="str">
        <f t="shared" si="33"/>
        <v>CA-2000-853  Island Gardens Apartments</v>
      </c>
      <c r="AF907" s="153" t="s">
        <v>4850</v>
      </c>
      <c r="AG907" s="153" t="s">
        <v>4851</v>
      </c>
      <c r="AH907" s="153" t="s">
        <v>4852</v>
      </c>
      <c r="AI907" s="153" t="s">
        <v>504</v>
      </c>
      <c r="AJ907" s="153" t="s">
        <v>504</v>
      </c>
      <c r="AK907" s="153" t="s">
        <v>2337</v>
      </c>
      <c r="AL907" s="153" t="s">
        <v>4853</v>
      </c>
      <c r="AM907" s="153" t="s">
        <v>23397</v>
      </c>
      <c r="AN907" s="154">
        <v>121</v>
      </c>
    </row>
    <row r="908" spans="18:40" hidden="1" x14ac:dyDescent="0.25">
      <c r="R908" s="28"/>
      <c r="S908" s="28"/>
      <c r="T908" s="28"/>
      <c r="U908" s="28"/>
      <c r="V908" s="28"/>
      <c r="Z908" s="140">
        <f t="shared" si="32"/>
        <v>907</v>
      </c>
      <c r="AA908" s="139"/>
      <c r="AB908" s="139"/>
      <c r="AC908" s="139"/>
      <c r="AD908" s="133"/>
      <c r="AE908" s="27" t="str">
        <f t="shared" si="33"/>
        <v>CA-2000-856  Tahoe Valley Townhomes</v>
      </c>
      <c r="AF908" s="153" t="s">
        <v>4855</v>
      </c>
      <c r="AG908" s="153" t="s">
        <v>4856</v>
      </c>
      <c r="AH908" s="153" t="s">
        <v>4857</v>
      </c>
      <c r="AI908" s="153" t="s">
        <v>1150</v>
      </c>
      <c r="AJ908" s="153" t="s">
        <v>1151</v>
      </c>
      <c r="AK908" s="153" t="s">
        <v>1152</v>
      </c>
      <c r="AL908" s="153" t="s">
        <v>4858</v>
      </c>
      <c r="AM908" s="153" t="s">
        <v>3104</v>
      </c>
      <c r="AN908" s="154">
        <v>68</v>
      </c>
    </row>
    <row r="909" spans="18:40" hidden="1" x14ac:dyDescent="0.25">
      <c r="R909" s="28"/>
      <c r="S909" s="28"/>
      <c r="T909" s="28"/>
      <c r="U909" s="28"/>
      <c r="V909" s="28"/>
      <c r="Z909" s="140">
        <f t="shared" si="32"/>
        <v>908</v>
      </c>
      <c r="AA909" s="139"/>
      <c r="AB909" s="139"/>
      <c r="AC909" s="139"/>
      <c r="AD909" s="133"/>
      <c r="AE909" s="27" t="str">
        <f t="shared" si="33"/>
        <v>CA-2000-858  Main Street Plaza</v>
      </c>
      <c r="AF909" s="153" t="s">
        <v>4862</v>
      </c>
      <c r="AG909" s="153" t="s">
        <v>4863</v>
      </c>
      <c r="AH909" s="153" t="s">
        <v>4864</v>
      </c>
      <c r="AI909" s="153" t="s">
        <v>4865</v>
      </c>
      <c r="AJ909" s="153" t="s">
        <v>26</v>
      </c>
      <c r="AK909" s="153" t="s">
        <v>4866</v>
      </c>
      <c r="AL909" s="153" t="s">
        <v>4867</v>
      </c>
      <c r="AM909" s="153" t="s">
        <v>1208</v>
      </c>
      <c r="AN909" s="154">
        <v>109</v>
      </c>
    </row>
    <row r="910" spans="18:40" hidden="1" x14ac:dyDescent="0.25">
      <c r="R910" s="28"/>
      <c r="S910" s="28"/>
      <c r="T910" s="28"/>
      <c r="U910" s="28"/>
      <c r="V910" s="28"/>
      <c r="Z910" s="140">
        <f t="shared" si="32"/>
        <v>909</v>
      </c>
      <c r="AA910" s="139"/>
      <c r="AB910" s="139"/>
      <c r="AC910" s="139"/>
      <c r="AD910" s="133"/>
      <c r="AE910" s="27" t="str">
        <f t="shared" si="33"/>
        <v>CA-2000-859  Villa Torre Family Apartments - Phase I</v>
      </c>
      <c r="AF910" s="153" t="s">
        <v>4868</v>
      </c>
      <c r="AG910" s="153" t="s">
        <v>4869</v>
      </c>
      <c r="AH910" s="153" t="s">
        <v>4870</v>
      </c>
      <c r="AI910" s="153" t="s">
        <v>304</v>
      </c>
      <c r="AJ910" s="153" t="s">
        <v>41</v>
      </c>
      <c r="AK910" s="153" t="s">
        <v>305</v>
      </c>
      <c r="AL910" s="153" t="s">
        <v>4871</v>
      </c>
      <c r="AM910" s="153" t="s">
        <v>4063</v>
      </c>
      <c r="AN910" s="154">
        <v>102</v>
      </c>
    </row>
    <row r="911" spans="18:40" hidden="1" x14ac:dyDescent="0.25">
      <c r="R911" s="28"/>
      <c r="S911" s="28"/>
      <c r="T911" s="28"/>
      <c r="U911" s="28"/>
      <c r="V911" s="28"/>
      <c r="Z911" s="140">
        <f t="shared" si="32"/>
        <v>910</v>
      </c>
      <c r="AA911" s="139"/>
      <c r="AB911" s="139"/>
      <c r="AC911" s="139"/>
      <c r="AD911" s="133"/>
      <c r="AE911" s="27" t="str">
        <f t="shared" si="33"/>
        <v>CA-2000-861  Miramar Apartments</v>
      </c>
      <c r="AF911" s="153" t="s">
        <v>4872</v>
      </c>
      <c r="AG911" s="153" t="s">
        <v>4873</v>
      </c>
      <c r="AH911" s="153" t="s">
        <v>4874</v>
      </c>
      <c r="AI911" s="153" t="s">
        <v>2145</v>
      </c>
      <c r="AJ911" s="153" t="s">
        <v>481</v>
      </c>
      <c r="AK911" s="153" t="s">
        <v>2146</v>
      </c>
      <c r="AL911" s="153" t="s">
        <v>4875</v>
      </c>
      <c r="AM911" s="153" t="s">
        <v>2529</v>
      </c>
      <c r="AN911" s="154">
        <v>32</v>
      </c>
    </row>
    <row r="912" spans="18:40" hidden="1" x14ac:dyDescent="0.25">
      <c r="R912" s="28"/>
      <c r="S912" s="28"/>
      <c r="T912" s="28"/>
      <c r="U912" s="28"/>
      <c r="V912" s="28"/>
      <c r="Z912" s="140">
        <f t="shared" si="32"/>
        <v>911</v>
      </c>
      <c r="AA912" s="139"/>
      <c r="AB912" s="139"/>
      <c r="AC912" s="139"/>
      <c r="AD912" s="133"/>
      <c r="AE912" s="27" t="str">
        <f t="shared" si="33"/>
        <v>CA-2000-863  Stone Creek Apartments</v>
      </c>
      <c r="AF912" s="153" t="s">
        <v>4876</v>
      </c>
      <c r="AG912" s="153" t="s">
        <v>4877</v>
      </c>
      <c r="AH912" s="153" t="s">
        <v>4878</v>
      </c>
      <c r="AI912" s="153" t="s">
        <v>877</v>
      </c>
      <c r="AJ912" s="153" t="s">
        <v>359</v>
      </c>
      <c r="AK912" s="153" t="s">
        <v>4879</v>
      </c>
      <c r="AL912" s="153" t="s">
        <v>4880</v>
      </c>
      <c r="AM912" s="153" t="s">
        <v>590</v>
      </c>
      <c r="AN912" s="154">
        <v>119</v>
      </c>
    </row>
    <row r="913" spans="18:40" hidden="1" x14ac:dyDescent="0.25">
      <c r="R913" s="28"/>
      <c r="S913" s="28"/>
      <c r="T913" s="28"/>
      <c r="U913" s="28"/>
      <c r="V913" s="28"/>
      <c r="Z913" s="140">
        <f t="shared" si="32"/>
        <v>912</v>
      </c>
      <c r="AA913" s="139"/>
      <c r="AB913" s="139"/>
      <c r="AC913" s="139"/>
      <c r="AD913" s="133"/>
      <c r="AE913" s="27" t="str">
        <f t="shared" si="33"/>
        <v>CA-2000-864  Bijou Woods Apartments</v>
      </c>
      <c r="AF913" s="153" t="s">
        <v>4881</v>
      </c>
      <c r="AG913" s="153" t="s">
        <v>4882</v>
      </c>
      <c r="AH913" s="153" t="s">
        <v>4883</v>
      </c>
      <c r="AI913" s="153" t="s">
        <v>1150</v>
      </c>
      <c r="AJ913" s="153" t="s">
        <v>1151</v>
      </c>
      <c r="AK913" s="153" t="s">
        <v>4782</v>
      </c>
      <c r="AL913" s="153" t="s">
        <v>4884</v>
      </c>
      <c r="AM913" s="153" t="s">
        <v>2991</v>
      </c>
      <c r="AN913" s="154">
        <v>90</v>
      </c>
    </row>
    <row r="914" spans="18:40" hidden="1" x14ac:dyDescent="0.25">
      <c r="R914" s="28"/>
      <c r="S914" s="28"/>
      <c r="T914" s="28"/>
      <c r="U914" s="28"/>
      <c r="V914" s="28"/>
      <c r="Z914" s="140">
        <f t="shared" si="32"/>
        <v>913</v>
      </c>
      <c r="AA914" s="139"/>
      <c r="AB914" s="139"/>
      <c r="AC914" s="139"/>
      <c r="AD914" s="133"/>
      <c r="AE914" s="27" t="str">
        <f t="shared" si="33"/>
        <v>CA-2000-866  University Gardens Apartments</v>
      </c>
      <c r="AF914" s="153" t="s">
        <v>4885</v>
      </c>
      <c r="AG914" s="153" t="s">
        <v>4886</v>
      </c>
      <c r="AH914" s="153" t="s">
        <v>4887</v>
      </c>
      <c r="AI914" s="153" t="s">
        <v>26</v>
      </c>
      <c r="AJ914" s="153" t="s">
        <v>26</v>
      </c>
      <c r="AK914" s="153" t="s">
        <v>1837</v>
      </c>
      <c r="AL914" s="153" t="s">
        <v>4888</v>
      </c>
      <c r="AM914" s="153" t="s">
        <v>590</v>
      </c>
      <c r="AN914" s="154">
        <v>111</v>
      </c>
    </row>
    <row r="915" spans="18:40" hidden="1" x14ac:dyDescent="0.25">
      <c r="R915" s="28"/>
      <c r="S915" s="28"/>
      <c r="T915" s="28"/>
      <c r="U915" s="28"/>
      <c r="V915" s="28"/>
      <c r="Z915" s="140">
        <f t="shared" si="32"/>
        <v>914</v>
      </c>
      <c r="AA915" s="139"/>
      <c r="AB915" s="139"/>
      <c r="AC915" s="139"/>
      <c r="AD915" s="133"/>
      <c r="AE915" s="27" t="str">
        <f t="shared" si="33"/>
        <v>CA-2000-868  Stuart Drive Apts. &amp; Rose Garden Apts.</v>
      </c>
      <c r="AF915" s="153" t="s">
        <v>4889</v>
      </c>
      <c r="AG915" s="153" t="s">
        <v>4890</v>
      </c>
      <c r="AH915" s="153" t="s">
        <v>4891</v>
      </c>
      <c r="AI915" s="153" t="s">
        <v>2929</v>
      </c>
      <c r="AJ915" s="153" t="s">
        <v>420</v>
      </c>
      <c r="AK915" s="153" t="s">
        <v>4892</v>
      </c>
      <c r="AL915" s="153" t="s">
        <v>4893</v>
      </c>
      <c r="AM915" s="153" t="s">
        <v>4894</v>
      </c>
      <c r="AN915" s="154">
        <v>239</v>
      </c>
    </row>
    <row r="916" spans="18:40" hidden="1" x14ac:dyDescent="0.25">
      <c r="R916" s="28"/>
      <c r="S916" s="28"/>
      <c r="T916" s="28"/>
      <c r="U916" s="28"/>
      <c r="V916" s="28"/>
      <c r="Z916" s="140">
        <f t="shared" si="32"/>
        <v>915</v>
      </c>
      <c r="AA916" s="139"/>
      <c r="AB916" s="139"/>
      <c r="AC916" s="139"/>
      <c r="AD916" s="133"/>
      <c r="AE916" s="27" t="str">
        <f t="shared" si="33"/>
        <v>CA-2000-875  Villa Paseo Palms Senior Residences</v>
      </c>
      <c r="AF916" s="153" t="s">
        <v>4895</v>
      </c>
      <c r="AG916" s="153" t="s">
        <v>4896</v>
      </c>
      <c r="AH916" s="153" t="s">
        <v>4897</v>
      </c>
      <c r="AI916" s="153" t="s">
        <v>4898</v>
      </c>
      <c r="AJ916" s="153" t="s">
        <v>1442</v>
      </c>
      <c r="AK916" s="153" t="s">
        <v>4899</v>
      </c>
      <c r="AL916" s="153" t="s">
        <v>4900</v>
      </c>
      <c r="AM916" s="153" t="s">
        <v>4901</v>
      </c>
      <c r="AN916" s="154">
        <v>108</v>
      </c>
    </row>
    <row r="917" spans="18:40" hidden="1" x14ac:dyDescent="0.25">
      <c r="R917" s="28"/>
      <c r="S917" s="28"/>
      <c r="T917" s="28"/>
      <c r="U917" s="28"/>
      <c r="V917" s="28"/>
      <c r="Z917" s="140">
        <f t="shared" si="32"/>
        <v>916</v>
      </c>
      <c r="AA917" s="139"/>
      <c r="AB917" s="139"/>
      <c r="AC917" s="139"/>
      <c r="AD917" s="133"/>
      <c r="AE917" s="27" t="str">
        <f t="shared" si="33"/>
        <v>CA-2000-876  Le Mirador Senior Apartments</v>
      </c>
      <c r="AF917" s="153" t="s">
        <v>4902</v>
      </c>
      <c r="AG917" s="153" t="s">
        <v>4903</v>
      </c>
      <c r="AH917" s="153" t="s">
        <v>4904</v>
      </c>
      <c r="AI917" s="153" t="s">
        <v>304</v>
      </c>
      <c r="AJ917" s="153" t="s">
        <v>41</v>
      </c>
      <c r="AK917" s="153" t="s">
        <v>4905</v>
      </c>
      <c r="AL917" s="153" t="s">
        <v>4906</v>
      </c>
      <c r="AM917" s="153" t="s">
        <v>4907</v>
      </c>
      <c r="AN917" s="154">
        <v>140</v>
      </c>
    </row>
    <row r="918" spans="18:40" hidden="1" x14ac:dyDescent="0.25">
      <c r="R918" s="28"/>
      <c r="S918" s="28"/>
      <c r="T918" s="28"/>
      <c r="U918" s="28"/>
      <c r="V918" s="28"/>
      <c r="Z918" s="140">
        <f t="shared" si="32"/>
        <v>917</v>
      </c>
      <c r="AA918" s="139"/>
      <c r="AB918" s="139"/>
      <c r="AC918" s="139"/>
      <c r="AD918" s="133"/>
      <c r="AE918" s="27" t="str">
        <f t="shared" si="33"/>
        <v>CA-2000-877  Sienna Senior Apartments</v>
      </c>
      <c r="AF918" s="153" t="s">
        <v>4908</v>
      </c>
      <c r="AG918" s="153" t="s">
        <v>4909</v>
      </c>
      <c r="AH918" s="153" t="s">
        <v>4910</v>
      </c>
      <c r="AI918" s="153" t="s">
        <v>304</v>
      </c>
      <c r="AJ918" s="153" t="s">
        <v>41</v>
      </c>
      <c r="AK918" s="153" t="s">
        <v>3885</v>
      </c>
      <c r="AL918" s="153" t="s">
        <v>4911</v>
      </c>
      <c r="AM918" s="153" t="s">
        <v>4063</v>
      </c>
      <c r="AN918" s="154">
        <v>139</v>
      </c>
    </row>
    <row r="919" spans="18:40" hidden="1" x14ac:dyDescent="0.25">
      <c r="R919" s="28"/>
      <c r="S919" s="28"/>
      <c r="T919" s="28"/>
      <c r="U919" s="28"/>
      <c r="V919" s="28"/>
      <c r="Z919" s="140">
        <f t="shared" si="32"/>
        <v>918</v>
      </c>
      <c r="AA919" s="139"/>
      <c r="AB919" s="139"/>
      <c r="AC919" s="139"/>
      <c r="AD919" s="133"/>
      <c r="AE919" s="27" t="str">
        <f t="shared" si="33"/>
        <v>CA-2000-882  Cedar Springs Apartments</v>
      </c>
      <c r="AF919" s="153" t="s">
        <v>4912</v>
      </c>
      <c r="AG919" s="153" t="s">
        <v>4913</v>
      </c>
      <c r="AH919" s="153" t="s">
        <v>4914</v>
      </c>
      <c r="AI919" s="153" t="s">
        <v>795</v>
      </c>
      <c r="AJ919" s="153" t="s">
        <v>399</v>
      </c>
      <c r="AK919" s="153" t="s">
        <v>796</v>
      </c>
      <c r="AL919" s="153" t="s">
        <v>4915</v>
      </c>
      <c r="AM919" s="153" t="s">
        <v>777</v>
      </c>
      <c r="AN919" s="154">
        <v>199</v>
      </c>
    </row>
    <row r="920" spans="18:40" hidden="1" x14ac:dyDescent="0.25">
      <c r="R920" s="28"/>
      <c r="S920" s="28"/>
      <c r="T920" s="28"/>
      <c r="U920" s="28"/>
      <c r="V920" s="28"/>
      <c r="Z920" s="140">
        <f t="shared" si="32"/>
        <v>919</v>
      </c>
      <c r="AA920" s="139"/>
      <c r="AB920" s="139"/>
      <c r="AC920" s="139"/>
      <c r="AD920" s="133"/>
      <c r="AE920" s="27" t="str">
        <f t="shared" si="33"/>
        <v>CA-2000-884  Heritage Park at Hilltop</v>
      </c>
      <c r="AF920" s="153" t="s">
        <v>4916</v>
      </c>
      <c r="AG920" s="153" t="s">
        <v>4917</v>
      </c>
      <c r="AH920" s="153" t="s">
        <v>4918</v>
      </c>
      <c r="AI920" s="153" t="s">
        <v>4919</v>
      </c>
      <c r="AJ920" s="153" t="s">
        <v>182</v>
      </c>
      <c r="AK920" s="153" t="s">
        <v>2004</v>
      </c>
      <c r="AL920" s="153" t="s">
        <v>4920</v>
      </c>
      <c r="AM920" s="153" t="s">
        <v>2071</v>
      </c>
      <c r="AN920" s="154">
        <v>190</v>
      </c>
    </row>
    <row r="921" spans="18:40" hidden="1" x14ac:dyDescent="0.25">
      <c r="R921" s="28"/>
      <c r="S921" s="28"/>
      <c r="T921" s="28"/>
      <c r="U921" s="28"/>
      <c r="V921" s="28"/>
      <c r="Z921" s="140">
        <f t="shared" si="32"/>
        <v>920</v>
      </c>
      <c r="AA921" s="139"/>
      <c r="AB921" s="139"/>
      <c r="AC921" s="139"/>
      <c r="AD921" s="133"/>
      <c r="AE921" s="27" t="str">
        <f t="shared" si="33"/>
        <v>CA-2000-886  Maria Manor</v>
      </c>
      <c r="AF921" s="153" t="s">
        <v>4921</v>
      </c>
      <c r="AG921" s="153" t="s">
        <v>4922</v>
      </c>
      <c r="AH921" s="153" t="s">
        <v>4923</v>
      </c>
      <c r="AI921" s="153" t="s">
        <v>191</v>
      </c>
      <c r="AJ921" s="153" t="s">
        <v>191</v>
      </c>
      <c r="AK921" s="153" t="s">
        <v>412</v>
      </c>
      <c r="AL921" s="153" t="s">
        <v>4924</v>
      </c>
      <c r="AM921" s="153" t="s">
        <v>4925</v>
      </c>
      <c r="AN921" s="154">
        <v>118</v>
      </c>
    </row>
    <row r="922" spans="18:40" hidden="1" x14ac:dyDescent="0.25">
      <c r="R922" s="28"/>
      <c r="S922" s="28"/>
      <c r="T922" s="28"/>
      <c r="U922" s="28"/>
      <c r="V922" s="28"/>
      <c r="Z922" s="140">
        <f t="shared" si="32"/>
        <v>921</v>
      </c>
      <c r="AA922" s="139"/>
      <c r="AB922" s="139"/>
      <c r="AC922" s="139"/>
      <c r="AD922" s="133"/>
      <c r="AE922" s="27" t="str">
        <f t="shared" si="33"/>
        <v>CA-2000-887  Antonia Manor</v>
      </c>
      <c r="AF922" s="153" t="s">
        <v>4926</v>
      </c>
      <c r="AG922" s="153" t="s">
        <v>4927</v>
      </c>
      <c r="AH922" s="153" t="s">
        <v>4928</v>
      </c>
      <c r="AI922" s="153" t="s">
        <v>191</v>
      </c>
      <c r="AJ922" s="153" t="s">
        <v>191</v>
      </c>
      <c r="AK922" s="153" t="s">
        <v>412</v>
      </c>
      <c r="AL922" s="153" t="s">
        <v>4929</v>
      </c>
      <c r="AM922" s="153" t="s">
        <v>4930</v>
      </c>
      <c r="AN922" s="154">
        <v>132</v>
      </c>
    </row>
    <row r="923" spans="18:40" hidden="1" x14ac:dyDescent="0.25">
      <c r="R923" s="28"/>
      <c r="S923" s="28"/>
      <c r="T923" s="28"/>
      <c r="U923" s="28"/>
      <c r="V923" s="28"/>
      <c r="Z923" s="140">
        <f t="shared" si="32"/>
        <v>922</v>
      </c>
      <c r="AA923" s="139"/>
      <c r="AB923" s="139"/>
      <c r="AC923" s="139"/>
      <c r="AD923" s="133"/>
      <c r="AE923" s="27" t="str">
        <f t="shared" si="33"/>
        <v>CA-2000-888  Mission Suites Apartments</v>
      </c>
      <c r="AF923" s="153" t="s">
        <v>4931</v>
      </c>
      <c r="AG923" s="153" t="s">
        <v>4932</v>
      </c>
      <c r="AH923" s="153" t="s">
        <v>4933</v>
      </c>
      <c r="AI923" s="153" t="s">
        <v>2762</v>
      </c>
      <c r="AJ923" s="153" t="s">
        <v>26</v>
      </c>
      <c r="AK923" s="153" t="s">
        <v>2763</v>
      </c>
      <c r="AL923" s="153" t="s">
        <v>4934</v>
      </c>
      <c r="AM923" s="153" t="s">
        <v>23398</v>
      </c>
      <c r="AN923" s="154">
        <v>116</v>
      </c>
    </row>
    <row r="924" spans="18:40" hidden="1" x14ac:dyDescent="0.25">
      <c r="R924" s="28"/>
      <c r="S924" s="28"/>
      <c r="T924" s="28"/>
      <c r="U924" s="28"/>
      <c r="V924" s="28"/>
      <c r="Z924" s="140">
        <f t="shared" si="32"/>
        <v>923</v>
      </c>
      <c r="AA924" s="139"/>
      <c r="AB924" s="139"/>
      <c r="AC924" s="139"/>
      <c r="AD924" s="133"/>
      <c r="AE924" s="27" t="str">
        <f t="shared" si="33"/>
        <v>CA-2000-889  Notre Dame Apartments</v>
      </c>
      <c r="AF924" s="153" t="s">
        <v>4935</v>
      </c>
      <c r="AG924" s="153" t="s">
        <v>4936</v>
      </c>
      <c r="AH924" s="153" t="s">
        <v>4937</v>
      </c>
      <c r="AI924" s="153" t="s">
        <v>191</v>
      </c>
      <c r="AJ924" s="153" t="s">
        <v>191</v>
      </c>
      <c r="AK924" s="153" t="s">
        <v>850</v>
      </c>
      <c r="AL924" s="153" t="s">
        <v>4938</v>
      </c>
      <c r="AM924" s="153" t="s">
        <v>4939</v>
      </c>
      <c r="AN924" s="154">
        <v>201</v>
      </c>
    </row>
    <row r="925" spans="18:40" hidden="1" x14ac:dyDescent="0.25">
      <c r="R925" s="28"/>
      <c r="S925" s="28"/>
      <c r="T925" s="28"/>
      <c r="U925" s="28"/>
      <c r="V925" s="28"/>
      <c r="Z925" s="140">
        <f t="shared" si="32"/>
        <v>924</v>
      </c>
      <c r="AA925" s="139"/>
      <c r="AB925" s="139"/>
      <c r="AC925" s="139"/>
      <c r="AD925" s="133"/>
      <c r="AE925" s="27" t="str">
        <f t="shared" si="33"/>
        <v>CA-2000-893  Clayton Crossing</v>
      </c>
      <c r="AF925" s="153" t="s">
        <v>4940</v>
      </c>
      <c r="AG925" s="153" t="s">
        <v>4941</v>
      </c>
      <c r="AH925" s="153" t="s">
        <v>4942</v>
      </c>
      <c r="AI925" s="153" t="s">
        <v>3387</v>
      </c>
      <c r="AJ925" s="153" t="s">
        <v>182</v>
      </c>
      <c r="AK925" s="153" t="s">
        <v>4943</v>
      </c>
      <c r="AL925" s="153" t="s">
        <v>4944</v>
      </c>
      <c r="AM925" s="153" t="s">
        <v>23399</v>
      </c>
      <c r="AN925" s="154">
        <v>296</v>
      </c>
    </row>
    <row r="926" spans="18:40" hidden="1" x14ac:dyDescent="0.25">
      <c r="R926" s="28"/>
      <c r="S926" s="28"/>
      <c r="T926" s="28"/>
      <c r="U926" s="28"/>
      <c r="V926" s="28"/>
      <c r="Z926" s="140">
        <f t="shared" si="32"/>
        <v>925</v>
      </c>
      <c r="AA926" s="139"/>
      <c r="AB926" s="139"/>
      <c r="AC926" s="139"/>
      <c r="AD926" s="133"/>
      <c r="AE926" s="27" t="str">
        <f t="shared" si="33"/>
        <v>CA-2000-894  Thomas Paine Square Apartments</v>
      </c>
      <c r="AF926" s="153" t="s">
        <v>4945</v>
      </c>
      <c r="AG926" s="153" t="s">
        <v>4946</v>
      </c>
      <c r="AH926" s="153" t="s">
        <v>4947</v>
      </c>
      <c r="AI926" s="153" t="s">
        <v>191</v>
      </c>
      <c r="AJ926" s="153" t="s">
        <v>191</v>
      </c>
      <c r="AK926" s="153" t="s">
        <v>412</v>
      </c>
      <c r="AL926" s="153" t="s">
        <v>4948</v>
      </c>
      <c r="AM926" s="153" t="s">
        <v>4948</v>
      </c>
      <c r="AN926" s="154">
        <v>97</v>
      </c>
    </row>
    <row r="927" spans="18:40" hidden="1" x14ac:dyDescent="0.25">
      <c r="R927" s="28"/>
      <c r="S927" s="28"/>
      <c r="T927" s="28"/>
      <c r="U927" s="28"/>
      <c r="V927" s="28"/>
      <c r="Z927" s="140">
        <f t="shared" si="32"/>
        <v>926</v>
      </c>
      <c r="AA927" s="139"/>
      <c r="AB927" s="139"/>
      <c r="AC927" s="139"/>
      <c r="AD927" s="133"/>
      <c r="AE927" s="27" t="str">
        <f t="shared" si="33"/>
        <v>CA-2000-896  Craig Gardens</v>
      </c>
      <c r="AF927" s="153" t="s">
        <v>4949</v>
      </c>
      <c r="AG927" s="153" t="s">
        <v>4950</v>
      </c>
      <c r="AH927" s="153" t="s">
        <v>4951</v>
      </c>
      <c r="AI927" s="153" t="s">
        <v>4952</v>
      </c>
      <c r="AJ927" s="153" t="s">
        <v>41</v>
      </c>
      <c r="AK927" s="153" t="s">
        <v>4953</v>
      </c>
      <c r="AL927" s="153" t="s">
        <v>4954</v>
      </c>
      <c r="AM927" s="153" t="s">
        <v>23400</v>
      </c>
      <c r="AN927" s="154">
        <v>89</v>
      </c>
    </row>
    <row r="928" spans="18:40" hidden="1" x14ac:dyDescent="0.25">
      <c r="R928" s="28"/>
      <c r="S928" s="28"/>
      <c r="T928" s="28"/>
      <c r="U928" s="28"/>
      <c r="V928" s="28"/>
      <c r="Z928" s="140">
        <f t="shared" si="32"/>
        <v>927</v>
      </c>
      <c r="AA928" s="139"/>
      <c r="AB928" s="139"/>
      <c r="AC928" s="139"/>
      <c r="AD928" s="133"/>
      <c r="AE928" s="27" t="str">
        <f t="shared" si="33"/>
        <v>CA-2000-897  El Parador Senior Apartments</v>
      </c>
      <c r="AF928" s="153" t="s">
        <v>4956</v>
      </c>
      <c r="AG928" s="153" t="s">
        <v>4957</v>
      </c>
      <c r="AH928" s="153" t="s">
        <v>4958</v>
      </c>
      <c r="AI928" s="153" t="s">
        <v>4952</v>
      </c>
      <c r="AJ928" s="153" t="s">
        <v>41</v>
      </c>
      <c r="AK928" s="153" t="s">
        <v>4953</v>
      </c>
      <c r="AL928" s="153" t="s">
        <v>4959</v>
      </c>
      <c r="AM928" s="153" t="s">
        <v>2849</v>
      </c>
      <c r="AN928" s="154">
        <v>124</v>
      </c>
    </row>
    <row r="929" spans="18:40" hidden="1" x14ac:dyDescent="0.25">
      <c r="R929" s="28"/>
      <c r="S929" s="28"/>
      <c r="T929" s="28"/>
      <c r="U929" s="28"/>
      <c r="V929" s="28"/>
      <c r="Z929" s="140">
        <f t="shared" si="32"/>
        <v>928</v>
      </c>
      <c r="AA929" s="139"/>
      <c r="AB929" s="139"/>
      <c r="AC929" s="139"/>
      <c r="AD929" s="133"/>
      <c r="AE929" s="27" t="str">
        <f t="shared" si="33"/>
        <v>CA-2000-898  La Brea Gardens</v>
      </c>
      <c r="AF929" s="153" t="s">
        <v>4960</v>
      </c>
      <c r="AG929" s="153" t="s">
        <v>4961</v>
      </c>
      <c r="AH929" s="153" t="s">
        <v>4962</v>
      </c>
      <c r="AI929" s="153" t="s">
        <v>26</v>
      </c>
      <c r="AJ929" s="153" t="s">
        <v>26</v>
      </c>
      <c r="AK929" s="153" t="s">
        <v>1785</v>
      </c>
      <c r="AL929" s="153" t="s">
        <v>4963</v>
      </c>
      <c r="AM929" s="153" t="s">
        <v>23401</v>
      </c>
      <c r="AN929" s="154">
        <v>182</v>
      </c>
    </row>
    <row r="930" spans="18:40" hidden="1" x14ac:dyDescent="0.25">
      <c r="R930" s="28"/>
      <c r="S930" s="28"/>
      <c r="T930" s="28"/>
      <c r="U930" s="28"/>
      <c r="V930" s="28"/>
      <c r="Z930" s="140">
        <f t="shared" si="32"/>
        <v>929</v>
      </c>
      <c r="AA930" s="139"/>
      <c r="AB930" s="139"/>
      <c r="AC930" s="139"/>
      <c r="AD930" s="133"/>
      <c r="AE930" s="27" t="str">
        <f t="shared" si="33"/>
        <v>CA-2000-899  Greenfair Apartments</v>
      </c>
      <c r="AF930" s="153" t="s">
        <v>4964</v>
      </c>
      <c r="AG930" s="153" t="s">
        <v>4965</v>
      </c>
      <c r="AH930" s="153" t="s">
        <v>4966</v>
      </c>
      <c r="AI930" s="153" t="s">
        <v>564</v>
      </c>
      <c r="AJ930" s="153" t="s">
        <v>731</v>
      </c>
      <c r="AK930" s="153" t="s">
        <v>4967</v>
      </c>
      <c r="AL930" s="153" t="s">
        <v>4968</v>
      </c>
      <c r="AM930" s="153" t="s">
        <v>4144</v>
      </c>
      <c r="AN930" s="154">
        <v>385</v>
      </c>
    </row>
    <row r="931" spans="18:40" hidden="1" x14ac:dyDescent="0.25">
      <c r="R931" s="28"/>
      <c r="S931" s="28"/>
      <c r="T931" s="28"/>
      <c r="U931" s="28"/>
      <c r="V931" s="28"/>
      <c r="Z931" s="140">
        <f t="shared" si="32"/>
        <v>930</v>
      </c>
      <c r="AA931" s="139"/>
      <c r="AB931" s="139"/>
      <c r="AC931" s="139"/>
      <c r="AD931" s="133"/>
      <c r="AE931" s="27" t="str">
        <f t="shared" si="33"/>
        <v>CA-2000-900  Pioneer Garden Apartments</v>
      </c>
      <c r="AF931" s="153" t="s">
        <v>23402</v>
      </c>
      <c r="AG931" s="153" t="s">
        <v>23403</v>
      </c>
      <c r="AH931" s="153" t="s">
        <v>23404</v>
      </c>
      <c r="AI931" s="153" t="s">
        <v>23405</v>
      </c>
      <c r="AJ931" s="153" t="s">
        <v>26</v>
      </c>
      <c r="AK931" s="153" t="s">
        <v>6068</v>
      </c>
      <c r="AL931" s="153" t="s">
        <v>19260</v>
      </c>
      <c r="AM931" s="153" t="s">
        <v>23406</v>
      </c>
      <c r="AN931" s="154">
        <v>140</v>
      </c>
    </row>
    <row r="932" spans="18:40" hidden="1" x14ac:dyDescent="0.25">
      <c r="R932" s="28"/>
      <c r="S932" s="28"/>
      <c r="T932" s="28"/>
      <c r="U932" s="28"/>
      <c r="V932" s="28"/>
      <c r="Z932" s="140">
        <f t="shared" si="32"/>
        <v>931</v>
      </c>
      <c r="AA932" s="139"/>
      <c r="AB932" s="139"/>
      <c r="AC932" s="139"/>
      <c r="AD932" s="133"/>
      <c r="AE932" s="27" t="str">
        <f t="shared" si="33"/>
        <v>CA-2000-905  Normandy Park Senior Apartments</v>
      </c>
      <c r="AF932" s="153" t="s">
        <v>4969</v>
      </c>
      <c r="AG932" s="153" t="s">
        <v>4970</v>
      </c>
      <c r="AH932" s="153" t="s">
        <v>4971</v>
      </c>
      <c r="AI932" s="153" t="s">
        <v>3556</v>
      </c>
      <c r="AJ932" s="153" t="s">
        <v>564</v>
      </c>
      <c r="AK932" s="153" t="s">
        <v>3557</v>
      </c>
      <c r="AL932" s="153" t="s">
        <v>4972</v>
      </c>
      <c r="AM932" s="153" t="s">
        <v>988</v>
      </c>
      <c r="AN932" s="154">
        <v>92</v>
      </c>
    </row>
    <row r="933" spans="18:40" hidden="1" x14ac:dyDescent="0.25">
      <c r="R933" s="28"/>
      <c r="S933" s="28"/>
      <c r="T933" s="28"/>
      <c r="U933" s="28"/>
      <c r="V933" s="28"/>
      <c r="Z933" s="140">
        <f t="shared" si="32"/>
        <v>932</v>
      </c>
      <c r="AA933" s="139"/>
      <c r="AB933" s="139"/>
      <c r="AC933" s="139"/>
      <c r="AD933" s="133"/>
      <c r="AE933" s="27" t="str">
        <f t="shared" si="33"/>
        <v>CA-2000-906  Countrywood Village Apartments</v>
      </c>
      <c r="AF933" s="153" t="s">
        <v>4973</v>
      </c>
      <c r="AG933" s="153" t="s">
        <v>4974</v>
      </c>
      <c r="AH933" s="153" t="s">
        <v>4975</v>
      </c>
      <c r="AI933" s="153" t="s">
        <v>564</v>
      </c>
      <c r="AJ933" s="153" t="s">
        <v>564</v>
      </c>
      <c r="AK933" s="153" t="s">
        <v>4976</v>
      </c>
      <c r="AL933" s="153" t="s">
        <v>4977</v>
      </c>
      <c r="AM933" s="153" t="s">
        <v>4978</v>
      </c>
      <c r="AN933" s="154">
        <v>289</v>
      </c>
    </row>
    <row r="934" spans="18:40" hidden="1" x14ac:dyDescent="0.25">
      <c r="R934" s="28"/>
      <c r="S934" s="28"/>
      <c r="T934" s="28"/>
      <c r="U934" s="28"/>
      <c r="V934" s="28"/>
      <c r="Z934" s="140">
        <f t="shared" si="32"/>
        <v>933</v>
      </c>
      <c r="AA934" s="139"/>
      <c r="AB934" s="139"/>
      <c r="AC934" s="139"/>
      <c r="AD934" s="133"/>
      <c r="AE934" s="27" t="str">
        <f t="shared" si="33"/>
        <v>CA-2000-907  Park Place Apartments</v>
      </c>
      <c r="AF934" s="153" t="s">
        <v>4979</v>
      </c>
      <c r="AG934" s="153" t="s">
        <v>4037</v>
      </c>
      <c r="AH934" s="153" t="s">
        <v>4980</v>
      </c>
      <c r="AI934" s="153" t="s">
        <v>2729</v>
      </c>
      <c r="AJ934" s="153" t="s">
        <v>26</v>
      </c>
      <c r="AK934" s="153" t="s">
        <v>745</v>
      </c>
      <c r="AL934" s="153" t="s">
        <v>4981</v>
      </c>
      <c r="AM934" s="153" t="s">
        <v>4982</v>
      </c>
      <c r="AN934" s="154">
        <v>141</v>
      </c>
    </row>
    <row r="935" spans="18:40" hidden="1" x14ac:dyDescent="0.25">
      <c r="R935" s="28"/>
      <c r="S935" s="28"/>
      <c r="T935" s="28"/>
      <c r="U935" s="28"/>
      <c r="V935" s="28"/>
      <c r="Z935" s="140">
        <f t="shared" si="32"/>
        <v>934</v>
      </c>
      <c r="AA935" s="139"/>
      <c r="AB935" s="139"/>
      <c r="AC935" s="139"/>
      <c r="AD935" s="133"/>
      <c r="AE935" s="27" t="str">
        <f t="shared" si="33"/>
        <v>CA-2000-908  The Verandas Apartments</v>
      </c>
      <c r="AF935" s="153" t="s">
        <v>4983</v>
      </c>
      <c r="AG935" s="153" t="s">
        <v>4984</v>
      </c>
      <c r="AH935" s="153" t="s">
        <v>4985</v>
      </c>
      <c r="AI935" s="153" t="s">
        <v>564</v>
      </c>
      <c r="AJ935" s="153" t="s">
        <v>564</v>
      </c>
      <c r="AK935" s="153" t="s">
        <v>2669</v>
      </c>
      <c r="AL935" s="153" t="s">
        <v>4986</v>
      </c>
      <c r="AM935" s="153" t="s">
        <v>23381</v>
      </c>
      <c r="AN935" s="154">
        <v>179</v>
      </c>
    </row>
    <row r="936" spans="18:40" hidden="1" x14ac:dyDescent="0.25">
      <c r="R936" s="28"/>
      <c r="S936" s="28"/>
      <c r="T936" s="28"/>
      <c r="U936" s="28"/>
      <c r="V936" s="28"/>
      <c r="Z936" s="140">
        <f t="shared" si="32"/>
        <v>935</v>
      </c>
      <c r="AA936" s="139"/>
      <c r="AB936" s="139"/>
      <c r="AC936" s="139"/>
      <c r="AD936" s="133"/>
      <c r="AE936" s="27" t="str">
        <f t="shared" si="33"/>
        <v>CA-2000-910  Runnymeade Gardens</v>
      </c>
      <c r="AF936" s="153" t="s">
        <v>4987</v>
      </c>
      <c r="AG936" s="153" t="s">
        <v>4988</v>
      </c>
      <c r="AH936" s="153" t="s">
        <v>4989</v>
      </c>
      <c r="AI936" s="153" t="s">
        <v>1896</v>
      </c>
      <c r="AJ936" s="153" t="s">
        <v>481</v>
      </c>
      <c r="AK936" s="153" t="s">
        <v>1897</v>
      </c>
      <c r="AL936" s="153" t="s">
        <v>4990</v>
      </c>
      <c r="AM936" s="153" t="s">
        <v>4991</v>
      </c>
      <c r="AN936" s="154">
        <v>77</v>
      </c>
    </row>
    <row r="937" spans="18:40" hidden="1" x14ac:dyDescent="0.25">
      <c r="R937" s="28"/>
      <c r="S937" s="28"/>
      <c r="T937" s="28"/>
      <c r="U937" s="28"/>
      <c r="V937" s="28"/>
      <c r="Z937" s="140">
        <f t="shared" si="32"/>
        <v>936</v>
      </c>
      <c r="AA937" s="139"/>
      <c r="AB937" s="139"/>
      <c r="AC937" s="139"/>
      <c r="AD937" s="133"/>
      <c r="AE937" s="27" t="str">
        <f t="shared" si="33"/>
        <v>CA-2000-911  Homestead Park</v>
      </c>
      <c r="AF937" s="153" t="s">
        <v>4992</v>
      </c>
      <c r="AG937" s="153" t="s">
        <v>4993</v>
      </c>
      <c r="AH937" s="153" t="s">
        <v>4994</v>
      </c>
      <c r="AI937" s="153" t="s">
        <v>1073</v>
      </c>
      <c r="AJ937" s="153" t="s">
        <v>41</v>
      </c>
      <c r="AK937" s="153" t="s">
        <v>4995</v>
      </c>
      <c r="AL937" s="153" t="s">
        <v>4996</v>
      </c>
      <c r="AM937" s="153" t="s">
        <v>4991</v>
      </c>
      <c r="AN937" s="154">
        <v>209</v>
      </c>
    </row>
    <row r="938" spans="18:40" hidden="1" x14ac:dyDescent="0.25">
      <c r="R938" s="28"/>
      <c r="S938" s="28"/>
      <c r="T938" s="28"/>
      <c r="U938" s="28"/>
      <c r="V938" s="28"/>
      <c r="Z938" s="140">
        <f t="shared" si="32"/>
        <v>937</v>
      </c>
      <c r="AA938" s="139"/>
      <c r="AB938" s="139"/>
      <c r="AC938" s="139"/>
      <c r="AD938" s="133"/>
      <c r="AE938" s="27" t="str">
        <f t="shared" si="33"/>
        <v>CA-2001-001  Orchard Villas II</v>
      </c>
      <c r="AF938" s="153" t="s">
        <v>4997</v>
      </c>
      <c r="AG938" s="153" t="s">
        <v>4998</v>
      </c>
      <c r="AH938" s="153" t="s">
        <v>3327</v>
      </c>
      <c r="AI938" s="153" t="s">
        <v>795</v>
      </c>
      <c r="AJ938" s="153" t="s">
        <v>399</v>
      </c>
      <c r="AK938" s="153" t="s">
        <v>796</v>
      </c>
      <c r="AL938" s="153" t="s">
        <v>4999</v>
      </c>
      <c r="AM938" s="153" t="s">
        <v>6901</v>
      </c>
      <c r="AN938" s="154">
        <v>72</v>
      </c>
    </row>
    <row r="939" spans="18:40" hidden="1" x14ac:dyDescent="0.25">
      <c r="R939" s="28"/>
      <c r="S939" s="28"/>
      <c r="T939" s="28"/>
      <c r="U939" s="28"/>
      <c r="V939" s="28"/>
      <c r="Z939" s="140">
        <f t="shared" si="32"/>
        <v>938</v>
      </c>
      <c r="AA939" s="139"/>
      <c r="AB939" s="139"/>
      <c r="AC939" s="139"/>
      <c r="AD939" s="133"/>
      <c r="AE939" s="27" t="str">
        <f t="shared" si="33"/>
        <v>CA-2001-005  Hillside Community Apartments</v>
      </c>
      <c r="AF939" s="153" t="s">
        <v>5000</v>
      </c>
      <c r="AG939" s="153" t="s">
        <v>5001</v>
      </c>
      <c r="AH939" s="153" t="s">
        <v>5002</v>
      </c>
      <c r="AI939" s="153" t="s">
        <v>2710</v>
      </c>
      <c r="AJ939" s="153" t="s">
        <v>504</v>
      </c>
      <c r="AK939" s="153" t="s">
        <v>2711</v>
      </c>
      <c r="AL939" s="153" t="s">
        <v>5003</v>
      </c>
      <c r="AM939" s="153" t="s">
        <v>1822</v>
      </c>
      <c r="AN939" s="154">
        <v>70</v>
      </c>
    </row>
    <row r="940" spans="18:40" hidden="1" x14ac:dyDescent="0.25">
      <c r="R940" s="28"/>
      <c r="S940" s="28"/>
      <c r="T940" s="28"/>
      <c r="U940" s="28"/>
      <c r="V940" s="28"/>
      <c r="Z940" s="140">
        <f t="shared" si="32"/>
        <v>939</v>
      </c>
      <c r="AA940" s="139"/>
      <c r="AB940" s="139"/>
      <c r="AC940" s="139"/>
      <c r="AD940" s="133"/>
      <c r="AE940" s="27" t="str">
        <f t="shared" si="33"/>
        <v>CA-2001-006  Casa Grande Apartments</v>
      </c>
      <c r="AF940" s="153" t="s">
        <v>5004</v>
      </c>
      <c r="AG940" s="153" t="s">
        <v>5005</v>
      </c>
      <c r="AH940" s="153" t="s">
        <v>5006</v>
      </c>
      <c r="AI940" s="153" t="s">
        <v>795</v>
      </c>
      <c r="AJ940" s="153" t="s">
        <v>399</v>
      </c>
      <c r="AK940" s="153" t="s">
        <v>796</v>
      </c>
      <c r="AL940" s="153" t="s">
        <v>5007</v>
      </c>
      <c r="AM940" s="153" t="s">
        <v>23407</v>
      </c>
      <c r="AN940" s="154">
        <v>80</v>
      </c>
    </row>
    <row r="941" spans="18:40" hidden="1" x14ac:dyDescent="0.25">
      <c r="R941" s="28"/>
      <c r="S941" s="28"/>
      <c r="T941" s="28"/>
      <c r="U941" s="28"/>
      <c r="V941" s="28"/>
      <c r="Z941" s="140">
        <f t="shared" si="32"/>
        <v>940</v>
      </c>
      <c r="AA941" s="139"/>
      <c r="AB941" s="139"/>
      <c r="AC941" s="139"/>
      <c r="AD941" s="133"/>
      <c r="AE941" s="27" t="str">
        <f t="shared" si="33"/>
        <v>CA-2001-011  Goshen Village</v>
      </c>
      <c r="AF941" s="153" t="s">
        <v>5008</v>
      </c>
      <c r="AG941" s="153" t="s">
        <v>5009</v>
      </c>
      <c r="AH941" s="153" t="s">
        <v>5010</v>
      </c>
      <c r="AI941" s="153" t="s">
        <v>5011</v>
      </c>
      <c r="AJ941" s="153" t="s">
        <v>220</v>
      </c>
      <c r="AK941" s="153" t="s">
        <v>1105</v>
      </c>
      <c r="AL941" s="153" t="s">
        <v>5012</v>
      </c>
      <c r="AM941" s="153" t="s">
        <v>23408</v>
      </c>
      <c r="AN941" s="154">
        <v>63</v>
      </c>
    </row>
    <row r="942" spans="18:40" hidden="1" x14ac:dyDescent="0.25">
      <c r="R942" s="28"/>
      <c r="S942" s="28"/>
      <c r="T942" s="28"/>
      <c r="U942" s="28"/>
      <c r="V942" s="28"/>
      <c r="Z942" s="140">
        <f t="shared" si="32"/>
        <v>941</v>
      </c>
      <c r="AA942" s="139"/>
      <c r="AB942" s="139"/>
      <c r="AC942" s="139"/>
      <c r="AD942" s="133"/>
      <c r="AE942" s="27" t="str">
        <f t="shared" si="33"/>
        <v>CA-2001-012  Castelar Apartments</v>
      </c>
      <c r="AF942" s="153" t="s">
        <v>5013</v>
      </c>
      <c r="AG942" s="153" t="s">
        <v>5014</v>
      </c>
      <c r="AH942" s="153" t="s">
        <v>5015</v>
      </c>
      <c r="AI942" s="153" t="s">
        <v>26</v>
      </c>
      <c r="AJ942" s="153" t="s">
        <v>26</v>
      </c>
      <c r="AK942" s="153" t="s">
        <v>373</v>
      </c>
      <c r="AL942" s="153" t="s">
        <v>5016</v>
      </c>
      <c r="AM942" s="153" t="s">
        <v>2487</v>
      </c>
      <c r="AN942" s="154">
        <v>100</v>
      </c>
    </row>
    <row r="943" spans="18:40" hidden="1" x14ac:dyDescent="0.25">
      <c r="R943" s="28"/>
      <c r="S943" s="28"/>
      <c r="T943" s="28"/>
      <c r="U943" s="28"/>
      <c r="V943" s="28"/>
      <c r="Z943" s="140">
        <f t="shared" si="32"/>
        <v>942</v>
      </c>
      <c r="AA943" s="139"/>
      <c r="AB943" s="139"/>
      <c r="AC943" s="139"/>
      <c r="AD943" s="133"/>
      <c r="AE943" s="27" t="str">
        <f t="shared" si="33"/>
        <v>CA-2001-013  Fontana Senior Apartments</v>
      </c>
      <c r="AF943" s="153" t="s">
        <v>5017</v>
      </c>
      <c r="AG943" s="153" t="s">
        <v>5018</v>
      </c>
      <c r="AH943" s="153" t="s">
        <v>5019</v>
      </c>
      <c r="AI943" s="153" t="s">
        <v>5020</v>
      </c>
      <c r="AJ943" s="153" t="s">
        <v>49</v>
      </c>
      <c r="AK943" s="153" t="s">
        <v>5021</v>
      </c>
      <c r="AL943" s="153" t="s">
        <v>5022</v>
      </c>
      <c r="AM943" s="153" t="s">
        <v>3810</v>
      </c>
      <c r="AN943" s="154">
        <v>107</v>
      </c>
    </row>
    <row r="944" spans="18:40" hidden="1" x14ac:dyDescent="0.25">
      <c r="R944" s="28"/>
      <c r="S944" s="28"/>
      <c r="T944" s="28"/>
      <c r="U944" s="28"/>
      <c r="V944" s="28"/>
      <c r="Z944" s="140">
        <f t="shared" si="32"/>
        <v>943</v>
      </c>
      <c r="AA944" s="139"/>
      <c r="AB944" s="139"/>
      <c r="AC944" s="139"/>
      <c r="AD944" s="133"/>
      <c r="AE944" s="27" t="str">
        <f t="shared" si="33"/>
        <v>CA-2001-014  Milagro del Valle</v>
      </c>
      <c r="AF944" s="153" t="s">
        <v>5023</v>
      </c>
      <c r="AG944" s="153" t="s">
        <v>5024</v>
      </c>
      <c r="AH944" s="153" t="s">
        <v>5025</v>
      </c>
      <c r="AI944" s="153" t="s">
        <v>5026</v>
      </c>
      <c r="AJ944" s="153" t="s">
        <v>210</v>
      </c>
      <c r="AK944" s="153" t="s">
        <v>5027</v>
      </c>
      <c r="AL944" s="153" t="s">
        <v>5028</v>
      </c>
      <c r="AM944" s="153" t="s">
        <v>5029</v>
      </c>
      <c r="AN944" s="154">
        <v>46</v>
      </c>
    </row>
    <row r="945" spans="18:40" hidden="1" x14ac:dyDescent="0.25">
      <c r="R945" s="28"/>
      <c r="S945" s="28"/>
      <c r="T945" s="28"/>
      <c r="U945" s="28"/>
      <c r="V945" s="28"/>
      <c r="Z945" s="140">
        <f t="shared" si="32"/>
        <v>944</v>
      </c>
      <c r="AA945" s="139"/>
      <c r="AB945" s="139"/>
      <c r="AC945" s="139"/>
      <c r="AD945" s="133"/>
      <c r="AE945" s="27" t="str">
        <f t="shared" si="33"/>
        <v>CA-2001-018  Sterling Court Senior Apts.</v>
      </c>
      <c r="AF945" s="153" t="s">
        <v>5030</v>
      </c>
      <c r="AG945" s="153" t="s">
        <v>5031</v>
      </c>
      <c r="AH945" s="153" t="s">
        <v>5032</v>
      </c>
      <c r="AI945" s="153" t="s">
        <v>3043</v>
      </c>
      <c r="AJ945" s="153" t="s">
        <v>420</v>
      </c>
      <c r="AK945" s="153" t="s">
        <v>3044</v>
      </c>
      <c r="AL945" s="153" t="s">
        <v>5033</v>
      </c>
      <c r="AM945" s="153" t="s">
        <v>5034</v>
      </c>
      <c r="AN945" s="154">
        <v>33</v>
      </c>
    </row>
    <row r="946" spans="18:40" hidden="1" x14ac:dyDescent="0.25">
      <c r="R946" s="28"/>
      <c r="S946" s="28"/>
      <c r="T946" s="28"/>
      <c r="U946" s="28"/>
      <c r="V946" s="28"/>
      <c r="Z946" s="140">
        <f t="shared" ref="Z946:Z1009" si="34">SUM(Z945+1)</f>
        <v>945</v>
      </c>
      <c r="AA946" s="139"/>
      <c r="AB946" s="139"/>
      <c r="AC946" s="139"/>
      <c r="AD946" s="133"/>
      <c r="AE946" s="27" t="str">
        <f t="shared" si="33"/>
        <v>CA-2001-019  Dalt Hotel</v>
      </c>
      <c r="AF946" s="153" t="s">
        <v>5035</v>
      </c>
      <c r="AG946" s="153" t="s">
        <v>5036</v>
      </c>
      <c r="AH946" s="153" t="s">
        <v>5037</v>
      </c>
      <c r="AI946" s="153" t="s">
        <v>191</v>
      </c>
      <c r="AJ946" s="153" t="s">
        <v>191</v>
      </c>
      <c r="AK946" s="153" t="s">
        <v>412</v>
      </c>
      <c r="AL946" s="153" t="s">
        <v>5038</v>
      </c>
      <c r="AM946" s="153" t="s">
        <v>5039</v>
      </c>
      <c r="AN946" s="154">
        <v>177</v>
      </c>
    </row>
    <row r="947" spans="18:40" hidden="1" x14ac:dyDescent="0.25">
      <c r="R947" s="28"/>
      <c r="S947" s="28"/>
      <c r="T947" s="28"/>
      <c r="U947" s="28"/>
      <c r="V947" s="28"/>
      <c r="Z947" s="140">
        <f t="shared" si="34"/>
        <v>946</v>
      </c>
      <c r="AA947" s="139"/>
      <c r="AB947" s="139"/>
      <c r="AC947" s="139"/>
      <c r="AD947" s="133"/>
      <c r="AE947" s="27" t="str">
        <f t="shared" si="33"/>
        <v>CA-2001-020  The West Hotel</v>
      </c>
      <c r="AF947" s="153" t="s">
        <v>5040</v>
      </c>
      <c r="AG947" s="153" t="s">
        <v>5041</v>
      </c>
      <c r="AH947" s="153" t="s">
        <v>5042</v>
      </c>
      <c r="AI947" s="153" t="s">
        <v>191</v>
      </c>
      <c r="AJ947" s="153" t="s">
        <v>191</v>
      </c>
      <c r="AK947" s="153" t="s">
        <v>412</v>
      </c>
      <c r="AL947" s="153" t="s">
        <v>5043</v>
      </c>
      <c r="AM947" s="153" t="s">
        <v>5044</v>
      </c>
      <c r="AN947" s="154">
        <v>104</v>
      </c>
    </row>
    <row r="948" spans="18:40" hidden="1" x14ac:dyDescent="0.25">
      <c r="R948" s="28"/>
      <c r="S948" s="28"/>
      <c r="T948" s="28"/>
      <c r="U948" s="28"/>
      <c r="V948" s="28"/>
      <c r="Z948" s="140">
        <f t="shared" si="34"/>
        <v>947</v>
      </c>
      <c r="AA948" s="139"/>
      <c r="AB948" s="139"/>
      <c r="AC948" s="139"/>
      <c r="AD948" s="133"/>
      <c r="AE948" s="27" t="str">
        <f t="shared" si="33"/>
        <v>CA-2001-021  Alexander Residence</v>
      </c>
      <c r="AF948" s="153" t="s">
        <v>5045</v>
      </c>
      <c r="AG948" s="153" t="s">
        <v>5046</v>
      </c>
      <c r="AH948" s="153" t="s">
        <v>5047</v>
      </c>
      <c r="AI948" s="153" t="s">
        <v>191</v>
      </c>
      <c r="AJ948" s="153" t="s">
        <v>191</v>
      </c>
      <c r="AK948" s="153" t="s">
        <v>412</v>
      </c>
      <c r="AL948" s="153" t="s">
        <v>5048</v>
      </c>
      <c r="AM948" s="153" t="s">
        <v>5048</v>
      </c>
      <c r="AN948" s="154">
        <v>178</v>
      </c>
    </row>
    <row r="949" spans="18:40" hidden="1" x14ac:dyDescent="0.25">
      <c r="R949" s="28"/>
      <c r="S949" s="28"/>
      <c r="T949" s="28"/>
      <c r="U949" s="28"/>
      <c r="V949" s="28"/>
      <c r="Z949" s="140">
        <f t="shared" si="34"/>
        <v>948</v>
      </c>
      <c r="AA949" s="139"/>
      <c r="AB949" s="139"/>
      <c r="AC949" s="139"/>
      <c r="AD949" s="133"/>
      <c r="AE949" s="27" t="str">
        <f t="shared" si="33"/>
        <v>CA-2001-028  Linbrook Court</v>
      </c>
      <c r="AF949" s="153" t="s">
        <v>5049</v>
      </c>
      <c r="AG949" s="153" t="s">
        <v>5050</v>
      </c>
      <c r="AH949" s="153" t="s">
        <v>5051</v>
      </c>
      <c r="AI949" s="153" t="s">
        <v>3043</v>
      </c>
      <c r="AJ949" s="153" t="s">
        <v>420</v>
      </c>
      <c r="AK949" s="153" t="s">
        <v>4824</v>
      </c>
      <c r="AL949" s="153" t="s">
        <v>5052</v>
      </c>
      <c r="AM949" s="153" t="s">
        <v>203</v>
      </c>
      <c r="AN949" s="154">
        <v>80</v>
      </c>
    </row>
    <row r="950" spans="18:40" hidden="1" x14ac:dyDescent="0.25">
      <c r="R950" s="28"/>
      <c r="S950" s="28"/>
      <c r="T950" s="28"/>
      <c r="U950" s="28"/>
      <c r="V950" s="28"/>
      <c r="Z950" s="140">
        <f t="shared" si="34"/>
        <v>949</v>
      </c>
      <c r="AA950" s="139"/>
      <c r="AB950" s="139"/>
      <c r="AC950" s="139"/>
      <c r="AD950" s="133"/>
      <c r="AE950" s="27" t="str">
        <f t="shared" si="33"/>
        <v>CA-2001-029  Mesa Family Apartments</v>
      </c>
      <c r="AF950" s="153" t="s">
        <v>5053</v>
      </c>
      <c r="AG950" s="153" t="s">
        <v>5054</v>
      </c>
      <c r="AH950" s="153" t="s">
        <v>5055</v>
      </c>
      <c r="AI950" s="153" t="s">
        <v>504</v>
      </c>
      <c r="AJ950" s="153" t="s">
        <v>504</v>
      </c>
      <c r="AK950" s="153" t="s">
        <v>4107</v>
      </c>
      <c r="AL950" s="153" t="s">
        <v>5056</v>
      </c>
      <c r="AM950" s="153" t="s">
        <v>777</v>
      </c>
      <c r="AN950" s="154">
        <v>41</v>
      </c>
    </row>
    <row r="951" spans="18:40" hidden="1" x14ac:dyDescent="0.25">
      <c r="R951" s="28"/>
      <c r="S951" s="28"/>
      <c r="T951" s="28"/>
      <c r="U951" s="28"/>
      <c r="V951" s="28"/>
      <c r="Z951" s="140">
        <f t="shared" si="34"/>
        <v>950</v>
      </c>
      <c r="AA951" s="139"/>
      <c r="AB951" s="139"/>
      <c r="AC951" s="139"/>
      <c r="AD951" s="133"/>
      <c r="AE951" s="27" t="str">
        <f t="shared" si="33"/>
        <v>CA-2001-033  Poplar Grove</v>
      </c>
      <c r="AF951" s="153" t="s">
        <v>5057</v>
      </c>
      <c r="AG951" s="153" t="s">
        <v>5058</v>
      </c>
      <c r="AH951" s="153" t="s">
        <v>5059</v>
      </c>
      <c r="AI951" s="153" t="s">
        <v>5060</v>
      </c>
      <c r="AJ951" s="153" t="s">
        <v>220</v>
      </c>
      <c r="AK951" s="153" t="s">
        <v>1544</v>
      </c>
      <c r="AL951" s="153" t="s">
        <v>5061</v>
      </c>
      <c r="AM951" s="153" t="s">
        <v>452</v>
      </c>
      <c r="AN951" s="154">
        <v>49</v>
      </c>
    </row>
    <row r="952" spans="18:40" hidden="1" x14ac:dyDescent="0.25">
      <c r="R952" s="28"/>
      <c r="S952" s="28"/>
      <c r="T952" s="28"/>
      <c r="U952" s="28"/>
      <c r="V952" s="28"/>
      <c r="Z952" s="140">
        <f t="shared" si="34"/>
        <v>951</v>
      </c>
      <c r="AA952" s="139"/>
      <c r="AB952" s="139"/>
      <c r="AC952" s="139"/>
      <c r="AD952" s="133"/>
      <c r="AE952" s="27" t="str">
        <f t="shared" si="33"/>
        <v>CA-2001-034  Marlton Manor</v>
      </c>
      <c r="AF952" s="153" t="s">
        <v>5062</v>
      </c>
      <c r="AG952" s="153" t="s">
        <v>5063</v>
      </c>
      <c r="AH952" s="153" t="s">
        <v>5064</v>
      </c>
      <c r="AI952" s="153" t="s">
        <v>191</v>
      </c>
      <c r="AJ952" s="153" t="s">
        <v>191</v>
      </c>
      <c r="AK952" s="153" t="s">
        <v>785</v>
      </c>
      <c r="AL952" s="153" t="s">
        <v>5065</v>
      </c>
      <c r="AM952" s="153" t="s">
        <v>203</v>
      </c>
      <c r="AN952" s="154">
        <v>150</v>
      </c>
    </row>
    <row r="953" spans="18:40" hidden="1" x14ac:dyDescent="0.25">
      <c r="R953" s="28"/>
      <c r="S953" s="28"/>
      <c r="T953" s="28"/>
      <c r="U953" s="28"/>
      <c r="V953" s="28"/>
      <c r="Z953" s="140">
        <f t="shared" si="34"/>
        <v>952</v>
      </c>
      <c r="AA953" s="139"/>
      <c r="AB953" s="139"/>
      <c r="AC953" s="139"/>
      <c r="AD953" s="133"/>
      <c r="AE953" s="27" t="str">
        <f t="shared" si="33"/>
        <v>CA-2001-036  Riverwood Place</v>
      </c>
      <c r="AF953" s="153" t="s">
        <v>5066</v>
      </c>
      <c r="AG953" s="153" t="s">
        <v>5067</v>
      </c>
      <c r="AH953" s="153" t="s">
        <v>5068</v>
      </c>
      <c r="AI953" s="153" t="s">
        <v>41</v>
      </c>
      <c r="AJ953" s="153" t="s">
        <v>41</v>
      </c>
      <c r="AK953" s="153" t="s">
        <v>5069</v>
      </c>
      <c r="AL953" s="153" t="s">
        <v>5070</v>
      </c>
      <c r="AM953" s="153" t="s">
        <v>3887</v>
      </c>
      <c r="AN953" s="154">
        <v>146</v>
      </c>
    </row>
    <row r="954" spans="18:40" hidden="1" x14ac:dyDescent="0.25">
      <c r="R954" s="28"/>
      <c r="S954" s="28"/>
      <c r="T954" s="28"/>
      <c r="U954" s="28"/>
      <c r="V954" s="28"/>
      <c r="Z954" s="140">
        <f t="shared" si="34"/>
        <v>953</v>
      </c>
      <c r="AA954" s="139"/>
      <c r="AB954" s="139"/>
      <c r="AC954" s="139"/>
      <c r="AD954" s="133"/>
      <c r="AE954" s="27" t="str">
        <f t="shared" si="33"/>
        <v>CA-2001-037  Rivers Hotel</v>
      </c>
      <c r="AF954" s="153" t="s">
        <v>5071</v>
      </c>
      <c r="AG954" s="153" t="s">
        <v>5072</v>
      </c>
      <c r="AH954" s="153" t="s">
        <v>5073</v>
      </c>
      <c r="AI954" s="153" t="s">
        <v>26</v>
      </c>
      <c r="AJ954" s="153" t="s">
        <v>26</v>
      </c>
      <c r="AK954" s="153" t="s">
        <v>665</v>
      </c>
      <c r="AL954" s="153" t="s">
        <v>5074</v>
      </c>
      <c r="AM954" s="153" t="s">
        <v>374</v>
      </c>
      <c r="AN954" s="154">
        <v>74</v>
      </c>
    </row>
    <row r="955" spans="18:40" hidden="1" x14ac:dyDescent="0.25">
      <c r="R955" s="28"/>
      <c r="S955" s="28"/>
      <c r="T955" s="28"/>
      <c r="U955" s="28"/>
      <c r="V955" s="28"/>
      <c r="Z955" s="140">
        <f t="shared" si="34"/>
        <v>954</v>
      </c>
      <c r="AA955" s="139"/>
      <c r="AB955" s="139"/>
      <c r="AC955" s="139"/>
      <c r="AD955" s="133"/>
      <c r="AE955" s="27" t="str">
        <f t="shared" si="33"/>
        <v>CA-2001-043  Drachma Housing</v>
      </c>
      <c r="AF955" s="153" t="s">
        <v>5075</v>
      </c>
      <c r="AG955" s="153" t="s">
        <v>5076</v>
      </c>
      <c r="AH955" s="153" t="s">
        <v>5077</v>
      </c>
      <c r="AI955" s="153" t="s">
        <v>199</v>
      </c>
      <c r="AJ955" s="153" t="s">
        <v>200</v>
      </c>
      <c r="AK955" s="153" t="s">
        <v>4379</v>
      </c>
      <c r="AL955" s="153" t="s">
        <v>5078</v>
      </c>
      <c r="AM955" s="153" t="s">
        <v>3952</v>
      </c>
      <c r="AN955" s="154">
        <v>19</v>
      </c>
    </row>
    <row r="956" spans="18:40" hidden="1" x14ac:dyDescent="0.25">
      <c r="R956" s="28"/>
      <c r="S956" s="28"/>
      <c r="T956" s="28"/>
      <c r="U956" s="28"/>
      <c r="V956" s="28"/>
      <c r="Z956" s="140">
        <f t="shared" si="34"/>
        <v>955</v>
      </c>
      <c r="AA956" s="139"/>
      <c r="AB956" s="139"/>
      <c r="AC956" s="139"/>
      <c r="AD956" s="133"/>
      <c r="AE956" s="27" t="str">
        <f t="shared" si="33"/>
        <v>CA-2001-047  Bowen Court</v>
      </c>
      <c r="AF956" s="153" t="s">
        <v>5079</v>
      </c>
      <c r="AG956" s="153" t="s">
        <v>5080</v>
      </c>
      <c r="AH956" s="153" t="s">
        <v>5081</v>
      </c>
      <c r="AI956" s="153" t="s">
        <v>5082</v>
      </c>
      <c r="AJ956" s="153" t="s">
        <v>420</v>
      </c>
      <c r="AK956" s="153" t="s">
        <v>5083</v>
      </c>
      <c r="AL956" s="153" t="s">
        <v>5084</v>
      </c>
      <c r="AM956" s="153" t="s">
        <v>818</v>
      </c>
      <c r="AN956" s="154">
        <v>20</v>
      </c>
    </row>
    <row r="957" spans="18:40" hidden="1" x14ac:dyDescent="0.25">
      <c r="R957" s="28"/>
      <c r="S957" s="28"/>
      <c r="T957" s="28"/>
      <c r="U957" s="28"/>
      <c r="V957" s="28"/>
      <c r="Z957" s="140">
        <f t="shared" si="34"/>
        <v>956</v>
      </c>
      <c r="AA957" s="139"/>
      <c r="AB957" s="139"/>
      <c r="AC957" s="139"/>
      <c r="AD957" s="133"/>
      <c r="AE957" s="27" t="str">
        <f t="shared" si="33"/>
        <v>CA-2001-050  Los Adobes De Maria II</v>
      </c>
      <c r="AF957" s="153" t="s">
        <v>5085</v>
      </c>
      <c r="AG957" s="153" t="s">
        <v>5086</v>
      </c>
      <c r="AH957" s="153" t="s">
        <v>5087</v>
      </c>
      <c r="AI957" s="153" t="s">
        <v>2189</v>
      </c>
      <c r="AJ957" s="153" t="s">
        <v>623</v>
      </c>
      <c r="AK957" s="153" t="s">
        <v>5088</v>
      </c>
      <c r="AL957" s="153" t="s">
        <v>5089</v>
      </c>
      <c r="AM957" s="153" t="s">
        <v>5090</v>
      </c>
      <c r="AN957" s="154">
        <v>51</v>
      </c>
    </row>
    <row r="958" spans="18:40" hidden="1" x14ac:dyDescent="0.25">
      <c r="R958" s="28"/>
      <c r="S958" s="28"/>
      <c r="T958" s="28"/>
      <c r="U958" s="28"/>
      <c r="V958" s="28"/>
      <c r="Z958" s="140">
        <f t="shared" si="34"/>
        <v>957</v>
      </c>
      <c r="AA958" s="139"/>
      <c r="AB958" s="139"/>
      <c r="AC958" s="139"/>
      <c r="AD958" s="133"/>
      <c r="AE958" s="27" t="str">
        <f t="shared" si="33"/>
        <v>CA-2001-051  Sunrise Villa</v>
      </c>
      <c r="AF958" s="153" t="s">
        <v>5091</v>
      </c>
      <c r="AG958" s="153" t="s">
        <v>5092</v>
      </c>
      <c r="AH958" s="153" t="s">
        <v>5093</v>
      </c>
      <c r="AI958" s="153" t="s">
        <v>3140</v>
      </c>
      <c r="AJ958" s="153" t="s">
        <v>210</v>
      </c>
      <c r="AK958" s="153" t="s">
        <v>3141</v>
      </c>
      <c r="AL958" s="153" t="s">
        <v>5094</v>
      </c>
      <c r="AM958" s="153" t="s">
        <v>3143</v>
      </c>
      <c r="AN958" s="154">
        <v>43</v>
      </c>
    </row>
    <row r="959" spans="18:40" hidden="1" x14ac:dyDescent="0.25">
      <c r="R959" s="28"/>
      <c r="S959" s="28"/>
      <c r="T959" s="28"/>
      <c r="U959" s="28"/>
      <c r="V959" s="28"/>
      <c r="Z959" s="140">
        <f t="shared" si="34"/>
        <v>958</v>
      </c>
      <c r="AA959" s="139"/>
      <c r="AB959" s="139"/>
      <c r="AC959" s="139"/>
      <c r="AD959" s="133"/>
      <c r="AE959" s="27" t="str">
        <f t="shared" si="33"/>
        <v>CA-2001-053  River View</v>
      </c>
      <c r="AF959" s="153" t="s">
        <v>5095</v>
      </c>
      <c r="AG959" s="153" t="s">
        <v>5096</v>
      </c>
      <c r="AH959" s="153" t="s">
        <v>5097</v>
      </c>
      <c r="AI959" s="153" t="s">
        <v>5098</v>
      </c>
      <c r="AJ959" s="153" t="s">
        <v>623</v>
      </c>
      <c r="AK959" s="153" t="s">
        <v>5099</v>
      </c>
      <c r="AL959" s="153" t="s">
        <v>5100</v>
      </c>
      <c r="AM959" s="153" t="s">
        <v>5090</v>
      </c>
      <c r="AN959" s="154">
        <v>78</v>
      </c>
    </row>
    <row r="960" spans="18:40" hidden="1" x14ac:dyDescent="0.25">
      <c r="R960" s="28"/>
      <c r="S960" s="28"/>
      <c r="T960" s="28"/>
      <c r="U960" s="28"/>
      <c r="V960" s="28"/>
      <c r="Z960" s="140">
        <f t="shared" si="34"/>
        <v>959</v>
      </c>
      <c r="AA960" s="139"/>
      <c r="AB960" s="139"/>
      <c r="AC960" s="139"/>
      <c r="AD960" s="133"/>
      <c r="AE960" s="27" t="str">
        <f t="shared" si="33"/>
        <v>CA-2001-054  West Rivertown Apartments</v>
      </c>
      <c r="AF960" s="153" t="s">
        <v>5101</v>
      </c>
      <c r="AG960" s="153" t="s">
        <v>5102</v>
      </c>
      <c r="AH960" s="153" t="s">
        <v>5103</v>
      </c>
      <c r="AI960" s="153" t="s">
        <v>1415</v>
      </c>
      <c r="AJ960" s="153" t="s">
        <v>182</v>
      </c>
      <c r="AK960" s="153" t="s">
        <v>1416</v>
      </c>
      <c r="AL960" s="153" t="s">
        <v>5104</v>
      </c>
      <c r="AM960" s="153" t="s">
        <v>20576</v>
      </c>
      <c r="AN960" s="154">
        <v>56</v>
      </c>
    </row>
    <row r="961" spans="18:40" hidden="1" x14ac:dyDescent="0.25">
      <c r="R961" s="28"/>
      <c r="S961" s="28"/>
      <c r="T961" s="28"/>
      <c r="U961" s="28"/>
      <c r="V961" s="28"/>
      <c r="Z961" s="140">
        <f t="shared" si="34"/>
        <v>960</v>
      </c>
      <c r="AA961" s="139"/>
      <c r="AB961" s="139"/>
      <c r="AC961" s="139"/>
      <c r="AD961" s="133"/>
      <c r="AE961" s="27" t="str">
        <f t="shared" si="33"/>
        <v>CA-2001-055  Cornerstone Apartments</v>
      </c>
      <c r="AF961" s="153" t="s">
        <v>5105</v>
      </c>
      <c r="AG961" s="153" t="s">
        <v>5106</v>
      </c>
      <c r="AH961" s="153" t="s">
        <v>5107</v>
      </c>
      <c r="AI961" s="153" t="s">
        <v>2729</v>
      </c>
      <c r="AJ961" s="153" t="s">
        <v>26</v>
      </c>
      <c r="AK961" s="153" t="s">
        <v>4539</v>
      </c>
      <c r="AL961" s="153" t="s">
        <v>5108</v>
      </c>
      <c r="AM961" s="153" t="s">
        <v>862</v>
      </c>
      <c r="AN961" s="154">
        <v>35</v>
      </c>
    </row>
    <row r="962" spans="18:40" hidden="1" x14ac:dyDescent="0.25">
      <c r="R962" s="28"/>
      <c r="S962" s="28"/>
      <c r="T962" s="28"/>
      <c r="U962" s="28"/>
      <c r="V962" s="28"/>
      <c r="Z962" s="140">
        <f t="shared" si="34"/>
        <v>961</v>
      </c>
      <c r="AA962" s="139"/>
      <c r="AB962" s="139"/>
      <c r="AC962" s="139"/>
      <c r="AD962" s="133"/>
      <c r="AE962" s="27" t="str">
        <f t="shared" ref="AE962:AE1025" si="35">CONCATENATE(AF962,"  ",AG962)</f>
        <v>CA-2001-062  La Primavera Apartments</v>
      </c>
      <c r="AF962" s="153" t="s">
        <v>5109</v>
      </c>
      <c r="AG962" s="153" t="s">
        <v>5110</v>
      </c>
      <c r="AH962" s="153" t="s">
        <v>5111</v>
      </c>
      <c r="AI962" s="153" t="s">
        <v>26</v>
      </c>
      <c r="AJ962" s="153" t="s">
        <v>26</v>
      </c>
      <c r="AK962" s="153" t="s">
        <v>456</v>
      </c>
      <c r="AL962" s="153" t="s">
        <v>5112</v>
      </c>
      <c r="AM962" s="153" t="s">
        <v>862</v>
      </c>
      <c r="AN962" s="154">
        <v>35</v>
      </c>
    </row>
    <row r="963" spans="18:40" hidden="1" x14ac:dyDescent="0.25">
      <c r="R963" s="28"/>
      <c r="S963" s="28"/>
      <c r="T963" s="28"/>
      <c r="U963" s="28"/>
      <c r="V963" s="28"/>
      <c r="Z963" s="140">
        <f t="shared" si="34"/>
        <v>962</v>
      </c>
      <c r="AA963" s="139"/>
      <c r="AB963" s="139"/>
      <c r="AC963" s="139"/>
      <c r="AD963" s="133"/>
      <c r="AE963" s="27" t="str">
        <f t="shared" si="35"/>
        <v>CA-2001-063  Tesoro Grove Apartments</v>
      </c>
      <c r="AF963" s="153" t="s">
        <v>5113</v>
      </c>
      <c r="AG963" s="153" t="s">
        <v>5114</v>
      </c>
      <c r="AH963" s="153" t="s">
        <v>5115</v>
      </c>
      <c r="AI963" s="153" t="s">
        <v>504</v>
      </c>
      <c r="AJ963" s="153" t="s">
        <v>504</v>
      </c>
      <c r="AK963" s="153" t="s">
        <v>4107</v>
      </c>
      <c r="AL963" s="153" t="s">
        <v>5116</v>
      </c>
      <c r="AM963" s="153" t="s">
        <v>5117</v>
      </c>
      <c r="AN963" s="154">
        <v>104</v>
      </c>
    </row>
    <row r="964" spans="18:40" hidden="1" x14ac:dyDescent="0.25">
      <c r="R964" s="28"/>
      <c r="S964" s="28"/>
      <c r="T964" s="28"/>
      <c r="U964" s="28"/>
      <c r="V964" s="28"/>
      <c r="Z964" s="140">
        <f t="shared" si="34"/>
        <v>963</v>
      </c>
      <c r="AA964" s="139"/>
      <c r="AB964" s="139"/>
      <c r="AC964" s="139"/>
      <c r="AD964" s="133"/>
      <c r="AE964" s="27" t="str">
        <f t="shared" si="35"/>
        <v>CA-2001-065  Innes Heights Apartments</v>
      </c>
      <c r="AF964" s="153" t="s">
        <v>5118</v>
      </c>
      <c r="AG964" s="153" t="s">
        <v>5119</v>
      </c>
      <c r="AH964" s="153" t="s">
        <v>5120</v>
      </c>
      <c r="AI964" s="153" t="s">
        <v>3180</v>
      </c>
      <c r="AJ964" s="153" t="s">
        <v>26</v>
      </c>
      <c r="AK964" s="153" t="s">
        <v>937</v>
      </c>
      <c r="AL964" s="153" t="s">
        <v>5121</v>
      </c>
      <c r="AM964" s="153" t="s">
        <v>23352</v>
      </c>
      <c r="AN964" s="154">
        <v>18</v>
      </c>
    </row>
    <row r="965" spans="18:40" hidden="1" x14ac:dyDescent="0.25">
      <c r="R965" s="28"/>
      <c r="S965" s="28"/>
      <c r="T965" s="28"/>
      <c r="U965" s="28"/>
      <c r="V965" s="28"/>
      <c r="Z965" s="140">
        <f t="shared" si="34"/>
        <v>964</v>
      </c>
      <c r="AA965" s="139"/>
      <c r="AB965" s="139"/>
      <c r="AC965" s="139"/>
      <c r="AD965" s="133"/>
      <c r="AE965" s="27" t="str">
        <f t="shared" si="35"/>
        <v>CA-2001-068  Jackson Aisle Apartments</v>
      </c>
      <c r="AF965" s="153" t="s">
        <v>5122</v>
      </c>
      <c r="AG965" s="153" t="s">
        <v>5123</v>
      </c>
      <c r="AH965" s="153" t="s">
        <v>5124</v>
      </c>
      <c r="AI965" s="153" t="s">
        <v>5125</v>
      </c>
      <c r="AJ965" s="153" t="s">
        <v>420</v>
      </c>
      <c r="AK965" s="153" t="s">
        <v>5126</v>
      </c>
      <c r="AL965" s="153" t="s">
        <v>5127</v>
      </c>
      <c r="AM965" s="153" t="s">
        <v>5128</v>
      </c>
      <c r="AN965" s="154">
        <v>29</v>
      </c>
    </row>
    <row r="966" spans="18:40" hidden="1" x14ac:dyDescent="0.25">
      <c r="R966" s="28"/>
      <c r="S966" s="28"/>
      <c r="T966" s="28"/>
      <c r="U966" s="28"/>
      <c r="V966" s="28"/>
      <c r="Z966" s="140">
        <f t="shared" si="34"/>
        <v>965</v>
      </c>
      <c r="AA966" s="139"/>
      <c r="AB966" s="139"/>
      <c r="AC966" s="139"/>
      <c r="AD966" s="133"/>
      <c r="AE966" s="27" t="str">
        <f t="shared" si="35"/>
        <v>CA-2001-075  The Village at Mendota</v>
      </c>
      <c r="AF966" s="153" t="s">
        <v>5129</v>
      </c>
      <c r="AG966" s="153" t="s">
        <v>5130</v>
      </c>
      <c r="AH966" s="153" t="s">
        <v>5131</v>
      </c>
      <c r="AI966" s="153" t="s">
        <v>5132</v>
      </c>
      <c r="AJ966" s="153" t="s">
        <v>229</v>
      </c>
      <c r="AK966" s="153" t="s">
        <v>5133</v>
      </c>
      <c r="AL966" s="153" t="s">
        <v>5134</v>
      </c>
      <c r="AM966" s="153" t="s">
        <v>2583</v>
      </c>
      <c r="AN966" s="154">
        <v>80</v>
      </c>
    </row>
    <row r="967" spans="18:40" hidden="1" x14ac:dyDescent="0.25">
      <c r="R967" s="28"/>
      <c r="S967" s="28"/>
      <c r="T967" s="28"/>
      <c r="U967" s="28"/>
      <c r="V967" s="28"/>
      <c r="Z967" s="140">
        <f t="shared" si="34"/>
        <v>966</v>
      </c>
      <c r="AA967" s="139"/>
      <c r="AB967" s="139"/>
      <c r="AC967" s="139"/>
      <c r="AD967" s="133"/>
      <c r="AE967" s="27" t="str">
        <f t="shared" si="35"/>
        <v>CA-2001-080  Coventry Heights</v>
      </c>
      <c r="AF967" s="153" t="s">
        <v>5135</v>
      </c>
      <c r="AG967" s="153" t="s">
        <v>5136</v>
      </c>
      <c r="AH967" s="153" t="s">
        <v>5137</v>
      </c>
      <c r="AI967" s="153" t="s">
        <v>5138</v>
      </c>
      <c r="AJ967" s="153" t="s">
        <v>420</v>
      </c>
      <c r="AK967" s="153" t="s">
        <v>1810</v>
      </c>
      <c r="AL967" s="153" t="s">
        <v>5139</v>
      </c>
      <c r="AM967" s="153" t="s">
        <v>5140</v>
      </c>
      <c r="AN967" s="154">
        <v>75</v>
      </c>
    </row>
    <row r="968" spans="18:40" hidden="1" x14ac:dyDescent="0.25">
      <c r="R968" s="28"/>
      <c r="S968" s="28"/>
      <c r="T968" s="28"/>
      <c r="U968" s="28"/>
      <c r="V968" s="28"/>
      <c r="Z968" s="140">
        <f t="shared" si="34"/>
        <v>967</v>
      </c>
      <c r="AA968" s="139"/>
      <c r="AB968" s="139"/>
      <c r="AC968" s="139"/>
      <c r="AD968" s="133"/>
      <c r="AE968" s="27" t="str">
        <f t="shared" si="35"/>
        <v>CA-2001-084  Hotel Redding</v>
      </c>
      <c r="AF968" s="153" t="s">
        <v>5141</v>
      </c>
      <c r="AG968" s="153" t="s">
        <v>5142</v>
      </c>
      <c r="AH968" s="153" t="s">
        <v>5143</v>
      </c>
      <c r="AI968" s="153" t="s">
        <v>3924</v>
      </c>
      <c r="AJ968" s="153" t="s">
        <v>103</v>
      </c>
      <c r="AK968" s="153" t="s">
        <v>5144</v>
      </c>
      <c r="AL968" s="153" t="s">
        <v>5145</v>
      </c>
      <c r="AM968" s="153" t="s">
        <v>5146</v>
      </c>
      <c r="AN968" s="154">
        <v>48</v>
      </c>
    </row>
    <row r="969" spans="18:40" hidden="1" x14ac:dyDescent="0.25">
      <c r="R969" s="28"/>
      <c r="S969" s="28"/>
      <c r="T969" s="28"/>
      <c r="U969" s="28"/>
      <c r="V969" s="28"/>
      <c r="Z969" s="140">
        <f t="shared" si="34"/>
        <v>968</v>
      </c>
      <c r="AA969" s="139"/>
      <c r="AB969" s="139"/>
      <c r="AC969" s="139"/>
      <c r="AD969" s="133"/>
      <c r="AE969" s="27" t="str">
        <f t="shared" si="35"/>
        <v>CA-2001-085  Stonegate Senior Apartments</v>
      </c>
      <c r="AF969" s="153" t="s">
        <v>5147</v>
      </c>
      <c r="AG969" s="153" t="s">
        <v>5148</v>
      </c>
      <c r="AH969" s="153" t="s">
        <v>5149</v>
      </c>
      <c r="AI969" s="153" t="s">
        <v>420</v>
      </c>
      <c r="AJ969" s="153" t="s">
        <v>420</v>
      </c>
      <c r="AK969" s="153" t="s">
        <v>2133</v>
      </c>
      <c r="AL969" s="153" t="s">
        <v>5150</v>
      </c>
      <c r="AM969" s="153" t="s">
        <v>1335</v>
      </c>
      <c r="AN969" s="154">
        <v>19</v>
      </c>
    </row>
    <row r="970" spans="18:40" hidden="1" x14ac:dyDescent="0.25">
      <c r="R970" s="28"/>
      <c r="S970" s="28"/>
      <c r="T970" s="28"/>
      <c r="U970" s="28"/>
      <c r="V970" s="28"/>
      <c r="Z970" s="140">
        <f t="shared" si="34"/>
        <v>969</v>
      </c>
      <c r="AA970" s="139"/>
      <c r="AB970" s="139"/>
      <c r="AC970" s="139"/>
      <c r="AD970" s="133"/>
      <c r="AE970" s="27" t="str">
        <f t="shared" si="35"/>
        <v>CA-2001-087  North Oakland Senior Housing</v>
      </c>
      <c r="AF970" s="153" t="s">
        <v>5151</v>
      </c>
      <c r="AG970" s="153" t="s">
        <v>5152</v>
      </c>
      <c r="AH970" s="153" t="s">
        <v>5153</v>
      </c>
      <c r="AI970" s="153" t="s">
        <v>199</v>
      </c>
      <c r="AJ970" s="153" t="s">
        <v>200</v>
      </c>
      <c r="AK970" s="153" t="s">
        <v>2545</v>
      </c>
      <c r="AL970" s="153" t="s">
        <v>5154</v>
      </c>
      <c r="AM970" s="153" t="s">
        <v>5146</v>
      </c>
      <c r="AN970" s="154">
        <v>64</v>
      </c>
    </row>
    <row r="971" spans="18:40" hidden="1" x14ac:dyDescent="0.25">
      <c r="R971" s="28"/>
      <c r="S971" s="28"/>
      <c r="T971" s="28"/>
      <c r="U971" s="28"/>
      <c r="V971" s="28"/>
      <c r="Z971" s="140">
        <f t="shared" si="34"/>
        <v>970</v>
      </c>
      <c r="AA971" s="139"/>
      <c r="AB971" s="139"/>
      <c r="AC971" s="139"/>
      <c r="AD971" s="133"/>
      <c r="AE971" s="27" t="str">
        <f t="shared" si="35"/>
        <v>CA-2001-088  Bishop Roy C. Nichols fka Downs Senior Housing</v>
      </c>
      <c r="AF971" s="153" t="s">
        <v>5155</v>
      </c>
      <c r="AG971" s="153" t="s">
        <v>5156</v>
      </c>
      <c r="AH971" s="153" t="s">
        <v>5157</v>
      </c>
      <c r="AI971" s="153" t="s">
        <v>199</v>
      </c>
      <c r="AJ971" s="153" t="s">
        <v>200</v>
      </c>
      <c r="AK971" s="153" t="s">
        <v>2545</v>
      </c>
      <c r="AL971" s="153" t="s">
        <v>5158</v>
      </c>
      <c r="AM971" s="153" t="s">
        <v>5146</v>
      </c>
      <c r="AN971" s="154">
        <v>16</v>
      </c>
    </row>
    <row r="972" spans="18:40" hidden="1" x14ac:dyDescent="0.25">
      <c r="R972" s="28"/>
      <c r="S972" s="28"/>
      <c r="T972" s="28"/>
      <c r="U972" s="28"/>
      <c r="V972" s="28"/>
      <c r="Z972" s="140">
        <f t="shared" si="34"/>
        <v>971</v>
      </c>
      <c r="AA972" s="139"/>
      <c r="AB972" s="139"/>
      <c r="AC972" s="139"/>
      <c r="AD972" s="133"/>
      <c r="AE972" s="27" t="str">
        <f t="shared" si="35"/>
        <v>CA-2001-095  Plaza de Leon Apartments</v>
      </c>
      <c r="AF972" s="153" t="s">
        <v>5159</v>
      </c>
      <c r="AG972" s="153" t="s">
        <v>5160</v>
      </c>
      <c r="AH972" s="153" t="s">
        <v>5161</v>
      </c>
      <c r="AI972" s="153" t="s">
        <v>26</v>
      </c>
      <c r="AJ972" s="153" t="s">
        <v>26</v>
      </c>
      <c r="AK972" s="153" t="s">
        <v>775</v>
      </c>
      <c r="AL972" s="153" t="s">
        <v>5162</v>
      </c>
      <c r="AM972" s="153" t="s">
        <v>2395</v>
      </c>
      <c r="AN972" s="154">
        <v>19</v>
      </c>
    </row>
    <row r="973" spans="18:40" hidden="1" x14ac:dyDescent="0.25">
      <c r="R973" s="28"/>
      <c r="S973" s="28"/>
      <c r="T973" s="28"/>
      <c r="U973" s="28"/>
      <c r="V973" s="28"/>
      <c r="Z973" s="140">
        <f t="shared" si="34"/>
        <v>972</v>
      </c>
      <c r="AA973" s="139"/>
      <c r="AB973" s="139"/>
      <c r="AC973" s="139"/>
      <c r="AD973" s="133"/>
      <c r="AE973" s="27" t="str">
        <f t="shared" si="35"/>
        <v>CA-2001-097  Chestnut Linden Court</v>
      </c>
      <c r="AF973" s="153" t="s">
        <v>5163</v>
      </c>
      <c r="AG973" s="153" t="s">
        <v>5164</v>
      </c>
      <c r="AH973" s="153" t="s">
        <v>5165</v>
      </c>
      <c r="AI973" s="153" t="s">
        <v>199</v>
      </c>
      <c r="AJ973" s="153" t="s">
        <v>200</v>
      </c>
      <c r="AK973" s="153" t="s">
        <v>4379</v>
      </c>
      <c r="AL973" s="153" t="s">
        <v>5166</v>
      </c>
      <c r="AM973" s="153" t="s">
        <v>5167</v>
      </c>
      <c r="AN973" s="154">
        <v>149</v>
      </c>
    </row>
    <row r="974" spans="18:40" hidden="1" x14ac:dyDescent="0.25">
      <c r="R974" s="28"/>
      <c r="S974" s="28"/>
      <c r="T974" s="28"/>
      <c r="U974" s="28"/>
      <c r="V974" s="28"/>
      <c r="Z974" s="140">
        <f t="shared" si="34"/>
        <v>973</v>
      </c>
      <c r="AA974" s="139"/>
      <c r="AB974" s="139"/>
      <c r="AC974" s="139"/>
      <c r="AD974" s="133"/>
      <c r="AE974" s="27" t="str">
        <f t="shared" si="35"/>
        <v>CA-2001-098  Sycamore Place</v>
      </c>
      <c r="AF974" s="153" t="s">
        <v>5168</v>
      </c>
      <c r="AG974" s="153" t="s">
        <v>5169</v>
      </c>
      <c r="AH974" s="153" t="s">
        <v>5170</v>
      </c>
      <c r="AI974" s="153" t="s">
        <v>5171</v>
      </c>
      <c r="AJ974" s="153" t="s">
        <v>182</v>
      </c>
      <c r="AK974" s="153" t="s">
        <v>5172</v>
      </c>
      <c r="AL974" s="153" t="s">
        <v>5173</v>
      </c>
      <c r="AM974" s="153" t="s">
        <v>5174</v>
      </c>
      <c r="AN974" s="154">
        <v>73</v>
      </c>
    </row>
    <row r="975" spans="18:40" hidden="1" x14ac:dyDescent="0.25">
      <c r="R975" s="28"/>
      <c r="S975" s="28"/>
      <c r="T975" s="28"/>
      <c r="U975" s="28"/>
      <c r="V975" s="28"/>
      <c r="Z975" s="140">
        <f t="shared" si="34"/>
        <v>974</v>
      </c>
      <c r="AA975" s="139"/>
      <c r="AB975" s="139"/>
      <c r="AC975" s="139"/>
      <c r="AD975" s="133"/>
      <c r="AE975" s="27" t="str">
        <f t="shared" si="35"/>
        <v>CA-2001-100  Market Square Manor</v>
      </c>
      <c r="AF975" s="153" t="s">
        <v>5175</v>
      </c>
      <c r="AG975" s="153" t="s">
        <v>5176</v>
      </c>
      <c r="AH975" s="153" t="s">
        <v>5177</v>
      </c>
      <c r="AI975" s="153" t="s">
        <v>504</v>
      </c>
      <c r="AJ975" s="153" t="s">
        <v>504</v>
      </c>
      <c r="AK975" s="153" t="s">
        <v>754</v>
      </c>
      <c r="AL975" s="153" t="s">
        <v>5178</v>
      </c>
      <c r="AM975" s="153" t="s">
        <v>5179</v>
      </c>
      <c r="AN975" s="154">
        <v>198</v>
      </c>
    </row>
    <row r="976" spans="18:40" hidden="1" x14ac:dyDescent="0.25">
      <c r="R976" s="28"/>
      <c r="S976" s="28"/>
      <c r="T976" s="28"/>
      <c r="U976" s="28"/>
      <c r="V976" s="28"/>
      <c r="Z976" s="140">
        <f t="shared" si="34"/>
        <v>975</v>
      </c>
      <c r="AA976" s="139"/>
      <c r="AB976" s="139"/>
      <c r="AC976" s="139"/>
      <c r="AD976" s="133"/>
      <c r="AE976" s="27" t="str">
        <f t="shared" si="35"/>
        <v>CA-2001-101  Brawley Family Apartments</v>
      </c>
      <c r="AF976" s="153" t="s">
        <v>5180</v>
      </c>
      <c r="AG976" s="153" t="s">
        <v>5181</v>
      </c>
      <c r="AH976" s="153" t="s">
        <v>5182</v>
      </c>
      <c r="AI976" s="153" t="s">
        <v>19</v>
      </c>
      <c r="AJ976" s="153" t="s">
        <v>20</v>
      </c>
      <c r="AL976" s="153" t="s">
        <v>5183</v>
      </c>
      <c r="AM976" s="153" t="s">
        <v>2476</v>
      </c>
      <c r="AN976" s="154">
        <v>79</v>
      </c>
    </row>
    <row r="977" spans="18:40" hidden="1" x14ac:dyDescent="0.25">
      <c r="R977" s="28"/>
      <c r="S977" s="28"/>
      <c r="T977" s="28"/>
      <c r="U977" s="28"/>
      <c r="V977" s="28"/>
      <c r="Z977" s="140">
        <f t="shared" si="34"/>
        <v>976</v>
      </c>
      <c r="AA977" s="139"/>
      <c r="AB977" s="139"/>
      <c r="AC977" s="139"/>
      <c r="AD977" s="133"/>
      <c r="AE977" s="27" t="str">
        <f t="shared" si="35"/>
        <v>CA-2001-102  Villa Harvey Mandel</v>
      </c>
      <c r="AF977" s="153" t="s">
        <v>5184</v>
      </c>
      <c r="AG977" s="153" t="s">
        <v>5185</v>
      </c>
      <c r="AH977" s="153" t="s">
        <v>5186</v>
      </c>
      <c r="AI977" s="153" t="s">
        <v>504</v>
      </c>
      <c r="AJ977" s="153" t="s">
        <v>504</v>
      </c>
      <c r="AK977" s="153" t="s">
        <v>754</v>
      </c>
      <c r="AL977" s="153" t="s">
        <v>5187</v>
      </c>
      <c r="AM977" s="153" t="s">
        <v>1576</v>
      </c>
      <c r="AN977" s="154">
        <v>90</v>
      </c>
    </row>
    <row r="978" spans="18:40" hidden="1" x14ac:dyDescent="0.25">
      <c r="R978" s="28"/>
      <c r="S978" s="28"/>
      <c r="T978" s="28"/>
      <c r="U978" s="28"/>
      <c r="V978" s="28"/>
      <c r="Z978" s="140">
        <f t="shared" si="34"/>
        <v>977</v>
      </c>
      <c r="AA978" s="139"/>
      <c r="AB978" s="139"/>
      <c r="AC978" s="139"/>
      <c r="AD978" s="133"/>
      <c r="AE978" s="27" t="str">
        <f t="shared" si="35"/>
        <v>CA-2001-103  Hovley Gardens</v>
      </c>
      <c r="AF978" s="153" t="s">
        <v>5188</v>
      </c>
      <c r="AG978" s="153" t="s">
        <v>5189</v>
      </c>
      <c r="AH978" s="153" t="s">
        <v>5190</v>
      </c>
      <c r="AI978" s="153" t="s">
        <v>5191</v>
      </c>
      <c r="AJ978" s="153" t="s">
        <v>399</v>
      </c>
      <c r="AK978" s="153" t="s">
        <v>5192</v>
      </c>
      <c r="AL978" s="153" t="s">
        <v>5193</v>
      </c>
      <c r="AM978" s="153" t="s">
        <v>1043</v>
      </c>
      <c r="AN978" s="154">
        <v>162</v>
      </c>
    </row>
    <row r="979" spans="18:40" hidden="1" x14ac:dyDescent="0.25">
      <c r="R979" s="28"/>
      <c r="S979" s="28"/>
      <c r="T979" s="28"/>
      <c r="U979" s="28"/>
      <c r="V979" s="28"/>
      <c r="Z979" s="140">
        <f t="shared" si="34"/>
        <v>978</v>
      </c>
      <c r="AA979" s="139"/>
      <c r="AB979" s="139"/>
      <c r="AC979" s="139"/>
      <c r="AD979" s="133"/>
      <c r="AE979" s="27" t="str">
        <f t="shared" si="35"/>
        <v>CA-2001-104  Villa Lara Apartments</v>
      </c>
      <c r="AF979" s="153" t="s">
        <v>5194</v>
      </c>
      <c r="AG979" s="153" t="s">
        <v>5195</v>
      </c>
      <c r="AH979" s="153" t="s">
        <v>5196</v>
      </c>
      <c r="AI979" s="153" t="s">
        <v>20</v>
      </c>
      <c r="AJ979" s="153" t="s">
        <v>20</v>
      </c>
      <c r="AL979" s="153" t="s">
        <v>5198</v>
      </c>
      <c r="AM979" s="153" t="s">
        <v>2476</v>
      </c>
      <c r="AN979" s="154">
        <v>79</v>
      </c>
    </row>
    <row r="980" spans="18:40" hidden="1" x14ac:dyDescent="0.25">
      <c r="R980" s="28"/>
      <c r="S980" s="28"/>
      <c r="T980" s="28"/>
      <c r="U980" s="28"/>
      <c r="V980" s="28"/>
      <c r="Z980" s="140">
        <f t="shared" si="34"/>
        <v>979</v>
      </c>
      <c r="AA980" s="139"/>
      <c r="AB980" s="139"/>
      <c r="AC980" s="139"/>
      <c r="AD980" s="133"/>
      <c r="AE980" s="27" t="str">
        <f t="shared" si="35"/>
        <v>CA-2001-105  Calexico Family Apartments</v>
      </c>
      <c r="AF980" s="153" t="s">
        <v>5199</v>
      </c>
      <c r="AG980" s="153" t="s">
        <v>5200</v>
      </c>
      <c r="AH980" s="153" t="s">
        <v>5201</v>
      </c>
      <c r="AI980" s="153" t="s">
        <v>1343</v>
      </c>
      <c r="AJ980" s="153" t="s">
        <v>20</v>
      </c>
      <c r="AL980" s="153" t="s">
        <v>5202</v>
      </c>
      <c r="AM980" s="153" t="s">
        <v>2476</v>
      </c>
      <c r="AN980" s="154">
        <v>79</v>
      </c>
    </row>
    <row r="981" spans="18:40" hidden="1" x14ac:dyDescent="0.25">
      <c r="R981" s="28"/>
      <c r="S981" s="28"/>
      <c r="T981" s="28"/>
      <c r="U981" s="28"/>
      <c r="V981" s="28"/>
      <c r="Z981" s="140">
        <f t="shared" si="34"/>
        <v>980</v>
      </c>
      <c r="AA981" s="139"/>
      <c r="AB981" s="139"/>
      <c r="AC981" s="139"/>
      <c r="AD981" s="133"/>
      <c r="AE981" s="27" t="str">
        <f t="shared" si="35"/>
        <v>CA-2001-106  Casa de la Paloma aka Arvin Family Apartments</v>
      </c>
      <c r="AF981" s="153" t="s">
        <v>5203</v>
      </c>
      <c r="AG981" s="153" t="s">
        <v>5204</v>
      </c>
      <c r="AH981" s="153" t="s">
        <v>5205</v>
      </c>
      <c r="AI981" s="153" t="s">
        <v>3315</v>
      </c>
      <c r="AJ981" s="153" t="s">
        <v>210</v>
      </c>
      <c r="AK981" s="153" t="s">
        <v>3316</v>
      </c>
      <c r="AL981" s="153" t="s">
        <v>5206</v>
      </c>
      <c r="AM981" s="153" t="s">
        <v>2185</v>
      </c>
      <c r="AN981" s="154">
        <v>42</v>
      </c>
    </row>
    <row r="982" spans="18:40" hidden="1" x14ac:dyDescent="0.25">
      <c r="R982" s="28"/>
      <c r="S982" s="28"/>
      <c r="T982" s="28"/>
      <c r="U982" s="28"/>
      <c r="V982" s="28"/>
      <c r="Z982" s="140">
        <f t="shared" si="34"/>
        <v>981</v>
      </c>
      <c r="AA982" s="139"/>
      <c r="AB982" s="139"/>
      <c r="AC982" s="139"/>
      <c r="AD982" s="133"/>
      <c r="AE982" s="27" t="str">
        <f t="shared" si="35"/>
        <v>CA-2001-107  Terracina Meadows</v>
      </c>
      <c r="AF982" s="153" t="s">
        <v>5207</v>
      </c>
      <c r="AG982" s="153" t="s">
        <v>5208</v>
      </c>
      <c r="AH982" s="153" t="s">
        <v>5209</v>
      </c>
      <c r="AI982" s="153" t="s">
        <v>564</v>
      </c>
      <c r="AJ982" s="153" t="s">
        <v>564</v>
      </c>
      <c r="AK982" s="153" t="s">
        <v>4714</v>
      </c>
      <c r="AL982" s="153" t="s">
        <v>5210</v>
      </c>
      <c r="AM982" s="153" t="s">
        <v>23393</v>
      </c>
      <c r="AN982" s="154">
        <v>120</v>
      </c>
    </row>
    <row r="983" spans="18:40" hidden="1" x14ac:dyDescent="0.25">
      <c r="R983" s="28"/>
      <c r="S983" s="28"/>
      <c r="T983" s="28"/>
      <c r="U983" s="28"/>
      <c r="V983" s="28"/>
      <c r="Z983" s="140">
        <f t="shared" si="34"/>
        <v>982</v>
      </c>
      <c r="AA983" s="139"/>
      <c r="AB983" s="139"/>
      <c r="AC983" s="139"/>
      <c r="AD983" s="133"/>
      <c r="AE983" s="27" t="str">
        <f t="shared" si="35"/>
        <v>CA-2001-109  Sereno Village Apartments</v>
      </c>
      <c r="AF983" s="153" t="s">
        <v>5211</v>
      </c>
      <c r="AG983" s="153" t="s">
        <v>5212</v>
      </c>
      <c r="AH983" s="153" t="s">
        <v>5213</v>
      </c>
      <c r="AI983" s="153" t="s">
        <v>3652</v>
      </c>
      <c r="AJ983" s="153" t="s">
        <v>1133</v>
      </c>
      <c r="AK983" s="153" t="s">
        <v>3653</v>
      </c>
      <c r="AL983" s="153" t="s">
        <v>5214</v>
      </c>
      <c r="AM983" s="153" t="s">
        <v>5215</v>
      </c>
      <c r="AN983" s="154">
        <v>124</v>
      </c>
    </row>
    <row r="984" spans="18:40" hidden="1" x14ac:dyDescent="0.25">
      <c r="R984" s="28"/>
      <c r="S984" s="28"/>
      <c r="T984" s="28"/>
      <c r="U984" s="28"/>
      <c r="V984" s="28"/>
      <c r="Z984" s="140">
        <f t="shared" si="34"/>
        <v>983</v>
      </c>
      <c r="AA984" s="139"/>
      <c r="AB984" s="139"/>
      <c r="AC984" s="139"/>
      <c r="AD984" s="133"/>
      <c r="AE984" s="27" t="str">
        <f t="shared" si="35"/>
        <v>CA-2001-120  Villas Santa Fe</v>
      </c>
      <c r="AF984" s="153" t="s">
        <v>5216</v>
      </c>
      <c r="AG984" s="153" t="s">
        <v>5217</v>
      </c>
      <c r="AH984" s="153" t="s">
        <v>5218</v>
      </c>
      <c r="AI984" s="153" t="s">
        <v>2469</v>
      </c>
      <c r="AJ984" s="153" t="s">
        <v>210</v>
      </c>
      <c r="AK984" s="153" t="s">
        <v>2470</v>
      </c>
      <c r="AL984" s="153" t="s">
        <v>5219</v>
      </c>
      <c r="AM984" s="153" t="s">
        <v>3298</v>
      </c>
      <c r="AN984" s="154">
        <v>80</v>
      </c>
    </row>
    <row r="985" spans="18:40" hidden="1" x14ac:dyDescent="0.25">
      <c r="R985" s="28"/>
      <c r="S985" s="28"/>
      <c r="T985" s="28"/>
      <c r="U985" s="28"/>
      <c r="V985" s="28"/>
      <c r="Z985" s="140">
        <f t="shared" si="34"/>
        <v>984</v>
      </c>
      <c r="AA985" s="139"/>
      <c r="AB985" s="139"/>
      <c r="AC985" s="139"/>
      <c r="AD985" s="133"/>
      <c r="AE985" s="27" t="str">
        <f t="shared" si="35"/>
        <v>CA-2001-124  Ladan Apartments</v>
      </c>
      <c r="AF985" s="153" t="s">
        <v>5220</v>
      </c>
      <c r="AG985" s="153" t="s">
        <v>5221</v>
      </c>
      <c r="AH985" s="153" t="s">
        <v>5222</v>
      </c>
      <c r="AI985" s="153" t="s">
        <v>951</v>
      </c>
      <c r="AJ985" s="153" t="s">
        <v>228</v>
      </c>
      <c r="AK985" s="153" t="s">
        <v>5223</v>
      </c>
      <c r="AL985" s="153" t="s">
        <v>5224</v>
      </c>
      <c r="AM985" s="153" t="s">
        <v>5224</v>
      </c>
      <c r="AN985" s="154">
        <v>10</v>
      </c>
    </row>
    <row r="986" spans="18:40" hidden="1" x14ac:dyDescent="0.25">
      <c r="R986" s="28"/>
      <c r="S986" s="28"/>
      <c r="T986" s="28"/>
      <c r="U986" s="28"/>
      <c r="V986" s="28"/>
      <c r="Z986" s="140">
        <f t="shared" si="34"/>
        <v>985</v>
      </c>
      <c r="AA986" s="139"/>
      <c r="AB986" s="139"/>
      <c r="AC986" s="139"/>
      <c r="AD986" s="133"/>
      <c r="AE986" s="27" t="str">
        <f t="shared" si="35"/>
        <v>CA-2001-125  Ladan Apartments II</v>
      </c>
      <c r="AF986" s="153" t="s">
        <v>5225</v>
      </c>
      <c r="AG986" s="153" t="s">
        <v>5226</v>
      </c>
      <c r="AH986" s="153" t="s">
        <v>5227</v>
      </c>
      <c r="AI986" s="153" t="s">
        <v>564</v>
      </c>
      <c r="AJ986" s="153" t="s">
        <v>564</v>
      </c>
      <c r="AK986" s="153" t="s">
        <v>2509</v>
      </c>
      <c r="AL986" s="153" t="s">
        <v>5228</v>
      </c>
      <c r="AM986" s="153" t="s">
        <v>954</v>
      </c>
      <c r="AN986" s="154">
        <v>146</v>
      </c>
    </row>
    <row r="987" spans="18:40" hidden="1" x14ac:dyDescent="0.25">
      <c r="R987" s="28"/>
      <c r="S987" s="28"/>
      <c r="T987" s="28"/>
      <c r="U987" s="28"/>
      <c r="V987" s="28"/>
      <c r="Z987" s="140">
        <f t="shared" si="34"/>
        <v>986</v>
      </c>
      <c r="AA987" s="139"/>
      <c r="AB987" s="139"/>
      <c r="AC987" s="139"/>
      <c r="AD987" s="133"/>
      <c r="AE987" s="27" t="str">
        <f t="shared" si="35"/>
        <v>CA-2001-126  Cache Creek Apartment Homes</v>
      </c>
      <c r="AF987" s="153" t="s">
        <v>5229</v>
      </c>
      <c r="AG987" s="153" t="s">
        <v>5230</v>
      </c>
      <c r="AH987" s="153" t="s">
        <v>5231</v>
      </c>
      <c r="AI987" s="153" t="s">
        <v>943</v>
      </c>
      <c r="AJ987" s="153" t="s">
        <v>944</v>
      </c>
      <c r="AK987" s="153" t="s">
        <v>945</v>
      </c>
      <c r="AL987" s="153" t="s">
        <v>5232</v>
      </c>
      <c r="AM987" s="153" t="s">
        <v>5233</v>
      </c>
      <c r="AN987" s="154">
        <v>79</v>
      </c>
    </row>
    <row r="988" spans="18:40" hidden="1" x14ac:dyDescent="0.25">
      <c r="R988" s="28"/>
      <c r="S988" s="28"/>
      <c r="T988" s="28"/>
      <c r="U988" s="28"/>
      <c r="V988" s="28"/>
      <c r="Z988" s="140">
        <f t="shared" si="34"/>
        <v>987</v>
      </c>
      <c r="AA988" s="139"/>
      <c r="AB988" s="139"/>
      <c r="AC988" s="139"/>
      <c r="AD988" s="133"/>
      <c r="AE988" s="27" t="str">
        <f t="shared" si="35"/>
        <v>CA-2001-134  Sungrove Senior Apartments</v>
      </c>
      <c r="AF988" s="153" t="s">
        <v>5234</v>
      </c>
      <c r="AG988" s="153" t="s">
        <v>5235</v>
      </c>
      <c r="AH988" s="153" t="s">
        <v>5236</v>
      </c>
      <c r="AI988" s="153" t="s">
        <v>2929</v>
      </c>
      <c r="AJ988" s="153" t="s">
        <v>420</v>
      </c>
      <c r="AK988" s="153" t="s">
        <v>5237</v>
      </c>
      <c r="AL988" s="153" t="s">
        <v>5238</v>
      </c>
      <c r="AM988" s="153" t="s">
        <v>1208</v>
      </c>
      <c r="AN988" s="154">
        <v>80</v>
      </c>
    </row>
    <row r="989" spans="18:40" hidden="1" x14ac:dyDescent="0.25">
      <c r="R989" s="28"/>
      <c r="S989" s="28"/>
      <c r="T989" s="28"/>
      <c r="U989" s="28"/>
      <c r="V989" s="28"/>
      <c r="Z989" s="140">
        <f t="shared" si="34"/>
        <v>988</v>
      </c>
      <c r="AA989" s="139"/>
      <c r="AB989" s="139"/>
      <c r="AC989" s="139"/>
      <c r="AD989" s="133"/>
      <c r="AE989" s="27" t="str">
        <f t="shared" si="35"/>
        <v>CA-2001-135  Mountain View Senior Apartments</v>
      </c>
      <c r="AF989" s="153" t="s">
        <v>5239</v>
      </c>
      <c r="AG989" s="153" t="s">
        <v>5240</v>
      </c>
      <c r="AH989" s="153" t="s">
        <v>5241</v>
      </c>
      <c r="AI989" s="153" t="s">
        <v>5242</v>
      </c>
      <c r="AJ989" s="153" t="s">
        <v>49</v>
      </c>
      <c r="AK989" s="153" t="s">
        <v>5243</v>
      </c>
      <c r="AL989" s="153" t="s">
        <v>5244</v>
      </c>
      <c r="AM989" s="153" t="s">
        <v>5245</v>
      </c>
      <c r="AN989" s="154">
        <v>84</v>
      </c>
    </row>
    <row r="990" spans="18:40" hidden="1" x14ac:dyDescent="0.25">
      <c r="R990" s="28"/>
      <c r="S990" s="28"/>
      <c r="T990" s="28"/>
      <c r="U990" s="28"/>
      <c r="V990" s="28"/>
      <c r="Z990" s="140">
        <f t="shared" si="34"/>
        <v>989</v>
      </c>
      <c r="AA990" s="139"/>
      <c r="AB990" s="139"/>
      <c r="AC990" s="139"/>
      <c r="AD990" s="133"/>
      <c r="AE990" s="27" t="str">
        <f t="shared" si="35"/>
        <v>CA-2001-148  Bentley City Lights</v>
      </c>
      <c r="AF990" s="153" t="s">
        <v>5246</v>
      </c>
      <c r="AG990" s="153" t="s">
        <v>5247</v>
      </c>
      <c r="AH990" s="153" t="s">
        <v>5248</v>
      </c>
      <c r="AI990" s="153" t="s">
        <v>26</v>
      </c>
      <c r="AJ990" s="153" t="s">
        <v>26</v>
      </c>
      <c r="AK990" s="153" t="s">
        <v>33</v>
      </c>
      <c r="AL990" s="153" t="s">
        <v>5249</v>
      </c>
      <c r="AM990" s="153" t="s">
        <v>5250</v>
      </c>
      <c r="AN990" s="154">
        <v>35</v>
      </c>
    </row>
    <row r="991" spans="18:40" hidden="1" x14ac:dyDescent="0.25">
      <c r="R991" s="28"/>
      <c r="S991" s="28"/>
      <c r="T991" s="28"/>
      <c r="U991" s="28"/>
      <c r="V991" s="28"/>
      <c r="Z991" s="140">
        <f t="shared" si="34"/>
        <v>990</v>
      </c>
      <c r="AA991" s="139"/>
      <c r="AB991" s="139"/>
      <c r="AC991" s="139"/>
      <c r="AD991" s="133"/>
      <c r="AE991" s="27" t="str">
        <f t="shared" si="35"/>
        <v>CA-2001-150  Miramar City Lights</v>
      </c>
      <c r="AF991" s="153" t="s">
        <v>5251</v>
      </c>
      <c r="AG991" s="153" t="s">
        <v>5252</v>
      </c>
      <c r="AH991" s="153" t="s">
        <v>5253</v>
      </c>
      <c r="AI991" s="153" t="s">
        <v>26</v>
      </c>
      <c r="AJ991" s="153" t="s">
        <v>26</v>
      </c>
      <c r="AK991" s="153" t="s">
        <v>33</v>
      </c>
      <c r="AL991" s="153" t="s">
        <v>5254</v>
      </c>
      <c r="AM991" s="153" t="s">
        <v>5250</v>
      </c>
      <c r="AN991" s="154">
        <v>48</v>
      </c>
    </row>
    <row r="992" spans="18:40" hidden="1" x14ac:dyDescent="0.25">
      <c r="R992" s="28"/>
      <c r="S992" s="28"/>
      <c r="T992" s="28"/>
      <c r="U992" s="28"/>
      <c r="V992" s="28"/>
      <c r="Z992" s="140">
        <f t="shared" si="34"/>
        <v>991</v>
      </c>
      <c r="AA992" s="139"/>
      <c r="AB992" s="139"/>
      <c r="AC992" s="139"/>
      <c r="AD992" s="133"/>
      <c r="AE992" s="27" t="str">
        <f t="shared" si="35"/>
        <v>CA-2001-152  Burlington City Lights</v>
      </c>
      <c r="AF992" s="153" t="s">
        <v>5255</v>
      </c>
      <c r="AG992" s="153" t="s">
        <v>5256</v>
      </c>
      <c r="AH992" s="153" t="s">
        <v>5257</v>
      </c>
      <c r="AI992" s="153" t="s">
        <v>26</v>
      </c>
      <c r="AJ992" s="153" t="s">
        <v>26</v>
      </c>
      <c r="AK992" s="153" t="s">
        <v>775</v>
      </c>
      <c r="AL992" s="153" t="s">
        <v>5258</v>
      </c>
      <c r="AM992" s="153" t="s">
        <v>5250</v>
      </c>
      <c r="AN992" s="154">
        <v>39</v>
      </c>
    </row>
    <row r="993" spans="18:40" hidden="1" x14ac:dyDescent="0.25">
      <c r="R993" s="28"/>
      <c r="S993" s="28"/>
      <c r="T993" s="28"/>
      <c r="U993" s="28"/>
      <c r="V993" s="28"/>
      <c r="Z993" s="140">
        <f t="shared" si="34"/>
        <v>992</v>
      </c>
      <c r="AA993" s="139"/>
      <c r="AB993" s="139"/>
      <c r="AC993" s="139"/>
      <c r="AD993" s="133"/>
      <c r="AE993" s="27" t="str">
        <f t="shared" si="35"/>
        <v>CA-2001-156  Elysian City Lights</v>
      </c>
      <c r="AF993" s="153" t="s">
        <v>5259</v>
      </c>
      <c r="AG993" s="153" t="s">
        <v>5260</v>
      </c>
      <c r="AH993" s="153" t="s">
        <v>5261</v>
      </c>
      <c r="AI993" s="153" t="s">
        <v>26</v>
      </c>
      <c r="AJ993" s="153" t="s">
        <v>26</v>
      </c>
      <c r="AK993" s="153" t="s">
        <v>937</v>
      </c>
      <c r="AL993" s="153" t="s">
        <v>5262</v>
      </c>
      <c r="AM993" s="153" t="s">
        <v>5250</v>
      </c>
      <c r="AN993" s="154">
        <v>20</v>
      </c>
    </row>
    <row r="994" spans="18:40" hidden="1" x14ac:dyDescent="0.25">
      <c r="R994" s="28"/>
      <c r="S994" s="28"/>
      <c r="T994" s="28"/>
      <c r="U994" s="28"/>
      <c r="V994" s="28"/>
      <c r="Z994" s="140">
        <f t="shared" si="34"/>
        <v>993</v>
      </c>
      <c r="AA994" s="139"/>
      <c r="AB994" s="139"/>
      <c r="AC994" s="139"/>
      <c r="AD994" s="133"/>
      <c r="AE994" s="27" t="str">
        <f t="shared" si="35"/>
        <v>CA-2001-157  Ardmore City Lights</v>
      </c>
      <c r="AF994" s="153" t="s">
        <v>5263</v>
      </c>
      <c r="AG994" s="153" t="s">
        <v>5264</v>
      </c>
      <c r="AH994" s="153" t="s">
        <v>5265</v>
      </c>
      <c r="AI994" s="153" t="s">
        <v>26</v>
      </c>
      <c r="AJ994" s="153" t="s">
        <v>26</v>
      </c>
      <c r="AK994" s="153" t="s">
        <v>518</v>
      </c>
      <c r="AL994" s="153" t="s">
        <v>5266</v>
      </c>
      <c r="AM994" s="153" t="s">
        <v>5250</v>
      </c>
      <c r="AN994" s="154">
        <v>47</v>
      </c>
    </row>
    <row r="995" spans="18:40" hidden="1" x14ac:dyDescent="0.25">
      <c r="R995" s="28"/>
      <c r="S995" s="28"/>
      <c r="T995" s="28"/>
      <c r="U995" s="28"/>
      <c r="V995" s="28"/>
      <c r="Z995" s="140">
        <f t="shared" si="34"/>
        <v>994</v>
      </c>
      <c r="AA995" s="139"/>
      <c r="AB995" s="139"/>
      <c r="AC995" s="139"/>
      <c r="AD995" s="133"/>
      <c r="AE995" s="27" t="str">
        <f t="shared" si="35"/>
        <v>CA-2001-167  Gadberry Courts</v>
      </c>
      <c r="AF995" s="153" t="s">
        <v>5267</v>
      </c>
      <c r="AG995" s="153" t="s">
        <v>5268</v>
      </c>
      <c r="AH995" s="153" t="s">
        <v>5269</v>
      </c>
      <c r="AI995" s="153" t="s">
        <v>304</v>
      </c>
      <c r="AJ995" s="153" t="s">
        <v>41</v>
      </c>
      <c r="AK995" s="153" t="s">
        <v>5270</v>
      </c>
      <c r="AL995" s="153" t="s">
        <v>5271</v>
      </c>
      <c r="AM995" s="153" t="s">
        <v>23409</v>
      </c>
      <c r="AN995" s="154">
        <v>54</v>
      </c>
    </row>
    <row r="996" spans="18:40" hidden="1" x14ac:dyDescent="0.25">
      <c r="R996" s="28"/>
      <c r="S996" s="28"/>
      <c r="T996" s="28"/>
      <c r="U996" s="28"/>
      <c r="V996" s="28"/>
      <c r="Z996" s="140">
        <f t="shared" si="34"/>
        <v>995</v>
      </c>
      <c r="AA996" s="139"/>
      <c r="AB996" s="139"/>
      <c r="AC996" s="139"/>
      <c r="AD996" s="133"/>
      <c r="AE996" s="27" t="str">
        <f t="shared" si="35"/>
        <v>CA-2001-169  Rose Gardens</v>
      </c>
      <c r="AF996" s="153" t="s">
        <v>5272</v>
      </c>
      <c r="AG996" s="153" t="s">
        <v>5273</v>
      </c>
      <c r="AH996" s="153" t="s">
        <v>5269</v>
      </c>
      <c r="AI996" s="153" t="s">
        <v>304</v>
      </c>
      <c r="AJ996" s="153" t="s">
        <v>41</v>
      </c>
      <c r="AK996" s="153" t="s">
        <v>5270</v>
      </c>
      <c r="AL996" s="153" t="s">
        <v>5274</v>
      </c>
      <c r="AM996" s="153" t="s">
        <v>5275</v>
      </c>
      <c r="AN996" s="154">
        <v>65</v>
      </c>
    </row>
    <row r="997" spans="18:40" hidden="1" x14ac:dyDescent="0.25">
      <c r="R997" s="28"/>
      <c r="S997" s="28"/>
      <c r="T997" s="28"/>
      <c r="U997" s="28"/>
      <c r="V997" s="28"/>
      <c r="Z997" s="140">
        <f t="shared" si="34"/>
        <v>996</v>
      </c>
      <c r="AA997" s="139"/>
      <c r="AB997" s="139"/>
      <c r="AC997" s="139"/>
      <c r="AD997" s="133"/>
      <c r="AE997" s="27" t="str">
        <f t="shared" si="35"/>
        <v>CA-2001-170  Las Flores Family Apartments</v>
      </c>
      <c r="AF997" s="153" t="s">
        <v>5276</v>
      </c>
      <c r="AG997" s="153" t="s">
        <v>5277</v>
      </c>
      <c r="AH997" s="153" t="s">
        <v>5278</v>
      </c>
      <c r="AI997" s="153" t="s">
        <v>795</v>
      </c>
      <c r="AJ997" s="153" t="s">
        <v>399</v>
      </c>
      <c r="AK997" s="153" t="s">
        <v>796</v>
      </c>
      <c r="AL997" s="153" t="s">
        <v>5279</v>
      </c>
      <c r="AM997" s="153" t="s">
        <v>1758</v>
      </c>
      <c r="AN997" s="154">
        <v>79</v>
      </c>
    </row>
    <row r="998" spans="18:40" hidden="1" x14ac:dyDescent="0.25">
      <c r="R998" s="28"/>
      <c r="S998" s="28"/>
      <c r="T998" s="28"/>
      <c r="U998" s="28"/>
      <c r="V998" s="28"/>
      <c r="Z998" s="140">
        <f t="shared" si="34"/>
        <v>997</v>
      </c>
      <c r="AA998" s="139"/>
      <c r="AB998" s="139"/>
      <c r="AC998" s="139"/>
      <c r="AD998" s="133"/>
      <c r="AE998" s="27" t="str">
        <f t="shared" si="35"/>
        <v>CA-2001-800  River Court Apartments</v>
      </c>
      <c r="AF998" s="153" t="s">
        <v>5280</v>
      </c>
      <c r="AG998" s="153" t="s">
        <v>5281</v>
      </c>
      <c r="AH998" s="153" t="s">
        <v>5282</v>
      </c>
      <c r="AI998" s="153" t="s">
        <v>564</v>
      </c>
      <c r="AJ998" s="153" t="s">
        <v>564</v>
      </c>
      <c r="AK998" s="153" t="s">
        <v>5283</v>
      </c>
      <c r="AL998" s="153" t="s">
        <v>5284</v>
      </c>
      <c r="AM998" s="153" t="s">
        <v>2487</v>
      </c>
      <c r="AN998" s="154">
        <v>80</v>
      </c>
    </row>
    <row r="999" spans="18:40" hidden="1" x14ac:dyDescent="0.25">
      <c r="R999" s="28"/>
      <c r="S999" s="28"/>
      <c r="T999" s="28"/>
      <c r="U999" s="28"/>
      <c r="V999" s="28"/>
      <c r="Z999" s="140">
        <f t="shared" si="34"/>
        <v>998</v>
      </c>
      <c r="AA999" s="139"/>
      <c r="AB999" s="139"/>
      <c r="AC999" s="139"/>
      <c r="AD999" s="133"/>
      <c r="AE999" s="27" t="str">
        <f t="shared" si="35"/>
        <v>CA-2001-802  Heritage Park on Woodman</v>
      </c>
      <c r="AF999" s="153" t="s">
        <v>5285</v>
      </c>
      <c r="AG999" s="153" t="s">
        <v>5286</v>
      </c>
      <c r="AH999" s="153" t="s">
        <v>5287</v>
      </c>
      <c r="AI999" s="153" t="s">
        <v>744</v>
      </c>
      <c r="AJ999" s="153" t="s">
        <v>26</v>
      </c>
      <c r="AK999" s="153" t="s">
        <v>745</v>
      </c>
      <c r="AL999" s="153" t="s">
        <v>5288</v>
      </c>
      <c r="AM999" s="153" t="s">
        <v>2071</v>
      </c>
      <c r="AN999" s="154">
        <v>152</v>
      </c>
    </row>
    <row r="1000" spans="18:40" hidden="1" x14ac:dyDescent="0.25">
      <c r="R1000" s="28"/>
      <c r="S1000" s="28"/>
      <c r="T1000" s="28"/>
      <c r="U1000" s="28"/>
      <c r="V1000" s="28"/>
      <c r="Z1000" s="140">
        <f t="shared" si="34"/>
        <v>999</v>
      </c>
      <c r="AA1000" s="139"/>
      <c r="AB1000" s="139"/>
      <c r="AC1000" s="139"/>
      <c r="AD1000" s="133"/>
      <c r="AE1000" s="27" t="str">
        <f t="shared" si="35"/>
        <v>CA-2001-803  Greentree Senior Apartments</v>
      </c>
      <c r="AF1000" s="153" t="s">
        <v>5289</v>
      </c>
      <c r="AG1000" s="153" t="s">
        <v>5290</v>
      </c>
      <c r="AH1000" s="153" t="s">
        <v>5291</v>
      </c>
      <c r="AI1000" s="153" t="s">
        <v>3807</v>
      </c>
      <c r="AJ1000" s="153" t="s">
        <v>49</v>
      </c>
      <c r="AK1000" s="153" t="s">
        <v>3808</v>
      </c>
      <c r="AL1000" s="153" t="s">
        <v>5292</v>
      </c>
      <c r="AM1000" s="153" t="s">
        <v>23410</v>
      </c>
      <c r="AN1000" s="154">
        <v>270</v>
      </c>
    </row>
    <row r="1001" spans="18:40" hidden="1" x14ac:dyDescent="0.25">
      <c r="R1001" s="28"/>
      <c r="S1001" s="28"/>
      <c r="T1001" s="28"/>
      <c r="U1001" s="28"/>
      <c r="V1001" s="28"/>
      <c r="Z1001" s="140">
        <f t="shared" si="34"/>
        <v>1000</v>
      </c>
      <c r="AA1001" s="139"/>
      <c r="AB1001" s="139"/>
      <c r="AC1001" s="139"/>
      <c r="AD1001" s="133"/>
      <c r="AE1001" s="27" t="str">
        <f t="shared" si="35"/>
        <v>CA-2001-804  Iris Gardens</v>
      </c>
      <c r="AF1001" s="153" t="s">
        <v>5293</v>
      </c>
      <c r="AG1001" s="153" t="s">
        <v>5294</v>
      </c>
      <c r="AH1001" s="153" t="s">
        <v>5295</v>
      </c>
      <c r="AI1001" s="153" t="s">
        <v>5296</v>
      </c>
      <c r="AJ1001" s="153" t="s">
        <v>26</v>
      </c>
      <c r="AK1001" s="153" t="s">
        <v>5297</v>
      </c>
      <c r="AL1001" s="153" t="s">
        <v>23411</v>
      </c>
      <c r="AM1001" s="153" t="s">
        <v>23411</v>
      </c>
      <c r="AN1001" s="154">
        <v>118</v>
      </c>
    </row>
    <row r="1002" spans="18:40" hidden="1" x14ac:dyDescent="0.25">
      <c r="R1002" s="28"/>
      <c r="S1002" s="28"/>
      <c r="T1002" s="28"/>
      <c r="U1002" s="28"/>
      <c r="V1002" s="28"/>
      <c r="Z1002" s="140">
        <f t="shared" si="34"/>
        <v>1001</v>
      </c>
      <c r="AA1002" s="139"/>
      <c r="AB1002" s="139"/>
      <c r="AC1002" s="139"/>
      <c r="AD1002" s="133"/>
      <c r="AE1002" s="27" t="str">
        <f t="shared" si="35"/>
        <v>CA-2001-807  Helzer Courts Apartments</v>
      </c>
      <c r="AF1002" s="153" t="s">
        <v>5298</v>
      </c>
      <c r="AG1002" s="153" t="s">
        <v>5299</v>
      </c>
      <c r="AH1002" s="153" t="s">
        <v>5300</v>
      </c>
      <c r="AI1002" s="153" t="s">
        <v>304</v>
      </c>
      <c r="AJ1002" s="153" t="s">
        <v>41</v>
      </c>
      <c r="AK1002" s="153" t="s">
        <v>474</v>
      </c>
      <c r="AL1002" s="153" t="s">
        <v>5301</v>
      </c>
      <c r="AM1002" s="153" t="s">
        <v>4162</v>
      </c>
      <c r="AN1002" s="154">
        <v>154</v>
      </c>
    </row>
    <row r="1003" spans="18:40" hidden="1" x14ac:dyDescent="0.25">
      <c r="R1003" s="28"/>
      <c r="S1003" s="28"/>
      <c r="T1003" s="28"/>
      <c r="U1003" s="28"/>
      <c r="V1003" s="28"/>
      <c r="Z1003" s="140">
        <f t="shared" si="34"/>
        <v>1002</v>
      </c>
      <c r="AA1003" s="139"/>
      <c r="AB1003" s="139"/>
      <c r="AC1003" s="139"/>
      <c r="AD1003" s="133"/>
      <c r="AE1003" s="27" t="str">
        <f t="shared" si="35"/>
        <v>CA-2001-808  Hale-Morris-Lewis Senior Manor</v>
      </c>
      <c r="AF1003" s="153" t="s">
        <v>5302</v>
      </c>
      <c r="AG1003" s="153" t="s">
        <v>5303</v>
      </c>
      <c r="AH1003" s="153" t="s">
        <v>5304</v>
      </c>
      <c r="AI1003" s="153" t="s">
        <v>26</v>
      </c>
      <c r="AJ1003" s="153" t="s">
        <v>26</v>
      </c>
      <c r="AK1003" s="153" t="s">
        <v>1328</v>
      </c>
      <c r="AL1003" s="153" t="s">
        <v>5305</v>
      </c>
      <c r="AM1003" s="153" t="s">
        <v>5306</v>
      </c>
      <c r="AN1003" s="154">
        <v>40</v>
      </c>
    </row>
    <row r="1004" spans="18:40" hidden="1" x14ac:dyDescent="0.25">
      <c r="R1004" s="28"/>
      <c r="S1004" s="28"/>
      <c r="T1004" s="28"/>
      <c r="U1004" s="28"/>
      <c r="V1004" s="28"/>
      <c r="Z1004" s="140">
        <f t="shared" si="34"/>
        <v>1003</v>
      </c>
      <c r="AA1004" s="139"/>
      <c r="AB1004" s="139"/>
      <c r="AC1004" s="139"/>
      <c r="AD1004" s="133"/>
      <c r="AE1004" s="27" t="str">
        <f t="shared" si="35"/>
        <v>CA-2001-810  8th and Howard Family Apartments</v>
      </c>
      <c r="AF1004" s="153" t="s">
        <v>5307</v>
      </c>
      <c r="AG1004" s="153" t="s">
        <v>5308</v>
      </c>
      <c r="AH1004" s="153" t="s">
        <v>5309</v>
      </c>
      <c r="AI1004" s="153" t="s">
        <v>191</v>
      </c>
      <c r="AJ1004" s="153" t="s">
        <v>191</v>
      </c>
      <c r="AK1004" s="153" t="s">
        <v>785</v>
      </c>
      <c r="AL1004" s="153" t="s">
        <v>5310</v>
      </c>
      <c r="AM1004" s="153" t="s">
        <v>4679</v>
      </c>
      <c r="AN1004" s="154">
        <v>73</v>
      </c>
    </row>
    <row r="1005" spans="18:40" hidden="1" x14ac:dyDescent="0.25">
      <c r="R1005" s="28"/>
      <c r="S1005" s="28"/>
      <c r="T1005" s="28"/>
      <c r="U1005" s="28"/>
      <c r="V1005" s="28"/>
      <c r="Z1005" s="140">
        <f t="shared" si="34"/>
        <v>1004</v>
      </c>
      <c r="AA1005" s="139"/>
      <c r="AB1005" s="139"/>
      <c r="AC1005" s="139"/>
      <c r="AD1005" s="133"/>
      <c r="AE1005" s="27" t="str">
        <f t="shared" si="35"/>
        <v>CA-2001-811  Vintage Shores Senior Apartments</v>
      </c>
      <c r="AF1005" s="153" t="s">
        <v>5311</v>
      </c>
      <c r="AG1005" s="153" t="s">
        <v>5312</v>
      </c>
      <c r="AH1005" s="153" t="s">
        <v>5313</v>
      </c>
      <c r="AI1005" s="153" t="s">
        <v>5314</v>
      </c>
      <c r="AJ1005" s="153" t="s">
        <v>420</v>
      </c>
      <c r="AK1005" s="153" t="s">
        <v>5315</v>
      </c>
      <c r="AL1005" s="153" t="s">
        <v>5316</v>
      </c>
      <c r="AM1005" s="153" t="s">
        <v>2071</v>
      </c>
      <c r="AN1005" s="154">
        <v>120</v>
      </c>
    </row>
    <row r="1006" spans="18:40" hidden="1" x14ac:dyDescent="0.25">
      <c r="R1006" s="28"/>
      <c r="S1006" s="28"/>
      <c r="T1006" s="28"/>
      <c r="U1006" s="28"/>
      <c r="V1006" s="28"/>
      <c r="Z1006" s="140">
        <f t="shared" si="34"/>
        <v>1005</v>
      </c>
      <c r="AA1006" s="139"/>
      <c r="AB1006" s="139"/>
      <c r="AC1006" s="139"/>
      <c r="AD1006" s="133"/>
      <c r="AE1006" s="27" t="str">
        <f t="shared" si="35"/>
        <v>CA-2001-812  The Reserve at Napa</v>
      </c>
      <c r="AF1006" s="153" t="s">
        <v>5317</v>
      </c>
      <c r="AG1006" s="153" t="s">
        <v>5318</v>
      </c>
      <c r="AH1006" s="153" t="s">
        <v>5319</v>
      </c>
      <c r="AI1006" s="153" t="s">
        <v>345</v>
      </c>
      <c r="AJ1006" s="153" t="s">
        <v>345</v>
      </c>
      <c r="AK1006" s="153" t="s">
        <v>2969</v>
      </c>
      <c r="AL1006" s="153" t="s">
        <v>5320</v>
      </c>
      <c r="AM1006" s="153" t="s">
        <v>5321</v>
      </c>
      <c r="AN1006" s="154">
        <v>116</v>
      </c>
    </row>
    <row r="1007" spans="18:40" hidden="1" x14ac:dyDescent="0.25">
      <c r="R1007" s="28"/>
      <c r="S1007" s="28"/>
      <c r="T1007" s="28"/>
      <c r="U1007" s="28"/>
      <c r="V1007" s="28"/>
      <c r="Z1007" s="140">
        <f t="shared" si="34"/>
        <v>1006</v>
      </c>
      <c r="AA1007" s="139"/>
      <c r="AB1007" s="139"/>
      <c r="AC1007" s="139"/>
      <c r="AD1007" s="133"/>
      <c r="AE1007" s="27" t="str">
        <f t="shared" si="35"/>
        <v>CA-2001-814  Tice Oaks</v>
      </c>
      <c r="AF1007" s="153" t="s">
        <v>5322</v>
      </c>
      <c r="AG1007" s="153" t="s">
        <v>5323</v>
      </c>
      <c r="AH1007" s="153" t="s">
        <v>5324</v>
      </c>
      <c r="AI1007" s="153" t="s">
        <v>4757</v>
      </c>
      <c r="AJ1007" s="153" t="s">
        <v>182</v>
      </c>
      <c r="AK1007" s="153" t="s">
        <v>4758</v>
      </c>
      <c r="AL1007" s="153" t="s">
        <v>5325</v>
      </c>
      <c r="AM1007" s="153" t="s">
        <v>5326</v>
      </c>
      <c r="AN1007" s="154">
        <v>90</v>
      </c>
    </row>
    <row r="1008" spans="18:40" hidden="1" x14ac:dyDescent="0.25">
      <c r="R1008" s="28"/>
      <c r="S1008" s="28"/>
      <c r="T1008" s="28"/>
      <c r="U1008" s="28"/>
      <c r="V1008" s="28"/>
      <c r="Z1008" s="140">
        <f t="shared" si="34"/>
        <v>1007</v>
      </c>
      <c r="AA1008" s="139"/>
      <c r="AB1008" s="139"/>
      <c r="AC1008" s="139"/>
      <c r="AD1008" s="133"/>
      <c r="AE1008" s="27" t="str">
        <f t="shared" si="35"/>
        <v>CA-2001-816  Shadow Hill Apartments</v>
      </c>
      <c r="AF1008" s="153" t="s">
        <v>5327</v>
      </c>
      <c r="AG1008" s="153" t="s">
        <v>5328</v>
      </c>
      <c r="AH1008" s="153" t="s">
        <v>5329</v>
      </c>
      <c r="AI1008" s="153" t="s">
        <v>4264</v>
      </c>
      <c r="AJ1008" s="153" t="s">
        <v>504</v>
      </c>
      <c r="AK1008" s="153" t="s">
        <v>4265</v>
      </c>
      <c r="AL1008" s="153" t="s">
        <v>5330</v>
      </c>
      <c r="AM1008" s="153" t="s">
        <v>5331</v>
      </c>
      <c r="AN1008" s="154">
        <v>81</v>
      </c>
    </row>
    <row r="1009" spans="18:40" hidden="1" x14ac:dyDescent="0.25">
      <c r="R1009" s="28"/>
      <c r="S1009" s="28"/>
      <c r="T1009" s="28"/>
      <c r="U1009" s="28"/>
      <c r="V1009" s="28"/>
      <c r="Z1009" s="140">
        <f t="shared" si="34"/>
        <v>1008</v>
      </c>
      <c r="AA1009" s="139"/>
      <c r="AB1009" s="139"/>
      <c r="AC1009" s="139"/>
      <c r="AD1009" s="133"/>
      <c r="AE1009" s="27" t="str">
        <f t="shared" si="35"/>
        <v>CA-2001-818  Heritage Pointe Senior Apartments</v>
      </c>
      <c r="AF1009" s="153" t="s">
        <v>5332</v>
      </c>
      <c r="AG1009" s="153" t="s">
        <v>5333</v>
      </c>
      <c r="AH1009" s="153" t="s">
        <v>5334</v>
      </c>
      <c r="AI1009" s="153" t="s">
        <v>2912</v>
      </c>
      <c r="AJ1009" s="153" t="s">
        <v>49</v>
      </c>
      <c r="AK1009" s="153" t="s">
        <v>2913</v>
      </c>
      <c r="AL1009" s="153" t="s">
        <v>5335</v>
      </c>
      <c r="AM1009" s="153" t="s">
        <v>3810</v>
      </c>
      <c r="AN1009" s="154">
        <v>48</v>
      </c>
    </row>
    <row r="1010" spans="18:40" hidden="1" x14ac:dyDescent="0.25">
      <c r="R1010" s="28"/>
      <c r="S1010" s="28"/>
      <c r="T1010" s="28"/>
      <c r="U1010" s="28"/>
      <c r="V1010" s="28"/>
      <c r="Z1010" s="140">
        <f t="shared" ref="Z1010:Z1073" si="36">SUM(Z1009+1)</f>
        <v>1009</v>
      </c>
      <c r="AA1010" s="139"/>
      <c r="AB1010" s="139"/>
      <c r="AC1010" s="139"/>
      <c r="AD1010" s="133"/>
      <c r="AE1010" s="27" t="str">
        <f t="shared" si="35"/>
        <v>CA-2001-819  Torrey Del Mar Apartments</v>
      </c>
      <c r="AF1010" s="153" t="s">
        <v>5336</v>
      </c>
      <c r="AG1010" s="153" t="s">
        <v>5337</v>
      </c>
      <c r="AH1010" s="153" t="s">
        <v>5338</v>
      </c>
      <c r="AI1010" s="153" t="s">
        <v>504</v>
      </c>
      <c r="AJ1010" s="153" t="s">
        <v>504</v>
      </c>
      <c r="AK1010" s="153" t="s">
        <v>4515</v>
      </c>
      <c r="AL1010" s="153" t="s">
        <v>5339</v>
      </c>
      <c r="AM1010" s="153" t="s">
        <v>1487</v>
      </c>
      <c r="AN1010" s="154">
        <v>110</v>
      </c>
    </row>
    <row r="1011" spans="18:40" hidden="1" x14ac:dyDescent="0.25">
      <c r="R1011" s="28"/>
      <c r="S1011" s="28"/>
      <c r="T1011" s="28"/>
      <c r="U1011" s="28"/>
      <c r="V1011" s="28"/>
      <c r="Z1011" s="140">
        <f t="shared" si="36"/>
        <v>1010</v>
      </c>
      <c r="AA1011" s="139"/>
      <c r="AB1011" s="139"/>
      <c r="AC1011" s="139"/>
      <c r="AD1011" s="133"/>
      <c r="AE1011" s="27" t="str">
        <f t="shared" si="35"/>
        <v>CA-2001-820  Grayson Creek Apartments</v>
      </c>
      <c r="AF1011" s="153" t="s">
        <v>5340</v>
      </c>
      <c r="AG1011" s="153" t="s">
        <v>5341</v>
      </c>
      <c r="AH1011" s="153" t="s">
        <v>5342</v>
      </c>
      <c r="AI1011" s="153" t="s">
        <v>5343</v>
      </c>
      <c r="AJ1011" s="153" t="s">
        <v>182</v>
      </c>
      <c r="AK1011" s="153" t="s">
        <v>5344</v>
      </c>
      <c r="AL1011" s="153" t="s">
        <v>5345</v>
      </c>
      <c r="AM1011" s="153" t="s">
        <v>5346</v>
      </c>
      <c r="AN1011" s="154">
        <v>69</v>
      </c>
    </row>
    <row r="1012" spans="18:40" hidden="1" x14ac:dyDescent="0.25">
      <c r="R1012" s="28"/>
      <c r="S1012" s="28"/>
      <c r="T1012" s="28"/>
      <c r="U1012" s="28"/>
      <c r="V1012" s="28"/>
      <c r="Z1012" s="140">
        <f t="shared" si="36"/>
        <v>1011</v>
      </c>
      <c r="AA1012" s="139"/>
      <c r="AB1012" s="139"/>
      <c r="AC1012" s="139"/>
      <c r="AD1012" s="133"/>
      <c r="AE1012" s="27" t="str">
        <f t="shared" si="35"/>
        <v>CA-2001-821  The Brooks House</v>
      </c>
      <c r="AF1012" s="153" t="s">
        <v>5347</v>
      </c>
      <c r="AG1012" s="153" t="s">
        <v>5348</v>
      </c>
      <c r="AH1012" s="153" t="s">
        <v>5349</v>
      </c>
      <c r="AI1012" s="153" t="s">
        <v>304</v>
      </c>
      <c r="AJ1012" s="153" t="s">
        <v>41</v>
      </c>
      <c r="AK1012" s="153" t="s">
        <v>1364</v>
      </c>
      <c r="AL1012" s="153" t="s">
        <v>5350</v>
      </c>
      <c r="AM1012" s="153" t="s">
        <v>2185</v>
      </c>
      <c r="AN1012" s="154">
        <v>62</v>
      </c>
    </row>
    <row r="1013" spans="18:40" hidden="1" x14ac:dyDescent="0.25">
      <c r="R1013" s="28"/>
      <c r="S1013" s="28"/>
      <c r="T1013" s="28"/>
      <c r="U1013" s="28"/>
      <c r="V1013" s="28"/>
      <c r="Z1013" s="140">
        <f t="shared" si="36"/>
        <v>1012</v>
      </c>
      <c r="AA1013" s="139"/>
      <c r="AB1013" s="139"/>
      <c r="AC1013" s="139"/>
      <c r="AD1013" s="133"/>
      <c r="AE1013" s="27" t="str">
        <f t="shared" si="35"/>
        <v>CA-2001-822  Cielo Vista Apartments</v>
      </c>
      <c r="AF1013" s="153" t="s">
        <v>5351</v>
      </c>
      <c r="AG1013" s="153" t="s">
        <v>5352</v>
      </c>
      <c r="AH1013" s="153" t="s">
        <v>5353</v>
      </c>
      <c r="AI1013" s="153" t="s">
        <v>1748</v>
      </c>
      <c r="AJ1013" s="153" t="s">
        <v>399</v>
      </c>
      <c r="AK1013" s="153" t="s">
        <v>1749</v>
      </c>
      <c r="AL1013" s="153" t="s">
        <v>5354</v>
      </c>
      <c r="AM1013" s="153" t="s">
        <v>590</v>
      </c>
      <c r="AN1013" s="154">
        <v>110</v>
      </c>
    </row>
    <row r="1014" spans="18:40" hidden="1" x14ac:dyDescent="0.25">
      <c r="R1014" s="28"/>
      <c r="S1014" s="28"/>
      <c r="T1014" s="28"/>
      <c r="U1014" s="28"/>
      <c r="V1014" s="28"/>
      <c r="Z1014" s="140">
        <f t="shared" si="36"/>
        <v>1013</v>
      </c>
      <c r="AA1014" s="139"/>
      <c r="AB1014" s="139"/>
      <c r="AC1014" s="139"/>
      <c r="AD1014" s="133"/>
      <c r="AE1014" s="27" t="str">
        <f t="shared" si="35"/>
        <v>CA-2001-825  Old Grove Apartments</v>
      </c>
      <c r="AF1014" s="153" t="s">
        <v>5355</v>
      </c>
      <c r="AG1014" s="153" t="s">
        <v>5356</v>
      </c>
      <c r="AH1014" s="153" t="s">
        <v>5357</v>
      </c>
      <c r="AI1014" s="153" t="s">
        <v>2252</v>
      </c>
      <c r="AJ1014" s="153" t="s">
        <v>504</v>
      </c>
      <c r="AK1014" s="153" t="s">
        <v>5358</v>
      </c>
      <c r="AL1014" s="153" t="s">
        <v>5359</v>
      </c>
      <c r="AM1014" s="153" t="s">
        <v>1822</v>
      </c>
      <c r="AN1014" s="154">
        <v>55</v>
      </c>
    </row>
    <row r="1015" spans="18:40" hidden="1" x14ac:dyDescent="0.25">
      <c r="R1015" s="28"/>
      <c r="S1015" s="28"/>
      <c r="T1015" s="28"/>
      <c r="U1015" s="28"/>
      <c r="V1015" s="28"/>
      <c r="Z1015" s="140">
        <f t="shared" si="36"/>
        <v>1014</v>
      </c>
      <c r="AA1015" s="139"/>
      <c r="AB1015" s="139"/>
      <c r="AC1015" s="139"/>
      <c r="AD1015" s="133"/>
      <c r="AE1015" s="27" t="str">
        <f t="shared" si="35"/>
        <v>CA-2001-826  Vintage Zinfandel Senior Apartments</v>
      </c>
      <c r="AF1015" s="153" t="s">
        <v>5360</v>
      </c>
      <c r="AG1015" s="153" t="s">
        <v>5361</v>
      </c>
      <c r="AH1015" s="153" t="s">
        <v>5362</v>
      </c>
      <c r="AI1015" s="153" t="s">
        <v>126</v>
      </c>
      <c r="AJ1015" s="153" t="s">
        <v>127</v>
      </c>
      <c r="AK1015" s="153" t="s">
        <v>4394</v>
      </c>
      <c r="AL1015" s="153" t="s">
        <v>5363</v>
      </c>
      <c r="AM1015" s="153" t="s">
        <v>5364</v>
      </c>
      <c r="AN1015" s="154">
        <v>128</v>
      </c>
    </row>
    <row r="1016" spans="18:40" hidden="1" x14ac:dyDescent="0.25">
      <c r="R1016" s="28"/>
      <c r="S1016" s="28"/>
      <c r="T1016" s="28"/>
      <c r="U1016" s="28"/>
      <c r="V1016" s="28"/>
      <c r="Z1016" s="140">
        <f t="shared" si="36"/>
        <v>1015</v>
      </c>
      <c r="AA1016" s="139"/>
      <c r="AB1016" s="139"/>
      <c r="AC1016" s="139"/>
      <c r="AD1016" s="133"/>
      <c r="AE1016" s="27" t="str">
        <f t="shared" si="35"/>
        <v>CA-2001-827  Monticelli Apartments</v>
      </c>
      <c r="AF1016" s="153" t="s">
        <v>5365</v>
      </c>
      <c r="AG1016" s="153" t="s">
        <v>5366</v>
      </c>
      <c r="AH1016" s="153" t="s">
        <v>5367</v>
      </c>
      <c r="AI1016" s="153" t="s">
        <v>2223</v>
      </c>
      <c r="AJ1016" s="153" t="s">
        <v>41</v>
      </c>
      <c r="AK1016" s="153" t="s">
        <v>2224</v>
      </c>
      <c r="AL1016" s="153" t="s">
        <v>5368</v>
      </c>
      <c r="AM1016" s="153" t="s">
        <v>5369</v>
      </c>
      <c r="AN1016" s="154">
        <v>51</v>
      </c>
    </row>
    <row r="1017" spans="18:40" hidden="1" x14ac:dyDescent="0.25">
      <c r="R1017" s="28"/>
      <c r="S1017" s="28"/>
      <c r="T1017" s="28"/>
      <c r="U1017" s="28"/>
      <c r="V1017" s="28"/>
      <c r="Z1017" s="140">
        <f t="shared" si="36"/>
        <v>1016</v>
      </c>
      <c r="AA1017" s="139"/>
      <c r="AB1017" s="139"/>
      <c r="AC1017" s="139"/>
      <c r="AD1017" s="133"/>
      <c r="AE1017" s="27" t="str">
        <f t="shared" si="35"/>
        <v>CA-2001-829  Cesar Chavez Gardens</v>
      </c>
      <c r="AF1017" s="153" t="s">
        <v>5372</v>
      </c>
      <c r="AG1017" s="153" t="s">
        <v>5373</v>
      </c>
      <c r="AH1017" s="153" t="s">
        <v>5374</v>
      </c>
      <c r="AI1017" s="153" t="s">
        <v>26</v>
      </c>
      <c r="AJ1017" s="153" t="s">
        <v>26</v>
      </c>
      <c r="AK1017" s="153" t="s">
        <v>373</v>
      </c>
      <c r="AL1017" s="153" t="s">
        <v>5375</v>
      </c>
      <c r="AM1017" s="153" t="s">
        <v>2441</v>
      </c>
      <c r="AN1017" s="154">
        <v>46</v>
      </c>
    </row>
    <row r="1018" spans="18:40" hidden="1" x14ac:dyDescent="0.25">
      <c r="R1018" s="28"/>
      <c r="S1018" s="28"/>
      <c r="T1018" s="28"/>
      <c r="U1018" s="28"/>
      <c r="V1018" s="28"/>
      <c r="Z1018" s="140">
        <f t="shared" si="36"/>
        <v>1017</v>
      </c>
      <c r="AA1018" s="139"/>
      <c r="AB1018" s="139"/>
      <c r="AC1018" s="139"/>
      <c r="AD1018" s="133"/>
      <c r="AE1018" s="27" t="str">
        <f t="shared" si="35"/>
        <v>CA-2001-830  Torrey Highlands Apartments</v>
      </c>
      <c r="AF1018" s="153" t="s">
        <v>5376</v>
      </c>
      <c r="AG1018" s="153" t="s">
        <v>5377</v>
      </c>
      <c r="AH1018" s="153" t="s">
        <v>5378</v>
      </c>
      <c r="AI1018" s="153" t="s">
        <v>504</v>
      </c>
      <c r="AJ1018" s="153" t="s">
        <v>504</v>
      </c>
      <c r="AL1018" s="153" t="s">
        <v>5379</v>
      </c>
      <c r="AM1018" s="153" t="s">
        <v>2476</v>
      </c>
      <c r="AN1018" s="154">
        <v>75</v>
      </c>
    </row>
    <row r="1019" spans="18:40" hidden="1" x14ac:dyDescent="0.25">
      <c r="R1019" s="28"/>
      <c r="S1019" s="28"/>
      <c r="T1019" s="28"/>
      <c r="U1019" s="28"/>
      <c r="V1019" s="28"/>
      <c r="Z1019" s="140">
        <f t="shared" si="36"/>
        <v>1018</v>
      </c>
      <c r="AA1019" s="139"/>
      <c r="AB1019" s="139"/>
      <c r="AC1019" s="139"/>
      <c r="AD1019" s="133"/>
      <c r="AE1019" s="27" t="str">
        <f t="shared" si="35"/>
        <v>CA-2001-831  Hilltop Commons Apartments</v>
      </c>
      <c r="AF1019" s="153" t="s">
        <v>5380</v>
      </c>
      <c r="AG1019" s="153" t="s">
        <v>5381</v>
      </c>
      <c r="AH1019" s="153" t="s">
        <v>5382</v>
      </c>
      <c r="AI1019" s="153" t="s">
        <v>2003</v>
      </c>
      <c r="AJ1019" s="153" t="s">
        <v>182</v>
      </c>
      <c r="AK1019" s="153" t="s">
        <v>2004</v>
      </c>
      <c r="AL1019" s="153" t="s">
        <v>5383</v>
      </c>
      <c r="AM1019" s="153" t="s">
        <v>777</v>
      </c>
      <c r="AN1019" s="154">
        <v>169</v>
      </c>
    </row>
    <row r="1020" spans="18:40" hidden="1" x14ac:dyDescent="0.25">
      <c r="R1020" s="28"/>
      <c r="S1020" s="28"/>
      <c r="T1020" s="28"/>
      <c r="U1020" s="28"/>
      <c r="V1020" s="28"/>
      <c r="Z1020" s="140">
        <f t="shared" si="36"/>
        <v>1019</v>
      </c>
      <c r="AA1020" s="139"/>
      <c r="AB1020" s="139"/>
      <c r="AC1020" s="139"/>
      <c r="AD1020" s="133"/>
      <c r="AE1020" s="27" t="str">
        <f t="shared" si="35"/>
        <v>CA-2001-833  Riverwood Grove</v>
      </c>
      <c r="AF1020" s="153" t="s">
        <v>5384</v>
      </c>
      <c r="AG1020" s="153" t="s">
        <v>5385</v>
      </c>
      <c r="AH1020" s="153" t="s">
        <v>5386</v>
      </c>
      <c r="AI1020" s="153" t="s">
        <v>41</v>
      </c>
      <c r="AJ1020" s="153" t="s">
        <v>41</v>
      </c>
      <c r="AK1020" s="153" t="s">
        <v>5069</v>
      </c>
      <c r="AL1020" s="153" t="s">
        <v>5387</v>
      </c>
      <c r="AM1020" s="153" t="s">
        <v>3887</v>
      </c>
      <c r="AN1020" s="154">
        <v>70</v>
      </c>
    </row>
    <row r="1021" spans="18:40" hidden="1" x14ac:dyDescent="0.25">
      <c r="R1021" s="28"/>
      <c r="S1021" s="28"/>
      <c r="T1021" s="28"/>
      <c r="U1021" s="28"/>
      <c r="V1021" s="28"/>
      <c r="Z1021" s="140">
        <f t="shared" si="36"/>
        <v>1020</v>
      </c>
      <c r="AA1021" s="139"/>
      <c r="AB1021" s="139"/>
      <c r="AC1021" s="139"/>
      <c r="AD1021" s="133"/>
      <c r="AE1021" s="27" t="str">
        <f t="shared" si="35"/>
        <v>CA-2001-835  1045 Mission Apartments</v>
      </c>
      <c r="AF1021" s="153" t="s">
        <v>5388</v>
      </c>
      <c r="AG1021" s="153" t="s">
        <v>5389</v>
      </c>
      <c r="AH1021" s="153" t="s">
        <v>5390</v>
      </c>
      <c r="AI1021" s="153" t="s">
        <v>191</v>
      </c>
      <c r="AJ1021" s="153" t="s">
        <v>191</v>
      </c>
      <c r="AK1021" s="153" t="s">
        <v>785</v>
      </c>
      <c r="AL1021" s="153" t="s">
        <v>5391</v>
      </c>
      <c r="AM1021" s="153" t="s">
        <v>5392</v>
      </c>
      <c r="AN1021" s="154">
        <v>55</v>
      </c>
    </row>
    <row r="1022" spans="18:40" hidden="1" x14ac:dyDescent="0.25">
      <c r="R1022" s="28"/>
      <c r="S1022" s="28"/>
      <c r="T1022" s="28"/>
      <c r="U1022" s="28"/>
      <c r="V1022" s="28"/>
      <c r="Z1022" s="140">
        <f t="shared" si="36"/>
        <v>1021</v>
      </c>
      <c r="AA1022" s="139"/>
      <c r="AB1022" s="139"/>
      <c r="AC1022" s="139"/>
      <c r="AD1022" s="133"/>
      <c r="AE1022" s="27" t="str">
        <f t="shared" si="35"/>
        <v>CA-2001-836  John Burns Gardens</v>
      </c>
      <c r="AF1022" s="153" t="s">
        <v>5393</v>
      </c>
      <c r="AG1022" s="153" t="s">
        <v>5394</v>
      </c>
      <c r="AH1022" s="153" t="s">
        <v>5395</v>
      </c>
      <c r="AI1022" s="153" t="s">
        <v>41</v>
      </c>
      <c r="AJ1022" s="153" t="s">
        <v>41</v>
      </c>
      <c r="AK1022" s="153" t="s">
        <v>5069</v>
      </c>
      <c r="AL1022" s="153" t="s">
        <v>5396</v>
      </c>
      <c r="AM1022" s="153" t="s">
        <v>5397</v>
      </c>
      <c r="AN1022" s="154">
        <v>99</v>
      </c>
    </row>
    <row r="1023" spans="18:40" hidden="1" x14ac:dyDescent="0.25">
      <c r="R1023" s="28"/>
      <c r="S1023" s="28"/>
      <c r="T1023" s="28"/>
      <c r="U1023" s="28"/>
      <c r="V1023" s="28"/>
      <c r="Z1023" s="140">
        <f t="shared" si="36"/>
        <v>1022</v>
      </c>
      <c r="AA1023" s="139"/>
      <c r="AB1023" s="139"/>
      <c r="AC1023" s="139"/>
      <c r="AD1023" s="133"/>
      <c r="AE1023" s="27" t="str">
        <f t="shared" si="35"/>
        <v>CA-2001-837  RiverTown Apartments</v>
      </c>
      <c r="AF1023" s="153" t="s">
        <v>5398</v>
      </c>
      <c r="AG1023" s="153" t="s">
        <v>5399</v>
      </c>
      <c r="AH1023" s="153" t="s">
        <v>5400</v>
      </c>
      <c r="AI1023" s="153" t="s">
        <v>41</v>
      </c>
      <c r="AJ1023" s="153" t="s">
        <v>41</v>
      </c>
      <c r="AK1023" s="153" t="s">
        <v>5069</v>
      </c>
      <c r="AL1023" s="153" t="s">
        <v>5401</v>
      </c>
      <c r="AM1023" s="153" t="s">
        <v>5397</v>
      </c>
      <c r="AN1023" s="154">
        <v>99</v>
      </c>
    </row>
    <row r="1024" spans="18:40" hidden="1" x14ac:dyDescent="0.25">
      <c r="R1024" s="28"/>
      <c r="S1024" s="28"/>
      <c r="T1024" s="28"/>
      <c r="U1024" s="28"/>
      <c r="V1024" s="28"/>
      <c r="Z1024" s="140">
        <f t="shared" si="36"/>
        <v>1023</v>
      </c>
      <c r="AA1024" s="139"/>
      <c r="AB1024" s="139"/>
      <c r="AC1024" s="139"/>
      <c r="AD1024" s="133"/>
      <c r="AE1024" s="27" t="str">
        <f t="shared" si="35"/>
        <v>CA-2001-839  Stanford Arms/ Villa Serena II Apts</v>
      </c>
      <c r="AF1024" s="153" t="s">
        <v>5402</v>
      </c>
      <c r="AG1024" s="153" t="s">
        <v>5403</v>
      </c>
      <c r="AH1024" s="153" t="s">
        <v>5404</v>
      </c>
      <c r="AI1024" s="153" t="s">
        <v>4240</v>
      </c>
      <c r="AJ1024" s="153" t="s">
        <v>1159</v>
      </c>
      <c r="AK1024" s="153" t="s">
        <v>4241</v>
      </c>
      <c r="AL1024" s="153" t="s">
        <v>5405</v>
      </c>
      <c r="AM1024" s="153" t="s">
        <v>4243</v>
      </c>
      <c r="AN1024" s="154">
        <v>119</v>
      </c>
    </row>
    <row r="1025" spans="18:40" hidden="1" x14ac:dyDescent="0.25">
      <c r="R1025" s="28"/>
      <c r="S1025" s="28"/>
      <c r="T1025" s="28"/>
      <c r="U1025" s="28"/>
      <c r="V1025" s="28"/>
      <c r="Z1025" s="140">
        <f t="shared" si="36"/>
        <v>1024</v>
      </c>
      <c r="AA1025" s="139"/>
      <c r="AB1025" s="139"/>
      <c r="AC1025" s="139"/>
      <c r="AD1025" s="133"/>
      <c r="AE1025" s="27" t="str">
        <f t="shared" si="35"/>
        <v>CA-2001-841  Lincoln aka Victoria Heights Apartments</v>
      </c>
      <c r="AF1025" s="153" t="s">
        <v>5406</v>
      </c>
      <c r="AG1025" s="153" t="s">
        <v>5407</v>
      </c>
      <c r="AH1025" s="153" t="s">
        <v>5408</v>
      </c>
      <c r="AI1025" s="153" t="s">
        <v>399</v>
      </c>
      <c r="AJ1025" s="153" t="s">
        <v>399</v>
      </c>
      <c r="AK1025" s="153" t="s">
        <v>5409</v>
      </c>
      <c r="AL1025" s="153" t="s">
        <v>5410</v>
      </c>
      <c r="AM1025" s="153" t="s">
        <v>590</v>
      </c>
      <c r="AN1025" s="154">
        <v>148</v>
      </c>
    </row>
    <row r="1026" spans="18:40" hidden="1" x14ac:dyDescent="0.25">
      <c r="R1026" s="28"/>
      <c r="S1026" s="28"/>
      <c r="T1026" s="28"/>
      <c r="U1026" s="28"/>
      <c r="V1026" s="28"/>
      <c r="Z1026" s="140">
        <f t="shared" si="36"/>
        <v>1025</v>
      </c>
      <c r="AA1026" s="139"/>
      <c r="AB1026" s="139"/>
      <c r="AC1026" s="139"/>
      <c r="AD1026" s="133"/>
      <c r="AE1026" s="27" t="str">
        <f t="shared" ref="AE1026:AE1089" si="37">CONCATENATE(AF1026,"  ",AG1026)</f>
        <v>CA-2001-842  Crocker Oaks Apartments</v>
      </c>
      <c r="AF1026" s="153" t="s">
        <v>5411</v>
      </c>
      <c r="AG1026" s="153" t="s">
        <v>5412</v>
      </c>
      <c r="AH1026" s="153" t="s">
        <v>5413</v>
      </c>
      <c r="AI1026" s="153" t="s">
        <v>1158</v>
      </c>
      <c r="AJ1026" s="153" t="s">
        <v>1159</v>
      </c>
      <c r="AK1026" s="153" t="s">
        <v>3648</v>
      </c>
      <c r="AL1026" s="153" t="s">
        <v>5414</v>
      </c>
      <c r="AM1026" s="153" t="s">
        <v>5415</v>
      </c>
      <c r="AN1026" s="154">
        <v>66</v>
      </c>
    </row>
    <row r="1027" spans="18:40" hidden="1" x14ac:dyDescent="0.25">
      <c r="R1027" s="28"/>
      <c r="S1027" s="28"/>
      <c r="T1027" s="28"/>
      <c r="U1027" s="28"/>
      <c r="V1027" s="28"/>
      <c r="Z1027" s="140">
        <f t="shared" si="36"/>
        <v>1026</v>
      </c>
      <c r="AA1027" s="139"/>
      <c r="AB1027" s="139"/>
      <c r="AC1027" s="139"/>
      <c r="AD1027" s="133"/>
      <c r="AE1027" s="27" t="str">
        <f t="shared" si="37"/>
        <v>CA-2001-844  Vintage Gardens Senior Apartments</v>
      </c>
      <c r="AF1027" s="153" t="s">
        <v>5416</v>
      </c>
      <c r="AG1027" s="153" t="s">
        <v>5417</v>
      </c>
      <c r="AH1027" s="153" t="s">
        <v>5418</v>
      </c>
      <c r="AI1027" s="153" t="s">
        <v>2958</v>
      </c>
      <c r="AJ1027" s="153" t="s">
        <v>26</v>
      </c>
      <c r="AK1027" s="153" t="s">
        <v>2959</v>
      </c>
      <c r="AL1027" s="153" t="s">
        <v>5419</v>
      </c>
      <c r="AM1027" s="153" t="s">
        <v>2071</v>
      </c>
      <c r="AN1027" s="154">
        <v>186</v>
      </c>
    </row>
    <row r="1028" spans="18:40" hidden="1" x14ac:dyDescent="0.25">
      <c r="R1028" s="28"/>
      <c r="S1028" s="28"/>
      <c r="T1028" s="28"/>
      <c r="U1028" s="28"/>
      <c r="V1028" s="28"/>
      <c r="Z1028" s="140">
        <f t="shared" si="36"/>
        <v>1027</v>
      </c>
      <c r="AA1028" s="139"/>
      <c r="AB1028" s="139"/>
      <c r="AC1028" s="139"/>
      <c r="AD1028" s="133"/>
      <c r="AE1028" s="27" t="str">
        <f t="shared" si="37"/>
        <v>CA-2001-845  Compton Garden</v>
      </c>
      <c r="AF1028" s="153" t="s">
        <v>5420</v>
      </c>
      <c r="AG1028" s="153" t="s">
        <v>5421</v>
      </c>
      <c r="AH1028" s="153" t="s">
        <v>5422</v>
      </c>
      <c r="AI1028" s="153" t="s">
        <v>870</v>
      </c>
      <c r="AJ1028" s="153" t="s">
        <v>26</v>
      </c>
      <c r="AK1028" s="153" t="s">
        <v>5423</v>
      </c>
      <c r="AL1028" s="153" t="s">
        <v>5424</v>
      </c>
      <c r="AM1028" s="153" t="s">
        <v>5425</v>
      </c>
      <c r="AN1028" s="154">
        <v>18</v>
      </c>
    </row>
    <row r="1029" spans="18:40" hidden="1" x14ac:dyDescent="0.25">
      <c r="R1029" s="28"/>
      <c r="S1029" s="28"/>
      <c r="T1029" s="28"/>
      <c r="U1029" s="28"/>
      <c r="Z1029" s="140">
        <f t="shared" si="36"/>
        <v>1028</v>
      </c>
      <c r="AA1029" s="139"/>
      <c r="AB1029" s="139"/>
      <c r="AC1029" s="139"/>
      <c r="AD1029" s="133"/>
      <c r="AE1029" s="27" t="str">
        <f t="shared" si="37"/>
        <v>CA-2001-846  Casa Bonita Senior Apartments</v>
      </c>
      <c r="AF1029" s="153" t="s">
        <v>5426</v>
      </c>
      <c r="AG1029" s="153" t="s">
        <v>5427</v>
      </c>
      <c r="AH1029" s="153" t="s">
        <v>5428</v>
      </c>
      <c r="AI1029" s="153" t="s">
        <v>4332</v>
      </c>
      <c r="AJ1029" s="153" t="s">
        <v>26</v>
      </c>
      <c r="AK1029" s="153" t="s">
        <v>5429</v>
      </c>
      <c r="AL1029" s="153" t="s">
        <v>5430</v>
      </c>
      <c r="AM1029" s="153" t="s">
        <v>2583</v>
      </c>
      <c r="AN1029" s="154">
        <v>79</v>
      </c>
    </row>
    <row r="1030" spans="18:40" hidden="1" x14ac:dyDescent="0.25">
      <c r="R1030" s="28"/>
      <c r="S1030" s="28"/>
      <c r="T1030" s="28"/>
      <c r="U1030" s="28"/>
      <c r="V1030" s="28"/>
      <c r="Z1030" s="140">
        <f t="shared" si="36"/>
        <v>1029</v>
      </c>
      <c r="AA1030" s="139"/>
      <c r="AB1030" s="139"/>
      <c r="AC1030" s="139"/>
      <c r="AD1030" s="133"/>
      <c r="AE1030" s="27" t="str">
        <f t="shared" si="37"/>
        <v>CA-2001-847  Marina Towers Annex</v>
      </c>
      <c r="AF1030" s="153" t="s">
        <v>5431</v>
      </c>
      <c r="AG1030" s="153" t="s">
        <v>5432</v>
      </c>
      <c r="AH1030" s="153" t="s">
        <v>5433</v>
      </c>
      <c r="AI1030" s="153" t="s">
        <v>3652</v>
      </c>
      <c r="AJ1030" s="153" t="s">
        <v>1133</v>
      </c>
      <c r="AK1030" s="153" t="s">
        <v>3653</v>
      </c>
      <c r="AL1030" s="153" t="s">
        <v>5434</v>
      </c>
      <c r="AM1030" s="153" t="s">
        <v>5435</v>
      </c>
      <c r="AN1030" s="154">
        <v>56</v>
      </c>
    </row>
    <row r="1031" spans="18:40" hidden="1" x14ac:dyDescent="0.25">
      <c r="R1031" s="28"/>
      <c r="S1031" s="28"/>
      <c r="T1031" s="28"/>
      <c r="U1031" s="28"/>
      <c r="V1031" s="28"/>
      <c r="Z1031" s="140">
        <f t="shared" si="36"/>
        <v>1030</v>
      </c>
      <c r="AA1031" s="139"/>
      <c r="AB1031" s="139"/>
      <c r="AC1031" s="139"/>
      <c r="AD1031" s="133"/>
      <c r="AE1031" s="27" t="str">
        <f t="shared" si="37"/>
        <v>CA-2001-850  The Piedmont</v>
      </c>
      <c r="AF1031" s="153" t="s">
        <v>5436</v>
      </c>
      <c r="AG1031" s="153" t="s">
        <v>5437</v>
      </c>
      <c r="AH1031" s="153" t="s">
        <v>5438</v>
      </c>
      <c r="AI1031" s="153" t="s">
        <v>2300</v>
      </c>
      <c r="AJ1031" s="153" t="s">
        <v>26</v>
      </c>
      <c r="AK1031" s="153" t="s">
        <v>5439</v>
      </c>
      <c r="AL1031" s="153" t="s">
        <v>5440</v>
      </c>
      <c r="AM1031" s="153" t="s">
        <v>2583</v>
      </c>
      <c r="AN1031" s="154">
        <v>42</v>
      </c>
    </row>
    <row r="1032" spans="18:40" hidden="1" x14ac:dyDescent="0.25">
      <c r="R1032" s="28"/>
      <c r="S1032" s="28"/>
      <c r="T1032" s="28"/>
      <c r="U1032" s="28"/>
      <c r="V1032" s="28"/>
      <c r="Z1032" s="140">
        <f t="shared" si="36"/>
        <v>1031</v>
      </c>
      <c r="AA1032" s="139"/>
      <c r="AB1032" s="139"/>
      <c r="AC1032" s="139"/>
      <c r="AD1032" s="133"/>
      <c r="AE1032" s="27" t="str">
        <f t="shared" si="37"/>
        <v>CA-2001-851  Stanley Avenue Apartments</v>
      </c>
      <c r="AF1032" s="153" t="s">
        <v>5441</v>
      </c>
      <c r="AG1032" s="153" t="s">
        <v>5442</v>
      </c>
      <c r="AH1032" s="153" t="s">
        <v>5443</v>
      </c>
      <c r="AI1032" s="153" t="s">
        <v>199</v>
      </c>
      <c r="AJ1032" s="153" t="s">
        <v>200</v>
      </c>
      <c r="AK1032" s="153" t="s">
        <v>3950</v>
      </c>
      <c r="AL1032" s="153" t="s">
        <v>5444</v>
      </c>
      <c r="AM1032" s="153" t="s">
        <v>3952</v>
      </c>
      <c r="AN1032" s="154">
        <v>23</v>
      </c>
    </row>
    <row r="1033" spans="18:40" hidden="1" x14ac:dyDescent="0.25">
      <c r="R1033" s="28"/>
      <c r="S1033" s="28"/>
      <c r="T1033" s="28"/>
      <c r="U1033" s="28"/>
      <c r="Z1033" s="140">
        <f t="shared" si="36"/>
        <v>1032</v>
      </c>
      <c r="AA1033" s="139"/>
      <c r="AB1033" s="139"/>
      <c r="AC1033" s="139"/>
      <c r="AD1033" s="133"/>
      <c r="AE1033" s="27" t="str">
        <f t="shared" si="37"/>
        <v>CA-2001-856  Ocean Beach Apartments</v>
      </c>
      <c r="AF1033" s="153" t="s">
        <v>5445</v>
      </c>
      <c r="AG1033" s="153" t="s">
        <v>5446</v>
      </c>
      <c r="AH1033" s="153" t="s">
        <v>5447</v>
      </c>
      <c r="AI1033" s="153" t="s">
        <v>191</v>
      </c>
      <c r="AJ1033" s="153" t="s">
        <v>191</v>
      </c>
      <c r="AK1033" s="153" t="s">
        <v>5448</v>
      </c>
      <c r="AL1033" s="153" t="s">
        <v>5449</v>
      </c>
      <c r="AM1033" s="153" t="s">
        <v>1339</v>
      </c>
      <c r="AN1033" s="154">
        <v>84</v>
      </c>
    </row>
    <row r="1034" spans="18:40" hidden="1" x14ac:dyDescent="0.25">
      <c r="R1034" s="28"/>
      <c r="S1034" s="28"/>
      <c r="T1034" s="28"/>
      <c r="U1034" s="28"/>
      <c r="V1034" s="28"/>
      <c r="Z1034" s="140">
        <f t="shared" si="36"/>
        <v>1033</v>
      </c>
      <c r="AA1034" s="139"/>
      <c r="AB1034" s="139"/>
      <c r="AC1034" s="139"/>
      <c r="AD1034" s="133"/>
      <c r="AE1034" s="27" t="str">
        <f t="shared" si="37"/>
        <v>CA-2001-857  San Lucas Senior Housing</v>
      </c>
      <c r="AF1034" s="153" t="s">
        <v>5450</v>
      </c>
      <c r="AG1034" s="153" t="s">
        <v>5451</v>
      </c>
      <c r="AH1034" s="153" t="s">
        <v>5452</v>
      </c>
      <c r="AI1034" s="153" t="s">
        <v>26</v>
      </c>
      <c r="AJ1034" s="153" t="s">
        <v>26</v>
      </c>
      <c r="AK1034" s="153" t="s">
        <v>33</v>
      </c>
      <c r="AL1034" s="153" t="s">
        <v>5453</v>
      </c>
      <c r="AM1034" s="153" t="s">
        <v>1208</v>
      </c>
      <c r="AN1034" s="154">
        <v>194</v>
      </c>
    </row>
    <row r="1035" spans="18:40" hidden="1" x14ac:dyDescent="0.25">
      <c r="R1035" s="28"/>
      <c r="S1035" s="28"/>
      <c r="T1035" s="28"/>
      <c r="U1035" s="28"/>
      <c r="V1035" s="28"/>
      <c r="Z1035" s="140">
        <f t="shared" si="36"/>
        <v>1034</v>
      </c>
      <c r="AA1035" s="139"/>
      <c r="AB1035" s="139"/>
      <c r="AC1035" s="139"/>
      <c r="AD1035" s="133"/>
      <c r="AE1035" s="27" t="str">
        <f t="shared" si="37"/>
        <v>CA-2001-858  Island Village Apartments</v>
      </c>
      <c r="AF1035" s="153" t="s">
        <v>5454</v>
      </c>
      <c r="AG1035" s="153" t="s">
        <v>5455</v>
      </c>
      <c r="AH1035" s="153" t="s">
        <v>5456</v>
      </c>
      <c r="AI1035" s="153" t="s">
        <v>504</v>
      </c>
      <c r="AJ1035" s="153" t="s">
        <v>504</v>
      </c>
      <c r="AK1035" s="153" t="s">
        <v>731</v>
      </c>
      <c r="AL1035" s="153" t="s">
        <v>5457</v>
      </c>
      <c r="AM1035" s="153" t="s">
        <v>5458</v>
      </c>
      <c r="AN1035" s="154">
        <v>280</v>
      </c>
    </row>
    <row r="1036" spans="18:40" hidden="1" x14ac:dyDescent="0.25">
      <c r="R1036" s="28"/>
      <c r="S1036" s="28"/>
      <c r="T1036" s="28"/>
      <c r="U1036" s="28"/>
      <c r="V1036" s="28"/>
      <c r="Z1036" s="140">
        <f t="shared" si="36"/>
        <v>1035</v>
      </c>
      <c r="AA1036" s="139"/>
      <c r="AB1036" s="139"/>
      <c r="AC1036" s="139"/>
      <c r="AD1036" s="133"/>
      <c r="AE1036" s="27" t="str">
        <f t="shared" si="37"/>
        <v>CA-2001-859  Birchcrest Apartments</v>
      </c>
      <c r="AF1036" s="153" t="s">
        <v>5459</v>
      </c>
      <c r="AG1036" s="153" t="s">
        <v>5460</v>
      </c>
      <c r="AH1036" s="153" t="s">
        <v>5461</v>
      </c>
      <c r="AI1036" s="153" t="s">
        <v>3757</v>
      </c>
      <c r="AJ1036" s="153" t="s">
        <v>26</v>
      </c>
      <c r="AK1036" s="153" t="s">
        <v>5462</v>
      </c>
      <c r="AL1036" s="153" t="s">
        <v>5463</v>
      </c>
      <c r="AM1036" s="153" t="s">
        <v>5464</v>
      </c>
      <c r="AN1036" s="154">
        <v>62</v>
      </c>
    </row>
    <row r="1037" spans="18:40" hidden="1" x14ac:dyDescent="0.25">
      <c r="R1037" s="28"/>
      <c r="S1037" s="28"/>
      <c r="T1037" s="28"/>
      <c r="U1037" s="28"/>
      <c r="V1037" s="28"/>
      <c r="Z1037" s="140">
        <f t="shared" si="36"/>
        <v>1036</v>
      </c>
      <c r="AA1037" s="139"/>
      <c r="AB1037" s="139"/>
      <c r="AC1037" s="139"/>
      <c r="AD1037" s="133"/>
      <c r="AE1037" s="27" t="str">
        <f t="shared" si="37"/>
        <v>CA-2001-860  Villaggio Senior Apartments</v>
      </c>
      <c r="AF1037" s="153" t="s">
        <v>5465</v>
      </c>
      <c r="AG1037" s="153" t="s">
        <v>5466</v>
      </c>
      <c r="AH1037" s="153" t="s">
        <v>5467</v>
      </c>
      <c r="AI1037" s="153" t="s">
        <v>304</v>
      </c>
      <c r="AJ1037" s="153" t="s">
        <v>41</v>
      </c>
      <c r="AK1037" s="153" t="s">
        <v>5468</v>
      </c>
      <c r="AL1037" s="153" t="s">
        <v>5469</v>
      </c>
      <c r="AM1037" s="153" t="s">
        <v>4063</v>
      </c>
      <c r="AN1037" s="154">
        <v>78</v>
      </c>
    </row>
    <row r="1038" spans="18:40" hidden="1" x14ac:dyDescent="0.25">
      <c r="R1038" s="28"/>
      <c r="S1038" s="28"/>
      <c r="T1038" s="28"/>
      <c r="U1038" s="28"/>
      <c r="V1038" s="28"/>
      <c r="Z1038" s="140">
        <f t="shared" si="36"/>
        <v>1037</v>
      </c>
      <c r="AA1038" s="139"/>
      <c r="AB1038" s="139"/>
      <c r="AC1038" s="139"/>
      <c r="AD1038" s="133"/>
      <c r="AE1038" s="27" t="str">
        <f t="shared" si="37"/>
        <v>CA-2001-861  Villa Torre Family Apartments - Phase 2</v>
      </c>
      <c r="AF1038" s="153" t="s">
        <v>5470</v>
      </c>
      <c r="AG1038" s="153" t="s">
        <v>5471</v>
      </c>
      <c r="AH1038" s="153" t="s">
        <v>5472</v>
      </c>
      <c r="AI1038" s="153" t="s">
        <v>304</v>
      </c>
      <c r="AJ1038" s="153" t="s">
        <v>41</v>
      </c>
      <c r="AK1038" s="153" t="s">
        <v>305</v>
      </c>
      <c r="AL1038" s="153" t="s">
        <v>5473</v>
      </c>
      <c r="AM1038" s="153" t="s">
        <v>4063</v>
      </c>
      <c r="AN1038" s="154">
        <v>87</v>
      </c>
    </row>
    <row r="1039" spans="18:40" hidden="1" x14ac:dyDescent="0.25">
      <c r="R1039" s="28"/>
      <c r="S1039" s="28"/>
      <c r="T1039" s="28"/>
      <c r="U1039" s="28"/>
      <c r="V1039" s="28"/>
      <c r="Z1039" s="140">
        <f t="shared" si="36"/>
        <v>1038</v>
      </c>
      <c r="AA1039" s="139"/>
      <c r="AB1039" s="139"/>
      <c r="AC1039" s="139"/>
      <c r="AD1039" s="133"/>
      <c r="AE1039" s="27" t="str">
        <f t="shared" si="37"/>
        <v>CA-2001-862  Serenity Villas</v>
      </c>
      <c r="AF1039" s="153" t="s">
        <v>5474</v>
      </c>
      <c r="AG1039" s="153" t="s">
        <v>5475</v>
      </c>
      <c r="AH1039" s="153" t="s">
        <v>5476</v>
      </c>
      <c r="AI1039" s="153" t="s">
        <v>2762</v>
      </c>
      <c r="AJ1039" s="153" t="s">
        <v>26</v>
      </c>
      <c r="AK1039" s="153" t="s">
        <v>5477</v>
      </c>
      <c r="AL1039" s="153" t="s">
        <v>5478</v>
      </c>
      <c r="AM1039" s="153" t="s">
        <v>1208</v>
      </c>
      <c r="AN1039" s="154">
        <v>173</v>
      </c>
    </row>
    <row r="1040" spans="18:40" hidden="1" x14ac:dyDescent="0.25">
      <c r="R1040" s="28"/>
      <c r="S1040" s="28"/>
      <c r="T1040" s="28"/>
      <c r="U1040" s="28"/>
      <c r="V1040" s="28"/>
      <c r="Z1040" s="140">
        <f t="shared" si="36"/>
        <v>1039</v>
      </c>
      <c r="AA1040" s="139"/>
      <c r="AB1040" s="139"/>
      <c r="AC1040" s="139"/>
      <c r="AD1040" s="133"/>
      <c r="AE1040" s="27" t="str">
        <f t="shared" si="37"/>
        <v>CA-2001-865  Baldwin Hills Apartments</v>
      </c>
      <c r="AF1040" s="153" t="s">
        <v>5479</v>
      </c>
      <c r="AG1040" s="153" t="s">
        <v>5480</v>
      </c>
      <c r="AH1040" s="153" t="s">
        <v>5481</v>
      </c>
      <c r="AI1040" s="153" t="s">
        <v>26</v>
      </c>
      <c r="AJ1040" s="153" t="s">
        <v>26</v>
      </c>
      <c r="AK1040" s="153" t="s">
        <v>512</v>
      </c>
      <c r="AL1040" s="153" t="s">
        <v>5482</v>
      </c>
      <c r="AM1040" s="153" t="s">
        <v>5483</v>
      </c>
      <c r="AN1040" s="154">
        <v>57</v>
      </c>
    </row>
    <row r="1041" spans="18:40" hidden="1" x14ac:dyDescent="0.25">
      <c r="R1041" s="28"/>
      <c r="S1041" s="28"/>
      <c r="T1041" s="28"/>
      <c r="U1041" s="28"/>
      <c r="V1041" s="28"/>
      <c r="Z1041" s="140">
        <f t="shared" si="36"/>
        <v>1040</v>
      </c>
      <c r="AA1041" s="139"/>
      <c r="AB1041" s="139"/>
      <c r="AC1041" s="139"/>
      <c r="AD1041" s="133"/>
      <c r="AE1041" s="27" t="str">
        <f t="shared" si="37"/>
        <v>CA-2001-868  Terracina at Wildhorse</v>
      </c>
      <c r="AF1041" s="153" t="s">
        <v>5484</v>
      </c>
      <c r="AG1041" s="153" t="s">
        <v>5485</v>
      </c>
      <c r="AH1041" s="153" t="s">
        <v>5486</v>
      </c>
      <c r="AI1041" s="153" t="s">
        <v>141</v>
      </c>
      <c r="AJ1041" s="153" t="s">
        <v>142</v>
      </c>
      <c r="AK1041" s="153" t="s">
        <v>143</v>
      </c>
      <c r="AL1041" s="153" t="s">
        <v>5487</v>
      </c>
      <c r="AM1041" s="153" t="s">
        <v>2071</v>
      </c>
      <c r="AN1041" s="154">
        <v>41</v>
      </c>
    </row>
    <row r="1042" spans="18:40" hidden="1" x14ac:dyDescent="0.25">
      <c r="R1042" s="28"/>
      <c r="S1042" s="28"/>
      <c r="T1042" s="28"/>
      <c r="U1042" s="28"/>
      <c r="V1042" s="28"/>
      <c r="Z1042" s="140">
        <f t="shared" si="36"/>
        <v>1041</v>
      </c>
      <c r="AA1042" s="139"/>
      <c r="AB1042" s="139"/>
      <c r="AC1042" s="139"/>
      <c r="AD1042" s="133"/>
      <c r="AE1042" s="27" t="str">
        <f t="shared" si="37"/>
        <v>CA-2001-869  Terracina Gold, Village II</v>
      </c>
      <c r="AF1042" s="153" t="s">
        <v>5488</v>
      </c>
      <c r="AG1042" s="153" t="s">
        <v>5489</v>
      </c>
      <c r="AH1042" s="153" t="s">
        <v>4713</v>
      </c>
      <c r="AI1042" s="153" t="s">
        <v>564</v>
      </c>
      <c r="AJ1042" s="153" t="s">
        <v>564</v>
      </c>
      <c r="AK1042" s="153" t="s">
        <v>4714</v>
      </c>
      <c r="AL1042" s="153" t="s">
        <v>5490</v>
      </c>
      <c r="AM1042" s="153" t="s">
        <v>2071</v>
      </c>
      <c r="AN1042" s="154">
        <v>93</v>
      </c>
    </row>
    <row r="1043" spans="18:40" hidden="1" x14ac:dyDescent="0.25">
      <c r="R1043" s="28"/>
      <c r="S1043" s="28"/>
      <c r="T1043" s="28"/>
      <c r="U1043" s="28"/>
      <c r="V1043" s="28"/>
      <c r="Z1043" s="140">
        <f t="shared" si="36"/>
        <v>1042</v>
      </c>
      <c r="AA1043" s="139"/>
      <c r="AB1043" s="139"/>
      <c r="AC1043" s="139"/>
      <c r="AD1043" s="133"/>
      <c r="AE1043" s="27" t="str">
        <f t="shared" si="37"/>
        <v>CA-2001-875  Monte Vista Gardens Senior Housing</v>
      </c>
      <c r="AF1043" s="153" t="s">
        <v>5491</v>
      </c>
      <c r="AG1043" s="153" t="s">
        <v>5492</v>
      </c>
      <c r="AH1043" s="153" t="s">
        <v>5493</v>
      </c>
      <c r="AI1043" s="153" t="s">
        <v>304</v>
      </c>
      <c r="AJ1043" s="153" t="s">
        <v>564</v>
      </c>
      <c r="AK1043" s="153" t="s">
        <v>5270</v>
      </c>
      <c r="AL1043" s="153" t="s">
        <v>5494</v>
      </c>
      <c r="AM1043" s="153" t="s">
        <v>4335</v>
      </c>
      <c r="AN1043" s="154">
        <v>68</v>
      </c>
    </row>
    <row r="1044" spans="18:40" hidden="1" x14ac:dyDescent="0.25">
      <c r="R1044" s="28"/>
      <c r="S1044" s="28"/>
      <c r="T1044" s="28"/>
      <c r="U1044" s="28"/>
      <c r="V1044" s="28"/>
      <c r="Z1044" s="140">
        <f t="shared" si="36"/>
        <v>1043</v>
      </c>
      <c r="AA1044" s="139"/>
      <c r="AB1044" s="139"/>
      <c r="AC1044" s="139"/>
      <c r="AD1044" s="133"/>
      <c r="AE1044" s="27" t="str">
        <f t="shared" si="37"/>
        <v>CA-2001-877  Community Garden Towers</v>
      </c>
      <c r="AF1044" s="153" t="s">
        <v>5495</v>
      </c>
      <c r="AG1044" s="153" t="s">
        <v>5496</v>
      </c>
      <c r="AH1044" s="153" t="s">
        <v>5497</v>
      </c>
      <c r="AI1044" s="153" t="s">
        <v>420</v>
      </c>
      <c r="AJ1044" s="153" t="s">
        <v>420</v>
      </c>
      <c r="AK1044" s="153" t="s">
        <v>5498</v>
      </c>
      <c r="AL1044" s="153" t="s">
        <v>5499</v>
      </c>
      <c r="AM1044" s="153" t="s">
        <v>5500</v>
      </c>
      <c r="AN1044" s="154">
        <v>332</v>
      </c>
    </row>
    <row r="1045" spans="18:40" hidden="1" x14ac:dyDescent="0.25">
      <c r="R1045" s="28"/>
      <c r="S1045" s="28"/>
      <c r="T1045" s="28"/>
      <c r="U1045" s="28"/>
      <c r="V1045" s="28"/>
      <c r="Z1045" s="140">
        <f t="shared" si="36"/>
        <v>1044</v>
      </c>
      <c r="AA1045" s="139"/>
      <c r="AB1045" s="139"/>
      <c r="AC1045" s="139"/>
      <c r="AD1045" s="133"/>
      <c r="AE1045" s="27" t="str">
        <f t="shared" si="37"/>
        <v>CA-2001-878  Namiki Apartments</v>
      </c>
      <c r="AF1045" s="153" t="s">
        <v>5501</v>
      </c>
      <c r="AG1045" s="153" t="s">
        <v>5502</v>
      </c>
      <c r="AH1045" s="153" t="s">
        <v>5503</v>
      </c>
      <c r="AI1045" s="153" t="s">
        <v>191</v>
      </c>
      <c r="AJ1045" s="153" t="s">
        <v>191</v>
      </c>
      <c r="AK1045" s="153" t="s">
        <v>850</v>
      </c>
      <c r="AL1045" s="153" t="s">
        <v>5504</v>
      </c>
      <c r="AM1045" s="153" t="s">
        <v>5505</v>
      </c>
      <c r="AN1045" s="154">
        <v>33</v>
      </c>
    </row>
    <row r="1046" spans="18:40" hidden="1" x14ac:dyDescent="0.25">
      <c r="R1046" s="28"/>
      <c r="S1046" s="28"/>
      <c r="T1046" s="28"/>
      <c r="U1046" s="28"/>
      <c r="V1046" s="28"/>
      <c r="Z1046" s="140">
        <f t="shared" si="36"/>
        <v>1045</v>
      </c>
      <c r="AA1046" s="139"/>
      <c r="AB1046" s="139"/>
      <c r="AC1046" s="139"/>
      <c r="AD1046" s="133"/>
      <c r="AE1046" s="27" t="str">
        <f t="shared" si="37"/>
        <v>CA-2001-880  Heritage Estates Retirement Community</v>
      </c>
      <c r="AF1046" s="153" t="s">
        <v>5506</v>
      </c>
      <c r="AG1046" s="153" t="s">
        <v>5507</v>
      </c>
      <c r="AH1046" s="153" t="s">
        <v>5508</v>
      </c>
      <c r="AI1046" s="153" t="s">
        <v>3596</v>
      </c>
      <c r="AJ1046" s="153" t="s">
        <v>200</v>
      </c>
      <c r="AK1046" s="153" t="s">
        <v>3597</v>
      </c>
      <c r="AL1046" s="153" t="s">
        <v>5509</v>
      </c>
      <c r="AM1046" s="153" t="s">
        <v>5510</v>
      </c>
      <c r="AN1046" s="154">
        <v>103</v>
      </c>
    </row>
    <row r="1047" spans="18:40" hidden="1" x14ac:dyDescent="0.25">
      <c r="R1047" s="28"/>
      <c r="S1047" s="28"/>
      <c r="T1047" s="28"/>
      <c r="U1047" s="28"/>
      <c r="V1047" s="28"/>
      <c r="Z1047" s="140">
        <f t="shared" si="36"/>
        <v>1046</v>
      </c>
      <c r="AA1047" s="139"/>
      <c r="AB1047" s="139"/>
      <c r="AC1047" s="139"/>
      <c r="AD1047" s="133"/>
      <c r="AE1047" s="27" t="str">
        <f t="shared" si="37"/>
        <v>CA-2001-881  Tri-City Housing</v>
      </c>
      <c r="AF1047" s="153" t="s">
        <v>5511</v>
      </c>
      <c r="AG1047" s="153" t="s">
        <v>5512</v>
      </c>
      <c r="AH1047" s="153" t="s">
        <v>5513</v>
      </c>
      <c r="AI1047" s="153" t="s">
        <v>26</v>
      </c>
      <c r="AJ1047" s="153" t="s">
        <v>26</v>
      </c>
      <c r="AK1047" s="153" t="s">
        <v>5514</v>
      </c>
      <c r="AL1047" s="153" t="s">
        <v>5515</v>
      </c>
      <c r="AM1047" s="153" t="s">
        <v>3635</v>
      </c>
      <c r="AN1047" s="154">
        <v>142</v>
      </c>
    </row>
    <row r="1048" spans="18:40" hidden="1" x14ac:dyDescent="0.25">
      <c r="R1048" s="28"/>
      <c r="S1048" s="28"/>
      <c r="T1048" s="28"/>
      <c r="U1048" s="28"/>
      <c r="V1048" s="28"/>
      <c r="Z1048" s="140">
        <f t="shared" si="36"/>
        <v>1047</v>
      </c>
      <c r="AA1048" s="139"/>
      <c r="AB1048" s="139"/>
      <c r="AC1048" s="139"/>
      <c r="AD1048" s="133"/>
      <c r="AE1048" s="27" t="str">
        <f t="shared" si="37"/>
        <v>CA-2001-882  Rancho Cordova Apartments</v>
      </c>
      <c r="AF1048" s="153" t="s">
        <v>5516</v>
      </c>
      <c r="AG1048" s="153" t="s">
        <v>5517</v>
      </c>
      <c r="AH1048" s="153" t="s">
        <v>5518</v>
      </c>
      <c r="AI1048" s="153" t="s">
        <v>2491</v>
      </c>
      <c r="AJ1048" s="153" t="s">
        <v>564</v>
      </c>
      <c r="AK1048" s="153" t="s">
        <v>2492</v>
      </c>
      <c r="AL1048" s="153" t="s">
        <v>5519</v>
      </c>
      <c r="AM1048" s="153" t="s">
        <v>23412</v>
      </c>
      <c r="AN1048" s="154">
        <v>91</v>
      </c>
    </row>
    <row r="1049" spans="18:40" hidden="1" x14ac:dyDescent="0.25">
      <c r="R1049" s="28"/>
      <c r="S1049" s="28"/>
      <c r="T1049" s="28"/>
      <c r="U1049" s="28"/>
      <c r="V1049" s="28"/>
      <c r="Z1049" s="140">
        <f t="shared" si="36"/>
        <v>1048</v>
      </c>
      <c r="AA1049" s="139"/>
      <c r="AB1049" s="139"/>
      <c r="AC1049" s="139"/>
      <c r="AD1049" s="133"/>
      <c r="AE1049" s="27" t="str">
        <f t="shared" si="37"/>
        <v>CA-2001-884  Florin Meadows Apartments</v>
      </c>
      <c r="AF1049" s="153" t="s">
        <v>5520</v>
      </c>
      <c r="AG1049" s="153" t="s">
        <v>5521</v>
      </c>
      <c r="AH1049" s="153" t="s">
        <v>5522</v>
      </c>
      <c r="AI1049" s="153" t="s">
        <v>564</v>
      </c>
      <c r="AJ1049" s="153" t="s">
        <v>564</v>
      </c>
      <c r="AK1049" s="153" t="s">
        <v>2411</v>
      </c>
      <c r="AL1049" s="153" t="s">
        <v>5523</v>
      </c>
      <c r="AM1049" s="153" t="s">
        <v>2894</v>
      </c>
      <c r="AN1049" s="154">
        <v>242</v>
      </c>
    </row>
    <row r="1050" spans="18:40" hidden="1" x14ac:dyDescent="0.25">
      <c r="R1050" s="28"/>
      <c r="S1050" s="28"/>
      <c r="T1050" s="28"/>
      <c r="U1050" s="28"/>
      <c r="V1050" s="28"/>
      <c r="Z1050" s="140">
        <f t="shared" si="36"/>
        <v>1049</v>
      </c>
      <c r="AA1050" s="139"/>
      <c r="AB1050" s="139"/>
      <c r="AC1050" s="139"/>
      <c r="AD1050" s="133"/>
      <c r="AE1050" s="27" t="str">
        <f t="shared" si="37"/>
        <v>CA-2001-885  Arlington Creek Apartments</v>
      </c>
      <c r="AF1050" s="153" t="s">
        <v>5524</v>
      </c>
      <c r="AG1050" s="153" t="s">
        <v>5525</v>
      </c>
      <c r="AH1050" s="153" t="s">
        <v>5526</v>
      </c>
      <c r="AI1050" s="153" t="s">
        <v>5527</v>
      </c>
      <c r="AJ1050" s="153" t="s">
        <v>564</v>
      </c>
      <c r="AK1050" s="153" t="s">
        <v>1762</v>
      </c>
      <c r="AL1050" s="153" t="s">
        <v>5528</v>
      </c>
      <c r="AM1050" s="153" t="s">
        <v>5529</v>
      </c>
      <c r="AN1050" s="154">
        <v>89</v>
      </c>
    </row>
    <row r="1051" spans="18:40" hidden="1" x14ac:dyDescent="0.25">
      <c r="R1051" s="28"/>
      <c r="S1051" s="28"/>
      <c r="T1051" s="28"/>
      <c r="U1051" s="28"/>
      <c r="V1051" s="28"/>
      <c r="Z1051" s="140">
        <f t="shared" si="36"/>
        <v>1050</v>
      </c>
      <c r="AA1051" s="139"/>
      <c r="AB1051" s="139"/>
      <c r="AC1051" s="139"/>
      <c r="AD1051" s="133"/>
      <c r="AE1051" s="27" t="str">
        <f t="shared" si="37"/>
        <v>CA-2001-886  Kimball Court</v>
      </c>
      <c r="AF1051" s="153" t="s">
        <v>5530</v>
      </c>
      <c r="AG1051" s="153" t="s">
        <v>5531</v>
      </c>
      <c r="AH1051" s="153" t="s">
        <v>5532</v>
      </c>
      <c r="AI1051" s="153" t="s">
        <v>1104</v>
      </c>
      <c r="AJ1051" s="153" t="s">
        <v>220</v>
      </c>
      <c r="AK1051" s="153" t="s">
        <v>5533</v>
      </c>
      <c r="AL1051" s="153" t="s">
        <v>5534</v>
      </c>
      <c r="AM1051" s="153" t="s">
        <v>452</v>
      </c>
      <c r="AN1051" s="154">
        <v>94</v>
      </c>
    </row>
    <row r="1052" spans="18:40" hidden="1" x14ac:dyDescent="0.25">
      <c r="R1052" s="28"/>
      <c r="S1052" s="28"/>
      <c r="T1052" s="28"/>
      <c r="U1052" s="28"/>
      <c r="V1052" s="28"/>
      <c r="Z1052" s="140">
        <f t="shared" si="36"/>
        <v>1051</v>
      </c>
      <c r="AA1052" s="139"/>
      <c r="AB1052" s="139"/>
      <c r="AC1052" s="139"/>
      <c r="AD1052" s="133"/>
      <c r="AE1052" s="27" t="str">
        <f t="shared" si="37"/>
        <v>CA-2001-888  Terramina Square Family Apartments</v>
      </c>
      <c r="AF1052" s="153" t="s">
        <v>5535</v>
      </c>
      <c r="AG1052" s="153" t="s">
        <v>5536</v>
      </c>
      <c r="AH1052" s="153" t="s">
        <v>5537</v>
      </c>
      <c r="AI1052" s="153" t="s">
        <v>304</v>
      </c>
      <c r="AJ1052" s="153" t="s">
        <v>41</v>
      </c>
      <c r="AK1052" s="153" t="s">
        <v>5270</v>
      </c>
      <c r="AL1052" s="153" t="s">
        <v>5538</v>
      </c>
      <c r="AM1052" s="153" t="s">
        <v>5539</v>
      </c>
      <c r="AN1052" s="154">
        <v>156</v>
      </c>
    </row>
    <row r="1053" spans="18:40" hidden="1" x14ac:dyDescent="0.25">
      <c r="R1053" s="28"/>
      <c r="S1053" s="28"/>
      <c r="T1053" s="28"/>
      <c r="U1053" s="28"/>
      <c r="V1053" s="28"/>
      <c r="Z1053" s="140">
        <f t="shared" si="36"/>
        <v>1052</v>
      </c>
      <c r="AA1053" s="139"/>
      <c r="AB1053" s="139"/>
      <c r="AC1053" s="139"/>
      <c r="AD1053" s="133"/>
      <c r="AE1053" s="27" t="str">
        <f t="shared" si="37"/>
        <v>CA-2001-889  Autumnwood Apartments</v>
      </c>
      <c r="AF1053" s="153" t="s">
        <v>5540</v>
      </c>
      <c r="AG1053" s="153" t="s">
        <v>5541</v>
      </c>
      <c r="AH1053" s="153" t="s">
        <v>5542</v>
      </c>
      <c r="AI1053" s="153" t="s">
        <v>49</v>
      </c>
      <c r="AJ1053" s="153" t="s">
        <v>49</v>
      </c>
      <c r="AK1053" s="153" t="s">
        <v>5543</v>
      </c>
      <c r="AL1053" s="153" t="s">
        <v>5544</v>
      </c>
      <c r="AM1053" s="153" t="s">
        <v>5545</v>
      </c>
      <c r="AN1053" s="154">
        <v>158</v>
      </c>
    </row>
    <row r="1054" spans="18:40" hidden="1" x14ac:dyDescent="0.25">
      <c r="R1054" s="28"/>
      <c r="S1054" s="28"/>
      <c r="T1054" s="28"/>
      <c r="U1054" s="28"/>
      <c r="V1054" s="28"/>
      <c r="Z1054" s="140">
        <f t="shared" si="36"/>
        <v>1053</v>
      </c>
      <c r="AA1054" s="139"/>
      <c r="AB1054" s="139"/>
      <c r="AC1054" s="139"/>
      <c r="AD1054" s="133"/>
      <c r="AE1054" s="27" t="str">
        <f t="shared" si="37"/>
        <v>CA-2001-891  Poinsettia Station Apartments</v>
      </c>
      <c r="AF1054" s="153" t="s">
        <v>5546</v>
      </c>
      <c r="AG1054" s="153" t="s">
        <v>5547</v>
      </c>
      <c r="AH1054" s="153" t="s">
        <v>5548</v>
      </c>
      <c r="AI1054" s="153" t="s">
        <v>1484</v>
      </c>
      <c r="AJ1054" s="153" t="s">
        <v>504</v>
      </c>
      <c r="AK1054" s="153" t="s">
        <v>1485</v>
      </c>
      <c r="AL1054" s="153" t="s">
        <v>5549</v>
      </c>
      <c r="AM1054" s="153" t="s">
        <v>1487</v>
      </c>
      <c r="AN1054" s="154">
        <v>91</v>
      </c>
    </row>
    <row r="1055" spans="18:40" hidden="1" x14ac:dyDescent="0.25">
      <c r="R1055" s="28"/>
      <c r="S1055" s="28"/>
      <c r="T1055" s="28"/>
      <c r="U1055" s="28"/>
      <c r="V1055" s="28"/>
      <c r="Z1055" s="140">
        <f t="shared" si="36"/>
        <v>1054</v>
      </c>
      <c r="AA1055" s="139"/>
      <c r="AB1055" s="139"/>
      <c r="AC1055" s="139"/>
      <c r="AD1055" s="133"/>
      <c r="AE1055" s="27" t="str">
        <f t="shared" si="37"/>
        <v>CA-2001-893  Union Court Apartments</v>
      </c>
      <c r="AF1055" s="153" t="s">
        <v>5550</v>
      </c>
      <c r="AG1055" s="153" t="s">
        <v>5551</v>
      </c>
      <c r="AH1055" s="153" t="s">
        <v>5552</v>
      </c>
      <c r="AI1055" s="153" t="s">
        <v>5553</v>
      </c>
      <c r="AJ1055" s="153" t="s">
        <v>228</v>
      </c>
      <c r="AK1055" s="153" t="s">
        <v>5554</v>
      </c>
      <c r="AL1055" s="153" t="s">
        <v>5555</v>
      </c>
      <c r="AM1055" s="153" t="s">
        <v>20935</v>
      </c>
      <c r="AN1055" s="154">
        <v>62</v>
      </c>
    </row>
    <row r="1056" spans="18:40" hidden="1" x14ac:dyDescent="0.25">
      <c r="R1056" s="28"/>
      <c r="S1056" s="28"/>
      <c r="T1056" s="28"/>
      <c r="U1056" s="28"/>
      <c r="V1056" s="28"/>
      <c r="Z1056" s="140">
        <f t="shared" si="36"/>
        <v>1055</v>
      </c>
      <c r="AA1056" s="139"/>
      <c r="AB1056" s="139"/>
      <c r="AC1056" s="139"/>
      <c r="AD1056" s="133"/>
      <c r="AE1056" s="27" t="str">
        <f t="shared" si="37"/>
        <v>CA-2001-895  Playa del Alameda Apartments</v>
      </c>
      <c r="AF1056" s="153" t="s">
        <v>5556</v>
      </c>
      <c r="AG1056" s="153" t="s">
        <v>5557</v>
      </c>
      <c r="AH1056" s="153" t="s">
        <v>5558</v>
      </c>
      <c r="AI1056" s="153" t="s">
        <v>200</v>
      </c>
      <c r="AJ1056" s="153" t="s">
        <v>200</v>
      </c>
      <c r="AK1056" s="153" t="s">
        <v>5559</v>
      </c>
      <c r="AL1056" s="153" t="s">
        <v>5560</v>
      </c>
      <c r="AM1056" s="153" t="s">
        <v>2552</v>
      </c>
      <c r="AN1056" s="154">
        <v>39</v>
      </c>
    </row>
    <row r="1057" spans="18:40" hidden="1" x14ac:dyDescent="0.25">
      <c r="R1057" s="28"/>
      <c r="S1057" s="28"/>
      <c r="T1057" s="28"/>
      <c r="U1057" s="28"/>
      <c r="V1057" s="28"/>
      <c r="Z1057" s="140">
        <f t="shared" si="36"/>
        <v>1056</v>
      </c>
      <c r="AA1057" s="139"/>
      <c r="AB1057" s="139"/>
      <c r="AC1057" s="139"/>
      <c r="AD1057" s="133"/>
      <c r="AE1057" s="27" t="str">
        <f t="shared" si="37"/>
        <v>CA-2001-897  Talega Jamboree Apartments  Phase I</v>
      </c>
      <c r="AF1057" s="153" t="s">
        <v>5561</v>
      </c>
      <c r="AG1057" s="153" t="s">
        <v>5562</v>
      </c>
      <c r="AH1057" s="153" t="s">
        <v>5563</v>
      </c>
      <c r="AI1057" s="153" t="s">
        <v>5314</v>
      </c>
      <c r="AJ1057" s="153" t="s">
        <v>420</v>
      </c>
      <c r="AK1057" s="153" t="s">
        <v>3546</v>
      </c>
      <c r="AL1057" s="153" t="s">
        <v>5564</v>
      </c>
      <c r="AM1057" s="153" t="s">
        <v>3403</v>
      </c>
      <c r="AN1057" s="154">
        <v>123</v>
      </c>
    </row>
    <row r="1058" spans="18:40" hidden="1" x14ac:dyDescent="0.25">
      <c r="R1058" s="28"/>
      <c r="S1058" s="28"/>
      <c r="T1058" s="28"/>
      <c r="U1058" s="28"/>
      <c r="V1058" s="28"/>
      <c r="Z1058" s="140">
        <f t="shared" si="36"/>
        <v>1057</v>
      </c>
      <c r="AA1058" s="139"/>
      <c r="AB1058" s="139"/>
      <c r="AC1058" s="139"/>
      <c r="AD1058" s="133"/>
      <c r="AE1058" s="27" t="str">
        <f t="shared" si="37"/>
        <v>CA-2001-901  Parwood Apartments</v>
      </c>
      <c r="AF1058" s="153" t="s">
        <v>5565</v>
      </c>
      <c r="AG1058" s="153" t="s">
        <v>5566</v>
      </c>
      <c r="AH1058" s="153" t="s">
        <v>5567</v>
      </c>
      <c r="AI1058" s="153" t="s">
        <v>3970</v>
      </c>
      <c r="AJ1058" s="153" t="s">
        <v>26</v>
      </c>
      <c r="AK1058" s="153" t="s">
        <v>5568</v>
      </c>
      <c r="AL1058" s="153" t="s">
        <v>5569</v>
      </c>
      <c r="AM1058" s="153" t="s">
        <v>1641</v>
      </c>
      <c r="AN1058" s="154">
        <v>526</v>
      </c>
    </row>
    <row r="1059" spans="18:40" hidden="1" x14ac:dyDescent="0.25">
      <c r="R1059" s="28"/>
      <c r="S1059" s="28"/>
      <c r="T1059" s="28"/>
      <c r="U1059" s="28"/>
      <c r="V1059" s="28"/>
      <c r="Z1059" s="140">
        <f t="shared" si="36"/>
        <v>1058</v>
      </c>
      <c r="AA1059" s="139"/>
      <c r="AB1059" s="139"/>
      <c r="AC1059" s="139"/>
      <c r="AD1059" s="133"/>
      <c r="AE1059" s="27" t="str">
        <f t="shared" si="37"/>
        <v>CA-2001-902  Village Green Apartments</v>
      </c>
      <c r="AF1059" s="153" t="s">
        <v>5570</v>
      </c>
      <c r="AG1059" s="153" t="s">
        <v>4350</v>
      </c>
      <c r="AH1059" s="153" t="s">
        <v>5571</v>
      </c>
      <c r="AI1059" s="153" t="s">
        <v>2223</v>
      </c>
      <c r="AJ1059" s="153" t="s">
        <v>41</v>
      </c>
      <c r="AK1059" s="153" t="s">
        <v>2224</v>
      </c>
      <c r="AL1059" s="153" t="s">
        <v>5572</v>
      </c>
      <c r="AM1059" s="153" t="s">
        <v>4769</v>
      </c>
      <c r="AN1059" s="154">
        <v>74</v>
      </c>
    </row>
    <row r="1060" spans="18:40" hidden="1" x14ac:dyDescent="0.25">
      <c r="R1060" s="28"/>
      <c r="S1060" s="28"/>
      <c r="T1060" s="28"/>
      <c r="U1060" s="28"/>
      <c r="V1060" s="28"/>
      <c r="Z1060" s="140">
        <f t="shared" si="36"/>
        <v>1059</v>
      </c>
      <c r="AA1060" s="139"/>
      <c r="AB1060" s="139"/>
      <c r="AC1060" s="139"/>
      <c r="AD1060" s="133"/>
      <c r="AE1060" s="27" t="str">
        <f t="shared" si="37"/>
        <v>CA-2001-903  San Rafael Commons</v>
      </c>
      <c r="AF1060" s="153" t="s">
        <v>5573</v>
      </c>
      <c r="AG1060" s="153" t="s">
        <v>5574</v>
      </c>
      <c r="AH1060" s="153" t="s">
        <v>5575</v>
      </c>
      <c r="AI1060" s="153" t="s">
        <v>312</v>
      </c>
      <c r="AJ1060" s="153" t="s">
        <v>313</v>
      </c>
      <c r="AK1060" s="153" t="s">
        <v>314</v>
      </c>
      <c r="AL1060" s="153" t="s">
        <v>5576</v>
      </c>
      <c r="AM1060" s="153" t="s">
        <v>5577</v>
      </c>
      <c r="AN1060" s="154">
        <v>50</v>
      </c>
    </row>
    <row r="1061" spans="18:40" hidden="1" x14ac:dyDescent="0.25">
      <c r="R1061" s="28"/>
      <c r="S1061" s="28"/>
      <c r="T1061" s="28"/>
      <c r="U1061" s="28"/>
      <c r="V1061" s="28"/>
      <c r="Z1061" s="140">
        <f t="shared" si="36"/>
        <v>1060</v>
      </c>
      <c r="AA1061" s="139"/>
      <c r="AB1061" s="139"/>
      <c r="AC1061" s="139"/>
      <c r="AD1061" s="133"/>
      <c r="AE1061" s="27" t="str">
        <f t="shared" si="37"/>
        <v>CA-2001-905  Oak Circle Apartments</v>
      </c>
      <c r="AF1061" s="153" t="s">
        <v>5578</v>
      </c>
      <c r="AG1061" s="153" t="s">
        <v>5579</v>
      </c>
      <c r="AH1061" s="153" t="s">
        <v>5580</v>
      </c>
      <c r="AI1061" s="153" t="s">
        <v>304</v>
      </c>
      <c r="AJ1061" s="153" t="s">
        <v>41</v>
      </c>
      <c r="AK1061" s="153" t="s">
        <v>4201</v>
      </c>
      <c r="AL1061" s="153" t="s">
        <v>5581</v>
      </c>
      <c r="AM1061" s="153" t="s">
        <v>5582</v>
      </c>
      <c r="AN1061" s="154">
        <v>98</v>
      </c>
    </row>
    <row r="1062" spans="18:40" hidden="1" x14ac:dyDescent="0.25">
      <c r="R1062" s="28"/>
      <c r="S1062" s="28"/>
      <c r="T1062" s="28"/>
      <c r="U1062" s="28"/>
      <c r="V1062" s="28"/>
      <c r="Z1062" s="140">
        <f t="shared" si="36"/>
        <v>1061</v>
      </c>
      <c r="AA1062" s="139"/>
      <c r="AB1062" s="139"/>
      <c r="AC1062" s="139"/>
      <c r="AD1062" s="133"/>
      <c r="AE1062" s="27" t="str">
        <f t="shared" si="37"/>
        <v>CA-2001-910  Heritage Place at Tustin</v>
      </c>
      <c r="AF1062" s="153" t="s">
        <v>5583</v>
      </c>
      <c r="AG1062" s="153" t="s">
        <v>5584</v>
      </c>
      <c r="AH1062" s="153" t="s">
        <v>5585</v>
      </c>
      <c r="AI1062" s="153" t="s">
        <v>2564</v>
      </c>
      <c r="AJ1062" s="153" t="s">
        <v>420</v>
      </c>
      <c r="AK1062" s="153" t="s">
        <v>2565</v>
      </c>
      <c r="AL1062" s="153" t="s">
        <v>5586</v>
      </c>
      <c r="AM1062" s="153" t="s">
        <v>2071</v>
      </c>
      <c r="AN1062" s="154">
        <v>53</v>
      </c>
    </row>
    <row r="1063" spans="18:40" hidden="1" x14ac:dyDescent="0.25">
      <c r="R1063" s="28"/>
      <c r="S1063" s="28"/>
      <c r="T1063" s="28"/>
      <c r="U1063" s="28"/>
      <c r="V1063" s="28"/>
      <c r="Z1063" s="140">
        <f t="shared" si="36"/>
        <v>1062</v>
      </c>
      <c r="AA1063" s="139"/>
      <c r="AB1063" s="139"/>
      <c r="AC1063" s="139"/>
      <c r="AD1063" s="133"/>
      <c r="AE1063" s="27" t="str">
        <f t="shared" si="37"/>
        <v>CA-2001-911  Broadway Plaza Apartments</v>
      </c>
      <c r="AF1063" s="153" t="s">
        <v>5587</v>
      </c>
      <c r="AG1063" s="153" t="s">
        <v>5588</v>
      </c>
      <c r="AH1063" s="153" t="s">
        <v>5589</v>
      </c>
      <c r="AI1063" s="153" t="s">
        <v>26</v>
      </c>
      <c r="AJ1063" s="153" t="s">
        <v>26</v>
      </c>
      <c r="AK1063" s="153" t="s">
        <v>456</v>
      </c>
      <c r="AL1063" s="153" t="s">
        <v>5590</v>
      </c>
      <c r="AM1063" s="153" t="s">
        <v>2395</v>
      </c>
      <c r="AN1063" s="154">
        <v>16</v>
      </c>
    </row>
    <row r="1064" spans="18:40" hidden="1" x14ac:dyDescent="0.25">
      <c r="R1064" s="28"/>
      <c r="S1064" s="28"/>
      <c r="T1064" s="28"/>
      <c r="U1064" s="28"/>
      <c r="V1064" s="28"/>
      <c r="Z1064" s="140">
        <f t="shared" si="36"/>
        <v>1063</v>
      </c>
      <c r="AA1064" s="139"/>
      <c r="AB1064" s="139"/>
      <c r="AC1064" s="139"/>
      <c r="AD1064" s="133"/>
      <c r="AE1064" s="27" t="str">
        <f t="shared" si="37"/>
        <v>CA-2001-912  The Chancellor</v>
      </c>
      <c r="AF1064" s="153" t="s">
        <v>5591</v>
      </c>
      <c r="AG1064" s="153" t="s">
        <v>5592</v>
      </c>
      <c r="AH1064" s="153" t="s">
        <v>5593</v>
      </c>
      <c r="AI1064" s="153" t="s">
        <v>26</v>
      </c>
      <c r="AJ1064" s="153" t="s">
        <v>26</v>
      </c>
      <c r="AK1064" s="153" t="s">
        <v>518</v>
      </c>
      <c r="AL1064" s="153" t="s">
        <v>5594</v>
      </c>
      <c r="AM1064" s="153" t="s">
        <v>590</v>
      </c>
      <c r="AN1064" s="154">
        <v>100</v>
      </c>
    </row>
    <row r="1065" spans="18:40" hidden="1" x14ac:dyDescent="0.25">
      <c r="R1065" s="28"/>
      <c r="S1065" s="28"/>
      <c r="T1065" s="28"/>
      <c r="U1065" s="28"/>
      <c r="V1065" s="28"/>
      <c r="Z1065" s="140">
        <f t="shared" si="36"/>
        <v>1064</v>
      </c>
      <c r="AA1065" s="139"/>
      <c r="AB1065" s="139"/>
      <c r="AC1065" s="139"/>
      <c r="AD1065" s="133"/>
      <c r="AE1065" s="27" t="str">
        <f t="shared" si="37"/>
        <v>CA-2001-916  Bay View Vista Apartments</v>
      </c>
      <c r="AF1065" s="153" t="s">
        <v>5595</v>
      </c>
      <c r="AG1065" s="153" t="s">
        <v>5596</v>
      </c>
      <c r="AH1065" s="153" t="s">
        <v>5597</v>
      </c>
      <c r="AI1065" s="153" t="s">
        <v>3652</v>
      </c>
      <c r="AJ1065" s="153" t="s">
        <v>1133</v>
      </c>
      <c r="AK1065" s="153" t="s">
        <v>3653</v>
      </c>
      <c r="AL1065" s="153" t="s">
        <v>5598</v>
      </c>
      <c r="AM1065" s="153" t="s">
        <v>3298</v>
      </c>
      <c r="AN1065" s="154">
        <v>192</v>
      </c>
    </row>
    <row r="1066" spans="18:40" hidden="1" x14ac:dyDescent="0.25">
      <c r="R1066" s="28"/>
      <c r="S1066" s="28"/>
      <c r="T1066" s="28"/>
      <c r="U1066" s="28"/>
      <c r="V1066" s="28"/>
      <c r="Z1066" s="140">
        <f t="shared" si="36"/>
        <v>1065</v>
      </c>
      <c r="AA1066" s="139"/>
      <c r="AB1066" s="139"/>
      <c r="AC1066" s="139"/>
      <c r="AD1066" s="133"/>
      <c r="AE1066" s="27" t="str">
        <f t="shared" si="37"/>
        <v>CA-2001-917  Park West Apartments</v>
      </c>
      <c r="AF1066" s="153" t="s">
        <v>5599</v>
      </c>
      <c r="AG1066" s="153" t="s">
        <v>5600</v>
      </c>
      <c r="AH1066" s="153" t="s">
        <v>5601</v>
      </c>
      <c r="AI1066" s="153" t="s">
        <v>229</v>
      </c>
      <c r="AJ1066" s="153" t="s">
        <v>229</v>
      </c>
      <c r="AK1066" s="153" t="s">
        <v>5602</v>
      </c>
      <c r="AL1066" s="153" t="s">
        <v>5603</v>
      </c>
      <c r="AM1066" s="153" t="s">
        <v>5604</v>
      </c>
      <c r="AN1066" s="154">
        <v>180</v>
      </c>
    </row>
    <row r="1067" spans="18:40" hidden="1" x14ac:dyDescent="0.25">
      <c r="R1067" s="28"/>
      <c r="S1067" s="28"/>
      <c r="T1067" s="28"/>
      <c r="U1067" s="28"/>
      <c r="V1067" s="28"/>
      <c r="Z1067" s="140">
        <f t="shared" si="36"/>
        <v>1066</v>
      </c>
      <c r="AA1067" s="139"/>
      <c r="AB1067" s="139"/>
      <c r="AC1067" s="139"/>
      <c r="AD1067" s="133"/>
      <c r="AE1067" s="27" t="str">
        <f t="shared" si="37"/>
        <v>CA-2001-919  Summercrest Villa Senior Apartments</v>
      </c>
      <c r="AF1067" s="153" t="s">
        <v>5605</v>
      </c>
      <c r="AG1067" s="153" t="s">
        <v>5606</v>
      </c>
      <c r="AH1067" s="153" t="s">
        <v>5607</v>
      </c>
      <c r="AI1067" s="153" t="s">
        <v>304</v>
      </c>
      <c r="AJ1067" s="153" t="s">
        <v>41</v>
      </c>
      <c r="AK1067" s="153" t="s">
        <v>3885</v>
      </c>
      <c r="AL1067" s="153" t="s">
        <v>5608</v>
      </c>
      <c r="AM1067" s="153" t="s">
        <v>3298</v>
      </c>
      <c r="AN1067" s="154">
        <v>65</v>
      </c>
    </row>
    <row r="1068" spans="18:40" hidden="1" x14ac:dyDescent="0.25">
      <c r="R1068" s="28"/>
      <c r="S1068" s="28"/>
      <c r="T1068" s="28"/>
      <c r="U1068" s="28"/>
      <c r="V1068" s="28"/>
      <c r="Z1068" s="140">
        <f t="shared" si="36"/>
        <v>1067</v>
      </c>
      <c r="AA1068" s="139"/>
      <c r="AB1068" s="139"/>
      <c r="AC1068" s="139"/>
      <c r="AD1068" s="133"/>
      <c r="AE1068" s="27" t="str">
        <f t="shared" si="37"/>
        <v>CA-2001-920  The Californian</v>
      </c>
      <c r="AF1068" s="153" t="s">
        <v>5609</v>
      </c>
      <c r="AG1068" s="153" t="s">
        <v>5610</v>
      </c>
      <c r="AH1068" s="153" t="s">
        <v>5611</v>
      </c>
      <c r="AI1068" s="153" t="s">
        <v>229</v>
      </c>
      <c r="AJ1068" s="153" t="s">
        <v>229</v>
      </c>
      <c r="AK1068" s="153" t="s">
        <v>5612</v>
      </c>
      <c r="AL1068" s="153" t="s">
        <v>5613</v>
      </c>
      <c r="AM1068" s="153" t="s">
        <v>5614</v>
      </c>
      <c r="AN1068" s="154">
        <v>217</v>
      </c>
    </row>
    <row r="1069" spans="18:40" hidden="1" x14ac:dyDescent="0.25">
      <c r="R1069" s="28"/>
      <c r="S1069" s="28"/>
      <c r="T1069" s="28"/>
      <c r="U1069" s="28"/>
      <c r="V1069" s="28"/>
      <c r="Z1069" s="140">
        <f t="shared" si="36"/>
        <v>1068</v>
      </c>
      <c r="AA1069" s="139"/>
      <c r="AB1069" s="139"/>
      <c r="AC1069" s="139"/>
      <c r="AD1069" s="133"/>
      <c r="AE1069" s="27" t="str">
        <f t="shared" si="37"/>
        <v>CA-2001-921  Season at Miraflores</v>
      </c>
      <c r="AF1069" s="153" t="s">
        <v>5615</v>
      </c>
      <c r="AG1069" s="153" t="s">
        <v>5616</v>
      </c>
      <c r="AH1069" s="153" t="s">
        <v>5617</v>
      </c>
      <c r="AI1069" s="153" t="s">
        <v>1755</v>
      </c>
      <c r="AJ1069" s="153" t="s">
        <v>399</v>
      </c>
      <c r="AK1069" s="153" t="s">
        <v>1756</v>
      </c>
      <c r="AL1069" s="153" t="s">
        <v>5618</v>
      </c>
      <c r="AM1069" s="153" t="s">
        <v>1758</v>
      </c>
      <c r="AN1069" s="154">
        <v>116</v>
      </c>
    </row>
    <row r="1070" spans="18:40" hidden="1" x14ac:dyDescent="0.25">
      <c r="R1070" s="28"/>
      <c r="S1070" s="28"/>
      <c r="T1070" s="28"/>
      <c r="U1070" s="28"/>
      <c r="V1070" s="28"/>
      <c r="Z1070" s="140">
        <f t="shared" si="36"/>
        <v>1069</v>
      </c>
      <c r="AA1070" s="139"/>
      <c r="AB1070" s="139"/>
      <c r="AC1070" s="139"/>
      <c r="AD1070" s="133"/>
      <c r="AE1070" s="27" t="str">
        <f t="shared" si="37"/>
        <v>CA-2001-923  Shiraz Senior Housing</v>
      </c>
      <c r="AF1070" s="153" t="s">
        <v>5619</v>
      </c>
      <c r="AG1070" s="153" t="s">
        <v>5620</v>
      </c>
      <c r="AH1070" s="153" t="s">
        <v>5621</v>
      </c>
      <c r="AI1070" s="153" t="s">
        <v>304</v>
      </c>
      <c r="AJ1070" s="153" t="s">
        <v>41</v>
      </c>
      <c r="AK1070" s="153" t="s">
        <v>4201</v>
      </c>
      <c r="AL1070" s="153" t="s">
        <v>5622</v>
      </c>
      <c r="AM1070" s="153" t="s">
        <v>5275</v>
      </c>
      <c r="AN1070" s="154">
        <v>60</v>
      </c>
    </row>
    <row r="1071" spans="18:40" hidden="1" x14ac:dyDescent="0.25">
      <c r="R1071" s="28"/>
      <c r="S1071" s="28"/>
      <c r="T1071" s="28"/>
      <c r="U1071" s="28"/>
      <c r="V1071" s="28"/>
      <c r="Z1071" s="140">
        <f t="shared" si="36"/>
        <v>1070</v>
      </c>
      <c r="AA1071" s="139"/>
      <c r="AB1071" s="139"/>
      <c r="AC1071" s="139"/>
      <c r="AD1071" s="133"/>
      <c r="AE1071" s="27" t="str">
        <f t="shared" si="37"/>
        <v>CA-2001-924  Hampton Place / Gateway Village</v>
      </c>
      <c r="AF1071" s="153" t="s">
        <v>5623</v>
      </c>
      <c r="AG1071" s="153" t="s">
        <v>5624</v>
      </c>
      <c r="AH1071" s="153" t="s">
        <v>5625</v>
      </c>
      <c r="AI1071" s="153" t="s">
        <v>1132</v>
      </c>
      <c r="AJ1071" s="153" t="s">
        <v>1133</v>
      </c>
      <c r="AK1071" s="153" t="s">
        <v>1134</v>
      </c>
      <c r="AL1071" s="153" t="s">
        <v>5626</v>
      </c>
      <c r="AM1071" s="153" t="s">
        <v>5627</v>
      </c>
      <c r="AN1071" s="154">
        <v>55</v>
      </c>
    </row>
    <row r="1072" spans="18:40" hidden="1" x14ac:dyDescent="0.25">
      <c r="R1072" s="28"/>
      <c r="S1072" s="28"/>
      <c r="T1072" s="28"/>
      <c r="U1072" s="28"/>
      <c r="V1072" s="28"/>
      <c r="Z1072" s="140">
        <f t="shared" si="36"/>
        <v>1071</v>
      </c>
      <c r="AA1072" s="139"/>
      <c r="AB1072" s="139"/>
      <c r="AC1072" s="139"/>
      <c r="AD1072" s="133"/>
      <c r="AE1072" s="27" t="str">
        <f t="shared" si="37"/>
        <v>CA-2001-925  Bellflower Terrace</v>
      </c>
      <c r="AF1072" s="153" t="s">
        <v>5628</v>
      </c>
      <c r="AG1072" s="153" t="s">
        <v>5629</v>
      </c>
      <c r="AH1072" s="153" t="s">
        <v>5630</v>
      </c>
      <c r="AI1072" s="153" t="s">
        <v>5631</v>
      </c>
      <c r="AJ1072" s="153" t="s">
        <v>26</v>
      </c>
      <c r="AK1072" s="153" t="s">
        <v>5632</v>
      </c>
      <c r="AL1072" s="153" t="s">
        <v>5633</v>
      </c>
      <c r="AM1072" s="153" t="s">
        <v>2185</v>
      </c>
      <c r="AN1072" s="154">
        <v>178</v>
      </c>
    </row>
    <row r="1073" spans="18:40" hidden="1" x14ac:dyDescent="0.25">
      <c r="R1073" s="28"/>
      <c r="S1073" s="28"/>
      <c r="T1073" s="28"/>
      <c r="U1073" s="28"/>
      <c r="V1073" s="28"/>
      <c r="Z1073" s="140">
        <f t="shared" si="36"/>
        <v>1072</v>
      </c>
      <c r="AA1073" s="139"/>
      <c r="AB1073" s="139"/>
      <c r="AC1073" s="139"/>
      <c r="AD1073" s="133"/>
      <c r="AE1073" s="27" t="str">
        <f t="shared" si="37"/>
        <v>CA-2002-001  Hollywood Western Apartments Metro Hollywood</v>
      </c>
      <c r="AF1073" s="153" t="s">
        <v>5634</v>
      </c>
      <c r="AG1073" s="153" t="s">
        <v>5635</v>
      </c>
      <c r="AH1073" s="153" t="s">
        <v>5636</v>
      </c>
      <c r="AI1073" s="153" t="s">
        <v>3180</v>
      </c>
      <c r="AJ1073" s="153" t="s">
        <v>26</v>
      </c>
      <c r="AK1073" s="153" t="s">
        <v>1826</v>
      </c>
      <c r="AL1073" s="153" t="s">
        <v>5637</v>
      </c>
      <c r="AM1073" s="153" t="s">
        <v>3259</v>
      </c>
      <c r="AN1073" s="154">
        <v>59</v>
      </c>
    </row>
    <row r="1074" spans="18:40" hidden="1" x14ac:dyDescent="0.25">
      <c r="R1074" s="28"/>
      <c r="S1074" s="28"/>
      <c r="T1074" s="28"/>
      <c r="U1074" s="28"/>
      <c r="V1074" s="28"/>
      <c r="Z1074" s="140">
        <f t="shared" ref="Z1074:Z1137" si="38">SUM(Z1073+1)</f>
        <v>1073</v>
      </c>
      <c r="AA1074" s="139"/>
      <c r="AB1074" s="139"/>
      <c r="AC1074" s="139"/>
      <c r="AD1074" s="133"/>
      <c r="AE1074" s="27" t="str">
        <f t="shared" si="37"/>
        <v>CA-2002-002  Harold Way Apartments</v>
      </c>
      <c r="AF1074" s="153" t="s">
        <v>5638</v>
      </c>
      <c r="AG1074" s="153" t="s">
        <v>5639</v>
      </c>
      <c r="AH1074" s="153" t="s">
        <v>5640</v>
      </c>
      <c r="AI1074" s="153" t="s">
        <v>3180</v>
      </c>
      <c r="AJ1074" s="153" t="s">
        <v>26</v>
      </c>
      <c r="AK1074" s="153" t="s">
        <v>1826</v>
      </c>
      <c r="AL1074" s="153" t="s">
        <v>5641</v>
      </c>
      <c r="AM1074" s="153" t="s">
        <v>23352</v>
      </c>
      <c r="AN1074" s="154">
        <v>50</v>
      </c>
    </row>
    <row r="1075" spans="18:40" hidden="1" x14ac:dyDescent="0.25">
      <c r="R1075" s="28"/>
      <c r="S1075" s="28"/>
      <c r="T1075" s="28"/>
      <c r="U1075" s="28"/>
      <c r="V1075" s="28"/>
      <c r="Z1075" s="140">
        <f t="shared" si="38"/>
        <v>1074</v>
      </c>
      <c r="AA1075" s="139"/>
      <c r="AB1075" s="139"/>
      <c r="AC1075" s="139"/>
      <c r="AD1075" s="133"/>
      <c r="AE1075" s="27" t="str">
        <f t="shared" si="37"/>
        <v>CA-2002-003  Aliso Village - Phase I</v>
      </c>
      <c r="AF1075" s="153" t="s">
        <v>5642</v>
      </c>
      <c r="AG1075" s="153" t="s">
        <v>5643</v>
      </c>
      <c r="AH1075" s="153" t="s">
        <v>5644</v>
      </c>
      <c r="AI1075" s="153" t="s">
        <v>26</v>
      </c>
      <c r="AJ1075" s="153" t="s">
        <v>26</v>
      </c>
      <c r="AK1075" s="153" t="s">
        <v>1288</v>
      </c>
      <c r="AL1075" s="153" t="s">
        <v>5645</v>
      </c>
      <c r="AM1075" s="153" t="s">
        <v>5646</v>
      </c>
      <c r="AN1075" s="154">
        <v>200</v>
      </c>
    </row>
    <row r="1076" spans="18:40" hidden="1" x14ac:dyDescent="0.25">
      <c r="R1076" s="28"/>
      <c r="S1076" s="28"/>
      <c r="T1076" s="28"/>
      <c r="U1076" s="28"/>
      <c r="V1076" s="28"/>
      <c r="Z1076" s="140">
        <f t="shared" si="38"/>
        <v>1075</v>
      </c>
      <c r="AA1076" s="139"/>
      <c r="AB1076" s="139"/>
      <c r="AC1076" s="139"/>
      <c r="AD1076" s="133"/>
      <c r="AE1076" s="27" t="str">
        <f t="shared" si="37"/>
        <v>CA-2002-004  Santa Cruz Terrace</v>
      </c>
      <c r="AF1076" s="153" t="s">
        <v>5647</v>
      </c>
      <c r="AG1076" s="153" t="s">
        <v>5648</v>
      </c>
      <c r="AH1076" s="153" t="s">
        <v>5649</v>
      </c>
      <c r="AI1076" s="153" t="s">
        <v>2161</v>
      </c>
      <c r="AJ1076" s="153" t="s">
        <v>26</v>
      </c>
      <c r="AK1076" s="153" t="s">
        <v>2162</v>
      </c>
      <c r="AL1076" s="153" t="s">
        <v>5650</v>
      </c>
      <c r="AM1076" s="153" t="s">
        <v>35</v>
      </c>
      <c r="AN1076" s="154">
        <v>47</v>
      </c>
    </row>
    <row r="1077" spans="18:40" hidden="1" x14ac:dyDescent="0.25">
      <c r="R1077" s="28"/>
      <c r="S1077" s="28"/>
      <c r="T1077" s="28"/>
      <c r="U1077" s="28"/>
      <c r="V1077" s="28"/>
      <c r="Z1077" s="140">
        <f t="shared" si="38"/>
        <v>1076</v>
      </c>
      <c r="AA1077" s="139"/>
      <c r="AB1077" s="139"/>
      <c r="AC1077" s="139"/>
      <c r="AD1077" s="133"/>
      <c r="AE1077" s="27" t="str">
        <f t="shared" si="37"/>
        <v>CA-2002-005  Apple Tree Village</v>
      </c>
      <c r="AF1077" s="153" t="s">
        <v>5651</v>
      </c>
      <c r="AG1077" s="153" t="s">
        <v>5652</v>
      </c>
      <c r="AH1077" s="153" t="s">
        <v>5653</v>
      </c>
      <c r="AI1077" s="153" t="s">
        <v>26</v>
      </c>
      <c r="AJ1077" s="153" t="s">
        <v>26</v>
      </c>
      <c r="AK1077" s="153" t="s">
        <v>2100</v>
      </c>
      <c r="AL1077" s="153" t="s">
        <v>5654</v>
      </c>
      <c r="AM1077" s="153" t="s">
        <v>5655</v>
      </c>
      <c r="AN1077" s="154">
        <v>120</v>
      </c>
    </row>
    <row r="1078" spans="18:40" hidden="1" x14ac:dyDescent="0.25">
      <c r="R1078" s="28"/>
      <c r="S1078" s="28"/>
      <c r="T1078" s="28"/>
      <c r="U1078" s="28"/>
      <c r="V1078" s="28"/>
      <c r="Z1078" s="140">
        <f t="shared" si="38"/>
        <v>1077</v>
      </c>
      <c r="AA1078" s="139"/>
      <c r="AB1078" s="139"/>
      <c r="AC1078" s="139"/>
      <c r="AD1078" s="133"/>
      <c r="AE1078" s="27" t="str">
        <f t="shared" si="37"/>
        <v>CA-2002-006  M.L. Shepard Manor Senior Houisng</v>
      </c>
      <c r="AF1078" s="153" t="s">
        <v>5656</v>
      </c>
      <c r="AG1078" s="153" t="s">
        <v>5657</v>
      </c>
      <c r="AH1078" s="153" t="s">
        <v>5658</v>
      </c>
      <c r="AI1078" s="153" t="s">
        <v>26</v>
      </c>
      <c r="AJ1078" s="153" t="s">
        <v>26</v>
      </c>
      <c r="AK1078" s="153" t="s">
        <v>4646</v>
      </c>
      <c r="AL1078" s="153" t="s">
        <v>5659</v>
      </c>
      <c r="AM1078" s="153" t="s">
        <v>23413</v>
      </c>
      <c r="AN1078" s="154">
        <v>89</v>
      </c>
    </row>
    <row r="1079" spans="18:40" hidden="1" x14ac:dyDescent="0.25">
      <c r="R1079" s="28"/>
      <c r="S1079" s="28"/>
      <c r="T1079" s="28"/>
      <c r="U1079" s="28"/>
      <c r="V1079" s="28"/>
      <c r="Z1079" s="140">
        <f t="shared" si="38"/>
        <v>1078</v>
      </c>
      <c r="AA1079" s="139"/>
      <c r="AB1079" s="139"/>
      <c r="AC1079" s="139"/>
      <c r="AD1079" s="133"/>
      <c r="AE1079" s="27" t="str">
        <f t="shared" si="37"/>
        <v>CA-2002-008  St. George Hotel</v>
      </c>
      <c r="AF1079" s="153" t="s">
        <v>5661</v>
      </c>
      <c r="AG1079" s="153" t="s">
        <v>5662</v>
      </c>
      <c r="AH1079" s="153" t="s">
        <v>5663</v>
      </c>
      <c r="AI1079" s="153" t="s">
        <v>26</v>
      </c>
      <c r="AJ1079" s="153" t="s">
        <v>26</v>
      </c>
      <c r="AK1079" s="153" t="s">
        <v>1826</v>
      </c>
      <c r="AL1079" s="153" t="s">
        <v>5664</v>
      </c>
      <c r="AM1079" s="153" t="s">
        <v>85</v>
      </c>
      <c r="AN1079" s="154">
        <v>86</v>
      </c>
    </row>
    <row r="1080" spans="18:40" hidden="1" x14ac:dyDescent="0.25">
      <c r="R1080" s="28"/>
      <c r="S1080" s="28"/>
      <c r="T1080" s="28"/>
      <c r="U1080" s="28"/>
      <c r="V1080" s="28"/>
      <c r="Z1080" s="140">
        <f t="shared" si="38"/>
        <v>1079</v>
      </c>
      <c r="AA1080" s="139"/>
      <c r="AB1080" s="139"/>
      <c r="AC1080" s="139"/>
      <c r="AD1080" s="133"/>
      <c r="AE1080" s="27" t="str">
        <f t="shared" si="37"/>
        <v>CA-2002-009  Nueva Vista</v>
      </c>
      <c r="AF1080" s="153" t="s">
        <v>5665</v>
      </c>
      <c r="AG1080" s="153" t="s">
        <v>5666</v>
      </c>
      <c r="AH1080" s="153" t="s">
        <v>5667</v>
      </c>
      <c r="AI1080" s="153" t="s">
        <v>359</v>
      </c>
      <c r="AJ1080" s="153" t="s">
        <v>359</v>
      </c>
      <c r="AK1080" s="153" t="s">
        <v>360</v>
      </c>
      <c r="AL1080" s="153" t="s">
        <v>5668</v>
      </c>
      <c r="AM1080" s="153" t="s">
        <v>5669</v>
      </c>
      <c r="AN1080" s="154">
        <v>47</v>
      </c>
    </row>
    <row r="1081" spans="18:40" hidden="1" x14ac:dyDescent="0.25">
      <c r="R1081" s="28"/>
      <c r="S1081" s="28"/>
      <c r="T1081" s="28"/>
      <c r="U1081" s="28"/>
      <c r="V1081" s="28"/>
      <c r="Z1081" s="140">
        <f t="shared" si="38"/>
        <v>1080</v>
      </c>
      <c r="AA1081" s="139"/>
      <c r="AB1081" s="139"/>
      <c r="AC1081" s="139"/>
      <c r="AD1081" s="133"/>
      <c r="AE1081" s="27" t="str">
        <f t="shared" si="37"/>
        <v>CA-2002-010  Mission Palms I</v>
      </c>
      <c r="AF1081" s="153" t="s">
        <v>5670</v>
      </c>
      <c r="AG1081" s="153" t="s">
        <v>5671</v>
      </c>
      <c r="AH1081" s="153" t="s">
        <v>5672</v>
      </c>
      <c r="AI1081" s="153" t="s">
        <v>5673</v>
      </c>
      <c r="AJ1081" s="153" t="s">
        <v>399</v>
      </c>
      <c r="AK1081" s="153" t="s">
        <v>5674</v>
      </c>
      <c r="AL1081" s="153" t="s">
        <v>5675</v>
      </c>
      <c r="AM1081" s="153" t="s">
        <v>5500</v>
      </c>
      <c r="AN1081" s="154">
        <v>108</v>
      </c>
    </row>
    <row r="1082" spans="18:40" hidden="1" x14ac:dyDescent="0.25">
      <c r="R1082" s="28"/>
      <c r="S1082" s="28"/>
      <c r="T1082" s="28"/>
      <c r="U1082" s="28"/>
      <c r="V1082" s="28"/>
      <c r="Z1082" s="140">
        <f t="shared" si="38"/>
        <v>1081</v>
      </c>
      <c r="AA1082" s="139"/>
      <c r="AB1082" s="139"/>
      <c r="AC1082" s="139"/>
      <c r="AD1082" s="133"/>
      <c r="AE1082" s="27" t="str">
        <f t="shared" si="37"/>
        <v>CA-2002-014  Tully Gardens,  Phase II</v>
      </c>
      <c r="AF1082" s="153" t="s">
        <v>5676</v>
      </c>
      <c r="AG1082" s="153" t="s">
        <v>5677</v>
      </c>
      <c r="AH1082" s="153" t="s">
        <v>5678</v>
      </c>
      <c r="AI1082" s="153" t="s">
        <v>304</v>
      </c>
      <c r="AJ1082" s="153" t="s">
        <v>41</v>
      </c>
      <c r="AK1082" s="153" t="s">
        <v>305</v>
      </c>
      <c r="AL1082" s="153" t="s">
        <v>5679</v>
      </c>
      <c r="AM1082" s="153" t="s">
        <v>5680</v>
      </c>
      <c r="AN1082" s="154">
        <v>151</v>
      </c>
    </row>
    <row r="1083" spans="18:40" hidden="1" x14ac:dyDescent="0.25">
      <c r="R1083" s="28"/>
      <c r="S1083" s="28"/>
      <c r="T1083" s="28"/>
      <c r="U1083" s="28"/>
      <c r="V1083" s="28"/>
      <c r="Z1083" s="140">
        <f t="shared" si="38"/>
        <v>1082</v>
      </c>
      <c r="AA1083" s="139"/>
      <c r="AB1083" s="139"/>
      <c r="AC1083" s="139"/>
      <c r="AD1083" s="133"/>
      <c r="AE1083" s="27" t="str">
        <f t="shared" si="37"/>
        <v>CA-2002-023  California Avenue Senior Housing</v>
      </c>
      <c r="AF1083" s="153" t="s">
        <v>5681</v>
      </c>
      <c r="AG1083" s="153" t="s">
        <v>5682</v>
      </c>
      <c r="AH1083" s="153" t="s">
        <v>5683</v>
      </c>
      <c r="AI1083" s="153" t="s">
        <v>637</v>
      </c>
      <c r="AJ1083" s="153" t="s">
        <v>210</v>
      </c>
      <c r="AK1083" s="153" t="s">
        <v>644</v>
      </c>
      <c r="AL1083" s="153" t="s">
        <v>5684</v>
      </c>
      <c r="AM1083" s="153" t="s">
        <v>23414</v>
      </c>
      <c r="AN1083" s="154">
        <v>178</v>
      </c>
    </row>
    <row r="1084" spans="18:40" hidden="1" x14ac:dyDescent="0.25">
      <c r="R1084" s="28"/>
      <c r="S1084" s="28"/>
      <c r="T1084" s="28"/>
      <c r="U1084" s="28"/>
      <c r="V1084" s="28"/>
      <c r="Z1084" s="140">
        <f t="shared" si="38"/>
        <v>1083</v>
      </c>
      <c r="AA1084" s="139"/>
      <c r="AB1084" s="139"/>
      <c r="AC1084" s="139"/>
      <c r="AD1084" s="133"/>
      <c r="AE1084" s="27" t="str">
        <f t="shared" si="37"/>
        <v>CA-2002-028  The Brownstone Hotel</v>
      </c>
      <c r="AF1084" s="153" t="s">
        <v>5685</v>
      </c>
      <c r="AG1084" s="153" t="s">
        <v>5686</v>
      </c>
      <c r="AH1084" s="153" t="s">
        <v>5687</v>
      </c>
      <c r="AI1084" s="153" t="s">
        <v>26</v>
      </c>
      <c r="AJ1084" s="153" t="s">
        <v>26</v>
      </c>
      <c r="AK1084" s="153" t="s">
        <v>83</v>
      </c>
      <c r="AL1084" s="153" t="s">
        <v>5688</v>
      </c>
      <c r="AM1084" s="153" t="s">
        <v>374</v>
      </c>
      <c r="AN1084" s="154">
        <v>47</v>
      </c>
    </row>
    <row r="1085" spans="18:40" hidden="1" x14ac:dyDescent="0.25">
      <c r="R1085" s="28"/>
      <c r="S1085" s="28"/>
      <c r="T1085" s="28"/>
      <c r="U1085" s="28"/>
      <c r="V1085" s="28"/>
      <c r="Z1085" s="140">
        <f t="shared" si="38"/>
        <v>1084</v>
      </c>
      <c r="AA1085" s="139"/>
      <c r="AB1085" s="139"/>
      <c r="AC1085" s="139"/>
      <c r="AD1085" s="133"/>
      <c r="AE1085" s="27" t="str">
        <f t="shared" si="37"/>
        <v>CA-2002-037  Fountain Valley Senior The Jasmine</v>
      </c>
      <c r="AF1085" s="153" t="s">
        <v>5689</v>
      </c>
      <c r="AG1085" s="153" t="s">
        <v>5690</v>
      </c>
      <c r="AH1085" s="153" t="s">
        <v>5691</v>
      </c>
      <c r="AI1085" s="153" t="s">
        <v>5692</v>
      </c>
      <c r="AJ1085" s="153" t="s">
        <v>420</v>
      </c>
      <c r="AK1085" s="153" t="s">
        <v>5693</v>
      </c>
      <c r="AL1085" s="153" t="s">
        <v>5694</v>
      </c>
      <c r="AM1085" s="153" t="s">
        <v>1208</v>
      </c>
      <c r="AN1085" s="154">
        <v>154</v>
      </c>
    </row>
    <row r="1086" spans="18:40" hidden="1" x14ac:dyDescent="0.25">
      <c r="R1086" s="28"/>
      <c r="S1086" s="28"/>
      <c r="T1086" s="28"/>
      <c r="U1086" s="28"/>
      <c r="V1086" s="28"/>
      <c r="Z1086" s="140">
        <f t="shared" si="38"/>
        <v>1085</v>
      </c>
      <c r="AA1086" s="139"/>
      <c r="AB1086" s="139"/>
      <c r="AC1086" s="139"/>
      <c r="AD1086" s="133"/>
      <c r="AE1086" s="27" t="str">
        <f t="shared" si="37"/>
        <v>CA-2002-041  Aliso Village II Apartments</v>
      </c>
      <c r="AF1086" s="153" t="s">
        <v>5695</v>
      </c>
      <c r="AG1086" s="153" t="s">
        <v>5696</v>
      </c>
      <c r="AH1086" s="153" t="s">
        <v>5697</v>
      </c>
      <c r="AI1086" s="153" t="s">
        <v>26</v>
      </c>
      <c r="AJ1086" s="153" t="s">
        <v>26</v>
      </c>
      <c r="AK1086" s="153" t="s">
        <v>1288</v>
      </c>
      <c r="AL1086" s="153" t="s">
        <v>5698</v>
      </c>
      <c r="AM1086" s="153" t="s">
        <v>5699</v>
      </c>
      <c r="AN1086" s="154">
        <v>175</v>
      </c>
    </row>
    <row r="1087" spans="18:40" hidden="1" x14ac:dyDescent="0.25">
      <c r="R1087" s="28"/>
      <c r="S1087" s="28"/>
      <c r="T1087" s="28"/>
      <c r="U1087" s="28"/>
      <c r="V1087" s="28"/>
      <c r="Z1087" s="140">
        <f t="shared" si="38"/>
        <v>1086</v>
      </c>
      <c r="AA1087" s="139"/>
      <c r="AB1087" s="139"/>
      <c r="AC1087" s="139"/>
      <c r="AD1087" s="133"/>
      <c r="AE1087" s="27" t="str">
        <f t="shared" si="37"/>
        <v>CA-2002-045  Casa Figueroa Apartments</v>
      </c>
      <c r="AF1087" s="153" t="s">
        <v>5700</v>
      </c>
      <c r="AG1087" s="153" t="s">
        <v>5701</v>
      </c>
      <c r="AH1087" s="153" t="s">
        <v>5702</v>
      </c>
      <c r="AI1087" s="153" t="s">
        <v>26</v>
      </c>
      <c r="AJ1087" s="153" t="s">
        <v>26</v>
      </c>
      <c r="AK1087" s="153" t="s">
        <v>802</v>
      </c>
      <c r="AL1087" s="153" t="s">
        <v>5703</v>
      </c>
      <c r="AM1087" s="153" t="s">
        <v>1208</v>
      </c>
      <c r="AN1087" s="154">
        <v>48</v>
      </c>
    </row>
    <row r="1088" spans="18:40" hidden="1" x14ac:dyDescent="0.25">
      <c r="R1088" s="28"/>
      <c r="S1088" s="28"/>
      <c r="T1088" s="28"/>
      <c r="U1088" s="28"/>
      <c r="V1088" s="28"/>
      <c r="Z1088" s="140">
        <f t="shared" si="38"/>
        <v>1087</v>
      </c>
      <c r="AA1088" s="139"/>
      <c r="AB1088" s="139"/>
      <c r="AC1088" s="139"/>
      <c r="AD1088" s="133"/>
      <c r="AE1088" s="27" t="str">
        <f t="shared" si="37"/>
        <v>CA-2002-048  The EADS Apartments</v>
      </c>
      <c r="AF1088" s="153" t="s">
        <v>5704</v>
      </c>
      <c r="AG1088" s="153" t="s">
        <v>5705</v>
      </c>
      <c r="AH1088" s="153" t="s">
        <v>5706</v>
      </c>
      <c r="AI1088" s="153" t="s">
        <v>26</v>
      </c>
      <c r="AJ1088" s="153" t="s">
        <v>26</v>
      </c>
      <c r="AK1088" s="153" t="s">
        <v>33</v>
      </c>
      <c r="AL1088" s="153" t="s">
        <v>5707</v>
      </c>
      <c r="AM1088" s="153" t="s">
        <v>35</v>
      </c>
      <c r="AN1088" s="154">
        <v>35</v>
      </c>
    </row>
    <row r="1089" spans="18:40" hidden="1" x14ac:dyDescent="0.25">
      <c r="R1089" s="28"/>
      <c r="S1089" s="28"/>
      <c r="T1089" s="28"/>
      <c r="U1089" s="28"/>
      <c r="V1089" s="28"/>
      <c r="Z1089" s="140">
        <f t="shared" si="38"/>
        <v>1088</v>
      </c>
      <c r="AA1089" s="139"/>
      <c r="AB1089" s="139"/>
      <c r="AC1089" s="139"/>
      <c r="AD1089" s="133"/>
      <c r="AE1089" s="27" t="str">
        <f t="shared" si="37"/>
        <v>CA-2002-049  Fallbrook View Apartments</v>
      </c>
      <c r="AF1089" s="153" t="s">
        <v>5708</v>
      </c>
      <c r="AG1089" s="153" t="s">
        <v>5709</v>
      </c>
      <c r="AH1089" s="153" t="s">
        <v>5710</v>
      </c>
      <c r="AI1089" s="153" t="s">
        <v>2570</v>
      </c>
      <c r="AJ1089" s="153" t="s">
        <v>504</v>
      </c>
      <c r="AK1089" s="153" t="s">
        <v>2571</v>
      </c>
      <c r="AL1089" s="153" t="s">
        <v>5711</v>
      </c>
      <c r="AM1089" s="153" t="s">
        <v>1822</v>
      </c>
      <c r="AN1089" s="154">
        <v>79</v>
      </c>
    </row>
    <row r="1090" spans="18:40" hidden="1" x14ac:dyDescent="0.25">
      <c r="R1090" s="28"/>
      <c r="S1090" s="28"/>
      <c r="T1090" s="28"/>
      <c r="U1090" s="28"/>
      <c r="V1090" s="28"/>
      <c r="Z1090" s="140">
        <f t="shared" si="38"/>
        <v>1089</v>
      </c>
      <c r="AA1090" s="139"/>
      <c r="AB1090" s="139"/>
      <c r="AC1090" s="139"/>
      <c r="AD1090" s="133"/>
      <c r="AE1090" s="27" t="str">
        <f t="shared" ref="AE1090:AE1153" si="39">CONCATENATE(AF1090,"  ",AG1090)</f>
        <v>CA-2002-051  Los Girasoles</v>
      </c>
      <c r="AF1090" s="153" t="s">
        <v>5712</v>
      </c>
      <c r="AG1090" s="153" t="s">
        <v>5713</v>
      </c>
      <c r="AH1090" s="153" t="s">
        <v>5714</v>
      </c>
      <c r="AI1090" s="153" t="s">
        <v>26</v>
      </c>
      <c r="AJ1090" s="153" t="s">
        <v>26</v>
      </c>
      <c r="AK1090" s="153" t="s">
        <v>1670</v>
      </c>
      <c r="AL1090" s="153" t="s">
        <v>5715</v>
      </c>
      <c r="AM1090" s="153" t="s">
        <v>23415</v>
      </c>
      <c r="AN1090" s="154">
        <v>11</v>
      </c>
    </row>
    <row r="1091" spans="18:40" hidden="1" x14ac:dyDescent="0.25">
      <c r="R1091" s="28"/>
      <c r="S1091" s="28"/>
      <c r="T1091" s="28"/>
      <c r="U1091" s="28"/>
      <c r="V1091" s="28"/>
      <c r="Z1091" s="140">
        <f t="shared" si="38"/>
        <v>1090</v>
      </c>
      <c r="AA1091" s="139"/>
      <c r="AB1091" s="139"/>
      <c r="AC1091" s="139"/>
      <c r="AD1091" s="133"/>
      <c r="AE1091" s="27" t="str">
        <f t="shared" si="39"/>
        <v>CA-2002-056  Nugent Square</v>
      </c>
      <c r="AF1091" s="153" t="s">
        <v>5717</v>
      </c>
      <c r="AG1091" s="153" t="s">
        <v>5718</v>
      </c>
      <c r="AH1091" s="153" t="s">
        <v>5719</v>
      </c>
      <c r="AI1091" s="153" t="s">
        <v>1896</v>
      </c>
      <c r="AJ1091" s="153" t="s">
        <v>481</v>
      </c>
      <c r="AK1091" s="153" t="s">
        <v>1897</v>
      </c>
      <c r="AL1091" s="153" t="s">
        <v>5720</v>
      </c>
      <c r="AM1091" s="153" t="s">
        <v>5721</v>
      </c>
      <c r="AN1091" s="154">
        <v>31</v>
      </c>
    </row>
    <row r="1092" spans="18:40" hidden="1" x14ac:dyDescent="0.25">
      <c r="R1092" s="28"/>
      <c r="S1092" s="28"/>
      <c r="T1092" s="28"/>
      <c r="U1092" s="28"/>
      <c r="V1092" s="28"/>
      <c r="Z1092" s="140">
        <f t="shared" si="38"/>
        <v>1091</v>
      </c>
      <c r="AA1092" s="139"/>
      <c r="AB1092" s="139"/>
      <c r="AC1092" s="139"/>
      <c r="AD1092" s="133"/>
      <c r="AE1092" s="27" t="str">
        <f t="shared" si="39"/>
        <v>CA-2002-058  Whitmore Oaks Apartments</v>
      </c>
      <c r="AF1092" s="153" t="s">
        <v>5722</v>
      </c>
      <c r="AG1092" s="153" t="s">
        <v>5723</v>
      </c>
      <c r="AH1092" s="153" t="s">
        <v>5724</v>
      </c>
      <c r="AI1092" s="153" t="s">
        <v>5725</v>
      </c>
      <c r="AJ1092" s="153" t="s">
        <v>606</v>
      </c>
      <c r="AK1092" s="153" t="s">
        <v>5726</v>
      </c>
      <c r="AL1092" s="153" t="s">
        <v>5727</v>
      </c>
      <c r="AM1092" s="153" t="s">
        <v>4558</v>
      </c>
      <c r="AN1092" s="154">
        <v>52</v>
      </c>
    </row>
    <row r="1093" spans="18:40" hidden="1" x14ac:dyDescent="0.25">
      <c r="R1093" s="28"/>
      <c r="S1093" s="28"/>
      <c r="T1093" s="28"/>
      <c r="U1093" s="28"/>
      <c r="V1093" s="28"/>
      <c r="Z1093" s="140">
        <f t="shared" si="38"/>
        <v>1092</v>
      </c>
      <c r="AA1093" s="139"/>
      <c r="AB1093" s="139"/>
      <c r="AC1093" s="139"/>
      <c r="AD1093" s="133"/>
      <c r="AE1093" s="27" t="str">
        <f t="shared" si="39"/>
        <v>CA-2002-063  Peppertree Apartments</v>
      </c>
      <c r="AF1093" s="153" t="s">
        <v>5728</v>
      </c>
      <c r="AG1093" s="153" t="s">
        <v>5729</v>
      </c>
      <c r="AH1093" s="153" t="s">
        <v>5730</v>
      </c>
      <c r="AI1093" s="153" t="s">
        <v>5731</v>
      </c>
      <c r="AJ1093" s="153" t="s">
        <v>399</v>
      </c>
      <c r="AK1093" s="153" t="s">
        <v>5732</v>
      </c>
      <c r="AL1093" s="153" t="s">
        <v>5733</v>
      </c>
      <c r="AM1093" s="153" t="s">
        <v>23416</v>
      </c>
      <c r="AN1093" s="154">
        <v>80</v>
      </c>
    </row>
    <row r="1094" spans="18:40" hidden="1" x14ac:dyDescent="0.25">
      <c r="R1094" s="28"/>
      <c r="S1094" s="28"/>
      <c r="T1094" s="28"/>
      <c r="U1094" s="28"/>
      <c r="V1094" s="28"/>
      <c r="Z1094" s="140">
        <f t="shared" si="38"/>
        <v>1093</v>
      </c>
      <c r="AA1094" s="139"/>
      <c r="AB1094" s="139"/>
      <c r="AC1094" s="139"/>
      <c r="AD1094" s="133"/>
      <c r="AE1094" s="27" t="str">
        <f t="shared" si="39"/>
        <v>CA-2002-069  El Palmar Apartments</v>
      </c>
      <c r="AF1094" s="153" t="s">
        <v>5734</v>
      </c>
      <c r="AG1094" s="153" t="s">
        <v>5735</v>
      </c>
      <c r="AH1094" s="153" t="s">
        <v>5736</v>
      </c>
      <c r="AI1094" s="153" t="s">
        <v>5737</v>
      </c>
      <c r="AJ1094" s="153" t="s">
        <v>1920</v>
      </c>
      <c r="AK1094" s="153" t="s">
        <v>5738</v>
      </c>
      <c r="AL1094" s="153" t="s">
        <v>5739</v>
      </c>
      <c r="AM1094" s="153" t="s">
        <v>1758</v>
      </c>
      <c r="AN1094" s="154">
        <v>80</v>
      </c>
    </row>
    <row r="1095" spans="18:40" hidden="1" x14ac:dyDescent="0.25">
      <c r="R1095" s="28"/>
      <c r="S1095" s="28"/>
      <c r="T1095" s="28"/>
      <c r="U1095" s="28"/>
      <c r="V1095" s="28"/>
      <c r="Z1095" s="140">
        <f t="shared" si="38"/>
        <v>1094</v>
      </c>
      <c r="AA1095" s="139"/>
      <c r="AB1095" s="139"/>
      <c r="AC1095" s="139"/>
      <c r="AD1095" s="133"/>
      <c r="AE1095" s="27" t="str">
        <f t="shared" si="39"/>
        <v>CA-2002-071  Northgate Apartments</v>
      </c>
      <c r="AF1095" s="153" t="s">
        <v>5740</v>
      </c>
      <c r="AG1095" s="153" t="s">
        <v>4154</v>
      </c>
      <c r="AH1095" s="153" t="s">
        <v>5741</v>
      </c>
      <c r="AI1095" s="153" t="s">
        <v>199</v>
      </c>
      <c r="AJ1095" s="153" t="s">
        <v>200</v>
      </c>
      <c r="AK1095" s="153" t="s">
        <v>557</v>
      </c>
      <c r="AL1095" s="153" t="s">
        <v>5742</v>
      </c>
      <c r="AM1095" s="153" t="s">
        <v>3952</v>
      </c>
      <c r="AN1095" s="154">
        <v>41</v>
      </c>
    </row>
    <row r="1096" spans="18:40" hidden="1" x14ac:dyDescent="0.25">
      <c r="R1096" s="28"/>
      <c r="S1096" s="28"/>
      <c r="T1096" s="28"/>
      <c r="U1096" s="28"/>
      <c r="V1096" s="28"/>
      <c r="Z1096" s="140">
        <f t="shared" si="38"/>
        <v>1095</v>
      </c>
      <c r="AA1096" s="139"/>
      <c r="AB1096" s="139"/>
      <c r="AC1096" s="139"/>
      <c r="AD1096" s="133"/>
      <c r="AE1096" s="27" t="str">
        <f t="shared" si="39"/>
        <v>CA-2002-075  Hamilton Transitional Housing Phase 1</v>
      </c>
      <c r="AF1096" s="153" t="s">
        <v>5743</v>
      </c>
      <c r="AG1096" s="153" t="s">
        <v>5744</v>
      </c>
      <c r="AH1096" s="153" t="s">
        <v>5745</v>
      </c>
      <c r="AI1096" s="153" t="s">
        <v>5746</v>
      </c>
      <c r="AJ1096" s="153" t="s">
        <v>313</v>
      </c>
      <c r="AK1096" s="153" t="s">
        <v>5747</v>
      </c>
      <c r="AL1096" s="153" t="s">
        <v>5748</v>
      </c>
      <c r="AM1096" s="153" t="s">
        <v>5749</v>
      </c>
      <c r="AN1096" s="154">
        <v>59</v>
      </c>
    </row>
    <row r="1097" spans="18:40" hidden="1" x14ac:dyDescent="0.25">
      <c r="R1097" s="28"/>
      <c r="S1097" s="28"/>
      <c r="T1097" s="28"/>
      <c r="U1097" s="28"/>
      <c r="V1097" s="28"/>
      <c r="Z1097" s="140">
        <f t="shared" si="38"/>
        <v>1096</v>
      </c>
      <c r="AA1097" s="139"/>
      <c r="AB1097" s="139"/>
      <c r="AC1097" s="139"/>
      <c r="AD1097" s="133"/>
      <c r="AE1097" s="27" t="str">
        <f t="shared" si="39"/>
        <v>CA-2002-076  Churchill Downs Apartments</v>
      </c>
      <c r="AF1097" s="153" t="s">
        <v>5750</v>
      </c>
      <c r="AG1097" s="153" t="s">
        <v>5751</v>
      </c>
      <c r="AH1097" s="153" t="s">
        <v>5752</v>
      </c>
      <c r="AI1097" s="153" t="s">
        <v>564</v>
      </c>
      <c r="AJ1097" s="153" t="s">
        <v>564</v>
      </c>
      <c r="AK1097" s="153" t="s">
        <v>5753</v>
      </c>
      <c r="AL1097" s="153" t="s">
        <v>5754</v>
      </c>
      <c r="AM1097" s="153" t="s">
        <v>988</v>
      </c>
      <c r="AN1097" s="154">
        <v>163</v>
      </c>
    </row>
    <row r="1098" spans="18:40" hidden="1" x14ac:dyDescent="0.25">
      <c r="R1098" s="28"/>
      <c r="S1098" s="28"/>
      <c r="T1098" s="28"/>
      <c r="U1098" s="28"/>
      <c r="V1098" s="28"/>
      <c r="Z1098" s="140">
        <f t="shared" si="38"/>
        <v>1097</v>
      </c>
      <c r="AA1098" s="139"/>
      <c r="AB1098" s="139"/>
      <c r="AC1098" s="139"/>
      <c r="AD1098" s="133"/>
      <c r="AE1098" s="27" t="str">
        <f t="shared" si="39"/>
        <v>CA-2002-077  Impressions at Valley Center</v>
      </c>
      <c r="AF1098" s="153" t="s">
        <v>5755</v>
      </c>
      <c r="AG1098" s="153" t="s">
        <v>5756</v>
      </c>
      <c r="AH1098" s="153" t="s">
        <v>5757</v>
      </c>
      <c r="AI1098" s="153" t="s">
        <v>2597</v>
      </c>
      <c r="AJ1098" s="153" t="s">
        <v>49</v>
      </c>
      <c r="AK1098" s="153" t="s">
        <v>2598</v>
      </c>
      <c r="AL1098" s="153" t="s">
        <v>5758</v>
      </c>
      <c r="AM1098" s="153" t="s">
        <v>3810</v>
      </c>
      <c r="AN1098" s="154">
        <v>99</v>
      </c>
    </row>
    <row r="1099" spans="18:40" hidden="1" x14ac:dyDescent="0.25">
      <c r="R1099" s="28"/>
      <c r="S1099" s="28"/>
      <c r="T1099" s="28"/>
      <c r="U1099" s="28"/>
      <c r="V1099" s="28"/>
      <c r="Z1099" s="140">
        <f t="shared" si="38"/>
        <v>1098</v>
      </c>
      <c r="AA1099" s="139"/>
      <c r="AB1099" s="139"/>
      <c r="AC1099" s="139"/>
      <c r="AD1099" s="133"/>
      <c r="AE1099" s="27" t="str">
        <f t="shared" si="39"/>
        <v>CA-2002-078  Tides Senior Apartments</v>
      </c>
      <c r="AF1099" s="153" t="s">
        <v>5759</v>
      </c>
      <c r="AG1099" s="153" t="s">
        <v>5760</v>
      </c>
      <c r="AH1099" s="153" t="s">
        <v>5761</v>
      </c>
      <c r="AI1099" s="153" t="s">
        <v>26</v>
      </c>
      <c r="AJ1099" s="153" t="s">
        <v>26</v>
      </c>
      <c r="AK1099" s="153" t="s">
        <v>775</v>
      </c>
      <c r="AL1099" s="153" t="s">
        <v>5762</v>
      </c>
      <c r="AM1099" s="153" t="s">
        <v>1710</v>
      </c>
      <c r="AN1099" s="154">
        <v>35</v>
      </c>
    </row>
    <row r="1100" spans="18:40" hidden="1" x14ac:dyDescent="0.25">
      <c r="R1100" s="28"/>
      <c r="S1100" s="28"/>
      <c r="T1100" s="28"/>
      <c r="U1100" s="28"/>
      <c r="V1100" s="28"/>
      <c r="Z1100" s="140">
        <f t="shared" si="38"/>
        <v>1099</v>
      </c>
      <c r="AA1100" s="139"/>
      <c r="AB1100" s="139"/>
      <c r="AC1100" s="139"/>
      <c r="AD1100" s="133"/>
      <c r="AE1100" s="27" t="str">
        <f t="shared" si="39"/>
        <v>CA-2002-079  North Beach Place</v>
      </c>
      <c r="AF1100" s="153" t="s">
        <v>5763</v>
      </c>
      <c r="AG1100" s="153" t="s">
        <v>5764</v>
      </c>
      <c r="AH1100" s="153" t="s">
        <v>5765</v>
      </c>
      <c r="AI1100" s="153" t="s">
        <v>191</v>
      </c>
      <c r="AJ1100" s="153" t="s">
        <v>191</v>
      </c>
      <c r="AK1100" s="153" t="s">
        <v>5766</v>
      </c>
      <c r="AL1100" s="153" t="s">
        <v>5767</v>
      </c>
      <c r="AM1100" s="153" t="s">
        <v>5167</v>
      </c>
      <c r="AN1100" s="154">
        <v>333</v>
      </c>
    </row>
    <row r="1101" spans="18:40" hidden="1" x14ac:dyDescent="0.25">
      <c r="R1101" s="28"/>
      <c r="S1101" s="28"/>
      <c r="T1101" s="28"/>
      <c r="U1101" s="28"/>
      <c r="V1101" s="28"/>
      <c r="Z1101" s="140">
        <f t="shared" si="38"/>
        <v>1100</v>
      </c>
      <c r="AA1101" s="139"/>
      <c r="AB1101" s="139"/>
      <c r="AC1101" s="139"/>
      <c r="AD1101" s="133"/>
      <c r="AE1101" s="27" t="str">
        <f t="shared" si="39"/>
        <v>CA-2002-090  Regency Place Senior Apartments</v>
      </c>
      <c r="AF1101" s="153" t="s">
        <v>5768</v>
      </c>
      <c r="AG1101" s="153" t="s">
        <v>5769</v>
      </c>
      <c r="AH1101" s="153" t="s">
        <v>5770</v>
      </c>
      <c r="AI1101" s="153" t="s">
        <v>5771</v>
      </c>
      <c r="AJ1101" s="153" t="s">
        <v>103</v>
      </c>
      <c r="AK1101" s="153" t="s">
        <v>5772</v>
      </c>
      <c r="AL1101" s="153" t="s">
        <v>5773</v>
      </c>
      <c r="AM1101" s="153" t="s">
        <v>1758</v>
      </c>
      <c r="AN1101" s="154">
        <v>80</v>
      </c>
    </row>
    <row r="1102" spans="18:40" hidden="1" x14ac:dyDescent="0.25">
      <c r="R1102" s="28"/>
      <c r="S1102" s="28"/>
      <c r="T1102" s="28"/>
      <c r="U1102" s="28"/>
      <c r="V1102" s="28"/>
      <c r="Z1102" s="140">
        <f t="shared" si="38"/>
        <v>1101</v>
      </c>
      <c r="AA1102" s="139"/>
      <c r="AB1102" s="139"/>
      <c r="AC1102" s="139"/>
      <c r="AD1102" s="133"/>
      <c r="AE1102" s="27" t="str">
        <f t="shared" si="39"/>
        <v>CA-2002-091  Summit Ridge Apartments</v>
      </c>
      <c r="AF1102" s="153" t="s">
        <v>5774</v>
      </c>
      <c r="AG1102" s="153" t="s">
        <v>5775</v>
      </c>
      <c r="AH1102" s="153" t="s">
        <v>5776</v>
      </c>
      <c r="AI1102" s="153" t="s">
        <v>5731</v>
      </c>
      <c r="AJ1102" s="153" t="s">
        <v>399</v>
      </c>
      <c r="AK1102" s="153" t="s">
        <v>5732</v>
      </c>
      <c r="AL1102" s="153" t="s">
        <v>5777</v>
      </c>
      <c r="AM1102" s="153" t="s">
        <v>2322</v>
      </c>
      <c r="AN1102" s="154">
        <v>80</v>
      </c>
    </row>
    <row r="1103" spans="18:40" hidden="1" x14ac:dyDescent="0.25">
      <c r="R1103" s="28"/>
      <c r="S1103" s="28"/>
      <c r="T1103" s="28"/>
      <c r="U1103" s="28"/>
      <c r="V1103" s="28"/>
      <c r="Z1103" s="140">
        <f t="shared" si="38"/>
        <v>1102</v>
      </c>
      <c r="AA1103" s="139"/>
      <c r="AB1103" s="139"/>
      <c r="AC1103" s="139"/>
      <c r="AD1103" s="133"/>
      <c r="AE1103" s="27" t="str">
        <f t="shared" si="39"/>
        <v>CA-2002-094  Bakersfield Family Apartments</v>
      </c>
      <c r="AF1103" s="153" t="s">
        <v>5778</v>
      </c>
      <c r="AG1103" s="153" t="s">
        <v>5779</v>
      </c>
      <c r="AH1103" s="153" t="s">
        <v>5780</v>
      </c>
      <c r="AI1103" s="153" t="s">
        <v>637</v>
      </c>
      <c r="AJ1103" s="153" t="s">
        <v>210</v>
      </c>
      <c r="AK1103" s="153" t="s">
        <v>4383</v>
      </c>
      <c r="AL1103" s="153" t="s">
        <v>5781</v>
      </c>
      <c r="AM1103" s="153" t="s">
        <v>2185</v>
      </c>
      <c r="AN1103" s="154">
        <v>77</v>
      </c>
    </row>
    <row r="1104" spans="18:40" hidden="1" x14ac:dyDescent="0.25">
      <c r="R1104" s="28"/>
      <c r="S1104" s="28"/>
      <c r="T1104" s="28"/>
      <c r="U1104" s="28"/>
      <c r="V1104" s="28"/>
      <c r="Z1104" s="140">
        <f t="shared" si="38"/>
        <v>1103</v>
      </c>
      <c r="AA1104" s="139"/>
      <c r="AB1104" s="139"/>
      <c r="AC1104" s="139"/>
      <c r="AD1104" s="133"/>
      <c r="AE1104" s="27" t="str">
        <f t="shared" si="39"/>
        <v>CA-2002-096  Suncrest Apartments</v>
      </c>
      <c r="AF1104" s="153" t="s">
        <v>5782</v>
      </c>
      <c r="AG1104" s="153" t="s">
        <v>5783</v>
      </c>
      <c r="AH1104" s="153" t="s">
        <v>5784</v>
      </c>
      <c r="AI1104" s="153" t="s">
        <v>5785</v>
      </c>
      <c r="AJ1104" s="153" t="s">
        <v>49</v>
      </c>
      <c r="AK1104" s="153" t="s">
        <v>5786</v>
      </c>
      <c r="AL1104" s="153" t="s">
        <v>5787</v>
      </c>
      <c r="AM1104" s="153" t="s">
        <v>5884</v>
      </c>
      <c r="AN1104" s="154">
        <v>80</v>
      </c>
    </row>
    <row r="1105" spans="18:40" hidden="1" x14ac:dyDescent="0.25">
      <c r="R1105" s="28"/>
      <c r="S1105" s="28"/>
      <c r="T1105" s="28"/>
      <c r="U1105" s="28"/>
      <c r="V1105" s="28"/>
      <c r="Z1105" s="140">
        <f t="shared" si="38"/>
        <v>1104</v>
      </c>
      <c r="AA1105" s="139"/>
      <c r="AB1105" s="139"/>
      <c r="AC1105" s="139"/>
      <c r="AD1105" s="133"/>
      <c r="AE1105" s="27" t="str">
        <f t="shared" si="39"/>
        <v>CA-2002-104  Villa Monterey Apartments</v>
      </c>
      <c r="AF1105" s="153" t="s">
        <v>5788</v>
      </c>
      <c r="AG1105" s="153" t="s">
        <v>5789</v>
      </c>
      <c r="AH1105" s="153" t="s">
        <v>5790</v>
      </c>
      <c r="AI1105" s="153" t="s">
        <v>2514</v>
      </c>
      <c r="AJ1105" s="153" t="s">
        <v>399</v>
      </c>
      <c r="AK1105" s="153" t="s">
        <v>2515</v>
      </c>
      <c r="AL1105" s="153" t="s">
        <v>5791</v>
      </c>
      <c r="AM1105" s="153" t="s">
        <v>1758</v>
      </c>
      <c r="AN1105" s="154">
        <v>80</v>
      </c>
    </row>
    <row r="1106" spans="18:40" hidden="1" x14ac:dyDescent="0.25">
      <c r="R1106" s="28"/>
      <c r="S1106" s="28"/>
      <c r="T1106" s="28"/>
      <c r="U1106" s="28"/>
      <c r="V1106" s="28"/>
      <c r="Z1106" s="140">
        <f t="shared" si="38"/>
        <v>1105</v>
      </c>
      <c r="AA1106" s="139"/>
      <c r="AB1106" s="139"/>
      <c r="AC1106" s="139"/>
      <c r="AD1106" s="133"/>
      <c r="AE1106" s="27" t="str">
        <f t="shared" si="39"/>
        <v>CA-2002-110  Plaza Grande</v>
      </c>
      <c r="AF1106" s="153" t="s">
        <v>5792</v>
      </c>
      <c r="AG1106" s="153" t="s">
        <v>5793</v>
      </c>
      <c r="AH1106" s="153" t="s">
        <v>5794</v>
      </c>
      <c r="AI1106" s="153" t="s">
        <v>1676</v>
      </c>
      <c r="AJ1106" s="153" t="s">
        <v>336</v>
      </c>
      <c r="AK1106" s="153" t="s">
        <v>4773</v>
      </c>
      <c r="AL1106" s="153" t="s">
        <v>5795</v>
      </c>
      <c r="AM1106" s="153" t="s">
        <v>23417</v>
      </c>
      <c r="AN1106" s="154">
        <v>91</v>
      </c>
    </row>
    <row r="1107" spans="18:40" hidden="1" x14ac:dyDescent="0.25">
      <c r="R1107" s="28"/>
      <c r="S1107" s="28"/>
      <c r="T1107" s="28"/>
      <c r="U1107" s="28"/>
      <c r="V1107" s="28"/>
      <c r="Z1107" s="140">
        <f t="shared" si="38"/>
        <v>1106</v>
      </c>
      <c r="AA1107" s="139"/>
      <c r="AB1107" s="139"/>
      <c r="AC1107" s="139"/>
      <c r="AD1107" s="133"/>
      <c r="AE1107" s="27" t="str">
        <f t="shared" si="39"/>
        <v>CA-2002-117  The Courtyards at Arcata</v>
      </c>
      <c r="AF1107" s="153" t="s">
        <v>5796</v>
      </c>
      <c r="AG1107" s="153" t="s">
        <v>5797</v>
      </c>
      <c r="AH1107" s="153" t="s">
        <v>5798</v>
      </c>
      <c r="AI1107" s="153" t="s">
        <v>4388</v>
      </c>
      <c r="AJ1107" s="153" t="s">
        <v>3584</v>
      </c>
      <c r="AK1107" s="153" t="s">
        <v>4389</v>
      </c>
      <c r="AL1107" s="153" t="s">
        <v>5799</v>
      </c>
      <c r="AM1107" s="153" t="s">
        <v>590</v>
      </c>
      <c r="AN1107" s="154">
        <v>63</v>
      </c>
    </row>
    <row r="1108" spans="18:40" hidden="1" x14ac:dyDescent="0.25">
      <c r="R1108" s="28"/>
      <c r="S1108" s="28"/>
      <c r="T1108" s="28"/>
      <c r="U1108" s="28"/>
      <c r="V1108" s="28"/>
      <c r="Z1108" s="140">
        <f t="shared" si="38"/>
        <v>1107</v>
      </c>
      <c r="AA1108" s="139"/>
      <c r="AB1108" s="139"/>
      <c r="AC1108" s="139"/>
      <c r="AD1108" s="133"/>
      <c r="AE1108" s="27" t="str">
        <f t="shared" si="39"/>
        <v>CA-2002-118  Almond Terrace Apartments</v>
      </c>
      <c r="AF1108" s="153" t="s">
        <v>5800</v>
      </c>
      <c r="AG1108" s="153" t="s">
        <v>5801</v>
      </c>
      <c r="AH1108" s="153" t="s">
        <v>5802</v>
      </c>
      <c r="AI1108" s="153" t="s">
        <v>5725</v>
      </c>
      <c r="AJ1108" s="153" t="s">
        <v>606</v>
      </c>
      <c r="AK1108" s="153" t="s">
        <v>5726</v>
      </c>
      <c r="AL1108" s="153" t="s">
        <v>5803</v>
      </c>
      <c r="AM1108" s="153" t="s">
        <v>5804</v>
      </c>
      <c r="AN1108" s="154">
        <v>45</v>
      </c>
    </row>
    <row r="1109" spans="18:40" hidden="1" x14ac:dyDescent="0.25">
      <c r="R1109" s="28"/>
      <c r="S1109" s="28"/>
      <c r="T1109" s="28"/>
      <c r="U1109" s="28"/>
      <c r="V1109" s="28"/>
      <c r="Z1109" s="140">
        <f t="shared" si="38"/>
        <v>1108</v>
      </c>
      <c r="AA1109" s="139"/>
      <c r="AB1109" s="139"/>
      <c r="AC1109" s="139"/>
      <c r="AD1109" s="133"/>
      <c r="AE1109" s="27" t="str">
        <f t="shared" si="39"/>
        <v>CA-2002-121  Summercreek Village</v>
      </c>
      <c r="AF1109" s="153" t="s">
        <v>5805</v>
      </c>
      <c r="AG1109" s="153" t="s">
        <v>5806</v>
      </c>
      <c r="AH1109" s="153" t="s">
        <v>5807</v>
      </c>
      <c r="AI1109" s="153" t="s">
        <v>5808</v>
      </c>
      <c r="AJ1109" s="153" t="s">
        <v>5809</v>
      </c>
      <c r="AK1109" s="153" t="s">
        <v>5810</v>
      </c>
      <c r="AL1109" s="153" t="s">
        <v>5811</v>
      </c>
      <c r="AM1109" s="153" t="s">
        <v>590</v>
      </c>
      <c r="AN1109" s="154">
        <v>63</v>
      </c>
    </row>
    <row r="1110" spans="18:40" hidden="1" x14ac:dyDescent="0.25">
      <c r="R1110" s="28"/>
      <c r="S1110" s="28"/>
      <c r="T1110" s="28"/>
      <c r="U1110" s="28"/>
      <c r="V1110" s="28"/>
      <c r="Z1110" s="140">
        <f t="shared" si="38"/>
        <v>1109</v>
      </c>
      <c r="AA1110" s="139"/>
      <c r="AB1110" s="139"/>
      <c r="AC1110" s="139"/>
      <c r="AD1110" s="133"/>
      <c r="AE1110" s="27" t="str">
        <f t="shared" si="39"/>
        <v>CA-2002-123  Maryland Heights</v>
      </c>
      <c r="AF1110" s="153" t="s">
        <v>5812</v>
      </c>
      <c r="AG1110" s="153" t="s">
        <v>5813</v>
      </c>
      <c r="AH1110" s="153" t="s">
        <v>5814</v>
      </c>
      <c r="AI1110" s="153" t="s">
        <v>26</v>
      </c>
      <c r="AJ1110" s="153" t="s">
        <v>26</v>
      </c>
      <c r="AK1110" s="153" t="s">
        <v>33</v>
      </c>
      <c r="AL1110" s="153" t="s">
        <v>5815</v>
      </c>
      <c r="AM1110" s="153" t="s">
        <v>5250</v>
      </c>
      <c r="AN1110" s="154">
        <v>44</v>
      </c>
    </row>
    <row r="1111" spans="18:40" hidden="1" x14ac:dyDescent="0.25">
      <c r="R1111" s="28"/>
      <c r="S1111" s="28"/>
      <c r="T1111" s="28"/>
      <c r="U1111" s="28"/>
      <c r="V1111" s="28"/>
      <c r="Z1111" s="140">
        <f t="shared" si="38"/>
        <v>1110</v>
      </c>
      <c r="AA1111" s="139"/>
      <c r="AB1111" s="139"/>
      <c r="AC1111" s="139"/>
      <c r="AD1111" s="133"/>
      <c r="AE1111" s="27" t="str">
        <f t="shared" si="39"/>
        <v>CA-2002-124  Sunset City Lights</v>
      </c>
      <c r="AF1111" s="153" t="s">
        <v>5816</v>
      </c>
      <c r="AG1111" s="153" t="s">
        <v>5817</v>
      </c>
      <c r="AH1111" s="153" t="s">
        <v>5818</v>
      </c>
      <c r="AI1111" s="153" t="s">
        <v>26</v>
      </c>
      <c r="AJ1111" s="153" t="s">
        <v>26</v>
      </c>
      <c r="AK1111" s="153" t="s">
        <v>937</v>
      </c>
      <c r="AL1111" s="153" t="s">
        <v>5819</v>
      </c>
      <c r="AM1111" s="153" t="s">
        <v>5250</v>
      </c>
      <c r="AN1111" s="154">
        <v>12</v>
      </c>
    </row>
    <row r="1112" spans="18:40" hidden="1" x14ac:dyDescent="0.25">
      <c r="R1112" s="28"/>
      <c r="S1112" s="28"/>
      <c r="T1112" s="28"/>
      <c r="U1112" s="28"/>
      <c r="V1112" s="28"/>
      <c r="Z1112" s="140">
        <f t="shared" si="38"/>
        <v>1111</v>
      </c>
      <c r="AA1112" s="139"/>
      <c r="AB1112" s="139"/>
      <c r="AC1112" s="139"/>
      <c r="AD1112" s="133"/>
      <c r="AE1112" s="27" t="str">
        <f t="shared" si="39"/>
        <v>CA-2002-129  Temple City Lights</v>
      </c>
      <c r="AF1112" s="153" t="s">
        <v>5820</v>
      </c>
      <c r="AG1112" s="153" t="s">
        <v>5821</v>
      </c>
      <c r="AH1112" s="153" t="s">
        <v>5822</v>
      </c>
      <c r="AI1112" s="153" t="s">
        <v>26</v>
      </c>
      <c r="AJ1112" s="153" t="s">
        <v>26</v>
      </c>
      <c r="AK1112" s="153" t="s">
        <v>937</v>
      </c>
      <c r="AL1112" s="153" t="s">
        <v>5823</v>
      </c>
      <c r="AM1112" s="153" t="s">
        <v>5250</v>
      </c>
      <c r="AN1112" s="154">
        <v>33</v>
      </c>
    </row>
    <row r="1113" spans="18:40" hidden="1" x14ac:dyDescent="0.25">
      <c r="R1113" s="28"/>
      <c r="S1113" s="28"/>
      <c r="T1113" s="28"/>
      <c r="U1113" s="28"/>
      <c r="V1113" s="28"/>
      <c r="Z1113" s="140">
        <f t="shared" si="38"/>
        <v>1112</v>
      </c>
      <c r="AA1113" s="139"/>
      <c r="AB1113" s="139"/>
      <c r="AC1113" s="139"/>
      <c r="AD1113" s="133"/>
      <c r="AE1113" s="27" t="str">
        <f t="shared" si="39"/>
        <v>CA-2002-132  Emerald Park</v>
      </c>
      <c r="AF1113" s="153" t="s">
        <v>5824</v>
      </c>
      <c r="AG1113" s="153" t="s">
        <v>5825</v>
      </c>
      <c r="AH1113" s="153" t="s">
        <v>5826</v>
      </c>
      <c r="AI1113" s="153" t="s">
        <v>26</v>
      </c>
      <c r="AJ1113" s="153" t="s">
        <v>26</v>
      </c>
      <c r="AK1113" s="153" t="s">
        <v>937</v>
      </c>
      <c r="AL1113" s="153" t="s">
        <v>5827</v>
      </c>
      <c r="AM1113" s="153" t="s">
        <v>5250</v>
      </c>
      <c r="AN1113" s="154">
        <v>20</v>
      </c>
    </row>
    <row r="1114" spans="18:40" hidden="1" x14ac:dyDescent="0.25">
      <c r="R1114" s="28"/>
      <c r="S1114" s="28"/>
      <c r="T1114" s="28"/>
      <c r="U1114" s="28"/>
      <c r="V1114" s="28"/>
      <c r="Z1114" s="140">
        <f t="shared" si="38"/>
        <v>1113</v>
      </c>
      <c r="AA1114" s="139"/>
      <c r="AB1114" s="139"/>
      <c r="AC1114" s="139"/>
      <c r="AD1114" s="133"/>
      <c r="AE1114" s="27" t="str">
        <f t="shared" si="39"/>
        <v>CA-2002-138  HomeSafe San Jose</v>
      </c>
      <c r="AF1114" s="153" t="s">
        <v>5828</v>
      </c>
      <c r="AG1114" s="153" t="s">
        <v>5829</v>
      </c>
      <c r="AH1114" s="153" t="s">
        <v>5830</v>
      </c>
      <c r="AI1114" s="153" t="s">
        <v>304</v>
      </c>
      <c r="AJ1114" s="153" t="s">
        <v>41</v>
      </c>
      <c r="AK1114" s="153" t="s">
        <v>2847</v>
      </c>
      <c r="AL1114" s="153" t="s">
        <v>5831</v>
      </c>
      <c r="AM1114" s="153" t="s">
        <v>4590</v>
      </c>
      <c r="AN1114" s="154">
        <v>24</v>
      </c>
    </row>
    <row r="1115" spans="18:40" hidden="1" x14ac:dyDescent="0.25">
      <c r="R1115" s="28"/>
      <c r="S1115" s="28"/>
      <c r="T1115" s="28"/>
      <c r="U1115" s="28"/>
      <c r="V1115" s="28"/>
      <c r="Z1115" s="140">
        <f t="shared" si="38"/>
        <v>1114</v>
      </c>
      <c r="AA1115" s="139"/>
      <c r="AB1115" s="139"/>
      <c r="AC1115" s="139"/>
      <c r="AD1115" s="133"/>
      <c r="AE1115" s="27" t="str">
        <f t="shared" si="39"/>
        <v>CA-2002-145  Saltair Place</v>
      </c>
      <c r="AF1115" s="153" t="s">
        <v>5832</v>
      </c>
      <c r="AG1115" s="153" t="s">
        <v>5833</v>
      </c>
      <c r="AH1115" s="153" t="s">
        <v>5834</v>
      </c>
      <c r="AI1115" s="153" t="s">
        <v>5835</v>
      </c>
      <c r="AJ1115" s="153" t="s">
        <v>1920</v>
      </c>
      <c r="AK1115" s="153" t="s">
        <v>5836</v>
      </c>
      <c r="AL1115" s="153" t="s">
        <v>5837</v>
      </c>
      <c r="AM1115" s="153" t="s">
        <v>2322</v>
      </c>
      <c r="AN1115" s="154">
        <v>40</v>
      </c>
    </row>
    <row r="1116" spans="18:40" hidden="1" x14ac:dyDescent="0.25">
      <c r="R1116" s="28"/>
      <c r="S1116" s="28"/>
      <c r="T1116" s="28"/>
      <c r="U1116" s="28"/>
      <c r="V1116" s="28"/>
      <c r="Z1116" s="140">
        <f t="shared" si="38"/>
        <v>1115</v>
      </c>
      <c r="AA1116" s="139"/>
      <c r="AB1116" s="139"/>
      <c r="AC1116" s="139"/>
      <c r="AD1116" s="133"/>
      <c r="AE1116" s="27" t="str">
        <f t="shared" si="39"/>
        <v>CA-2002-156  Villas Oscar Romero</v>
      </c>
      <c r="AF1116" s="153" t="s">
        <v>5838</v>
      </c>
      <c r="AG1116" s="153" t="s">
        <v>5839</v>
      </c>
      <c r="AH1116" s="153" t="s">
        <v>5840</v>
      </c>
      <c r="AI1116" s="153" t="s">
        <v>1093</v>
      </c>
      <c r="AJ1116" s="153" t="s">
        <v>399</v>
      </c>
      <c r="AK1116" s="153" t="s">
        <v>2464</v>
      </c>
      <c r="AL1116" s="153" t="s">
        <v>5841</v>
      </c>
      <c r="AM1116" s="153" t="s">
        <v>1096</v>
      </c>
      <c r="AN1116" s="154">
        <v>49</v>
      </c>
    </row>
    <row r="1117" spans="18:40" hidden="1" x14ac:dyDescent="0.25">
      <c r="R1117" s="28"/>
      <c r="S1117" s="28"/>
      <c r="T1117" s="28"/>
      <c r="U1117" s="28"/>
      <c r="V1117" s="28"/>
      <c r="Z1117" s="140">
        <f t="shared" si="38"/>
        <v>1116</v>
      </c>
      <c r="AA1117" s="139"/>
      <c r="AB1117" s="139"/>
      <c r="AC1117" s="139"/>
      <c r="AD1117" s="133"/>
      <c r="AE1117" s="27" t="str">
        <f t="shared" si="39"/>
        <v>CA-2002-165  Metro Villas</v>
      </c>
      <c r="AF1117" s="153" t="s">
        <v>5842</v>
      </c>
      <c r="AG1117" s="153" t="s">
        <v>5843</v>
      </c>
      <c r="AH1117" s="153" t="s">
        <v>5844</v>
      </c>
      <c r="AI1117" s="153" t="s">
        <v>504</v>
      </c>
      <c r="AJ1117" s="153" t="s">
        <v>504</v>
      </c>
      <c r="AK1117" s="153" t="s">
        <v>3374</v>
      </c>
      <c r="AL1117" s="153" t="s">
        <v>5845</v>
      </c>
      <c r="AM1117" s="153" t="s">
        <v>5846</v>
      </c>
      <c r="AN1117" s="154">
        <v>118</v>
      </c>
    </row>
    <row r="1118" spans="18:40" hidden="1" x14ac:dyDescent="0.25">
      <c r="R1118" s="28"/>
      <c r="S1118" s="28"/>
      <c r="T1118" s="28"/>
      <c r="U1118" s="28"/>
      <c r="V1118" s="28"/>
      <c r="Z1118" s="140">
        <f t="shared" si="38"/>
        <v>1117</v>
      </c>
      <c r="AA1118" s="139"/>
      <c r="AB1118" s="139"/>
      <c r="AC1118" s="139"/>
      <c r="AD1118" s="133"/>
      <c r="AE1118" s="27" t="str">
        <f t="shared" si="39"/>
        <v>CA-2002-175  Cypress Ridge</v>
      </c>
      <c r="AF1118" s="153" t="s">
        <v>5847</v>
      </c>
      <c r="AG1118" s="153" t="s">
        <v>5848</v>
      </c>
      <c r="AH1118" s="153" t="s">
        <v>5849</v>
      </c>
      <c r="AI1118" s="153" t="s">
        <v>126</v>
      </c>
      <c r="AJ1118" s="153" t="s">
        <v>127</v>
      </c>
      <c r="AK1118" s="153" t="s">
        <v>128</v>
      </c>
      <c r="AL1118" s="153" t="s">
        <v>5850</v>
      </c>
      <c r="AM1118" s="153" t="s">
        <v>3898</v>
      </c>
      <c r="AN1118" s="154">
        <v>120</v>
      </c>
    </row>
    <row r="1119" spans="18:40" hidden="1" x14ac:dyDescent="0.25">
      <c r="R1119" s="28"/>
      <c r="S1119" s="28"/>
      <c r="T1119" s="28"/>
      <c r="U1119" s="28"/>
      <c r="V1119" s="28"/>
      <c r="Z1119" s="140">
        <f t="shared" si="38"/>
        <v>1118</v>
      </c>
      <c r="AA1119" s="139"/>
      <c r="AB1119" s="139"/>
      <c r="AC1119" s="139"/>
      <c r="AD1119" s="133"/>
      <c r="AE1119" s="27" t="str">
        <f t="shared" si="39"/>
        <v>CA-2002-177  Wilford Lane</v>
      </c>
      <c r="AF1119" s="153" t="s">
        <v>5851</v>
      </c>
      <c r="AG1119" s="153" t="s">
        <v>5852</v>
      </c>
      <c r="AH1119" s="153" t="s">
        <v>5853</v>
      </c>
      <c r="AI1119" s="153" t="s">
        <v>5854</v>
      </c>
      <c r="AJ1119" s="153" t="s">
        <v>127</v>
      </c>
      <c r="AK1119" s="153" t="s">
        <v>5855</v>
      </c>
      <c r="AL1119" s="153" t="s">
        <v>5856</v>
      </c>
      <c r="AM1119" s="153" t="s">
        <v>3898</v>
      </c>
      <c r="AN1119" s="154">
        <v>35</v>
      </c>
    </row>
    <row r="1120" spans="18:40" hidden="1" x14ac:dyDescent="0.25">
      <c r="R1120" s="28"/>
      <c r="S1120" s="28"/>
      <c r="T1120" s="28"/>
      <c r="U1120" s="28"/>
      <c r="V1120" s="28"/>
      <c r="Z1120" s="140">
        <f t="shared" si="38"/>
        <v>1119</v>
      </c>
      <c r="AA1120" s="139"/>
      <c r="AB1120" s="139"/>
      <c r="AC1120" s="139"/>
      <c r="AD1120" s="133"/>
      <c r="AE1120" s="27" t="str">
        <f t="shared" si="39"/>
        <v>CA-2002-189  The Dudley</v>
      </c>
      <c r="AF1120" s="153" t="s">
        <v>5857</v>
      </c>
      <c r="AG1120" s="153" t="s">
        <v>5858</v>
      </c>
      <c r="AH1120" s="153" t="s">
        <v>5859</v>
      </c>
      <c r="AI1120" s="153" t="s">
        <v>191</v>
      </c>
      <c r="AJ1120" s="153" t="s">
        <v>191</v>
      </c>
      <c r="AK1120" s="153" t="s">
        <v>785</v>
      </c>
      <c r="AL1120" s="153" t="s">
        <v>5860</v>
      </c>
      <c r="AM1120" s="153" t="s">
        <v>5669</v>
      </c>
      <c r="AN1120" s="154">
        <v>74</v>
      </c>
    </row>
    <row r="1121" spans="18:40" hidden="1" x14ac:dyDescent="0.25">
      <c r="R1121" s="28"/>
      <c r="S1121" s="28"/>
      <c r="T1121" s="28"/>
      <c r="U1121" s="28"/>
      <c r="V1121" s="28"/>
      <c r="Z1121" s="140">
        <f t="shared" si="38"/>
        <v>1120</v>
      </c>
      <c r="AA1121" s="139"/>
      <c r="AB1121" s="139"/>
      <c r="AC1121" s="139"/>
      <c r="AD1121" s="133"/>
      <c r="AE1121" s="27" t="str">
        <f t="shared" si="39"/>
        <v>CA-2002-199  Meta Street Apartments</v>
      </c>
      <c r="AF1121" s="153" t="s">
        <v>5861</v>
      </c>
      <c r="AG1121" s="153" t="s">
        <v>5862</v>
      </c>
      <c r="AH1121" s="153" t="s">
        <v>5863</v>
      </c>
      <c r="AI1121" s="153" t="s">
        <v>2028</v>
      </c>
      <c r="AJ1121" s="153" t="s">
        <v>1239</v>
      </c>
      <c r="AK1121" s="153" t="s">
        <v>5864</v>
      </c>
      <c r="AL1121" s="153" t="s">
        <v>5865</v>
      </c>
      <c r="AM1121" s="153" t="s">
        <v>5866</v>
      </c>
      <c r="AN1121" s="154">
        <v>23</v>
      </c>
    </row>
    <row r="1122" spans="18:40" hidden="1" x14ac:dyDescent="0.25">
      <c r="R1122" s="28"/>
      <c r="S1122" s="28"/>
      <c r="T1122" s="28"/>
      <c r="U1122" s="28"/>
      <c r="V1122" s="28"/>
      <c r="Z1122" s="140">
        <f t="shared" si="38"/>
        <v>1121</v>
      </c>
      <c r="AA1122" s="139"/>
      <c r="AB1122" s="139"/>
      <c r="AC1122" s="139"/>
      <c r="AD1122" s="133"/>
      <c r="AE1122" s="27" t="str">
        <f t="shared" si="39"/>
        <v>CA-2002-203  Valle Verde Apartments</v>
      </c>
      <c r="AF1122" s="153" t="s">
        <v>5867</v>
      </c>
      <c r="AG1122" s="153" t="s">
        <v>5868</v>
      </c>
      <c r="AH1122" s="153" t="s">
        <v>5869</v>
      </c>
      <c r="AI1122" s="153" t="s">
        <v>1177</v>
      </c>
      <c r="AJ1122" s="153" t="s">
        <v>229</v>
      </c>
      <c r="AK1122" s="153" t="s">
        <v>3292</v>
      </c>
      <c r="AL1122" s="153" t="s">
        <v>5870</v>
      </c>
      <c r="AM1122" s="153" t="s">
        <v>23418</v>
      </c>
      <c r="AN1122" s="154">
        <v>72</v>
      </c>
    </row>
    <row r="1123" spans="18:40" hidden="1" x14ac:dyDescent="0.25">
      <c r="R1123" s="28"/>
      <c r="S1123" s="28"/>
      <c r="T1123" s="28"/>
      <c r="U1123" s="28"/>
      <c r="V1123" s="28"/>
      <c r="Z1123" s="140">
        <f t="shared" si="38"/>
        <v>1122</v>
      </c>
      <c r="AA1123" s="139"/>
      <c r="AB1123" s="139"/>
      <c r="AC1123" s="139"/>
      <c r="AD1123" s="133"/>
      <c r="AE1123" s="27" t="str">
        <f t="shared" si="39"/>
        <v>CA-2002-204  421 Turk Street Apartments</v>
      </c>
      <c r="AF1123" s="153" t="s">
        <v>5871</v>
      </c>
      <c r="AG1123" s="153" t="s">
        <v>5872</v>
      </c>
      <c r="AH1123" s="153" t="s">
        <v>5873</v>
      </c>
      <c r="AI1123" s="153" t="s">
        <v>191</v>
      </c>
      <c r="AJ1123" s="153" t="s">
        <v>191</v>
      </c>
      <c r="AK1123" s="153" t="s">
        <v>412</v>
      </c>
      <c r="AL1123" s="153" t="s">
        <v>5874</v>
      </c>
      <c r="AM1123" s="153" t="s">
        <v>787</v>
      </c>
      <c r="AN1123" s="154">
        <v>28</v>
      </c>
    </row>
    <row r="1124" spans="18:40" hidden="1" x14ac:dyDescent="0.25">
      <c r="R1124" s="28"/>
      <c r="S1124" s="28"/>
      <c r="T1124" s="28"/>
      <c r="U1124" s="28"/>
      <c r="V1124" s="28"/>
      <c r="Z1124" s="140">
        <f t="shared" si="38"/>
        <v>1123</v>
      </c>
      <c r="AA1124" s="139"/>
      <c r="AB1124" s="139"/>
      <c r="AC1124" s="139"/>
      <c r="AD1124" s="133"/>
      <c r="AE1124" s="27" t="str">
        <f t="shared" si="39"/>
        <v>CA-2002-212  Sherwood Point  Apartments</v>
      </c>
      <c r="AF1124" s="153" t="s">
        <v>5875</v>
      </c>
      <c r="AG1124" s="153" t="s">
        <v>5876</v>
      </c>
      <c r="AH1124" s="153" t="s">
        <v>5877</v>
      </c>
      <c r="AI1124" s="153" t="s">
        <v>1004</v>
      </c>
      <c r="AJ1124" s="153" t="s">
        <v>731</v>
      </c>
      <c r="AK1124" s="153" t="s">
        <v>731</v>
      </c>
      <c r="AL1124" s="153" t="s">
        <v>5878</v>
      </c>
      <c r="AM1124" s="153" t="s">
        <v>5879</v>
      </c>
      <c r="AN1124" s="154">
        <v>80</v>
      </c>
    </row>
    <row r="1125" spans="18:40" hidden="1" x14ac:dyDescent="0.25">
      <c r="R1125" s="28"/>
      <c r="S1125" s="28"/>
      <c r="T1125" s="28"/>
      <c r="U1125" s="28"/>
      <c r="V1125" s="28"/>
      <c r="Z1125" s="140">
        <f t="shared" si="38"/>
        <v>1124</v>
      </c>
      <c r="AA1125" s="139"/>
      <c r="AB1125" s="139"/>
      <c r="AC1125" s="139"/>
      <c r="AD1125" s="133"/>
      <c r="AE1125" s="27" t="str">
        <f t="shared" si="39"/>
        <v>CA-2002-215  Park View Village</v>
      </c>
      <c r="AF1125" s="153" t="s">
        <v>5880</v>
      </c>
      <c r="AG1125" s="153" t="s">
        <v>5881</v>
      </c>
      <c r="AH1125" s="153" t="s">
        <v>5882</v>
      </c>
      <c r="AI1125" s="153" t="s">
        <v>1543</v>
      </c>
      <c r="AJ1125" s="153" t="s">
        <v>220</v>
      </c>
      <c r="AK1125" s="153" t="s">
        <v>1544</v>
      </c>
      <c r="AL1125" s="153" t="s">
        <v>5883</v>
      </c>
      <c r="AM1125" s="153" t="s">
        <v>5884</v>
      </c>
      <c r="AN1125" s="154">
        <v>80</v>
      </c>
    </row>
    <row r="1126" spans="18:40" hidden="1" x14ac:dyDescent="0.25">
      <c r="R1126" s="28"/>
      <c r="S1126" s="28"/>
      <c r="T1126" s="28"/>
      <c r="U1126" s="28"/>
      <c r="V1126" s="28"/>
      <c r="Z1126" s="140">
        <f t="shared" si="38"/>
        <v>1125</v>
      </c>
      <c r="AA1126" s="139"/>
      <c r="AB1126" s="139"/>
      <c r="AC1126" s="139"/>
      <c r="AD1126" s="133"/>
      <c r="AE1126" s="27" t="str">
        <f t="shared" si="39"/>
        <v>CA-2002-219  Cambridge Heights Senior Apartments</v>
      </c>
      <c r="AF1126" s="153" t="s">
        <v>5885</v>
      </c>
      <c r="AG1126" s="153" t="s">
        <v>5886</v>
      </c>
      <c r="AH1126" s="153" t="s">
        <v>5887</v>
      </c>
      <c r="AI1126" s="153" t="s">
        <v>1809</v>
      </c>
      <c r="AJ1126" s="153" t="s">
        <v>420</v>
      </c>
      <c r="AK1126" s="153" t="s">
        <v>1810</v>
      </c>
      <c r="AL1126" s="153" t="s">
        <v>5888</v>
      </c>
      <c r="AM1126" s="153" t="s">
        <v>1208</v>
      </c>
      <c r="AN1126" s="154">
        <v>21</v>
      </c>
    </row>
    <row r="1127" spans="18:40" hidden="1" x14ac:dyDescent="0.25">
      <c r="R1127" s="28"/>
      <c r="S1127" s="28"/>
      <c r="T1127" s="28"/>
      <c r="U1127" s="28"/>
      <c r="V1127" s="28"/>
      <c r="Z1127" s="140">
        <f t="shared" si="38"/>
        <v>1126</v>
      </c>
      <c r="AA1127" s="139"/>
      <c r="AB1127" s="139"/>
      <c r="AC1127" s="139"/>
      <c r="AD1127" s="133"/>
      <c r="AE1127" s="27" t="str">
        <f t="shared" si="39"/>
        <v>CA-2002-223  Mandela Gateway</v>
      </c>
      <c r="AF1127" s="153" t="s">
        <v>5889</v>
      </c>
      <c r="AG1127" s="153" t="s">
        <v>5890</v>
      </c>
      <c r="AH1127" s="153" t="s">
        <v>5891</v>
      </c>
      <c r="AI1127" s="153" t="s">
        <v>199</v>
      </c>
      <c r="AJ1127" s="153" t="s">
        <v>200</v>
      </c>
      <c r="AK1127" s="153" t="s">
        <v>4379</v>
      </c>
      <c r="AL1127" s="153" t="s">
        <v>5892</v>
      </c>
      <c r="AM1127" s="153" t="s">
        <v>5167</v>
      </c>
      <c r="AN1127" s="154">
        <v>166</v>
      </c>
    </row>
    <row r="1128" spans="18:40" hidden="1" x14ac:dyDescent="0.25">
      <c r="R1128" s="28"/>
      <c r="S1128" s="28"/>
      <c r="T1128" s="28"/>
      <c r="U1128" s="28"/>
      <c r="V1128" s="28"/>
      <c r="Z1128" s="140">
        <f t="shared" si="38"/>
        <v>1127</v>
      </c>
      <c r="AA1128" s="139"/>
      <c r="AB1128" s="139"/>
      <c r="AC1128" s="139"/>
      <c r="AD1128" s="133"/>
      <c r="AE1128" s="27" t="str">
        <f t="shared" si="39"/>
        <v>CA-2002-229  Tierra Encantada Apartments</v>
      </c>
      <c r="AF1128" s="153" t="s">
        <v>5894</v>
      </c>
      <c r="AG1128" s="153" t="s">
        <v>5895</v>
      </c>
      <c r="AH1128" s="153" t="s">
        <v>5896</v>
      </c>
      <c r="AI1128" s="153" t="s">
        <v>304</v>
      </c>
      <c r="AJ1128" s="153" t="s">
        <v>41</v>
      </c>
      <c r="AK1128" s="153" t="s">
        <v>2847</v>
      </c>
      <c r="AL1128" s="153" t="s">
        <v>5897</v>
      </c>
      <c r="AM1128" s="153" t="s">
        <v>5898</v>
      </c>
      <c r="AN1128" s="154">
        <v>92</v>
      </c>
    </row>
    <row r="1129" spans="18:40" hidden="1" x14ac:dyDescent="0.25">
      <c r="R1129" s="28"/>
      <c r="S1129" s="28"/>
      <c r="T1129" s="28"/>
      <c r="U1129" s="28"/>
      <c r="V1129" s="28"/>
      <c r="Z1129" s="140">
        <f t="shared" si="38"/>
        <v>1128</v>
      </c>
      <c r="AA1129" s="139"/>
      <c r="AB1129" s="139"/>
      <c r="AC1129" s="139"/>
      <c r="AD1129" s="133"/>
      <c r="AE1129" s="27" t="str">
        <f t="shared" si="39"/>
        <v>CA-2002-231  Red Bluff Meadows</v>
      </c>
      <c r="AF1129" s="153" t="s">
        <v>5899</v>
      </c>
      <c r="AG1129" s="153" t="s">
        <v>5900</v>
      </c>
      <c r="AH1129" s="153" t="s">
        <v>5901</v>
      </c>
      <c r="AI1129" s="153" t="s">
        <v>279</v>
      </c>
      <c r="AJ1129" s="153" t="s">
        <v>280</v>
      </c>
      <c r="AK1129" s="153" t="s">
        <v>281</v>
      </c>
      <c r="AL1129" s="153" t="s">
        <v>5902</v>
      </c>
      <c r="AM1129" s="153" t="s">
        <v>4558</v>
      </c>
      <c r="AN1129" s="154">
        <v>51</v>
      </c>
    </row>
    <row r="1130" spans="18:40" hidden="1" x14ac:dyDescent="0.25">
      <c r="R1130" s="28"/>
      <c r="S1130" s="28"/>
      <c r="T1130" s="28"/>
      <c r="U1130" s="28"/>
      <c r="V1130" s="28"/>
      <c r="Z1130" s="140">
        <f t="shared" si="38"/>
        <v>1129</v>
      </c>
      <c r="AA1130" s="139"/>
      <c r="AB1130" s="139"/>
      <c r="AC1130" s="139"/>
      <c r="AD1130" s="133"/>
      <c r="AE1130" s="27" t="str">
        <f t="shared" si="39"/>
        <v>CA-2002-238  Desert Gardens</v>
      </c>
      <c r="AF1130" s="153" t="s">
        <v>5903</v>
      </c>
      <c r="AG1130" s="153" t="s">
        <v>5904</v>
      </c>
      <c r="AH1130" s="153" t="s">
        <v>5905</v>
      </c>
      <c r="AI1130" s="153" t="s">
        <v>5906</v>
      </c>
      <c r="AJ1130" s="153" t="s">
        <v>49</v>
      </c>
      <c r="AK1130" s="153" t="s">
        <v>5907</v>
      </c>
      <c r="AL1130" s="153" t="s">
        <v>5908</v>
      </c>
      <c r="AM1130" s="153" t="s">
        <v>5909</v>
      </c>
      <c r="AN1130" s="154">
        <v>80</v>
      </c>
    </row>
    <row r="1131" spans="18:40" hidden="1" x14ac:dyDescent="0.25">
      <c r="R1131" s="28"/>
      <c r="S1131" s="28"/>
      <c r="T1131" s="28"/>
      <c r="U1131" s="28"/>
      <c r="V1131" s="28"/>
      <c r="Z1131" s="140">
        <f t="shared" si="38"/>
        <v>1130</v>
      </c>
      <c r="AA1131" s="139"/>
      <c r="AB1131" s="139"/>
      <c r="AC1131" s="139"/>
      <c r="AD1131" s="133"/>
      <c r="AE1131" s="27" t="str">
        <f t="shared" si="39"/>
        <v>CA-2002-239  Saybrook Apartments</v>
      </c>
      <c r="AF1131" s="153" t="s">
        <v>5910</v>
      </c>
      <c r="AG1131" s="153" t="s">
        <v>5911</v>
      </c>
      <c r="AH1131" s="153" t="s">
        <v>5912</v>
      </c>
      <c r="AI1131" s="153" t="s">
        <v>564</v>
      </c>
      <c r="AJ1131" s="153" t="s">
        <v>564</v>
      </c>
      <c r="AK1131" s="153" t="s">
        <v>2989</v>
      </c>
      <c r="AL1131" s="153" t="s">
        <v>5913</v>
      </c>
      <c r="AM1131" s="153" t="s">
        <v>4144</v>
      </c>
      <c r="AN1131" s="154">
        <v>60</v>
      </c>
    </row>
    <row r="1132" spans="18:40" hidden="1" x14ac:dyDescent="0.25">
      <c r="R1132" s="28"/>
      <c r="S1132" s="28"/>
      <c r="T1132" s="28"/>
      <c r="U1132" s="28"/>
      <c r="V1132" s="28"/>
      <c r="Z1132" s="140">
        <f t="shared" si="38"/>
        <v>1131</v>
      </c>
      <c r="AA1132" s="139"/>
      <c r="AB1132" s="139"/>
      <c r="AC1132" s="139"/>
      <c r="AD1132" s="133"/>
      <c r="AE1132" s="27" t="str">
        <f t="shared" si="39"/>
        <v>CA-2002-244  Hotel Stockton</v>
      </c>
      <c r="AF1132" s="153" t="s">
        <v>5914</v>
      </c>
      <c r="AG1132" s="153" t="s">
        <v>5915</v>
      </c>
      <c r="AH1132" s="153" t="s">
        <v>5916</v>
      </c>
      <c r="AI1132" s="153" t="s">
        <v>951</v>
      </c>
      <c r="AJ1132" s="153" t="s">
        <v>228</v>
      </c>
      <c r="AK1132" s="153" t="s">
        <v>952</v>
      </c>
      <c r="AL1132" s="153" t="s">
        <v>5917</v>
      </c>
      <c r="AM1132" s="153" t="s">
        <v>954</v>
      </c>
      <c r="AN1132" s="154">
        <v>155</v>
      </c>
    </row>
    <row r="1133" spans="18:40" hidden="1" x14ac:dyDescent="0.25">
      <c r="R1133" s="28"/>
      <c r="S1133" s="28"/>
      <c r="T1133" s="28"/>
      <c r="U1133" s="28"/>
      <c r="V1133" s="28"/>
      <c r="Z1133" s="140">
        <f t="shared" si="38"/>
        <v>1132</v>
      </c>
      <c r="AA1133" s="139"/>
      <c r="AB1133" s="139"/>
      <c r="AC1133" s="139"/>
      <c r="AD1133" s="133"/>
      <c r="AE1133" s="27" t="str">
        <f t="shared" si="39"/>
        <v>CA-2002-246  Porterville Family Apartments</v>
      </c>
      <c r="AF1133" s="153" t="s">
        <v>5918</v>
      </c>
      <c r="AG1133" s="153" t="s">
        <v>5919</v>
      </c>
      <c r="AH1133" s="153" t="s">
        <v>5920</v>
      </c>
      <c r="AI1133" s="153" t="s">
        <v>1543</v>
      </c>
      <c r="AJ1133" s="153" t="s">
        <v>220</v>
      </c>
      <c r="AK1133" s="153" t="s">
        <v>1544</v>
      </c>
      <c r="AL1133" s="153" t="s">
        <v>5921</v>
      </c>
      <c r="AM1133" s="153" t="s">
        <v>2185</v>
      </c>
      <c r="AN1133" s="154">
        <v>77</v>
      </c>
    </row>
    <row r="1134" spans="18:40" hidden="1" x14ac:dyDescent="0.25">
      <c r="R1134" s="28"/>
      <c r="S1134" s="28"/>
      <c r="T1134" s="28"/>
      <c r="U1134" s="28"/>
      <c r="V1134" s="28"/>
      <c r="Z1134" s="140">
        <f t="shared" si="38"/>
        <v>1133</v>
      </c>
      <c r="AA1134" s="139"/>
      <c r="AB1134" s="139"/>
      <c r="AC1134" s="139"/>
      <c r="AD1134" s="133"/>
      <c r="AE1134" s="27" t="str">
        <f t="shared" si="39"/>
        <v>CA-2002-250  Broadway Vistas</v>
      </c>
      <c r="AF1134" s="153" t="s">
        <v>5922</v>
      </c>
      <c r="AG1134" s="153" t="s">
        <v>5923</v>
      </c>
      <c r="AH1134" s="153" t="s">
        <v>5924</v>
      </c>
      <c r="AI1134" s="153" t="s">
        <v>26</v>
      </c>
      <c r="AJ1134" s="153" t="s">
        <v>26</v>
      </c>
      <c r="AK1134" s="153" t="s">
        <v>802</v>
      </c>
      <c r="AL1134" s="153" t="s">
        <v>5925</v>
      </c>
      <c r="AM1134" s="153" t="s">
        <v>2417</v>
      </c>
      <c r="AN1134" s="154">
        <v>20</v>
      </c>
    </row>
    <row r="1135" spans="18:40" hidden="1" x14ac:dyDescent="0.25">
      <c r="R1135" s="28"/>
      <c r="S1135" s="28"/>
      <c r="T1135" s="28"/>
      <c r="U1135" s="28"/>
      <c r="V1135" s="28"/>
      <c r="Z1135" s="140">
        <f t="shared" si="38"/>
        <v>1134</v>
      </c>
      <c r="AA1135" s="139"/>
      <c r="AB1135" s="139"/>
      <c r="AC1135" s="139"/>
      <c r="AD1135" s="133"/>
      <c r="AE1135" s="27" t="str">
        <f t="shared" si="39"/>
        <v>CA-2002-252  Casa Velasco</v>
      </c>
      <c r="AF1135" s="153" t="s">
        <v>5926</v>
      </c>
      <c r="AG1135" s="153" t="s">
        <v>5927</v>
      </c>
      <c r="AH1135" s="153" t="s">
        <v>5928</v>
      </c>
      <c r="AI1135" s="153" t="s">
        <v>199</v>
      </c>
      <c r="AJ1135" s="153" t="s">
        <v>200</v>
      </c>
      <c r="AK1135" s="153" t="s">
        <v>1549</v>
      </c>
      <c r="AL1135" s="153" t="s">
        <v>5929</v>
      </c>
      <c r="AM1135" s="153" t="s">
        <v>23419</v>
      </c>
      <c r="AN1135" s="154">
        <v>20</v>
      </c>
    </row>
    <row r="1136" spans="18:40" hidden="1" x14ac:dyDescent="0.25">
      <c r="R1136" s="28"/>
      <c r="S1136" s="28"/>
      <c r="T1136" s="28"/>
      <c r="U1136" s="28"/>
      <c r="V1136" s="28"/>
      <c r="Z1136" s="140">
        <f t="shared" si="38"/>
        <v>1135</v>
      </c>
      <c r="AA1136" s="139"/>
      <c r="AB1136" s="139"/>
      <c r="AC1136" s="139"/>
      <c r="AD1136" s="133"/>
      <c r="AE1136" s="27" t="str">
        <f t="shared" si="39"/>
        <v>CA-2002-253  Broadway Village I Apartments</v>
      </c>
      <c r="AF1136" s="153" t="s">
        <v>5930</v>
      </c>
      <c r="AG1136" s="153" t="s">
        <v>5931</v>
      </c>
      <c r="AH1136" s="153" t="s">
        <v>5932</v>
      </c>
      <c r="AI1136" s="153" t="s">
        <v>26</v>
      </c>
      <c r="AJ1136" s="153" t="s">
        <v>26</v>
      </c>
      <c r="AK1136" s="153" t="s">
        <v>802</v>
      </c>
      <c r="AL1136" s="153" t="s">
        <v>5933</v>
      </c>
      <c r="AM1136" s="153" t="s">
        <v>1124</v>
      </c>
      <c r="AN1136" s="154">
        <v>16</v>
      </c>
    </row>
    <row r="1137" spans="18:40" hidden="1" x14ac:dyDescent="0.25">
      <c r="R1137" s="28"/>
      <c r="S1137" s="28"/>
      <c r="T1137" s="28"/>
      <c r="U1137" s="28"/>
      <c r="V1137" s="28"/>
      <c r="Z1137" s="140">
        <f t="shared" si="38"/>
        <v>1136</v>
      </c>
      <c r="AA1137" s="139"/>
      <c r="AB1137" s="139"/>
      <c r="AC1137" s="139"/>
      <c r="AD1137" s="133"/>
      <c r="AE1137" s="27" t="str">
        <f t="shared" si="39"/>
        <v>CA-2002-800  Harvard Glenmary</v>
      </c>
      <c r="AF1137" s="153" t="s">
        <v>5934</v>
      </c>
      <c r="AG1137" s="153" t="s">
        <v>5935</v>
      </c>
      <c r="AH1137" s="153" t="s">
        <v>5936</v>
      </c>
      <c r="AI1137" s="153" t="s">
        <v>26</v>
      </c>
      <c r="AJ1137" s="153" t="s">
        <v>731</v>
      </c>
      <c r="AK1137" s="153" t="s">
        <v>5937</v>
      </c>
      <c r="AL1137" s="153" t="s">
        <v>5938</v>
      </c>
      <c r="AM1137" s="153" t="s">
        <v>777</v>
      </c>
      <c r="AN1137" s="154">
        <v>214</v>
      </c>
    </row>
    <row r="1138" spans="18:40" hidden="1" x14ac:dyDescent="0.25">
      <c r="R1138" s="28"/>
      <c r="S1138" s="28"/>
      <c r="T1138" s="28"/>
      <c r="U1138" s="28"/>
      <c r="V1138" s="28"/>
      <c r="Z1138" s="140">
        <f t="shared" ref="Z1138:Z1201" si="40">SUM(Z1137+1)</f>
        <v>1137</v>
      </c>
      <c r="AA1138" s="139"/>
      <c r="AB1138" s="139"/>
      <c r="AC1138" s="139"/>
      <c r="AD1138" s="133"/>
      <c r="AE1138" s="27" t="str">
        <f t="shared" si="39"/>
        <v>CA-2002-801  Betty Anne Gardens</v>
      </c>
      <c r="AF1138" s="153" t="s">
        <v>5939</v>
      </c>
      <c r="AG1138" s="153" t="s">
        <v>5940</v>
      </c>
      <c r="AH1138" s="153" t="s">
        <v>5941</v>
      </c>
      <c r="AI1138" s="153" t="s">
        <v>304</v>
      </c>
      <c r="AJ1138" s="153" t="s">
        <v>41</v>
      </c>
      <c r="AK1138" s="153" t="s">
        <v>2799</v>
      </c>
      <c r="AL1138" s="153" t="s">
        <v>5942</v>
      </c>
      <c r="AM1138" s="153" t="s">
        <v>23420</v>
      </c>
      <c r="AN1138" s="154">
        <v>75</v>
      </c>
    </row>
    <row r="1139" spans="18:40" hidden="1" x14ac:dyDescent="0.25">
      <c r="R1139" s="28"/>
      <c r="S1139" s="28"/>
      <c r="T1139" s="28"/>
      <c r="U1139" s="28"/>
      <c r="V1139" s="28"/>
      <c r="Z1139" s="140">
        <f t="shared" si="40"/>
        <v>1138</v>
      </c>
      <c r="AA1139" s="139"/>
      <c r="AB1139" s="139"/>
      <c r="AC1139" s="139"/>
      <c r="AD1139" s="133"/>
      <c r="AE1139" s="27" t="str">
        <f t="shared" si="39"/>
        <v>CA-2002-802  El Paseo Studios</v>
      </c>
      <c r="AF1139" s="153" t="s">
        <v>5943</v>
      </c>
      <c r="AG1139" s="153" t="s">
        <v>5944</v>
      </c>
      <c r="AH1139" s="153" t="s">
        <v>5945</v>
      </c>
      <c r="AI1139" s="153" t="s">
        <v>304</v>
      </c>
      <c r="AJ1139" s="153" t="s">
        <v>41</v>
      </c>
      <c r="AK1139" s="153" t="s">
        <v>1015</v>
      </c>
      <c r="AL1139" s="153" t="s">
        <v>5946</v>
      </c>
      <c r="AM1139" s="153" t="s">
        <v>23421</v>
      </c>
      <c r="AN1139" s="154">
        <v>97</v>
      </c>
    </row>
    <row r="1140" spans="18:40" hidden="1" x14ac:dyDescent="0.25">
      <c r="R1140" s="28"/>
      <c r="S1140" s="28"/>
      <c r="T1140" s="28"/>
      <c r="U1140" s="28"/>
      <c r="V1140" s="28"/>
      <c r="Z1140" s="140">
        <f t="shared" si="40"/>
        <v>1139</v>
      </c>
      <c r="AA1140" s="139"/>
      <c r="AB1140" s="139"/>
      <c r="AC1140" s="139"/>
      <c r="AD1140" s="133"/>
      <c r="AE1140" s="27" t="str">
        <f t="shared" si="39"/>
        <v>CA-2002-803  Lassen Apartments</v>
      </c>
      <c r="AF1140" s="153" t="s">
        <v>5947</v>
      </c>
      <c r="AG1140" s="153" t="s">
        <v>5948</v>
      </c>
      <c r="AH1140" s="153" t="s">
        <v>5949</v>
      </c>
      <c r="AI1140" s="153" t="s">
        <v>191</v>
      </c>
      <c r="AJ1140" s="153" t="s">
        <v>191</v>
      </c>
      <c r="AK1140" s="153" t="s">
        <v>412</v>
      </c>
      <c r="AL1140" s="153" t="s">
        <v>5950</v>
      </c>
      <c r="AM1140" s="153" t="s">
        <v>23422</v>
      </c>
      <c r="AN1140" s="154">
        <v>80</v>
      </c>
    </row>
    <row r="1141" spans="18:40" hidden="1" x14ac:dyDescent="0.25">
      <c r="R1141" s="28"/>
      <c r="S1141" s="28"/>
      <c r="T1141" s="28"/>
      <c r="U1141" s="28"/>
      <c r="V1141" s="28"/>
      <c r="Z1141" s="140">
        <f t="shared" si="40"/>
        <v>1140</v>
      </c>
      <c r="AA1141" s="139"/>
      <c r="AB1141" s="139"/>
      <c r="AC1141" s="139"/>
      <c r="AD1141" s="133"/>
      <c r="AE1141" s="27" t="str">
        <f t="shared" si="39"/>
        <v>CA-2002-805  Carmel Street Apartments</v>
      </c>
      <c r="AF1141" s="153" t="s">
        <v>5951</v>
      </c>
      <c r="AG1141" s="153" t="s">
        <v>5952</v>
      </c>
      <c r="AH1141" s="153" t="s">
        <v>5953</v>
      </c>
      <c r="AI1141" s="153" t="s">
        <v>1442</v>
      </c>
      <c r="AJ1141" s="153" t="s">
        <v>1442</v>
      </c>
      <c r="AK1141" s="153" t="s">
        <v>3666</v>
      </c>
      <c r="AL1141" s="153" t="s">
        <v>5954</v>
      </c>
      <c r="AM1141" s="153" t="s">
        <v>3668</v>
      </c>
      <c r="AN1141" s="154">
        <v>18</v>
      </c>
    </row>
    <row r="1142" spans="18:40" hidden="1" x14ac:dyDescent="0.25">
      <c r="R1142" s="28"/>
      <c r="S1142" s="28"/>
      <c r="T1142" s="28"/>
      <c r="U1142" s="28"/>
      <c r="V1142" s="28"/>
      <c r="Z1142" s="140">
        <f t="shared" si="40"/>
        <v>1141</v>
      </c>
      <c r="AA1142" s="139"/>
      <c r="AB1142" s="139"/>
      <c r="AC1142" s="139"/>
      <c r="AD1142" s="133"/>
      <c r="AE1142" s="27" t="str">
        <f t="shared" si="39"/>
        <v>CA-2002-806  The Greenbriar aka "The Kensington"</v>
      </c>
      <c r="AF1142" s="153" t="s">
        <v>5955</v>
      </c>
      <c r="AG1142" s="153" t="s">
        <v>5956</v>
      </c>
      <c r="AH1142" s="153" t="s">
        <v>5957</v>
      </c>
      <c r="AI1142" s="153" t="s">
        <v>2891</v>
      </c>
      <c r="AJ1142" s="153" t="s">
        <v>200</v>
      </c>
      <c r="AK1142" s="153" t="s">
        <v>2892</v>
      </c>
      <c r="AL1142" s="153" t="s">
        <v>23423</v>
      </c>
      <c r="AM1142" s="153" t="s">
        <v>23424</v>
      </c>
      <c r="AN1142" s="154">
        <v>20</v>
      </c>
    </row>
    <row r="1143" spans="18:40" hidden="1" x14ac:dyDescent="0.25">
      <c r="R1143" s="28"/>
      <c r="S1143" s="28"/>
      <c r="T1143" s="28"/>
      <c r="U1143" s="28"/>
      <c r="V1143" s="28"/>
      <c r="Z1143" s="140">
        <f t="shared" si="40"/>
        <v>1142</v>
      </c>
      <c r="AA1143" s="139"/>
      <c r="AB1143" s="139"/>
      <c r="AC1143" s="139"/>
      <c r="AD1143" s="133"/>
      <c r="AE1143" s="27" t="str">
        <f t="shared" si="39"/>
        <v>CA-2002-807  Far East Building</v>
      </c>
      <c r="AF1143" s="153" t="s">
        <v>5958</v>
      </c>
      <c r="AG1143" s="153" t="s">
        <v>5959</v>
      </c>
      <c r="AH1143" s="153" t="s">
        <v>5960</v>
      </c>
      <c r="AI1143" s="153" t="s">
        <v>26</v>
      </c>
      <c r="AJ1143" s="153" t="s">
        <v>26</v>
      </c>
      <c r="AK1143" s="153" t="s">
        <v>373</v>
      </c>
      <c r="AL1143" s="153" t="s">
        <v>5961</v>
      </c>
      <c r="AM1143" s="153" t="s">
        <v>1507</v>
      </c>
      <c r="AN1143" s="154">
        <v>15</v>
      </c>
    </row>
    <row r="1144" spans="18:40" hidden="1" x14ac:dyDescent="0.25">
      <c r="R1144" s="28"/>
      <c r="S1144" s="28"/>
      <c r="T1144" s="28"/>
      <c r="U1144" s="28"/>
      <c r="V1144" s="28"/>
      <c r="Z1144" s="140">
        <f t="shared" si="40"/>
        <v>1143</v>
      </c>
      <c r="AA1144" s="139"/>
      <c r="AB1144" s="139"/>
      <c r="AC1144" s="139"/>
      <c r="AD1144" s="133"/>
      <c r="AE1144" s="27" t="str">
        <f t="shared" si="39"/>
        <v>CA-2002-809  Valley Palms Apartments</v>
      </c>
      <c r="AF1144" s="153" t="s">
        <v>5962</v>
      </c>
      <c r="AG1144" s="153" t="s">
        <v>5963</v>
      </c>
      <c r="AH1144" s="153" t="s">
        <v>5964</v>
      </c>
      <c r="AI1144" s="153" t="s">
        <v>304</v>
      </c>
      <c r="AJ1144" s="153" t="s">
        <v>41</v>
      </c>
      <c r="AK1144" s="153" t="s">
        <v>4201</v>
      </c>
      <c r="AL1144" s="153" t="s">
        <v>5965</v>
      </c>
      <c r="AM1144" s="153" t="s">
        <v>5371</v>
      </c>
      <c r="AN1144" s="154">
        <v>351</v>
      </c>
    </row>
    <row r="1145" spans="18:40" hidden="1" x14ac:dyDescent="0.25">
      <c r="R1145" s="28"/>
      <c r="S1145" s="28"/>
      <c r="T1145" s="28"/>
      <c r="U1145" s="28"/>
      <c r="V1145" s="28"/>
      <c r="Z1145" s="140">
        <f t="shared" si="40"/>
        <v>1144</v>
      </c>
      <c r="AA1145" s="139"/>
      <c r="AB1145" s="139"/>
      <c r="AC1145" s="139"/>
      <c r="AD1145" s="133"/>
      <c r="AE1145" s="27" t="str">
        <f t="shared" si="39"/>
        <v>CA-2002-810  Villa Serena at Stanford Ranch</v>
      </c>
      <c r="AF1145" s="153" t="s">
        <v>5966</v>
      </c>
      <c r="AG1145" s="153" t="s">
        <v>5967</v>
      </c>
      <c r="AH1145" s="153" t="s">
        <v>5968</v>
      </c>
      <c r="AI1145" s="153" t="s">
        <v>4240</v>
      </c>
      <c r="AJ1145" s="153" t="s">
        <v>1159</v>
      </c>
      <c r="AK1145" s="153" t="s">
        <v>3336</v>
      </c>
      <c r="AL1145" s="153" t="s">
        <v>5969</v>
      </c>
      <c r="AM1145" s="153" t="s">
        <v>4243</v>
      </c>
      <c r="AN1145" s="154">
        <v>235</v>
      </c>
    </row>
    <row r="1146" spans="18:40" hidden="1" x14ac:dyDescent="0.25">
      <c r="R1146" s="28"/>
      <c r="S1146" s="28"/>
      <c r="T1146" s="28"/>
      <c r="U1146" s="28"/>
      <c r="V1146" s="28"/>
      <c r="Z1146" s="140">
        <f t="shared" si="40"/>
        <v>1145</v>
      </c>
      <c r="AA1146" s="139"/>
      <c r="AB1146" s="139"/>
      <c r="AC1146" s="139"/>
      <c r="AD1146" s="133"/>
      <c r="AE1146" s="27" t="str">
        <f t="shared" si="39"/>
        <v>CA-2002-811  Woodcreek Apartments</v>
      </c>
      <c r="AF1146" s="153" t="s">
        <v>5970</v>
      </c>
      <c r="AG1146" s="153" t="s">
        <v>5971</v>
      </c>
      <c r="AH1146" s="153" t="s">
        <v>5972</v>
      </c>
      <c r="AI1146" s="153" t="s">
        <v>1158</v>
      </c>
      <c r="AJ1146" s="153" t="s">
        <v>1159</v>
      </c>
      <c r="AK1146" s="153" t="s">
        <v>5973</v>
      </c>
      <c r="AL1146" s="153" t="s">
        <v>5974</v>
      </c>
      <c r="AM1146" s="153" t="s">
        <v>4243</v>
      </c>
      <c r="AN1146" s="154">
        <v>34</v>
      </c>
    </row>
    <row r="1147" spans="18:40" hidden="1" x14ac:dyDescent="0.25">
      <c r="R1147" s="28"/>
      <c r="S1147" s="28"/>
      <c r="T1147" s="28"/>
      <c r="U1147" s="28"/>
      <c r="V1147" s="28"/>
      <c r="Z1147" s="140">
        <f t="shared" si="40"/>
        <v>1146</v>
      </c>
      <c r="AA1147" s="139"/>
      <c r="AB1147" s="139"/>
      <c r="AC1147" s="139"/>
      <c r="AD1147" s="133"/>
      <c r="AE1147" s="27" t="str">
        <f t="shared" si="39"/>
        <v>CA-2002-812  Parkway Village Apartments</v>
      </c>
      <c r="AF1147" s="153" t="s">
        <v>5975</v>
      </c>
      <c r="AG1147" s="153" t="s">
        <v>5976</v>
      </c>
      <c r="AH1147" s="153" t="s">
        <v>5977</v>
      </c>
      <c r="AI1147" s="153" t="s">
        <v>5978</v>
      </c>
      <c r="AJ1147" s="153" t="s">
        <v>1159</v>
      </c>
      <c r="AK1147" s="153" t="s">
        <v>5979</v>
      </c>
      <c r="AL1147" s="153" t="s">
        <v>5980</v>
      </c>
      <c r="AM1147" s="153" t="s">
        <v>4243</v>
      </c>
      <c r="AN1147" s="154">
        <v>119</v>
      </c>
    </row>
    <row r="1148" spans="18:40" hidden="1" x14ac:dyDescent="0.25">
      <c r="R1148" s="28"/>
      <c r="S1148" s="28"/>
      <c r="T1148" s="28"/>
      <c r="U1148" s="28"/>
      <c r="V1148" s="28"/>
      <c r="Z1148" s="140">
        <f t="shared" si="40"/>
        <v>1147</v>
      </c>
      <c r="AA1148" s="139"/>
      <c r="AB1148" s="139"/>
      <c r="AC1148" s="139"/>
      <c r="AD1148" s="133"/>
      <c r="AE1148" s="27" t="str">
        <f t="shared" si="39"/>
        <v>CA-2002-814  Canyon Run Apartments</v>
      </c>
      <c r="AF1148" s="153" t="s">
        <v>5981</v>
      </c>
      <c r="AG1148" s="153" t="s">
        <v>5982</v>
      </c>
      <c r="AH1148" s="153" t="s">
        <v>5983</v>
      </c>
      <c r="AI1148" s="153" t="s">
        <v>1192</v>
      </c>
      <c r="AJ1148" s="153" t="s">
        <v>127</v>
      </c>
      <c r="AK1148" s="153" t="s">
        <v>2969</v>
      </c>
      <c r="AL1148" s="153" t="s">
        <v>5984</v>
      </c>
      <c r="AM1148" s="153" t="s">
        <v>3898</v>
      </c>
      <c r="AN1148" s="154">
        <v>50</v>
      </c>
    </row>
    <row r="1149" spans="18:40" hidden="1" x14ac:dyDescent="0.25">
      <c r="R1149" s="28"/>
      <c r="S1149" s="28"/>
      <c r="T1149" s="28"/>
      <c r="U1149" s="28"/>
      <c r="V1149" s="28"/>
      <c r="Z1149" s="140">
        <f t="shared" si="40"/>
        <v>1148</v>
      </c>
      <c r="AA1149" s="139"/>
      <c r="AB1149" s="139"/>
      <c r="AC1149" s="139"/>
      <c r="AD1149" s="133"/>
      <c r="AE1149" s="27" t="str">
        <f t="shared" si="39"/>
        <v>CA-2002-815  Chesapeake Bay Apartments</v>
      </c>
      <c r="AF1149" s="153" t="s">
        <v>5985</v>
      </c>
      <c r="AG1149" s="153" t="s">
        <v>5986</v>
      </c>
      <c r="AH1149" s="153" t="s">
        <v>5987</v>
      </c>
      <c r="AI1149" s="153" t="s">
        <v>5988</v>
      </c>
      <c r="AJ1149" s="153" t="s">
        <v>228</v>
      </c>
      <c r="AK1149" s="153" t="s">
        <v>5989</v>
      </c>
      <c r="AL1149" s="153" t="s">
        <v>5990</v>
      </c>
      <c r="AM1149" s="153" t="s">
        <v>590</v>
      </c>
      <c r="AN1149" s="154">
        <v>150</v>
      </c>
    </row>
    <row r="1150" spans="18:40" hidden="1" x14ac:dyDescent="0.25">
      <c r="R1150" s="28"/>
      <c r="S1150" s="28"/>
      <c r="T1150" s="28"/>
      <c r="U1150" s="28"/>
      <c r="V1150" s="28"/>
      <c r="Z1150" s="140">
        <f t="shared" si="40"/>
        <v>1149</v>
      </c>
      <c r="AA1150" s="139"/>
      <c r="AB1150" s="139"/>
      <c r="AC1150" s="139"/>
      <c r="AD1150" s="133"/>
      <c r="AE1150" s="27" t="str">
        <f t="shared" si="39"/>
        <v>CA-2002-816  Villa Monterey Apartments</v>
      </c>
      <c r="AF1150" s="153" t="s">
        <v>5991</v>
      </c>
      <c r="AG1150" s="153" t="s">
        <v>5789</v>
      </c>
      <c r="AH1150" s="153" t="s">
        <v>5992</v>
      </c>
      <c r="AI1150" s="153" t="s">
        <v>304</v>
      </c>
      <c r="AJ1150" s="153" t="s">
        <v>41</v>
      </c>
      <c r="AK1150" s="153" t="s">
        <v>1571</v>
      </c>
      <c r="AL1150" s="153" t="s">
        <v>5993</v>
      </c>
      <c r="AM1150" s="153" t="s">
        <v>5371</v>
      </c>
      <c r="AN1150" s="154">
        <v>119</v>
      </c>
    </row>
    <row r="1151" spans="18:40" hidden="1" x14ac:dyDescent="0.25">
      <c r="R1151" s="28"/>
      <c r="S1151" s="28"/>
      <c r="T1151" s="28"/>
      <c r="U1151" s="28"/>
      <c r="V1151" s="28"/>
      <c r="Z1151" s="140">
        <f t="shared" si="40"/>
        <v>1150</v>
      </c>
      <c r="AA1151" s="139"/>
      <c r="AB1151" s="139"/>
      <c r="AC1151" s="139"/>
      <c r="AD1151" s="133"/>
      <c r="AE1151" s="27" t="str">
        <f t="shared" si="39"/>
        <v>CA-2002-817  Phoenix Terrace Apartments</v>
      </c>
      <c r="AF1151" s="153" t="s">
        <v>5994</v>
      </c>
      <c r="AG1151" s="153" t="s">
        <v>5995</v>
      </c>
      <c r="AH1151" s="153" t="s">
        <v>5996</v>
      </c>
      <c r="AI1151" s="153" t="s">
        <v>399</v>
      </c>
      <c r="AJ1151" s="153" t="s">
        <v>399</v>
      </c>
      <c r="AK1151" s="153" t="s">
        <v>5409</v>
      </c>
      <c r="AL1151" s="153" t="s">
        <v>5997</v>
      </c>
      <c r="AM1151" s="153" t="s">
        <v>5998</v>
      </c>
      <c r="AN1151" s="154">
        <v>87</v>
      </c>
    </row>
    <row r="1152" spans="18:40" hidden="1" x14ac:dyDescent="0.25">
      <c r="R1152" s="28"/>
      <c r="S1152" s="28"/>
      <c r="T1152" s="28"/>
      <c r="U1152" s="28"/>
      <c r="V1152" s="28"/>
      <c r="Z1152" s="140">
        <f t="shared" si="40"/>
        <v>1151</v>
      </c>
      <c r="AA1152" s="139"/>
      <c r="AB1152" s="139"/>
      <c r="AC1152" s="139"/>
      <c r="AD1152" s="133"/>
      <c r="AE1152" s="27" t="str">
        <f t="shared" si="39"/>
        <v>CA-2002-820  Coronel Village</v>
      </c>
      <c r="AF1152" s="153" t="s">
        <v>5999</v>
      </c>
      <c r="AG1152" s="153" t="s">
        <v>6000</v>
      </c>
      <c r="AH1152" s="153" t="s">
        <v>6001</v>
      </c>
      <c r="AI1152" s="153" t="s">
        <v>26</v>
      </c>
      <c r="AJ1152" s="153" t="s">
        <v>26</v>
      </c>
      <c r="AK1152" s="153" t="s">
        <v>1233</v>
      </c>
      <c r="AL1152" s="153" t="s">
        <v>6002</v>
      </c>
      <c r="AM1152" s="153" t="s">
        <v>6003</v>
      </c>
      <c r="AN1152" s="154">
        <v>47</v>
      </c>
    </row>
    <row r="1153" spans="18:40" hidden="1" x14ac:dyDescent="0.25">
      <c r="R1153" s="28"/>
      <c r="S1153" s="28"/>
      <c r="T1153" s="28"/>
      <c r="U1153" s="28"/>
      <c r="V1153" s="28"/>
      <c r="Z1153" s="140">
        <f t="shared" si="40"/>
        <v>1152</v>
      </c>
      <c r="AA1153" s="139"/>
      <c r="AB1153" s="139"/>
      <c r="AC1153" s="139"/>
      <c r="AD1153" s="133"/>
      <c r="AE1153" s="27" t="str">
        <f t="shared" si="39"/>
        <v>CA-2002-822  Bryte Gardens Apartments</v>
      </c>
      <c r="AF1153" s="153" t="s">
        <v>6004</v>
      </c>
      <c r="AG1153" s="153" t="s">
        <v>6005</v>
      </c>
      <c r="AH1153" s="153" t="s">
        <v>6006</v>
      </c>
      <c r="AI1153" s="153" t="s">
        <v>1966</v>
      </c>
      <c r="AJ1153" s="153" t="s">
        <v>142</v>
      </c>
      <c r="AK1153" s="153" t="s">
        <v>1967</v>
      </c>
      <c r="AL1153" s="153" t="s">
        <v>6007</v>
      </c>
      <c r="AM1153" s="153" t="s">
        <v>2894</v>
      </c>
      <c r="AN1153" s="154">
        <v>100</v>
      </c>
    </row>
    <row r="1154" spans="18:40" hidden="1" x14ac:dyDescent="0.25">
      <c r="R1154" s="28"/>
      <c r="S1154" s="28"/>
      <c r="T1154" s="28"/>
      <c r="U1154" s="28"/>
      <c r="V1154" s="28"/>
      <c r="Z1154" s="140">
        <f t="shared" si="40"/>
        <v>1153</v>
      </c>
      <c r="AA1154" s="139"/>
      <c r="AB1154" s="139"/>
      <c r="AC1154" s="139"/>
      <c r="AD1154" s="133"/>
      <c r="AE1154" s="27" t="str">
        <f t="shared" ref="AE1154:AE1217" si="41">CONCATENATE(AF1154,"  ",AG1154)</f>
        <v>CA-2002-823  Detroit Street Family Housing</v>
      </c>
      <c r="AF1154" s="153" t="s">
        <v>6008</v>
      </c>
      <c r="AG1154" s="153" t="s">
        <v>6009</v>
      </c>
      <c r="AH1154" s="153" t="s">
        <v>6010</v>
      </c>
      <c r="AI1154" s="153" t="s">
        <v>75</v>
      </c>
      <c r="AJ1154" s="153" t="s">
        <v>26</v>
      </c>
      <c r="AK1154" s="153" t="s">
        <v>76</v>
      </c>
      <c r="AL1154" s="153" t="s">
        <v>6011</v>
      </c>
      <c r="AM1154" s="153" t="s">
        <v>78</v>
      </c>
      <c r="AN1154" s="154">
        <v>9</v>
      </c>
    </row>
    <row r="1155" spans="18:40" hidden="1" x14ac:dyDescent="0.25">
      <c r="R1155" s="28"/>
      <c r="S1155" s="28"/>
      <c r="T1155" s="28"/>
      <c r="U1155" s="28"/>
      <c r="V1155" s="28"/>
      <c r="Z1155" s="140">
        <f t="shared" si="40"/>
        <v>1154</v>
      </c>
      <c r="AA1155" s="139"/>
      <c r="AB1155" s="139"/>
      <c r="AC1155" s="139"/>
      <c r="AD1155" s="133"/>
      <c r="AE1155" s="27" t="str">
        <f t="shared" si="41"/>
        <v>CA-2002-826  The Oaks on Florence</v>
      </c>
      <c r="AF1155" s="153" t="s">
        <v>6012</v>
      </c>
      <c r="AG1155" s="153" t="s">
        <v>6013</v>
      </c>
      <c r="AH1155" s="153" t="s">
        <v>6014</v>
      </c>
      <c r="AI1155" s="153" t="s">
        <v>1700</v>
      </c>
      <c r="AJ1155" s="153" t="s">
        <v>26</v>
      </c>
      <c r="AK1155" s="153" t="s">
        <v>1701</v>
      </c>
      <c r="AL1155" s="153" t="s">
        <v>6015</v>
      </c>
      <c r="AM1155" s="153" t="s">
        <v>3541</v>
      </c>
      <c r="AN1155" s="154">
        <v>62</v>
      </c>
    </row>
    <row r="1156" spans="18:40" hidden="1" x14ac:dyDescent="0.25">
      <c r="R1156" s="28"/>
      <c r="S1156" s="28"/>
      <c r="T1156" s="28"/>
      <c r="U1156" s="28"/>
      <c r="V1156" s="28"/>
      <c r="Z1156" s="140">
        <f t="shared" si="40"/>
        <v>1155</v>
      </c>
      <c r="AA1156" s="139"/>
      <c r="AB1156" s="139"/>
      <c r="AC1156" s="139"/>
      <c r="AD1156" s="133"/>
      <c r="AE1156" s="27" t="str">
        <f t="shared" si="41"/>
        <v>CA-2002-827  Saratoga Senior Apartments Phase II</v>
      </c>
      <c r="AF1156" s="153" t="s">
        <v>6016</v>
      </c>
      <c r="AG1156" s="153" t="s">
        <v>6017</v>
      </c>
      <c r="AH1156" s="153" t="s">
        <v>6018</v>
      </c>
      <c r="AI1156" s="153" t="s">
        <v>3394</v>
      </c>
      <c r="AJ1156" s="153" t="s">
        <v>1133</v>
      </c>
      <c r="AK1156" s="153" t="s">
        <v>4142</v>
      </c>
      <c r="AL1156" s="153" t="s">
        <v>6019</v>
      </c>
      <c r="AM1156" s="153" t="s">
        <v>988</v>
      </c>
      <c r="AN1156" s="154">
        <v>119</v>
      </c>
    </row>
    <row r="1157" spans="18:40" hidden="1" x14ac:dyDescent="0.25">
      <c r="R1157" s="28"/>
      <c r="S1157" s="28"/>
      <c r="T1157" s="28"/>
      <c r="U1157" s="28"/>
      <c r="V1157" s="28"/>
      <c r="Z1157" s="140">
        <f t="shared" si="40"/>
        <v>1156</v>
      </c>
      <c r="AA1157" s="139"/>
      <c r="AB1157" s="139"/>
      <c r="AC1157" s="139"/>
      <c r="AD1157" s="133"/>
      <c r="AE1157" s="27" t="str">
        <f t="shared" si="41"/>
        <v>CA-2002-828  Village at Beechwood</v>
      </c>
      <c r="AF1157" s="153" t="s">
        <v>6020</v>
      </c>
      <c r="AG1157" s="153" t="s">
        <v>6021</v>
      </c>
      <c r="AH1157" s="153" t="s">
        <v>6022</v>
      </c>
      <c r="AI1157" s="153" t="s">
        <v>3302</v>
      </c>
      <c r="AJ1157" s="153" t="s">
        <v>26</v>
      </c>
      <c r="AK1157" s="153" t="s">
        <v>3303</v>
      </c>
      <c r="AL1157" s="153" t="s">
        <v>6023</v>
      </c>
      <c r="AM1157" s="153" t="s">
        <v>1758</v>
      </c>
      <c r="AN1157" s="154">
        <v>99</v>
      </c>
    </row>
    <row r="1158" spans="18:40" hidden="1" x14ac:dyDescent="0.25">
      <c r="R1158" s="28"/>
      <c r="S1158" s="28"/>
      <c r="T1158" s="28"/>
      <c r="U1158" s="28"/>
      <c r="V1158" s="28"/>
      <c r="Z1158" s="140">
        <f t="shared" si="40"/>
        <v>1157</v>
      </c>
      <c r="AA1158" s="139"/>
      <c r="AB1158" s="139"/>
      <c r="AC1158" s="139"/>
      <c r="AD1158" s="133"/>
      <c r="AE1158" s="27" t="str">
        <f t="shared" si="41"/>
        <v>CA-2002-830  Winter Creek Village aka Windsor Road Apt</v>
      </c>
      <c r="AF1158" s="153" t="s">
        <v>6024</v>
      </c>
      <c r="AG1158" s="153" t="s">
        <v>6025</v>
      </c>
      <c r="AH1158" s="153" t="s">
        <v>6026</v>
      </c>
      <c r="AI1158" s="153" t="s">
        <v>2686</v>
      </c>
      <c r="AJ1158" s="153" t="s">
        <v>127</v>
      </c>
      <c r="AK1158" s="153" t="s">
        <v>2687</v>
      </c>
      <c r="AL1158" s="153" t="s">
        <v>6027</v>
      </c>
      <c r="AM1158" s="153" t="s">
        <v>3898</v>
      </c>
      <c r="AN1158" s="154">
        <v>40</v>
      </c>
    </row>
    <row r="1159" spans="18:40" hidden="1" x14ac:dyDescent="0.25">
      <c r="R1159" s="28"/>
      <c r="S1159" s="28"/>
      <c r="T1159" s="28"/>
      <c r="U1159" s="28"/>
      <c r="V1159" s="28"/>
      <c r="Z1159" s="140">
        <f t="shared" si="40"/>
        <v>1158</v>
      </c>
      <c r="AA1159" s="139"/>
      <c r="AB1159" s="139"/>
      <c r="AC1159" s="139"/>
      <c r="AD1159" s="133"/>
      <c r="AE1159" s="27" t="str">
        <f t="shared" si="41"/>
        <v>CA-2002-831  Singing Wood Senior Housing</v>
      </c>
      <c r="AF1159" s="153" t="s">
        <v>6028</v>
      </c>
      <c r="AG1159" s="153" t="s">
        <v>6029</v>
      </c>
      <c r="AH1159" s="153" t="s">
        <v>6030</v>
      </c>
      <c r="AI1159" s="153" t="s">
        <v>1086</v>
      </c>
      <c r="AJ1159" s="153" t="s">
        <v>26</v>
      </c>
      <c r="AK1159" s="153" t="s">
        <v>1087</v>
      </c>
      <c r="AL1159" s="153" t="s">
        <v>6031</v>
      </c>
      <c r="AM1159" s="153" t="s">
        <v>777</v>
      </c>
      <c r="AN1159" s="154">
        <v>109</v>
      </c>
    </row>
    <row r="1160" spans="18:40" hidden="1" x14ac:dyDescent="0.25">
      <c r="R1160" s="28"/>
      <c r="S1160" s="28"/>
      <c r="T1160" s="28"/>
      <c r="U1160" s="28"/>
      <c r="V1160" s="28"/>
      <c r="Z1160" s="140">
        <f t="shared" si="40"/>
        <v>1159</v>
      </c>
      <c r="AA1160" s="139"/>
      <c r="AB1160" s="139"/>
      <c r="AC1160" s="139"/>
      <c r="AD1160" s="133"/>
      <c r="AE1160" s="27" t="str">
        <f t="shared" si="41"/>
        <v>CA-2002-832  Villa Glen Apartments</v>
      </c>
      <c r="AF1160" s="153" t="s">
        <v>6032</v>
      </c>
      <c r="AG1160" s="153" t="s">
        <v>6033</v>
      </c>
      <c r="AH1160" s="153" t="s">
        <v>6034</v>
      </c>
      <c r="AI1160" s="153" t="s">
        <v>504</v>
      </c>
      <c r="AJ1160" s="153" t="s">
        <v>504</v>
      </c>
      <c r="AL1160" s="153" t="s">
        <v>6035</v>
      </c>
      <c r="AM1160" s="153" t="s">
        <v>2476</v>
      </c>
      <c r="AN1160" s="154">
        <v>25</v>
      </c>
    </row>
    <row r="1161" spans="18:40" hidden="1" x14ac:dyDescent="0.25">
      <c r="R1161" s="28"/>
      <c r="S1161" s="28"/>
      <c r="T1161" s="28"/>
      <c r="U1161" s="28"/>
      <c r="V1161" s="28"/>
      <c r="Z1161" s="140">
        <f t="shared" si="40"/>
        <v>1160</v>
      </c>
      <c r="AA1161" s="139"/>
      <c r="AB1161" s="139"/>
      <c r="AC1161" s="139"/>
      <c r="AD1161" s="133"/>
      <c r="AE1161" s="27" t="str">
        <f t="shared" si="41"/>
        <v>CA-2002-833  Villa Andalucia Apartments</v>
      </c>
      <c r="AF1161" s="153" t="s">
        <v>6036</v>
      </c>
      <c r="AG1161" s="153" t="s">
        <v>6037</v>
      </c>
      <c r="AH1161" s="153" t="s">
        <v>6038</v>
      </c>
      <c r="AI1161" s="153" t="s">
        <v>504</v>
      </c>
      <c r="AJ1161" s="153" t="s">
        <v>504</v>
      </c>
      <c r="AL1161" s="153" t="s">
        <v>6039</v>
      </c>
      <c r="AM1161" s="153" t="s">
        <v>2476</v>
      </c>
      <c r="AN1161" s="154">
        <v>31</v>
      </c>
    </row>
    <row r="1162" spans="18:40" hidden="1" x14ac:dyDescent="0.25">
      <c r="R1162" s="28"/>
      <c r="S1162" s="28"/>
      <c r="T1162" s="28"/>
      <c r="U1162" s="28"/>
      <c r="V1162" s="28"/>
      <c r="Z1162" s="140">
        <f t="shared" si="40"/>
        <v>1161</v>
      </c>
      <c r="AA1162" s="139"/>
      <c r="AB1162" s="139"/>
      <c r="AC1162" s="139"/>
      <c r="AD1162" s="133"/>
      <c r="AE1162" s="27" t="str">
        <f t="shared" si="41"/>
        <v>CA-2002-834  Natomas Park Apartments</v>
      </c>
      <c r="AF1162" s="153" t="s">
        <v>6040</v>
      </c>
      <c r="AG1162" s="153" t="s">
        <v>6041</v>
      </c>
      <c r="AH1162" s="153" t="s">
        <v>6042</v>
      </c>
      <c r="AI1162" s="153" t="s">
        <v>564</v>
      </c>
      <c r="AJ1162" s="153" t="s">
        <v>564</v>
      </c>
      <c r="AK1162" s="153" t="s">
        <v>6043</v>
      </c>
      <c r="AL1162" s="153" t="s">
        <v>23425</v>
      </c>
      <c r="AM1162" s="153" t="s">
        <v>23426</v>
      </c>
      <c r="AN1162" s="154">
        <v>92</v>
      </c>
    </row>
    <row r="1163" spans="18:40" hidden="1" x14ac:dyDescent="0.25">
      <c r="R1163" s="28"/>
      <c r="S1163" s="28"/>
      <c r="T1163" s="28"/>
      <c r="U1163" s="28"/>
      <c r="V1163" s="28"/>
      <c r="Z1163" s="140">
        <f t="shared" si="40"/>
        <v>1162</v>
      </c>
      <c r="AA1163" s="139"/>
      <c r="AB1163" s="139"/>
      <c r="AC1163" s="139"/>
      <c r="AD1163" s="133"/>
      <c r="AE1163" s="27" t="str">
        <f t="shared" si="41"/>
        <v>CA-2002-835  Monarch Village Apartments</v>
      </c>
      <c r="AF1163" s="153" t="s">
        <v>6044</v>
      </c>
      <c r="AG1163" s="153" t="s">
        <v>6045</v>
      </c>
      <c r="AH1163" s="153" t="s">
        <v>6046</v>
      </c>
      <c r="AI1163" s="153" t="s">
        <v>359</v>
      </c>
      <c r="AJ1163" s="153" t="s">
        <v>359</v>
      </c>
      <c r="AK1163" s="153" t="s">
        <v>360</v>
      </c>
      <c r="AL1163" s="153" t="s">
        <v>6047</v>
      </c>
      <c r="AM1163" s="153" t="s">
        <v>23427</v>
      </c>
      <c r="AN1163" s="154">
        <v>83</v>
      </c>
    </row>
    <row r="1164" spans="18:40" hidden="1" x14ac:dyDescent="0.25">
      <c r="R1164" s="28"/>
      <c r="S1164" s="28"/>
      <c r="T1164" s="28"/>
      <c r="U1164" s="28"/>
      <c r="V1164" s="28"/>
      <c r="Z1164" s="140">
        <f t="shared" si="40"/>
        <v>1163</v>
      </c>
      <c r="AA1164" s="139"/>
      <c r="AB1164" s="139"/>
      <c r="AC1164" s="139"/>
      <c r="AD1164" s="133"/>
      <c r="AE1164" s="27" t="str">
        <f t="shared" si="41"/>
        <v>CA-2002-836  1010 Pacific Avenue Apartments</v>
      </c>
      <c r="AF1164" s="153" t="s">
        <v>6048</v>
      </c>
      <c r="AG1164" s="153" t="s">
        <v>6049</v>
      </c>
      <c r="AH1164" s="153" t="s">
        <v>6050</v>
      </c>
      <c r="AI1164" s="153" t="s">
        <v>359</v>
      </c>
      <c r="AJ1164" s="153" t="s">
        <v>359</v>
      </c>
      <c r="AK1164" s="153" t="s">
        <v>360</v>
      </c>
      <c r="AL1164" s="153" t="s">
        <v>6051</v>
      </c>
      <c r="AM1164" s="153" t="s">
        <v>23428</v>
      </c>
      <c r="AN1164" s="154">
        <v>23</v>
      </c>
    </row>
    <row r="1165" spans="18:40" hidden="1" x14ac:dyDescent="0.25">
      <c r="R1165" s="28"/>
      <c r="S1165" s="28"/>
      <c r="T1165" s="28"/>
      <c r="U1165" s="28"/>
      <c r="V1165" s="28"/>
      <c r="Z1165" s="140">
        <f t="shared" si="40"/>
        <v>1164</v>
      </c>
      <c r="AA1165" s="139"/>
      <c r="AB1165" s="139"/>
      <c r="AC1165" s="139"/>
      <c r="AD1165" s="133"/>
      <c r="AE1165" s="27" t="str">
        <f t="shared" si="41"/>
        <v>CA-2002-837  Story Plaza Apartments</v>
      </c>
      <c r="AF1165" s="153" t="s">
        <v>6052</v>
      </c>
      <c r="AG1165" s="153" t="s">
        <v>6053</v>
      </c>
      <c r="AH1165" s="153" t="s">
        <v>6054</v>
      </c>
      <c r="AI1165" s="153" t="s">
        <v>304</v>
      </c>
      <c r="AJ1165" s="153" t="s">
        <v>41</v>
      </c>
      <c r="AK1165" s="153" t="s">
        <v>4201</v>
      </c>
      <c r="AL1165" s="153" t="s">
        <v>6055</v>
      </c>
      <c r="AM1165" s="153" t="s">
        <v>6056</v>
      </c>
      <c r="AN1165" s="154">
        <v>129</v>
      </c>
    </row>
    <row r="1166" spans="18:40" hidden="1" x14ac:dyDescent="0.25">
      <c r="R1166" s="28"/>
      <c r="S1166" s="28"/>
      <c r="T1166" s="28"/>
      <c r="U1166" s="28"/>
      <c r="V1166" s="28"/>
      <c r="Z1166" s="140">
        <f t="shared" si="40"/>
        <v>1165</v>
      </c>
      <c r="AA1166" s="139"/>
      <c r="AB1166" s="139"/>
      <c r="AC1166" s="139"/>
      <c r="AD1166" s="133"/>
      <c r="AE1166" s="27" t="str">
        <f t="shared" si="41"/>
        <v>CA-2002-838  Carrillo Place</v>
      </c>
      <c r="AF1166" s="153" t="s">
        <v>6057</v>
      </c>
      <c r="AG1166" s="153" t="s">
        <v>6058</v>
      </c>
      <c r="AH1166" s="153" t="s">
        <v>6059</v>
      </c>
      <c r="AI1166" s="153" t="s">
        <v>126</v>
      </c>
      <c r="AJ1166" s="153" t="s">
        <v>127</v>
      </c>
      <c r="AK1166" s="153" t="s">
        <v>2785</v>
      </c>
      <c r="AL1166" s="153" t="s">
        <v>6060</v>
      </c>
      <c r="AM1166" s="153" t="s">
        <v>3898</v>
      </c>
      <c r="AN1166" s="154">
        <v>67</v>
      </c>
    </row>
    <row r="1167" spans="18:40" hidden="1" x14ac:dyDescent="0.25">
      <c r="R1167" s="28"/>
      <c r="S1167" s="28"/>
      <c r="T1167" s="28"/>
      <c r="U1167" s="28"/>
      <c r="V1167" s="28"/>
      <c r="Z1167" s="140">
        <f t="shared" si="40"/>
        <v>1166</v>
      </c>
      <c r="AA1167" s="139"/>
      <c r="AB1167" s="139"/>
      <c r="AC1167" s="139"/>
      <c r="AD1167" s="133"/>
      <c r="AE1167" s="27" t="str">
        <f t="shared" si="41"/>
        <v>CA-2002-839  Talega Jamboree Apt Ph. IIMendocino at Talega II</v>
      </c>
      <c r="AF1167" s="153" t="s">
        <v>6061</v>
      </c>
      <c r="AG1167" s="153" t="s">
        <v>6062</v>
      </c>
      <c r="AH1167" s="153" t="s">
        <v>5563</v>
      </c>
      <c r="AI1167" s="153" t="s">
        <v>5314</v>
      </c>
      <c r="AJ1167" s="153" t="s">
        <v>420</v>
      </c>
      <c r="AK1167" s="153" t="s">
        <v>3546</v>
      </c>
      <c r="AL1167" s="153" t="s">
        <v>6063</v>
      </c>
      <c r="AM1167" s="153" t="s">
        <v>3403</v>
      </c>
      <c r="AN1167" s="154">
        <v>61</v>
      </c>
    </row>
    <row r="1168" spans="18:40" hidden="1" x14ac:dyDescent="0.25">
      <c r="R1168" s="28"/>
      <c r="S1168" s="28"/>
      <c r="T1168" s="28"/>
      <c r="U1168" s="28"/>
      <c r="V1168" s="28"/>
      <c r="Z1168" s="140">
        <f t="shared" si="40"/>
        <v>1167</v>
      </c>
      <c r="AA1168" s="139"/>
      <c r="AB1168" s="139"/>
      <c r="AC1168" s="139"/>
      <c r="AD1168" s="133"/>
      <c r="AE1168" s="27" t="str">
        <f t="shared" si="41"/>
        <v>CA-2002-840  Little Lake Village Apartments</v>
      </c>
      <c r="AF1168" s="153" t="s">
        <v>6064</v>
      </c>
      <c r="AG1168" s="153" t="s">
        <v>6065</v>
      </c>
      <c r="AH1168" s="153" t="s">
        <v>6066</v>
      </c>
      <c r="AI1168" s="153" t="s">
        <v>6067</v>
      </c>
      <c r="AJ1168" s="153" t="s">
        <v>26</v>
      </c>
      <c r="AK1168" s="153" t="s">
        <v>6068</v>
      </c>
      <c r="AL1168" s="153" t="s">
        <v>6069</v>
      </c>
      <c r="AM1168" s="153" t="s">
        <v>3541</v>
      </c>
      <c r="AN1168" s="154">
        <v>142</v>
      </c>
    </row>
    <row r="1169" spans="18:40" hidden="1" x14ac:dyDescent="0.25">
      <c r="R1169" s="28"/>
      <c r="S1169" s="28"/>
      <c r="T1169" s="28"/>
      <c r="U1169" s="28"/>
      <c r="V1169" s="28"/>
      <c r="Z1169" s="140">
        <f t="shared" si="40"/>
        <v>1168</v>
      </c>
      <c r="AA1169" s="139"/>
      <c r="AB1169" s="139"/>
      <c r="AC1169" s="139"/>
      <c r="AD1169" s="133"/>
      <c r="AE1169" s="27" t="str">
        <f t="shared" si="41"/>
        <v>CA-2002-841  Spring Valley Apartments</v>
      </c>
      <c r="AF1169" s="153" t="s">
        <v>6070</v>
      </c>
      <c r="AG1169" s="153" t="s">
        <v>6071</v>
      </c>
      <c r="AH1169" s="153" t="s">
        <v>6072</v>
      </c>
      <c r="AI1169" s="153" t="s">
        <v>3733</v>
      </c>
      <c r="AJ1169" s="153" t="s">
        <v>6073</v>
      </c>
      <c r="AK1169" s="153" t="s">
        <v>3734</v>
      </c>
      <c r="AL1169" s="153" t="s">
        <v>6074</v>
      </c>
      <c r="AM1169" s="153" t="s">
        <v>3541</v>
      </c>
      <c r="AN1169" s="154">
        <v>58</v>
      </c>
    </row>
    <row r="1170" spans="18:40" hidden="1" x14ac:dyDescent="0.25">
      <c r="R1170" s="28"/>
      <c r="S1170" s="28"/>
      <c r="T1170" s="28"/>
      <c r="U1170" s="28"/>
      <c r="V1170" s="28"/>
      <c r="Z1170" s="140">
        <f t="shared" si="40"/>
        <v>1169</v>
      </c>
      <c r="AA1170" s="139"/>
      <c r="AB1170" s="139"/>
      <c r="AC1170" s="139"/>
      <c r="AD1170" s="133"/>
      <c r="AE1170" s="27" t="str">
        <f t="shared" si="41"/>
        <v>CA-2002-842  Canyon Country Senior Apartments</v>
      </c>
      <c r="AF1170" s="153" t="s">
        <v>6075</v>
      </c>
      <c r="AG1170" s="153" t="s">
        <v>6076</v>
      </c>
      <c r="AH1170" s="153" t="s">
        <v>6077</v>
      </c>
      <c r="AI1170" s="153" t="s">
        <v>6078</v>
      </c>
      <c r="AJ1170" s="153" t="s">
        <v>26</v>
      </c>
      <c r="AK1170" s="153" t="s">
        <v>6079</v>
      </c>
      <c r="AL1170" s="153" t="s">
        <v>6080</v>
      </c>
      <c r="AM1170" s="153" t="s">
        <v>6081</v>
      </c>
      <c r="AN1170" s="154">
        <v>198</v>
      </c>
    </row>
    <row r="1171" spans="18:40" hidden="1" x14ac:dyDescent="0.25">
      <c r="R1171" s="28"/>
      <c r="S1171" s="28"/>
      <c r="T1171" s="28"/>
      <c r="U1171" s="28"/>
      <c r="V1171" s="28"/>
      <c r="Z1171" s="140">
        <f t="shared" si="40"/>
        <v>1170</v>
      </c>
      <c r="AA1171" s="139"/>
      <c r="AB1171" s="139"/>
      <c r="AC1171" s="139"/>
      <c r="AD1171" s="133"/>
      <c r="AE1171" s="27" t="str">
        <f t="shared" si="41"/>
        <v>CA-2002-843  West Angeles Villas</v>
      </c>
      <c r="AF1171" s="153" t="s">
        <v>6082</v>
      </c>
      <c r="AG1171" s="153" t="s">
        <v>6083</v>
      </c>
      <c r="AH1171" s="153" t="s">
        <v>6084</v>
      </c>
      <c r="AI1171" s="153" t="s">
        <v>26</v>
      </c>
      <c r="AJ1171" s="153" t="s">
        <v>26</v>
      </c>
      <c r="AK1171" s="153" t="s">
        <v>428</v>
      </c>
      <c r="AL1171" s="153" t="s">
        <v>6085</v>
      </c>
      <c r="AM1171" s="153" t="s">
        <v>23429</v>
      </c>
      <c r="AN1171" s="154">
        <v>149</v>
      </c>
    </row>
    <row r="1172" spans="18:40" hidden="1" x14ac:dyDescent="0.25">
      <c r="R1172" s="28"/>
      <c r="S1172" s="28"/>
      <c r="T1172" s="28"/>
      <c r="U1172" s="28"/>
      <c r="V1172" s="28"/>
      <c r="Z1172" s="140">
        <f t="shared" si="40"/>
        <v>1171</v>
      </c>
      <c r="AA1172" s="139"/>
      <c r="AB1172" s="139"/>
      <c r="AC1172" s="139"/>
      <c r="AD1172" s="133"/>
      <c r="AE1172" s="27" t="str">
        <f t="shared" si="41"/>
        <v>CA-2002-844  Windwood Village Apartments</v>
      </c>
      <c r="AF1172" s="153" t="s">
        <v>6086</v>
      </c>
      <c r="AG1172" s="153" t="s">
        <v>6087</v>
      </c>
      <c r="AH1172" s="153" t="s">
        <v>6088</v>
      </c>
      <c r="AI1172" s="153" t="s">
        <v>504</v>
      </c>
      <c r="AJ1172" s="153" t="s">
        <v>504</v>
      </c>
      <c r="AL1172" s="153" t="s">
        <v>6089</v>
      </c>
      <c r="AM1172" s="153" t="s">
        <v>2476</v>
      </c>
      <c r="AN1172" s="154">
        <v>91</v>
      </c>
    </row>
    <row r="1173" spans="18:40" hidden="1" x14ac:dyDescent="0.25">
      <c r="R1173" s="28"/>
      <c r="S1173" s="28"/>
      <c r="T1173" s="28"/>
      <c r="U1173" s="28"/>
      <c r="V1173" s="28"/>
      <c r="Z1173" s="140">
        <f t="shared" si="40"/>
        <v>1172</v>
      </c>
      <c r="AA1173" s="139"/>
      <c r="AB1173" s="139"/>
      <c r="AC1173" s="139"/>
      <c r="AD1173" s="133"/>
      <c r="AE1173" s="27" t="str">
        <f t="shared" si="41"/>
        <v>CA-2002-845  Vintage Willow Creek Senior Apartments</v>
      </c>
      <c r="AF1173" s="153" t="s">
        <v>6090</v>
      </c>
      <c r="AG1173" s="153" t="s">
        <v>6091</v>
      </c>
      <c r="AH1173" s="153" t="s">
        <v>6092</v>
      </c>
      <c r="AI1173" s="153" t="s">
        <v>6093</v>
      </c>
      <c r="AJ1173" s="153" t="s">
        <v>564</v>
      </c>
      <c r="AK1173" s="153" t="s">
        <v>6094</v>
      </c>
      <c r="AL1173" s="153" t="s">
        <v>6095</v>
      </c>
      <c r="AM1173" s="153" t="s">
        <v>2071</v>
      </c>
      <c r="AN1173" s="154">
        <v>183</v>
      </c>
    </row>
    <row r="1174" spans="18:40" hidden="1" x14ac:dyDescent="0.25">
      <c r="R1174" s="28"/>
      <c r="S1174" s="28"/>
      <c r="T1174" s="28"/>
      <c r="U1174" s="28"/>
      <c r="V1174" s="28"/>
      <c r="Z1174" s="140">
        <f t="shared" si="40"/>
        <v>1173</v>
      </c>
      <c r="AA1174" s="139"/>
      <c r="AB1174" s="139"/>
      <c r="AC1174" s="139"/>
      <c r="AD1174" s="133"/>
      <c r="AE1174" s="27" t="str">
        <f t="shared" si="41"/>
        <v>CA-2002-847  Amistad Plaza Apartments</v>
      </c>
      <c r="AF1174" s="153" t="s">
        <v>6096</v>
      </c>
      <c r="AG1174" s="153" t="s">
        <v>6097</v>
      </c>
      <c r="AH1174" s="153" t="s">
        <v>6098</v>
      </c>
      <c r="AI1174" s="153" t="s">
        <v>26</v>
      </c>
      <c r="AJ1174" s="153" t="s">
        <v>26</v>
      </c>
      <c r="AK1174" s="153" t="s">
        <v>5937</v>
      </c>
      <c r="AL1174" s="153" t="s">
        <v>6099</v>
      </c>
      <c r="AM1174" s="153" t="s">
        <v>6100</v>
      </c>
      <c r="AN1174" s="154">
        <v>55</v>
      </c>
    </row>
    <row r="1175" spans="18:40" hidden="1" x14ac:dyDescent="0.25">
      <c r="R1175" s="28"/>
      <c r="S1175" s="28"/>
      <c r="T1175" s="28"/>
      <c r="U1175" s="28"/>
      <c r="V1175" s="28"/>
      <c r="Z1175" s="140">
        <f t="shared" si="40"/>
        <v>1174</v>
      </c>
      <c r="AA1175" s="139"/>
      <c r="AB1175" s="139"/>
      <c r="AC1175" s="139"/>
      <c r="AD1175" s="133"/>
      <c r="AE1175" s="27" t="str">
        <f t="shared" si="41"/>
        <v>CA-2002-850  Community Arms Apartments</v>
      </c>
      <c r="AF1175" s="153" t="s">
        <v>6101</v>
      </c>
      <c r="AG1175" s="153" t="s">
        <v>6102</v>
      </c>
      <c r="AH1175" s="153" t="s">
        <v>6103</v>
      </c>
      <c r="AI1175" s="153" t="s">
        <v>25</v>
      </c>
      <c r="AJ1175" s="153" t="s">
        <v>26</v>
      </c>
      <c r="AK1175" s="153" t="s">
        <v>999</v>
      </c>
      <c r="AL1175" s="153" t="s">
        <v>6104</v>
      </c>
      <c r="AM1175" s="153" t="s">
        <v>6105</v>
      </c>
      <c r="AN1175" s="154">
        <v>131</v>
      </c>
    </row>
    <row r="1176" spans="18:40" hidden="1" x14ac:dyDescent="0.25">
      <c r="R1176" s="28"/>
      <c r="S1176" s="28"/>
      <c r="T1176" s="28"/>
      <c r="U1176" s="28"/>
      <c r="V1176" s="28"/>
      <c r="Z1176" s="140">
        <f t="shared" si="40"/>
        <v>1175</v>
      </c>
      <c r="AA1176" s="139"/>
      <c r="AB1176" s="139"/>
      <c r="AC1176" s="139"/>
      <c r="AD1176" s="133"/>
      <c r="AE1176" s="27" t="str">
        <f t="shared" si="41"/>
        <v>CA-2002-851  Sunset Square Apartments</v>
      </c>
      <c r="AF1176" s="153" t="s">
        <v>6106</v>
      </c>
      <c r="AG1176" s="153" t="s">
        <v>6107</v>
      </c>
      <c r="AH1176" s="153" t="s">
        <v>6108</v>
      </c>
      <c r="AI1176" s="153" t="s">
        <v>304</v>
      </c>
      <c r="AJ1176" s="153" t="s">
        <v>41</v>
      </c>
      <c r="AK1176" s="153" t="s">
        <v>2847</v>
      </c>
      <c r="AL1176" s="153" t="s">
        <v>6109</v>
      </c>
      <c r="AM1176" s="153" t="s">
        <v>6110</v>
      </c>
      <c r="AN1176" s="154">
        <v>94</v>
      </c>
    </row>
    <row r="1177" spans="18:40" hidden="1" x14ac:dyDescent="0.25">
      <c r="R1177" s="28"/>
      <c r="S1177" s="28"/>
      <c r="T1177" s="28"/>
      <c r="U1177" s="28"/>
      <c r="V1177" s="28"/>
      <c r="Z1177" s="140">
        <f t="shared" si="40"/>
        <v>1176</v>
      </c>
      <c r="AA1177" s="139"/>
      <c r="AB1177" s="139"/>
      <c r="AC1177" s="139"/>
      <c r="AD1177" s="133"/>
      <c r="AE1177" s="27" t="str">
        <f t="shared" si="41"/>
        <v>CA-2002-852  Quail Run Apartments</v>
      </c>
      <c r="AF1177" s="153" t="s">
        <v>6111</v>
      </c>
      <c r="AG1177" s="153" t="s">
        <v>6112</v>
      </c>
      <c r="AH1177" s="153" t="s">
        <v>6113</v>
      </c>
      <c r="AI1177" s="153" t="s">
        <v>2559</v>
      </c>
      <c r="AJ1177" s="153" t="s">
        <v>200</v>
      </c>
      <c r="AK1177" s="153" t="s">
        <v>2560</v>
      </c>
      <c r="AL1177" s="153" t="s">
        <v>6114</v>
      </c>
      <c r="AM1177" s="153" t="s">
        <v>20576</v>
      </c>
      <c r="AN1177" s="154">
        <v>84</v>
      </c>
    </row>
    <row r="1178" spans="18:40" hidden="1" x14ac:dyDescent="0.25">
      <c r="R1178" s="28"/>
      <c r="S1178" s="28"/>
      <c r="T1178" s="28"/>
      <c r="U1178" s="28"/>
      <c r="V1178" s="28"/>
      <c r="Z1178" s="140">
        <f t="shared" si="40"/>
        <v>1177</v>
      </c>
      <c r="AA1178" s="139"/>
      <c r="AB1178" s="139"/>
      <c r="AC1178" s="139"/>
      <c r="AD1178" s="133"/>
      <c r="AE1178" s="27" t="str">
        <f t="shared" si="41"/>
        <v>CA-2002-853  Villa Ramona</v>
      </c>
      <c r="AF1178" s="153" t="s">
        <v>6115</v>
      </c>
      <c r="AG1178" s="153" t="s">
        <v>6116</v>
      </c>
      <c r="AH1178" s="153" t="s">
        <v>6117</v>
      </c>
      <c r="AI1178" s="153" t="s">
        <v>6118</v>
      </c>
      <c r="AJ1178" s="153" t="s">
        <v>26</v>
      </c>
      <c r="AK1178" s="153" t="s">
        <v>6119</v>
      </c>
      <c r="AL1178" s="153" t="s">
        <v>6120</v>
      </c>
      <c r="AM1178" s="153" t="s">
        <v>1043</v>
      </c>
      <c r="AN1178" s="154">
        <v>70</v>
      </c>
    </row>
    <row r="1179" spans="18:40" hidden="1" x14ac:dyDescent="0.25">
      <c r="R1179" s="28"/>
      <c r="S1179" s="28"/>
      <c r="T1179" s="28"/>
      <c r="U1179" s="28"/>
      <c r="V1179" s="28"/>
      <c r="Z1179" s="140">
        <f t="shared" si="40"/>
        <v>1178</v>
      </c>
      <c r="AA1179" s="139"/>
      <c r="AB1179" s="139"/>
      <c r="AC1179" s="139"/>
      <c r="AD1179" s="133"/>
      <c r="AE1179" s="27" t="str">
        <f t="shared" si="41"/>
        <v>CA-2002-854  Cedar Park Apartments</v>
      </c>
      <c r="AF1179" s="153" t="s">
        <v>6121</v>
      </c>
      <c r="AG1179" s="153" t="s">
        <v>6122</v>
      </c>
      <c r="AH1179" s="153" t="s">
        <v>6123</v>
      </c>
      <c r="AI1179" s="153" t="s">
        <v>765</v>
      </c>
      <c r="AJ1179" s="153" t="s">
        <v>110</v>
      </c>
      <c r="AK1179" s="153" t="s">
        <v>111</v>
      </c>
      <c r="AL1179" s="153" t="s">
        <v>6124</v>
      </c>
      <c r="AM1179" s="153" t="s">
        <v>6124</v>
      </c>
      <c r="AN1179" s="154">
        <v>79</v>
      </c>
    </row>
    <row r="1180" spans="18:40" hidden="1" x14ac:dyDescent="0.25">
      <c r="R1180" s="28"/>
      <c r="S1180" s="28"/>
      <c r="T1180" s="28"/>
      <c r="U1180" s="28"/>
      <c r="V1180" s="28"/>
      <c r="Z1180" s="140">
        <f t="shared" si="40"/>
        <v>1179</v>
      </c>
      <c r="AA1180" s="139"/>
      <c r="AB1180" s="139"/>
      <c r="AC1180" s="139"/>
      <c r="AD1180" s="133"/>
      <c r="AE1180" s="27" t="str">
        <f t="shared" si="41"/>
        <v>CA-2002-855  Monte Vista Gardens Senior Housing II</v>
      </c>
      <c r="AF1180" s="153" t="s">
        <v>6125</v>
      </c>
      <c r="AG1180" s="153" t="s">
        <v>6126</v>
      </c>
      <c r="AH1180" s="153" t="s">
        <v>6127</v>
      </c>
      <c r="AI1180" s="153" t="s">
        <v>304</v>
      </c>
      <c r="AJ1180" s="153" t="s">
        <v>41</v>
      </c>
      <c r="AK1180" s="153" t="s">
        <v>5270</v>
      </c>
      <c r="AL1180" s="153" t="s">
        <v>5494</v>
      </c>
      <c r="AM1180" s="153" t="s">
        <v>4335</v>
      </c>
      <c r="AN1180" s="154">
        <v>48</v>
      </c>
    </row>
    <row r="1181" spans="18:40" hidden="1" x14ac:dyDescent="0.25">
      <c r="R1181" s="28"/>
      <c r="S1181" s="28"/>
      <c r="T1181" s="28"/>
      <c r="U1181" s="28"/>
      <c r="V1181" s="28"/>
      <c r="Z1181" s="140">
        <f t="shared" si="40"/>
        <v>1180</v>
      </c>
      <c r="AA1181" s="139"/>
      <c r="AB1181" s="139"/>
      <c r="AC1181" s="139"/>
      <c r="AD1181" s="133"/>
      <c r="AE1181" s="27" t="str">
        <f t="shared" si="41"/>
        <v>CA-2002-856  Oak Park Apartments</v>
      </c>
      <c r="AF1181" s="153" t="s">
        <v>6128</v>
      </c>
      <c r="AG1181" s="153" t="s">
        <v>6129</v>
      </c>
      <c r="AH1181" s="153" t="s">
        <v>6130</v>
      </c>
      <c r="AI1181" s="153" t="s">
        <v>199</v>
      </c>
      <c r="AJ1181" s="153" t="s">
        <v>200</v>
      </c>
      <c r="AK1181" s="153" t="s">
        <v>1549</v>
      </c>
      <c r="AL1181" s="153" t="s">
        <v>6131</v>
      </c>
      <c r="AM1181" s="153" t="s">
        <v>23430</v>
      </c>
      <c r="AN1181" s="154">
        <v>34</v>
      </c>
    </row>
    <row r="1182" spans="18:40" hidden="1" x14ac:dyDescent="0.25">
      <c r="R1182" s="28"/>
      <c r="S1182" s="28"/>
      <c r="T1182" s="28"/>
      <c r="U1182" s="28"/>
      <c r="V1182" s="28"/>
      <c r="Z1182" s="140">
        <f t="shared" si="40"/>
        <v>1181</v>
      </c>
      <c r="AA1182" s="139"/>
      <c r="AB1182" s="139"/>
      <c r="AC1182" s="139"/>
      <c r="AD1182" s="133"/>
      <c r="AE1182" s="27" t="str">
        <f t="shared" si="41"/>
        <v>CA-2002-857  Glen Haven Apartments</v>
      </c>
      <c r="AF1182" s="153" t="s">
        <v>6132</v>
      </c>
      <c r="AG1182" s="153" t="s">
        <v>6133</v>
      </c>
      <c r="AH1182" s="153" t="s">
        <v>6134</v>
      </c>
      <c r="AI1182" s="153" t="s">
        <v>1903</v>
      </c>
      <c r="AJ1182" s="153" t="s">
        <v>200</v>
      </c>
      <c r="AK1182" s="153" t="s">
        <v>1904</v>
      </c>
      <c r="AL1182" s="153" t="s">
        <v>6135</v>
      </c>
      <c r="AM1182" s="153" t="s">
        <v>5371</v>
      </c>
      <c r="AN1182" s="154">
        <v>57</v>
      </c>
    </row>
    <row r="1183" spans="18:40" hidden="1" x14ac:dyDescent="0.25">
      <c r="R1183" s="28"/>
      <c r="S1183" s="28"/>
      <c r="T1183" s="28"/>
      <c r="U1183" s="28"/>
      <c r="V1183" s="28"/>
      <c r="Z1183" s="140">
        <f t="shared" si="40"/>
        <v>1182</v>
      </c>
      <c r="AA1183" s="139"/>
      <c r="AB1183" s="139"/>
      <c r="AC1183" s="139"/>
      <c r="AD1183" s="133"/>
      <c r="AE1183" s="27" t="str">
        <f t="shared" si="41"/>
        <v>CA-2002-858  Rich Sorro Commons</v>
      </c>
      <c r="AF1183" s="153" t="s">
        <v>6136</v>
      </c>
      <c r="AG1183" s="153" t="s">
        <v>6137</v>
      </c>
      <c r="AH1183" s="153" t="s">
        <v>6138</v>
      </c>
      <c r="AI1183" s="153" t="s">
        <v>191</v>
      </c>
      <c r="AJ1183" s="153" t="s">
        <v>191</v>
      </c>
      <c r="AK1183" s="153" t="s">
        <v>192</v>
      </c>
      <c r="AL1183" s="153" t="s">
        <v>6139</v>
      </c>
      <c r="AM1183" s="153" t="s">
        <v>965</v>
      </c>
      <c r="AN1183" s="154">
        <v>99</v>
      </c>
    </row>
    <row r="1184" spans="18:40" hidden="1" x14ac:dyDescent="0.25">
      <c r="R1184" s="28"/>
      <c r="S1184" s="28"/>
      <c r="T1184" s="28"/>
      <c r="U1184" s="28"/>
      <c r="V1184" s="28"/>
      <c r="Z1184" s="140">
        <f t="shared" si="40"/>
        <v>1183</v>
      </c>
      <c r="AA1184" s="139"/>
      <c r="AB1184" s="139"/>
      <c r="AC1184" s="139"/>
      <c r="AD1184" s="133"/>
      <c r="AE1184" s="27" t="str">
        <f t="shared" si="41"/>
        <v>CA-2002-860  Burbank Senior Artist Colony</v>
      </c>
      <c r="AF1184" s="153" t="s">
        <v>6140</v>
      </c>
      <c r="AG1184" s="153" t="s">
        <v>6141</v>
      </c>
      <c r="AH1184" s="153" t="s">
        <v>6142</v>
      </c>
      <c r="AI1184" s="153" t="s">
        <v>2533</v>
      </c>
      <c r="AJ1184" s="153" t="s">
        <v>26</v>
      </c>
      <c r="AK1184" s="153" t="s">
        <v>2534</v>
      </c>
      <c r="AL1184" s="153" t="s">
        <v>6143</v>
      </c>
      <c r="AM1184" s="153" t="s">
        <v>2583</v>
      </c>
      <c r="AN1184" s="154">
        <v>43</v>
      </c>
    </row>
    <row r="1185" spans="18:40" hidden="1" x14ac:dyDescent="0.25">
      <c r="R1185" s="28"/>
      <c r="S1185" s="28"/>
      <c r="T1185" s="28"/>
      <c r="U1185" s="28"/>
      <c r="V1185" s="28"/>
      <c r="Z1185" s="140">
        <f t="shared" si="40"/>
        <v>1184</v>
      </c>
      <c r="AA1185" s="139"/>
      <c r="AB1185" s="139"/>
      <c r="AC1185" s="139"/>
      <c r="AD1185" s="133"/>
      <c r="AE1185" s="27" t="str">
        <f t="shared" si="41"/>
        <v>CA-2002-861  Seminole Gardens Apartments</v>
      </c>
      <c r="AF1185" s="153" t="s">
        <v>6144</v>
      </c>
      <c r="AG1185" s="153" t="s">
        <v>6145</v>
      </c>
      <c r="AH1185" s="153" t="s">
        <v>6146</v>
      </c>
      <c r="AI1185" s="153" t="s">
        <v>398</v>
      </c>
      <c r="AJ1185" s="153" t="s">
        <v>399</v>
      </c>
      <c r="AK1185" s="153" t="s">
        <v>6147</v>
      </c>
      <c r="AL1185" s="153" t="s">
        <v>6148</v>
      </c>
      <c r="AM1185" s="153" t="s">
        <v>2523</v>
      </c>
      <c r="AN1185" s="154">
        <v>59</v>
      </c>
    </row>
    <row r="1186" spans="18:40" hidden="1" x14ac:dyDescent="0.25">
      <c r="R1186" s="28"/>
      <c r="S1186" s="28"/>
      <c r="T1186" s="28"/>
      <c r="U1186" s="28"/>
      <c r="V1186" s="28"/>
      <c r="Z1186" s="140">
        <f t="shared" si="40"/>
        <v>1185</v>
      </c>
      <c r="AA1186" s="139"/>
      <c r="AB1186" s="139"/>
      <c r="AC1186" s="139"/>
      <c r="AD1186" s="133"/>
      <c r="AE1186" s="27" t="str">
        <f t="shared" si="41"/>
        <v>CA-2002-862  Grandon Village Apartments</v>
      </c>
      <c r="AF1186" s="153" t="s">
        <v>6149</v>
      </c>
      <c r="AG1186" s="153" t="s">
        <v>6150</v>
      </c>
      <c r="AH1186" s="153" t="s">
        <v>6151</v>
      </c>
      <c r="AI1186" s="153" t="s">
        <v>2173</v>
      </c>
      <c r="AJ1186" s="153" t="s">
        <v>504</v>
      </c>
      <c r="AK1186" s="153" t="s">
        <v>2174</v>
      </c>
      <c r="AL1186" s="153" t="s">
        <v>6152</v>
      </c>
      <c r="AM1186" s="153" t="s">
        <v>6153</v>
      </c>
      <c r="AN1186" s="154">
        <v>160</v>
      </c>
    </row>
    <row r="1187" spans="18:40" hidden="1" x14ac:dyDescent="0.25">
      <c r="R1187" s="28"/>
      <c r="S1187" s="28"/>
      <c r="T1187" s="28"/>
      <c r="U1187" s="28"/>
      <c r="V1187" s="28"/>
      <c r="Z1187" s="140">
        <f t="shared" si="40"/>
        <v>1186</v>
      </c>
      <c r="AA1187" s="139"/>
      <c r="AB1187" s="139"/>
      <c r="AC1187" s="139"/>
      <c r="AD1187" s="133"/>
      <c r="AE1187" s="27" t="str">
        <f t="shared" si="41"/>
        <v>CA-2002-866  Victoria Green</v>
      </c>
      <c r="AF1187" s="153" t="s">
        <v>6154</v>
      </c>
      <c r="AG1187" s="153" t="s">
        <v>6155</v>
      </c>
      <c r="AH1187" s="153" t="s">
        <v>6156</v>
      </c>
      <c r="AI1187" s="153" t="s">
        <v>3689</v>
      </c>
      <c r="AJ1187" s="153" t="s">
        <v>182</v>
      </c>
      <c r="AK1187" s="153" t="s">
        <v>3690</v>
      </c>
      <c r="AL1187" s="153" t="s">
        <v>6157</v>
      </c>
      <c r="AM1187" s="153" t="s">
        <v>20576</v>
      </c>
      <c r="AN1187" s="154">
        <v>105</v>
      </c>
    </row>
    <row r="1188" spans="18:40" hidden="1" x14ac:dyDescent="0.25">
      <c r="R1188" s="28"/>
      <c r="S1188" s="28"/>
      <c r="T1188" s="28"/>
      <c r="U1188" s="28"/>
      <c r="V1188" s="28"/>
      <c r="Z1188" s="140">
        <f t="shared" si="40"/>
        <v>1187</v>
      </c>
      <c r="AA1188" s="139"/>
      <c r="AB1188" s="139"/>
      <c r="AC1188" s="139"/>
      <c r="AD1188" s="133"/>
      <c r="AE1188" s="27" t="str">
        <f t="shared" si="41"/>
        <v>CA-2002-868  El Centro Loretto Apartments</v>
      </c>
      <c r="AF1188" s="153" t="s">
        <v>6158</v>
      </c>
      <c r="AG1188" s="153" t="s">
        <v>6159</v>
      </c>
      <c r="AH1188" s="153" t="s">
        <v>6160</v>
      </c>
      <c r="AI1188" s="153" t="s">
        <v>26</v>
      </c>
      <c r="AJ1188" s="153" t="s">
        <v>26</v>
      </c>
      <c r="AK1188" s="153" t="s">
        <v>1405</v>
      </c>
      <c r="AL1188" s="153" t="s">
        <v>6161</v>
      </c>
      <c r="AM1188" s="153" t="s">
        <v>23431</v>
      </c>
      <c r="AN1188" s="154">
        <v>75</v>
      </c>
    </row>
    <row r="1189" spans="18:40" hidden="1" x14ac:dyDescent="0.25">
      <c r="R1189" s="28"/>
      <c r="S1189" s="28"/>
      <c r="T1189" s="28"/>
      <c r="U1189" s="28"/>
      <c r="V1189" s="28"/>
      <c r="Z1189" s="140">
        <f t="shared" si="40"/>
        <v>1188</v>
      </c>
      <c r="AA1189" s="139"/>
      <c r="AB1189" s="139"/>
      <c r="AC1189" s="139"/>
      <c r="AD1189" s="133"/>
      <c r="AE1189" s="27" t="str">
        <f t="shared" si="41"/>
        <v>CA-2002-869  Carter Terrace</v>
      </c>
      <c r="AF1189" s="153" t="s">
        <v>6162</v>
      </c>
      <c r="AG1189" s="153" t="s">
        <v>6163</v>
      </c>
      <c r="AH1189" s="153" t="s">
        <v>6164</v>
      </c>
      <c r="AI1189" s="153" t="s">
        <v>191</v>
      </c>
      <c r="AJ1189" s="153" t="s">
        <v>191</v>
      </c>
      <c r="AK1189" s="153" t="s">
        <v>3185</v>
      </c>
      <c r="AL1189" s="153" t="s">
        <v>6165</v>
      </c>
      <c r="AM1189" s="153" t="s">
        <v>5669</v>
      </c>
      <c r="AN1189" s="154">
        <v>100</v>
      </c>
    </row>
    <row r="1190" spans="18:40" hidden="1" x14ac:dyDescent="0.25">
      <c r="R1190" s="28"/>
      <c r="S1190" s="28"/>
      <c r="T1190" s="28"/>
      <c r="U1190" s="28"/>
      <c r="V1190" s="28"/>
      <c r="Z1190" s="140">
        <f t="shared" si="40"/>
        <v>1189</v>
      </c>
      <c r="AA1190" s="139"/>
      <c r="AB1190" s="139"/>
      <c r="AC1190" s="139"/>
      <c r="AD1190" s="133"/>
      <c r="AE1190" s="27" t="str">
        <f t="shared" si="41"/>
        <v>CA-2002-870  Olen Jones Senior Apartments</v>
      </c>
      <c r="AF1190" s="153" t="s">
        <v>6166</v>
      </c>
      <c r="AG1190" s="153" t="s">
        <v>6167</v>
      </c>
      <c r="AH1190" s="153" t="s">
        <v>6168</v>
      </c>
      <c r="AI1190" s="153" t="s">
        <v>2912</v>
      </c>
      <c r="AJ1190" s="153" t="s">
        <v>49</v>
      </c>
      <c r="AK1190" s="153" t="s">
        <v>2913</v>
      </c>
      <c r="AL1190" s="153" t="s">
        <v>6169</v>
      </c>
      <c r="AM1190" s="153" t="s">
        <v>6170</v>
      </c>
      <c r="AN1190" s="154">
        <v>95</v>
      </c>
    </row>
    <row r="1191" spans="18:40" hidden="1" x14ac:dyDescent="0.25">
      <c r="R1191" s="28"/>
      <c r="S1191" s="28"/>
      <c r="T1191" s="28"/>
      <c r="U1191" s="28"/>
      <c r="V1191" s="28"/>
      <c r="Z1191" s="140">
        <f t="shared" si="40"/>
        <v>1190</v>
      </c>
      <c r="AA1191" s="139"/>
      <c r="AB1191" s="139"/>
      <c r="AC1191" s="139"/>
      <c r="AD1191" s="133"/>
      <c r="AE1191" s="27" t="str">
        <f t="shared" si="41"/>
        <v>CA-2002-871  Derek Silva Community</v>
      </c>
      <c r="AF1191" s="153" t="s">
        <v>6171</v>
      </c>
      <c r="AG1191" s="153" t="s">
        <v>6172</v>
      </c>
      <c r="AH1191" s="153" t="s">
        <v>6173</v>
      </c>
      <c r="AI1191" s="153" t="s">
        <v>191</v>
      </c>
      <c r="AJ1191" s="153" t="s">
        <v>191</v>
      </c>
      <c r="AK1191" s="153" t="s">
        <v>785</v>
      </c>
      <c r="AL1191" s="153" t="s">
        <v>6174</v>
      </c>
      <c r="AM1191" s="153" t="s">
        <v>5669</v>
      </c>
      <c r="AN1191" s="154">
        <v>68</v>
      </c>
    </row>
    <row r="1192" spans="18:40" hidden="1" x14ac:dyDescent="0.25">
      <c r="R1192" s="28"/>
      <c r="S1192" s="28"/>
      <c r="T1192" s="28"/>
      <c r="U1192" s="28"/>
      <c r="V1192" s="28"/>
      <c r="Z1192" s="140">
        <f t="shared" si="40"/>
        <v>1191</v>
      </c>
      <c r="AA1192" s="139"/>
      <c r="AB1192" s="139"/>
      <c r="AC1192" s="139"/>
      <c r="AD1192" s="133"/>
      <c r="AE1192" s="27" t="str">
        <f t="shared" si="41"/>
        <v>CA-2002-872  Leland Polk Senior Community</v>
      </c>
      <c r="AF1192" s="153" t="s">
        <v>6175</v>
      </c>
      <c r="AG1192" s="153" t="s">
        <v>6176</v>
      </c>
      <c r="AH1192" s="153" t="s">
        <v>6177</v>
      </c>
      <c r="AI1192" s="153" t="s">
        <v>191</v>
      </c>
      <c r="AJ1192" s="153" t="s">
        <v>191</v>
      </c>
      <c r="AK1192" s="153" t="s">
        <v>850</v>
      </c>
      <c r="AL1192" s="153" t="s">
        <v>6178</v>
      </c>
      <c r="AM1192" s="153" t="s">
        <v>5669</v>
      </c>
      <c r="AN1192" s="154">
        <v>71</v>
      </c>
    </row>
    <row r="1193" spans="18:40" hidden="1" x14ac:dyDescent="0.25">
      <c r="R1193" s="28"/>
      <c r="S1193" s="28"/>
      <c r="T1193" s="28"/>
      <c r="U1193" s="28"/>
      <c r="V1193" s="28"/>
      <c r="Z1193" s="140">
        <f t="shared" si="40"/>
        <v>1192</v>
      </c>
      <c r="AA1193" s="139"/>
      <c r="AB1193" s="139"/>
      <c r="AC1193" s="139"/>
      <c r="AD1193" s="133"/>
      <c r="AE1193" s="27" t="str">
        <f t="shared" si="41"/>
        <v>CA-2002-873  Villas del Paraiso</v>
      </c>
      <c r="AF1193" s="153" t="s">
        <v>6179</v>
      </c>
      <c r="AG1193" s="153" t="s">
        <v>6180</v>
      </c>
      <c r="AH1193" s="153" t="s">
        <v>6181</v>
      </c>
      <c r="AI1193" s="153" t="s">
        <v>877</v>
      </c>
      <c r="AJ1193" s="153" t="s">
        <v>359</v>
      </c>
      <c r="AK1193" s="153" t="s">
        <v>878</v>
      </c>
      <c r="AL1193" s="153" t="s">
        <v>6182</v>
      </c>
      <c r="AM1193" s="153" t="s">
        <v>6183</v>
      </c>
      <c r="AN1193" s="154">
        <v>50</v>
      </c>
    </row>
    <row r="1194" spans="18:40" hidden="1" x14ac:dyDescent="0.25">
      <c r="R1194" s="28"/>
      <c r="S1194" s="28"/>
      <c r="T1194" s="28"/>
      <c r="U1194" s="28"/>
      <c r="V1194" s="28"/>
      <c r="Z1194" s="140">
        <f t="shared" si="40"/>
        <v>1193</v>
      </c>
      <c r="AA1194" s="139"/>
      <c r="AB1194" s="139"/>
      <c r="AC1194" s="139"/>
      <c r="AD1194" s="133"/>
      <c r="AE1194" s="27" t="str">
        <f t="shared" si="41"/>
        <v>CA-2002-876  Walden Glen  Apartments</v>
      </c>
      <c r="AF1194" s="153" t="s">
        <v>6184</v>
      </c>
      <c r="AG1194" s="153" t="s">
        <v>6185</v>
      </c>
      <c r="AH1194" s="153" t="s">
        <v>6186</v>
      </c>
      <c r="AI1194" s="153" t="s">
        <v>2387</v>
      </c>
      <c r="AJ1194" s="153" t="s">
        <v>420</v>
      </c>
      <c r="AK1194" s="153" t="s">
        <v>2388</v>
      </c>
      <c r="AL1194" s="153" t="s">
        <v>6187</v>
      </c>
      <c r="AM1194" s="153" t="s">
        <v>3564</v>
      </c>
      <c r="AN1194" s="154">
        <v>185</v>
      </c>
    </row>
    <row r="1195" spans="18:40" hidden="1" x14ac:dyDescent="0.25">
      <c r="R1195" s="28"/>
      <c r="S1195" s="28"/>
      <c r="T1195" s="28"/>
      <c r="U1195" s="28"/>
      <c r="V1195" s="28"/>
      <c r="Z1195" s="140">
        <f t="shared" si="40"/>
        <v>1194</v>
      </c>
      <c r="AA1195" s="139"/>
      <c r="AB1195" s="139"/>
      <c r="AC1195" s="139"/>
      <c r="AD1195" s="133"/>
      <c r="AE1195" s="27" t="str">
        <f t="shared" si="41"/>
        <v>CA-2002-879  Heritage Park at Glendale</v>
      </c>
      <c r="AF1195" s="153" t="s">
        <v>6188</v>
      </c>
      <c r="AG1195" s="153" t="s">
        <v>6189</v>
      </c>
      <c r="AH1195" s="153" t="s">
        <v>6190</v>
      </c>
      <c r="AI1195" s="153" t="s">
        <v>261</v>
      </c>
      <c r="AJ1195" s="153" t="s">
        <v>26</v>
      </c>
      <c r="AK1195" s="153" t="s">
        <v>262</v>
      </c>
      <c r="AL1195" s="153" t="s">
        <v>6191</v>
      </c>
      <c r="AM1195" s="153" t="s">
        <v>2071</v>
      </c>
      <c r="AN1195" s="154">
        <v>51</v>
      </c>
    </row>
    <row r="1196" spans="18:40" hidden="1" x14ac:dyDescent="0.25">
      <c r="R1196" s="28"/>
      <c r="S1196" s="28"/>
      <c r="T1196" s="28"/>
      <c r="U1196" s="28"/>
      <c r="V1196" s="28"/>
      <c r="Z1196" s="140">
        <f t="shared" si="40"/>
        <v>1195</v>
      </c>
      <c r="AA1196" s="139"/>
      <c r="AB1196" s="139"/>
      <c r="AC1196" s="139"/>
      <c r="AD1196" s="133"/>
      <c r="AE1196" s="27" t="str">
        <f t="shared" si="41"/>
        <v>CA-2002-880  Belvedere Place Apartments</v>
      </c>
      <c r="AF1196" s="153" t="s">
        <v>6192</v>
      </c>
      <c r="AG1196" s="153" t="s">
        <v>6193</v>
      </c>
      <c r="AH1196" s="153" t="s">
        <v>6194</v>
      </c>
      <c r="AI1196" s="153" t="s">
        <v>312</v>
      </c>
      <c r="AJ1196" s="153" t="s">
        <v>313</v>
      </c>
      <c r="AK1196" s="153" t="s">
        <v>314</v>
      </c>
      <c r="AL1196" s="153" t="s">
        <v>6195</v>
      </c>
      <c r="AM1196" s="153" t="s">
        <v>2787</v>
      </c>
      <c r="AN1196" s="154">
        <v>25</v>
      </c>
    </row>
    <row r="1197" spans="18:40" hidden="1" x14ac:dyDescent="0.25">
      <c r="R1197" s="28"/>
      <c r="S1197" s="28"/>
      <c r="T1197" s="28"/>
      <c r="U1197" s="28"/>
      <c r="V1197" s="28"/>
      <c r="Z1197" s="140">
        <f t="shared" si="40"/>
        <v>1196</v>
      </c>
      <c r="AA1197" s="139"/>
      <c r="AB1197" s="139"/>
      <c r="AC1197" s="139"/>
      <c r="AD1197" s="133"/>
      <c r="AE1197" s="27" t="str">
        <f t="shared" si="41"/>
        <v>CA-2002-881  Plaza del Sol Apartments</v>
      </c>
      <c r="AF1197" s="153" t="s">
        <v>6196</v>
      </c>
      <c r="AG1197" s="153" t="s">
        <v>6197</v>
      </c>
      <c r="AH1197" s="153" t="s">
        <v>6198</v>
      </c>
      <c r="AI1197" s="153" t="s">
        <v>3469</v>
      </c>
      <c r="AJ1197" s="153" t="s">
        <v>1239</v>
      </c>
      <c r="AK1197" s="153" t="s">
        <v>6199</v>
      </c>
      <c r="AL1197" s="153" t="s">
        <v>6200</v>
      </c>
      <c r="AM1197" s="153" t="s">
        <v>5866</v>
      </c>
      <c r="AN1197" s="154">
        <v>34</v>
      </c>
    </row>
    <row r="1198" spans="18:40" hidden="1" x14ac:dyDescent="0.25">
      <c r="R1198" s="28"/>
      <c r="S1198" s="28"/>
      <c r="T1198" s="28"/>
      <c r="U1198" s="28"/>
      <c r="V1198" s="28"/>
      <c r="Z1198" s="140">
        <f t="shared" si="40"/>
        <v>1197</v>
      </c>
      <c r="AA1198" s="139"/>
      <c r="AB1198" s="139"/>
      <c r="AC1198" s="139"/>
      <c r="AD1198" s="133"/>
      <c r="AE1198" s="27" t="str">
        <f t="shared" si="41"/>
        <v>CA-2002-882  Parkwood Apartments</v>
      </c>
      <c r="AF1198" s="153" t="s">
        <v>6201</v>
      </c>
      <c r="AG1198" s="153" t="s">
        <v>4301</v>
      </c>
      <c r="AH1198" s="153" t="s">
        <v>6202</v>
      </c>
      <c r="AI1198" s="153" t="s">
        <v>6203</v>
      </c>
      <c r="AJ1198" s="153" t="s">
        <v>420</v>
      </c>
      <c r="AK1198" s="153" t="s">
        <v>6204</v>
      </c>
      <c r="AL1198" s="153" t="s">
        <v>6205</v>
      </c>
      <c r="AM1198" s="153" t="s">
        <v>6206</v>
      </c>
      <c r="AN1198" s="154">
        <v>100</v>
      </c>
    </row>
    <row r="1199" spans="18:40" hidden="1" x14ac:dyDescent="0.25">
      <c r="R1199" s="28"/>
      <c r="S1199" s="28"/>
      <c r="T1199" s="28"/>
      <c r="U1199" s="28"/>
      <c r="V1199" s="28"/>
      <c r="Z1199" s="140">
        <f t="shared" si="40"/>
        <v>1198</v>
      </c>
      <c r="AA1199" s="139"/>
      <c r="AB1199" s="139"/>
      <c r="AC1199" s="139"/>
      <c r="AD1199" s="133"/>
      <c r="AE1199" s="27" t="str">
        <f t="shared" si="41"/>
        <v>CA-2002-884  Folsom/Dore Apartments</v>
      </c>
      <c r="AF1199" s="153" t="s">
        <v>6207</v>
      </c>
      <c r="AG1199" s="153" t="s">
        <v>6208</v>
      </c>
      <c r="AH1199" s="153" t="s">
        <v>6209</v>
      </c>
      <c r="AI1199" s="153" t="s">
        <v>191</v>
      </c>
      <c r="AJ1199" s="153" t="s">
        <v>191</v>
      </c>
      <c r="AK1199" s="153" t="s">
        <v>785</v>
      </c>
      <c r="AL1199" s="153" t="s">
        <v>6210</v>
      </c>
      <c r="AM1199" s="153" t="s">
        <v>5039</v>
      </c>
      <c r="AN1199" s="154">
        <v>96</v>
      </c>
    </row>
    <row r="1200" spans="18:40" hidden="1" x14ac:dyDescent="0.25">
      <c r="R1200" s="28"/>
      <c r="S1200" s="28"/>
      <c r="T1200" s="28"/>
      <c r="U1200" s="28"/>
      <c r="V1200" s="28"/>
      <c r="Z1200" s="140">
        <f t="shared" si="40"/>
        <v>1199</v>
      </c>
      <c r="AA1200" s="139"/>
      <c r="AB1200" s="139"/>
      <c r="AC1200" s="139"/>
      <c r="AD1200" s="133"/>
      <c r="AE1200" s="27" t="str">
        <f t="shared" si="41"/>
        <v>CA-2002-885  Atrium Court Apartments</v>
      </c>
      <c r="AF1200" s="153" t="s">
        <v>6211</v>
      </c>
      <c r="AG1200" s="153" t="s">
        <v>6212</v>
      </c>
      <c r="AH1200" s="153" t="s">
        <v>6213</v>
      </c>
      <c r="AI1200" s="153" t="s">
        <v>564</v>
      </c>
      <c r="AJ1200" s="153" t="s">
        <v>564</v>
      </c>
      <c r="AK1200" s="153" t="s">
        <v>4714</v>
      </c>
      <c r="AL1200" s="153" t="s">
        <v>6214</v>
      </c>
      <c r="AM1200" s="153" t="s">
        <v>818</v>
      </c>
      <c r="AN1200" s="154">
        <v>202</v>
      </c>
    </row>
    <row r="1201" spans="18:40" hidden="1" x14ac:dyDescent="0.25">
      <c r="R1201" s="28"/>
      <c r="S1201" s="28"/>
      <c r="T1201" s="28"/>
      <c r="U1201" s="28"/>
      <c r="V1201" s="28"/>
      <c r="Z1201" s="140">
        <f t="shared" si="40"/>
        <v>1200</v>
      </c>
      <c r="AA1201" s="139"/>
      <c r="AB1201" s="139"/>
      <c r="AC1201" s="139"/>
      <c r="AD1201" s="133"/>
      <c r="AE1201" s="27" t="str">
        <f t="shared" si="41"/>
        <v>CA-2002-886  Terracina Park Meadows</v>
      </c>
      <c r="AF1201" s="153" t="s">
        <v>6215</v>
      </c>
      <c r="AG1201" s="153" t="s">
        <v>6216</v>
      </c>
      <c r="AH1201" s="153" t="s">
        <v>6217</v>
      </c>
      <c r="AI1201" s="153" t="s">
        <v>2068</v>
      </c>
      <c r="AJ1201" s="153" t="s">
        <v>564</v>
      </c>
      <c r="AK1201" s="153" t="s">
        <v>2069</v>
      </c>
      <c r="AL1201" s="153" t="s">
        <v>6218</v>
      </c>
      <c r="AM1201" s="153" t="s">
        <v>2071</v>
      </c>
      <c r="AN1201" s="154">
        <v>116</v>
      </c>
    </row>
    <row r="1202" spans="18:40" hidden="1" x14ac:dyDescent="0.25">
      <c r="R1202" s="28"/>
      <c r="S1202" s="28"/>
      <c r="T1202" s="28"/>
      <c r="U1202" s="28"/>
      <c r="V1202" s="28"/>
      <c r="Z1202" s="140">
        <f t="shared" ref="Z1202:Z1265" si="42">SUM(Z1201+1)</f>
        <v>1201</v>
      </c>
      <c r="AA1202" s="139"/>
      <c r="AB1202" s="139"/>
      <c r="AC1202" s="139"/>
      <c r="AD1202" s="133"/>
      <c r="AE1202" s="27" t="str">
        <f t="shared" si="41"/>
        <v>CA-2002-888  North Park Apartments</v>
      </c>
      <c r="AF1202" s="153" t="s">
        <v>6219</v>
      </c>
      <c r="AG1202" s="153" t="s">
        <v>6220</v>
      </c>
      <c r="AH1202" s="153" t="s">
        <v>6221</v>
      </c>
      <c r="AI1202" s="153" t="s">
        <v>551</v>
      </c>
      <c r="AJ1202" s="153" t="s">
        <v>220</v>
      </c>
      <c r="AK1202" s="153" t="s">
        <v>3684</v>
      </c>
      <c r="AL1202" s="153" t="s">
        <v>6222</v>
      </c>
      <c r="AM1202" s="153" t="s">
        <v>590</v>
      </c>
      <c r="AN1202" s="154">
        <v>79</v>
      </c>
    </row>
    <row r="1203" spans="18:40" hidden="1" x14ac:dyDescent="0.25">
      <c r="R1203" s="28"/>
      <c r="S1203" s="28"/>
      <c r="T1203" s="28"/>
      <c r="U1203" s="28"/>
      <c r="V1203" s="28"/>
      <c r="Z1203" s="140">
        <f t="shared" si="42"/>
        <v>1202</v>
      </c>
      <c r="AA1203" s="139"/>
      <c r="AB1203" s="139"/>
      <c r="AC1203" s="139"/>
      <c r="AD1203" s="133"/>
      <c r="AE1203" s="27" t="str">
        <f t="shared" si="41"/>
        <v>CA-2002-889  White Rock Village</v>
      </c>
      <c r="AF1203" s="153" t="s">
        <v>6223</v>
      </c>
      <c r="AG1203" s="153" t="s">
        <v>6224</v>
      </c>
      <c r="AH1203" s="153" t="s">
        <v>6225</v>
      </c>
      <c r="AI1203" s="153" t="s">
        <v>6226</v>
      </c>
      <c r="AJ1203" s="153" t="s">
        <v>1151</v>
      </c>
      <c r="AK1203" s="153" t="s">
        <v>6227</v>
      </c>
      <c r="AL1203" s="153" t="s">
        <v>6228</v>
      </c>
      <c r="AM1203" s="153" t="s">
        <v>5669</v>
      </c>
      <c r="AN1203" s="154">
        <v>166</v>
      </c>
    </row>
    <row r="1204" spans="18:40" hidden="1" x14ac:dyDescent="0.25">
      <c r="R1204" s="28"/>
      <c r="S1204" s="28"/>
      <c r="T1204" s="28"/>
      <c r="U1204" s="28"/>
      <c r="V1204" s="28"/>
      <c r="Z1204" s="140">
        <f t="shared" si="42"/>
        <v>1203</v>
      </c>
      <c r="AA1204" s="139"/>
      <c r="AB1204" s="139"/>
      <c r="AC1204" s="139"/>
      <c r="AD1204" s="133"/>
      <c r="AE1204" s="27" t="str">
        <f t="shared" si="41"/>
        <v>CA-2002-890  Hacienda Villa Creek Senior Apartments</v>
      </c>
      <c r="AF1204" s="153" t="s">
        <v>6229</v>
      </c>
      <c r="AG1204" s="153" t="s">
        <v>6230</v>
      </c>
      <c r="AH1204" s="153" t="s">
        <v>6231</v>
      </c>
      <c r="AI1204" s="153" t="s">
        <v>304</v>
      </c>
      <c r="AJ1204" s="153" t="s">
        <v>41</v>
      </c>
      <c r="AK1204" s="153" t="s">
        <v>2847</v>
      </c>
      <c r="AL1204" s="153" t="s">
        <v>6232</v>
      </c>
      <c r="AM1204" s="153" t="s">
        <v>6233</v>
      </c>
      <c r="AN1204" s="154">
        <v>79</v>
      </c>
    </row>
    <row r="1205" spans="18:40" hidden="1" x14ac:dyDescent="0.25">
      <c r="R1205" s="28"/>
      <c r="S1205" s="28"/>
      <c r="T1205" s="28"/>
      <c r="U1205" s="28"/>
      <c r="V1205" s="28"/>
      <c r="Z1205" s="140">
        <f t="shared" si="42"/>
        <v>1204</v>
      </c>
      <c r="AA1205" s="139"/>
      <c r="AB1205" s="139"/>
      <c r="AC1205" s="139"/>
      <c r="AD1205" s="133"/>
      <c r="AE1205" s="27" t="str">
        <f t="shared" si="41"/>
        <v>CA-2002-892  Highland Creek Apartments</v>
      </c>
      <c r="AF1205" s="153" t="s">
        <v>6234</v>
      </c>
      <c r="AG1205" s="153" t="s">
        <v>6235</v>
      </c>
      <c r="AH1205" s="153" t="s">
        <v>6236</v>
      </c>
      <c r="AI1205" s="153" t="s">
        <v>1158</v>
      </c>
      <c r="AJ1205" s="153" t="s">
        <v>1159</v>
      </c>
      <c r="AK1205" s="153" t="s">
        <v>5973</v>
      </c>
      <c r="AL1205" s="153" t="s">
        <v>6237</v>
      </c>
      <c r="AM1205" s="153" t="s">
        <v>6973</v>
      </c>
      <c r="AN1205" s="154">
        <v>183</v>
      </c>
    </row>
    <row r="1206" spans="18:40" hidden="1" x14ac:dyDescent="0.25">
      <c r="R1206" s="28"/>
      <c r="S1206" s="28"/>
      <c r="T1206" s="28"/>
      <c r="U1206" s="28"/>
      <c r="V1206" s="28"/>
      <c r="Z1206" s="140">
        <f t="shared" si="42"/>
        <v>1205</v>
      </c>
      <c r="AA1206" s="139"/>
      <c r="AB1206" s="139"/>
      <c r="AC1206" s="139"/>
      <c r="AD1206" s="133"/>
      <c r="AE1206" s="27" t="str">
        <f t="shared" si="41"/>
        <v>CA-2002-893  Villas at Hamilton Senior Apts.</v>
      </c>
      <c r="AF1206" s="153" t="s">
        <v>6238</v>
      </c>
      <c r="AG1206" s="153" t="s">
        <v>6239</v>
      </c>
      <c r="AH1206" s="153" t="s">
        <v>6240</v>
      </c>
      <c r="AI1206" s="153" t="s">
        <v>5746</v>
      </c>
      <c r="AJ1206" s="153" t="s">
        <v>313</v>
      </c>
      <c r="AK1206" s="153" t="s">
        <v>5747</v>
      </c>
      <c r="AL1206" s="153" t="s">
        <v>6241</v>
      </c>
      <c r="AM1206" s="153" t="s">
        <v>4769</v>
      </c>
      <c r="AN1206" s="154">
        <v>126</v>
      </c>
    </row>
    <row r="1207" spans="18:40" hidden="1" x14ac:dyDescent="0.25">
      <c r="R1207" s="28"/>
      <c r="S1207" s="28"/>
      <c r="T1207" s="28"/>
      <c r="U1207" s="28"/>
      <c r="V1207" s="28"/>
      <c r="Z1207" s="140">
        <f t="shared" si="42"/>
        <v>1206</v>
      </c>
      <c r="AA1207" s="139"/>
      <c r="AB1207" s="139"/>
      <c r="AC1207" s="139"/>
      <c r="AD1207" s="133"/>
      <c r="AE1207" s="27" t="str">
        <f t="shared" si="41"/>
        <v>CA-2002-894  Las Ventanas Apartments</v>
      </c>
      <c r="AF1207" s="153" t="s">
        <v>6242</v>
      </c>
      <c r="AG1207" s="153" t="s">
        <v>6243</v>
      </c>
      <c r="AH1207" s="153" t="s">
        <v>6244</v>
      </c>
      <c r="AI1207" s="153" t="s">
        <v>304</v>
      </c>
      <c r="AJ1207" s="153" t="s">
        <v>41</v>
      </c>
      <c r="AK1207" s="153" t="s">
        <v>3885</v>
      </c>
      <c r="AL1207" s="153" t="s">
        <v>6245</v>
      </c>
      <c r="AM1207" s="153" t="s">
        <v>2991</v>
      </c>
      <c r="AN1207" s="154">
        <v>236</v>
      </c>
    </row>
    <row r="1208" spans="18:40" hidden="1" x14ac:dyDescent="0.25">
      <c r="R1208" s="28"/>
      <c r="S1208" s="28"/>
      <c r="T1208" s="28"/>
      <c r="U1208" s="28"/>
      <c r="V1208" s="28"/>
      <c r="Z1208" s="140">
        <f t="shared" si="42"/>
        <v>1207</v>
      </c>
      <c r="AA1208" s="139"/>
      <c r="AB1208" s="139"/>
      <c r="AC1208" s="139"/>
      <c r="AD1208" s="133"/>
      <c r="AE1208" s="27" t="str">
        <f t="shared" si="41"/>
        <v>CA-2002-896  McBride Apartments</v>
      </c>
      <c r="AF1208" s="153" t="s">
        <v>6246</v>
      </c>
      <c r="AG1208" s="153" t="s">
        <v>6247</v>
      </c>
      <c r="AH1208" s="153" t="s">
        <v>6248</v>
      </c>
      <c r="AI1208" s="153" t="s">
        <v>126</v>
      </c>
      <c r="AJ1208" s="153" t="s">
        <v>127</v>
      </c>
      <c r="AK1208" s="153" t="s">
        <v>3535</v>
      </c>
      <c r="AL1208" s="153" t="s">
        <v>6249</v>
      </c>
      <c r="AM1208" s="153" t="s">
        <v>23432</v>
      </c>
      <c r="AN1208" s="154">
        <v>78</v>
      </c>
    </row>
    <row r="1209" spans="18:40" hidden="1" x14ac:dyDescent="0.25">
      <c r="R1209" s="28"/>
      <c r="S1209" s="28"/>
      <c r="T1209" s="28"/>
      <c r="U1209" s="28"/>
      <c r="V1209" s="28"/>
      <c r="Z1209" s="140">
        <f t="shared" si="42"/>
        <v>1208</v>
      </c>
      <c r="AA1209" s="139"/>
      <c r="AB1209" s="139"/>
      <c r="AC1209" s="139"/>
      <c r="AD1209" s="133"/>
      <c r="AE1209" s="27" t="str">
        <f t="shared" si="41"/>
        <v>CA-2002-897  The Lofts</v>
      </c>
      <c r="AF1209" s="153" t="s">
        <v>6250</v>
      </c>
      <c r="AG1209" s="153" t="s">
        <v>6251</v>
      </c>
      <c r="AH1209" s="153" t="s">
        <v>6252</v>
      </c>
      <c r="AI1209" s="153" t="s">
        <v>564</v>
      </c>
      <c r="AJ1209" s="153" t="s">
        <v>564</v>
      </c>
      <c r="AK1209" s="153" t="s">
        <v>4714</v>
      </c>
      <c r="AL1209" s="153" t="s">
        <v>6253</v>
      </c>
      <c r="AM1209" s="153" t="s">
        <v>6254</v>
      </c>
      <c r="AN1209" s="154">
        <v>39</v>
      </c>
    </row>
    <row r="1210" spans="18:40" hidden="1" x14ac:dyDescent="0.25">
      <c r="R1210" s="28"/>
      <c r="S1210" s="28"/>
      <c r="T1210" s="28"/>
      <c r="U1210" s="28"/>
      <c r="V1210" s="28"/>
      <c r="Z1210" s="140">
        <f t="shared" si="42"/>
        <v>1209</v>
      </c>
      <c r="AA1210" s="139"/>
      <c r="AB1210" s="139"/>
      <c r="AC1210" s="139"/>
      <c r="AD1210" s="133"/>
      <c r="AE1210" s="27" t="str">
        <f t="shared" si="41"/>
        <v>CA-2002-900  The Savannah at Southport</v>
      </c>
      <c r="AF1210" s="153" t="s">
        <v>6255</v>
      </c>
      <c r="AG1210" s="153" t="s">
        <v>6256</v>
      </c>
      <c r="AH1210" s="153" t="s">
        <v>6257</v>
      </c>
      <c r="AI1210" s="153" t="s">
        <v>1966</v>
      </c>
      <c r="AJ1210" s="153" t="s">
        <v>731</v>
      </c>
      <c r="AK1210" s="153" t="s">
        <v>6258</v>
      </c>
      <c r="AL1210" s="153" t="s">
        <v>23433</v>
      </c>
      <c r="AM1210" s="153" t="s">
        <v>4689</v>
      </c>
      <c r="AN1210" s="154">
        <v>118</v>
      </c>
    </row>
    <row r="1211" spans="18:40" hidden="1" x14ac:dyDescent="0.25">
      <c r="R1211" s="28"/>
      <c r="S1211" s="28"/>
      <c r="T1211" s="28"/>
      <c r="U1211" s="28"/>
      <c r="V1211" s="28"/>
      <c r="Z1211" s="140">
        <f t="shared" si="42"/>
        <v>1210</v>
      </c>
      <c r="AA1211" s="139"/>
      <c r="AB1211" s="139"/>
      <c r="AC1211" s="139"/>
      <c r="AD1211" s="133"/>
      <c r="AE1211" s="27" t="str">
        <f t="shared" si="41"/>
        <v>CA-2002-901  Dover Woods Senior Apartments</v>
      </c>
      <c r="AF1211" s="153" t="s">
        <v>6259</v>
      </c>
      <c r="AG1211" s="153" t="s">
        <v>6260</v>
      </c>
      <c r="AH1211" s="153" t="s">
        <v>6261</v>
      </c>
      <c r="AI1211" s="153" t="s">
        <v>1132</v>
      </c>
      <c r="AJ1211" s="153" t="s">
        <v>1133</v>
      </c>
      <c r="AK1211" s="153" t="s">
        <v>1134</v>
      </c>
      <c r="AL1211" s="153" t="s">
        <v>6262</v>
      </c>
      <c r="AM1211" s="153" t="s">
        <v>6263</v>
      </c>
      <c r="AN1211" s="154">
        <v>198</v>
      </c>
    </row>
    <row r="1212" spans="18:40" hidden="1" x14ac:dyDescent="0.25">
      <c r="R1212" s="28"/>
      <c r="S1212" s="28"/>
      <c r="T1212" s="28"/>
      <c r="U1212" s="28"/>
      <c r="V1212" s="28"/>
      <c r="Z1212" s="140">
        <f t="shared" si="42"/>
        <v>1211</v>
      </c>
      <c r="AA1212" s="139"/>
      <c r="AB1212" s="139"/>
      <c r="AC1212" s="139"/>
      <c r="AD1212" s="133"/>
      <c r="AE1212" s="27" t="str">
        <f t="shared" si="41"/>
        <v>CA-2002-902  Dove Canyon Apartments</v>
      </c>
      <c r="AF1212" s="153" t="s">
        <v>6264</v>
      </c>
      <c r="AG1212" s="153" t="s">
        <v>6265</v>
      </c>
      <c r="AH1212" s="153" t="s">
        <v>6266</v>
      </c>
      <c r="AI1212" s="153" t="s">
        <v>504</v>
      </c>
      <c r="AJ1212" s="153" t="s">
        <v>504</v>
      </c>
      <c r="AK1212" s="153" t="s">
        <v>6267</v>
      </c>
      <c r="AL1212" s="153" t="s">
        <v>6268</v>
      </c>
      <c r="AM1212" s="153" t="s">
        <v>1487</v>
      </c>
      <c r="AN1212" s="154">
        <v>118</v>
      </c>
    </row>
    <row r="1213" spans="18:40" hidden="1" x14ac:dyDescent="0.25">
      <c r="R1213" s="28"/>
      <c r="S1213" s="28"/>
      <c r="T1213" s="28"/>
      <c r="U1213" s="28"/>
      <c r="V1213" s="28"/>
      <c r="Z1213" s="140">
        <f t="shared" si="42"/>
        <v>1212</v>
      </c>
      <c r="AA1213" s="139"/>
      <c r="AB1213" s="139"/>
      <c r="AC1213" s="139"/>
      <c r="AD1213" s="133"/>
      <c r="AE1213" s="27" t="str">
        <f t="shared" si="41"/>
        <v>CA-2002-903  Solara Court</v>
      </c>
      <c r="AF1213" s="153" t="s">
        <v>6269</v>
      </c>
      <c r="AG1213" s="153" t="s">
        <v>6270</v>
      </c>
      <c r="AH1213" s="153" t="s">
        <v>6271</v>
      </c>
      <c r="AI1213" s="153" t="s">
        <v>3043</v>
      </c>
      <c r="AJ1213" s="153" t="s">
        <v>420</v>
      </c>
      <c r="AK1213" s="153" t="s">
        <v>4824</v>
      </c>
      <c r="AL1213" s="153" t="s">
        <v>6272</v>
      </c>
      <c r="AM1213" s="153" t="s">
        <v>2583</v>
      </c>
      <c r="AN1213" s="154">
        <v>131</v>
      </c>
    </row>
    <row r="1214" spans="18:40" hidden="1" x14ac:dyDescent="0.25">
      <c r="R1214" s="28"/>
      <c r="S1214" s="28"/>
      <c r="T1214" s="28"/>
      <c r="U1214" s="28"/>
      <c r="V1214" s="28"/>
      <c r="Z1214" s="140">
        <f t="shared" si="42"/>
        <v>1213</v>
      </c>
      <c r="AA1214" s="139"/>
      <c r="AB1214" s="139"/>
      <c r="AC1214" s="139"/>
      <c r="AD1214" s="133"/>
      <c r="AE1214" s="27" t="str">
        <f t="shared" si="41"/>
        <v>CA-2002-904  Canyon Springs Apartments</v>
      </c>
      <c r="AF1214" s="153" t="s">
        <v>6273</v>
      </c>
      <c r="AG1214" s="153" t="s">
        <v>6274</v>
      </c>
      <c r="AH1214" s="153" t="s">
        <v>6275</v>
      </c>
      <c r="AI1214" s="153" t="s">
        <v>229</v>
      </c>
      <c r="AJ1214" s="153" t="s">
        <v>229</v>
      </c>
      <c r="AK1214" s="153" t="s">
        <v>594</v>
      </c>
      <c r="AL1214" s="153" t="s">
        <v>6276</v>
      </c>
      <c r="AM1214" s="153" t="s">
        <v>6277</v>
      </c>
      <c r="AN1214" s="154">
        <v>29</v>
      </c>
    </row>
    <row r="1215" spans="18:40" hidden="1" x14ac:dyDescent="0.25">
      <c r="R1215" s="28"/>
      <c r="S1215" s="28"/>
      <c r="T1215" s="28"/>
      <c r="U1215" s="28"/>
      <c r="V1215" s="28"/>
      <c r="Z1215" s="140">
        <f t="shared" si="42"/>
        <v>1214</v>
      </c>
      <c r="AA1215" s="139"/>
      <c r="AB1215" s="139"/>
      <c r="AC1215" s="139"/>
      <c r="AD1215" s="133"/>
      <c r="AE1215" s="27" t="str">
        <f t="shared" si="41"/>
        <v>CA-2002-905  Coventry Place Apartments</v>
      </c>
      <c r="AF1215" s="153" t="s">
        <v>6278</v>
      </c>
      <c r="AG1215" s="153" t="s">
        <v>6279</v>
      </c>
      <c r="AH1215" s="153" t="s">
        <v>6280</v>
      </c>
      <c r="AI1215" s="153" t="s">
        <v>587</v>
      </c>
      <c r="AJ1215" s="153" t="s">
        <v>229</v>
      </c>
      <c r="AK1215" s="153" t="s">
        <v>588</v>
      </c>
      <c r="AL1215" s="153" t="s">
        <v>6281</v>
      </c>
      <c r="AM1215" s="153" t="s">
        <v>590</v>
      </c>
      <c r="AN1215" s="154">
        <v>28</v>
      </c>
    </row>
    <row r="1216" spans="18:40" hidden="1" x14ac:dyDescent="0.25">
      <c r="R1216" s="28"/>
      <c r="S1216" s="28"/>
      <c r="T1216" s="28"/>
      <c r="U1216" s="28"/>
      <c r="V1216" s="28"/>
      <c r="Z1216" s="140">
        <f t="shared" si="42"/>
        <v>1215</v>
      </c>
      <c r="AA1216" s="139"/>
      <c r="AB1216" s="139"/>
      <c r="AC1216" s="139"/>
      <c r="AD1216" s="133"/>
      <c r="AE1216" s="27" t="str">
        <f t="shared" si="41"/>
        <v>CA-2002-906  Security Building Lofts</v>
      </c>
      <c r="AF1216" s="153" t="s">
        <v>6282</v>
      </c>
      <c r="AG1216" s="153" t="s">
        <v>6283</v>
      </c>
      <c r="AH1216" s="153" t="s">
        <v>6284</v>
      </c>
      <c r="AI1216" s="153" t="s">
        <v>26</v>
      </c>
      <c r="AJ1216" s="153" t="s">
        <v>26</v>
      </c>
      <c r="AK1216" s="153" t="s">
        <v>83</v>
      </c>
      <c r="AL1216" s="153" t="s">
        <v>6285</v>
      </c>
      <c r="AM1216" s="153" t="s">
        <v>6286</v>
      </c>
      <c r="AN1216" s="154">
        <v>31</v>
      </c>
    </row>
    <row r="1217" spans="18:40" hidden="1" x14ac:dyDescent="0.25">
      <c r="R1217" s="28"/>
      <c r="S1217" s="28"/>
      <c r="T1217" s="28"/>
      <c r="U1217" s="28"/>
      <c r="V1217" s="28"/>
      <c r="Z1217" s="140">
        <f t="shared" si="42"/>
        <v>1216</v>
      </c>
      <c r="AA1217" s="139"/>
      <c r="AB1217" s="139"/>
      <c r="AC1217" s="139"/>
      <c r="AD1217" s="133"/>
      <c r="AE1217" s="27" t="str">
        <f t="shared" si="41"/>
        <v>CA-2002-907  Imperial Highway Apartments</v>
      </c>
      <c r="AF1217" s="153" t="s">
        <v>6287</v>
      </c>
      <c r="AG1217" s="153" t="s">
        <v>6288</v>
      </c>
      <c r="AH1217" s="153" t="s">
        <v>6289</v>
      </c>
      <c r="AI1217" s="153" t="s">
        <v>26</v>
      </c>
      <c r="AJ1217" s="153" t="s">
        <v>26</v>
      </c>
      <c r="AK1217" s="153" t="s">
        <v>4646</v>
      </c>
      <c r="AL1217" s="153" t="s">
        <v>6290</v>
      </c>
      <c r="AM1217" s="153" t="s">
        <v>23434</v>
      </c>
      <c r="AN1217" s="154">
        <v>46</v>
      </c>
    </row>
    <row r="1218" spans="18:40" hidden="1" x14ac:dyDescent="0.25">
      <c r="R1218" s="28"/>
      <c r="S1218" s="28"/>
      <c r="T1218" s="28"/>
      <c r="U1218" s="28"/>
      <c r="V1218" s="28"/>
      <c r="Z1218" s="140">
        <f t="shared" si="42"/>
        <v>1217</v>
      </c>
      <c r="AA1218" s="139"/>
      <c r="AB1218" s="139"/>
      <c r="AC1218" s="139"/>
      <c r="AD1218" s="133"/>
      <c r="AE1218" s="27" t="str">
        <f t="shared" ref="AE1218:AE1281" si="43">CONCATENATE(AF1218,"  ",AG1218)</f>
        <v>CA-2002-908  Vintage Point Senior Apartments Phase II</v>
      </c>
      <c r="AF1218" s="153" t="s">
        <v>6291</v>
      </c>
      <c r="AG1218" s="153" t="s">
        <v>6292</v>
      </c>
      <c r="AH1218" s="153" t="s">
        <v>6293</v>
      </c>
      <c r="AI1218" s="153" t="s">
        <v>2252</v>
      </c>
      <c r="AJ1218" s="153" t="s">
        <v>504</v>
      </c>
      <c r="AK1218" s="153" t="s">
        <v>2399</v>
      </c>
      <c r="AL1218" s="153" t="s">
        <v>6294</v>
      </c>
      <c r="AM1218" s="153" t="s">
        <v>2071</v>
      </c>
      <c r="AN1218" s="154">
        <v>168</v>
      </c>
    </row>
    <row r="1219" spans="18:40" hidden="1" x14ac:dyDescent="0.25">
      <c r="R1219" s="28"/>
      <c r="S1219" s="28"/>
      <c r="T1219" s="28"/>
      <c r="U1219" s="28"/>
      <c r="V1219" s="28"/>
      <c r="Z1219" s="140">
        <f t="shared" si="42"/>
        <v>1218</v>
      </c>
      <c r="AA1219" s="139"/>
      <c r="AB1219" s="139"/>
      <c r="AC1219" s="139"/>
      <c r="AD1219" s="133"/>
      <c r="AE1219" s="27" t="str">
        <f t="shared" si="43"/>
        <v>CA-2002-909  Creekside at Meadow Park</v>
      </c>
      <c r="AF1219" s="153" t="s">
        <v>6295</v>
      </c>
      <c r="AG1219" s="153" t="s">
        <v>6296</v>
      </c>
      <c r="AH1219" s="153" t="s">
        <v>6297</v>
      </c>
      <c r="AI1219" s="153" t="s">
        <v>5746</v>
      </c>
      <c r="AJ1219" s="153" t="s">
        <v>313</v>
      </c>
      <c r="AK1219" s="153" t="s">
        <v>5747</v>
      </c>
      <c r="AL1219" s="153" t="s">
        <v>6298</v>
      </c>
      <c r="AM1219" s="153" t="s">
        <v>9483</v>
      </c>
      <c r="AN1219" s="154">
        <v>76</v>
      </c>
    </row>
    <row r="1220" spans="18:40" hidden="1" x14ac:dyDescent="0.25">
      <c r="R1220" s="28"/>
      <c r="S1220" s="28"/>
      <c r="T1220" s="28"/>
      <c r="U1220" s="28"/>
      <c r="V1220" s="28"/>
      <c r="Z1220" s="140">
        <f t="shared" si="42"/>
        <v>1219</v>
      </c>
      <c r="AA1220" s="139"/>
      <c r="AB1220" s="139"/>
      <c r="AC1220" s="139"/>
      <c r="AD1220" s="133"/>
      <c r="AE1220" s="27" t="str">
        <f t="shared" si="43"/>
        <v>CA-2002-910  Orchard Village</v>
      </c>
      <c r="AF1220" s="153" t="s">
        <v>6299</v>
      </c>
      <c r="AG1220" s="153" t="s">
        <v>6300</v>
      </c>
      <c r="AH1220" s="153" t="s">
        <v>6301</v>
      </c>
      <c r="AI1220" s="153" t="s">
        <v>5808</v>
      </c>
      <c r="AJ1220" s="153" t="s">
        <v>5809</v>
      </c>
      <c r="AK1220" s="153" t="s">
        <v>5810</v>
      </c>
      <c r="AL1220" s="153" t="s">
        <v>6302</v>
      </c>
      <c r="AM1220" s="153" t="s">
        <v>6303</v>
      </c>
      <c r="AN1220" s="154">
        <v>47</v>
      </c>
    </row>
    <row r="1221" spans="18:40" hidden="1" x14ac:dyDescent="0.25">
      <c r="R1221" s="28"/>
      <c r="S1221" s="28"/>
      <c r="T1221" s="28"/>
      <c r="U1221" s="28"/>
      <c r="V1221" s="28"/>
      <c r="Z1221" s="140">
        <f t="shared" si="42"/>
        <v>1220</v>
      </c>
      <c r="AA1221" s="139"/>
      <c r="AB1221" s="139"/>
      <c r="AC1221" s="139"/>
      <c r="AD1221" s="133"/>
      <c r="AE1221" s="27" t="str">
        <f t="shared" si="43"/>
        <v>CA-2002-911  Vintage Paseo Senior Apartments</v>
      </c>
      <c r="AF1221" s="153" t="s">
        <v>6304</v>
      </c>
      <c r="AG1221" s="153" t="s">
        <v>6305</v>
      </c>
      <c r="AH1221" s="153" t="s">
        <v>6306</v>
      </c>
      <c r="AI1221" s="153" t="s">
        <v>3469</v>
      </c>
      <c r="AJ1221" s="153" t="s">
        <v>1239</v>
      </c>
      <c r="AK1221" s="153" t="s">
        <v>6199</v>
      </c>
      <c r="AL1221" s="153" t="s">
        <v>6307</v>
      </c>
      <c r="AM1221" s="153" t="s">
        <v>2071</v>
      </c>
      <c r="AN1221" s="154">
        <v>175</v>
      </c>
    </row>
    <row r="1222" spans="18:40" hidden="1" x14ac:dyDescent="0.25">
      <c r="R1222" s="28"/>
      <c r="S1222" s="28"/>
      <c r="T1222" s="28"/>
      <c r="U1222" s="28"/>
      <c r="V1222" s="28"/>
      <c r="Z1222" s="140">
        <f t="shared" si="42"/>
        <v>1221</v>
      </c>
      <c r="AA1222" s="139"/>
      <c r="AB1222" s="139"/>
      <c r="AC1222" s="139"/>
      <c r="AD1222" s="133"/>
      <c r="AE1222" s="27" t="str">
        <f t="shared" si="43"/>
        <v>CA-2002-912  Oak Creek Senior Villas</v>
      </c>
      <c r="AF1222" s="153" t="s">
        <v>6308</v>
      </c>
      <c r="AG1222" s="153" t="s">
        <v>6309</v>
      </c>
      <c r="AH1222" s="153" t="s">
        <v>6310</v>
      </c>
      <c r="AI1222" s="153" t="s">
        <v>2503</v>
      </c>
      <c r="AJ1222" s="153" t="s">
        <v>1239</v>
      </c>
      <c r="AK1222" s="153" t="s">
        <v>6311</v>
      </c>
      <c r="AL1222" s="153" t="s">
        <v>6312</v>
      </c>
      <c r="AM1222" s="153" t="s">
        <v>23435</v>
      </c>
      <c r="AN1222" s="154">
        <v>56</v>
      </c>
    </row>
    <row r="1223" spans="18:40" hidden="1" x14ac:dyDescent="0.25">
      <c r="R1223" s="28"/>
      <c r="S1223" s="28"/>
      <c r="T1223" s="28"/>
      <c r="U1223" s="28"/>
      <c r="V1223" s="28"/>
      <c r="Z1223" s="140">
        <f t="shared" si="42"/>
        <v>1222</v>
      </c>
      <c r="AA1223" s="139"/>
      <c r="AB1223" s="139"/>
      <c r="AC1223" s="139"/>
      <c r="AD1223" s="133"/>
      <c r="AE1223" s="27" t="str">
        <f t="shared" si="43"/>
        <v>CA-2002-913  Creekside Apartments</v>
      </c>
      <c r="AF1223" s="153" t="s">
        <v>6313</v>
      </c>
      <c r="AG1223" s="153" t="s">
        <v>3322</v>
      </c>
      <c r="AH1223" s="153" t="s">
        <v>6314</v>
      </c>
      <c r="AI1223" s="153" t="s">
        <v>6315</v>
      </c>
      <c r="AJ1223" s="153" t="s">
        <v>200</v>
      </c>
      <c r="AK1223" s="153" t="s">
        <v>6316</v>
      </c>
      <c r="AL1223" s="153" t="s">
        <v>6317</v>
      </c>
      <c r="AM1223" s="153" t="s">
        <v>3952</v>
      </c>
      <c r="AN1223" s="154">
        <v>15</v>
      </c>
    </row>
    <row r="1224" spans="18:40" hidden="1" x14ac:dyDescent="0.25">
      <c r="R1224" s="28"/>
      <c r="S1224" s="28"/>
      <c r="T1224" s="28"/>
      <c r="U1224" s="28"/>
      <c r="V1224" s="28"/>
      <c r="Z1224" s="140">
        <f t="shared" si="42"/>
        <v>1223</v>
      </c>
      <c r="AA1224" s="139"/>
      <c r="AB1224" s="139"/>
      <c r="AC1224" s="139"/>
      <c r="AD1224" s="133"/>
      <c r="AE1224" s="27" t="str">
        <f t="shared" si="43"/>
        <v>CA-2002-914  River Gardens Apartments</v>
      </c>
      <c r="AF1224" s="153" t="s">
        <v>6318</v>
      </c>
      <c r="AG1224" s="153" t="s">
        <v>6319</v>
      </c>
      <c r="AH1224" s="153" t="s">
        <v>6320</v>
      </c>
      <c r="AI1224" s="153" t="s">
        <v>6321</v>
      </c>
      <c r="AJ1224" s="153" t="s">
        <v>5809</v>
      </c>
      <c r="AK1224" s="153" t="s">
        <v>6322</v>
      </c>
      <c r="AL1224" s="153" t="s">
        <v>6323</v>
      </c>
      <c r="AM1224" s="153" t="s">
        <v>6303</v>
      </c>
      <c r="AN1224" s="154">
        <v>47</v>
      </c>
    </row>
    <row r="1225" spans="18:40" hidden="1" x14ac:dyDescent="0.25">
      <c r="R1225" s="28"/>
      <c r="S1225" s="28"/>
      <c r="T1225" s="28"/>
      <c r="U1225" s="28"/>
      <c r="V1225" s="28"/>
      <c r="Z1225" s="140">
        <f t="shared" si="42"/>
        <v>1224</v>
      </c>
      <c r="AA1225" s="139"/>
      <c r="AB1225" s="139"/>
      <c r="AC1225" s="139"/>
      <c r="AD1225" s="133"/>
      <c r="AE1225" s="27" t="str">
        <f t="shared" si="43"/>
        <v>CA-2002-915  Orchard Manor Apartments</v>
      </c>
      <c r="AF1225" s="153" t="s">
        <v>6324</v>
      </c>
      <c r="AG1225" s="153" t="s">
        <v>6325</v>
      </c>
      <c r="AH1225" s="153" t="s">
        <v>6326</v>
      </c>
      <c r="AI1225" s="153" t="s">
        <v>5808</v>
      </c>
      <c r="AJ1225" s="153" t="s">
        <v>5809</v>
      </c>
      <c r="AK1225" s="153" t="s">
        <v>5810</v>
      </c>
      <c r="AL1225" s="153" t="s">
        <v>6327</v>
      </c>
      <c r="AM1225" s="153" t="s">
        <v>6303</v>
      </c>
      <c r="AN1225" s="154">
        <v>63</v>
      </c>
    </row>
    <row r="1226" spans="18:40" hidden="1" x14ac:dyDescent="0.25">
      <c r="R1226" s="28"/>
      <c r="S1226" s="28"/>
      <c r="T1226" s="28"/>
      <c r="U1226" s="28"/>
      <c r="V1226" s="28"/>
      <c r="Z1226" s="140">
        <f t="shared" si="42"/>
        <v>1225</v>
      </c>
      <c r="AA1226" s="139"/>
      <c r="AB1226" s="139"/>
      <c r="AC1226" s="139"/>
      <c r="AD1226" s="133"/>
      <c r="AE1226" s="27" t="str">
        <f t="shared" si="43"/>
        <v>CA-2002-916  The Arc Apartments</v>
      </c>
      <c r="AF1226" s="153" t="s">
        <v>6328</v>
      </c>
      <c r="AG1226" s="153" t="s">
        <v>6329</v>
      </c>
      <c r="AH1226" s="153" t="s">
        <v>6330</v>
      </c>
      <c r="AI1226" s="153" t="s">
        <v>191</v>
      </c>
      <c r="AJ1226" s="153" t="s">
        <v>191</v>
      </c>
      <c r="AK1226" s="153" t="s">
        <v>850</v>
      </c>
      <c r="AL1226" s="153" t="s">
        <v>6331</v>
      </c>
      <c r="AM1226" s="153" t="s">
        <v>23436</v>
      </c>
      <c r="AN1226" s="154">
        <v>8</v>
      </c>
    </row>
    <row r="1227" spans="18:40" hidden="1" x14ac:dyDescent="0.25">
      <c r="R1227" s="28"/>
      <c r="S1227" s="28"/>
      <c r="T1227" s="28"/>
      <c r="U1227" s="28"/>
      <c r="V1227" s="28"/>
      <c r="Z1227" s="140">
        <f t="shared" si="42"/>
        <v>1226</v>
      </c>
      <c r="AA1227" s="139"/>
      <c r="AB1227" s="139"/>
      <c r="AC1227" s="139"/>
      <c r="AD1227" s="133"/>
      <c r="AE1227" s="27" t="str">
        <f t="shared" si="43"/>
        <v>CA-2002-917  El Mirage Apartments</v>
      </c>
      <c r="AF1227" s="153" t="s">
        <v>6332</v>
      </c>
      <c r="AG1227" s="153" t="s">
        <v>6333</v>
      </c>
      <c r="AH1227" s="153" t="s">
        <v>6334</v>
      </c>
      <c r="AI1227" s="153" t="s">
        <v>3140</v>
      </c>
      <c r="AJ1227" s="153" t="s">
        <v>210</v>
      </c>
      <c r="AK1227" s="153" t="s">
        <v>3141</v>
      </c>
      <c r="AL1227" s="153" t="s">
        <v>6335</v>
      </c>
      <c r="AM1227" s="153" t="s">
        <v>6336</v>
      </c>
      <c r="AN1227" s="154">
        <v>34</v>
      </c>
    </row>
    <row r="1228" spans="18:40" hidden="1" x14ac:dyDescent="0.25">
      <c r="R1228" s="28"/>
      <c r="S1228" s="28"/>
      <c r="T1228" s="28"/>
      <c r="U1228" s="28"/>
      <c r="V1228" s="28"/>
      <c r="Z1228" s="140">
        <f t="shared" si="42"/>
        <v>1227</v>
      </c>
      <c r="AA1228" s="139"/>
      <c r="AB1228" s="139"/>
      <c r="AC1228" s="139"/>
      <c r="AD1228" s="133"/>
      <c r="AE1228" s="27" t="str">
        <f t="shared" si="43"/>
        <v>CA-2002-918  The Grove Apartments</v>
      </c>
      <c r="AF1228" s="153" t="s">
        <v>6337</v>
      </c>
      <c r="AG1228" s="153" t="s">
        <v>6338</v>
      </c>
      <c r="AH1228" s="153" t="s">
        <v>6339</v>
      </c>
      <c r="AI1228" s="153" t="s">
        <v>118</v>
      </c>
      <c r="AJ1228" s="153" t="s">
        <v>118</v>
      </c>
      <c r="AK1228" s="153" t="s">
        <v>600</v>
      </c>
      <c r="AL1228" s="153" t="s">
        <v>6340</v>
      </c>
      <c r="AM1228" s="153" t="s">
        <v>23437</v>
      </c>
      <c r="AN1228" s="154">
        <v>202</v>
      </c>
    </row>
    <row r="1229" spans="18:40" hidden="1" x14ac:dyDescent="0.25">
      <c r="R1229" s="28"/>
      <c r="S1229" s="28"/>
      <c r="T1229" s="28"/>
      <c r="U1229" s="28"/>
      <c r="V1229" s="28"/>
      <c r="Z1229" s="140">
        <f t="shared" si="42"/>
        <v>1228</v>
      </c>
      <c r="AA1229" s="139"/>
      <c r="AB1229" s="139"/>
      <c r="AC1229" s="139"/>
      <c r="AD1229" s="133"/>
      <c r="AE1229" s="27" t="str">
        <f t="shared" si="43"/>
        <v>CA-2002-919  Vintage Crest Senior Apartments</v>
      </c>
      <c r="AF1229" s="153" t="s">
        <v>6341</v>
      </c>
      <c r="AG1229" s="153" t="s">
        <v>6342</v>
      </c>
      <c r="AH1229" s="153" t="s">
        <v>6343</v>
      </c>
      <c r="AI1229" s="153" t="s">
        <v>6344</v>
      </c>
      <c r="AJ1229" s="153" t="s">
        <v>1239</v>
      </c>
      <c r="AK1229" s="153" t="s">
        <v>6345</v>
      </c>
      <c r="AL1229" s="153" t="s">
        <v>6346</v>
      </c>
      <c r="AM1229" s="153" t="s">
        <v>2071</v>
      </c>
      <c r="AN1229" s="154">
        <v>189</v>
      </c>
    </row>
    <row r="1230" spans="18:40" hidden="1" x14ac:dyDescent="0.25">
      <c r="R1230" s="28"/>
      <c r="S1230" s="28"/>
      <c r="T1230" s="28"/>
      <c r="U1230" s="28"/>
      <c r="V1230" s="28"/>
      <c r="Z1230" s="140">
        <f t="shared" si="42"/>
        <v>1229</v>
      </c>
      <c r="AA1230" s="139"/>
      <c r="AB1230" s="139"/>
      <c r="AC1230" s="139"/>
      <c r="AD1230" s="133"/>
      <c r="AE1230" s="27" t="str">
        <f t="shared" si="43"/>
        <v>CA-2002-920  Lincoln Terrace Apartments</v>
      </c>
      <c r="AF1230" s="153" t="s">
        <v>6347</v>
      </c>
      <c r="AG1230" s="153" t="s">
        <v>6348</v>
      </c>
      <c r="AH1230" s="153" t="s">
        <v>6349</v>
      </c>
      <c r="AI1230" s="153" t="s">
        <v>5978</v>
      </c>
      <c r="AJ1230" s="153" t="s">
        <v>1159</v>
      </c>
      <c r="AK1230" s="153" t="s">
        <v>5979</v>
      </c>
      <c r="AL1230" s="153" t="s">
        <v>6350</v>
      </c>
      <c r="AM1230" s="153" t="s">
        <v>4243</v>
      </c>
      <c r="AN1230" s="154">
        <v>79</v>
      </c>
    </row>
    <row r="1231" spans="18:40" hidden="1" x14ac:dyDescent="0.25">
      <c r="R1231" s="28"/>
      <c r="S1231" s="28"/>
      <c r="T1231" s="28"/>
      <c r="U1231" s="28"/>
      <c r="V1231" s="28"/>
      <c r="Z1231" s="140">
        <f t="shared" si="42"/>
        <v>1230</v>
      </c>
      <c r="AA1231" s="139"/>
      <c r="AB1231" s="139"/>
      <c r="AC1231" s="139"/>
      <c r="AD1231" s="133"/>
      <c r="AE1231" s="27" t="str">
        <f t="shared" si="43"/>
        <v>CA-2002-921  Heritage Park at Cathedral City</v>
      </c>
      <c r="AF1231" s="153" t="s">
        <v>6351</v>
      </c>
      <c r="AG1231" s="153" t="s">
        <v>6352</v>
      </c>
      <c r="AH1231" s="153" t="s">
        <v>6353</v>
      </c>
      <c r="AI1231" s="153" t="s">
        <v>2648</v>
      </c>
      <c r="AJ1231" s="153" t="s">
        <v>399</v>
      </c>
      <c r="AK1231" s="153" t="s">
        <v>2649</v>
      </c>
      <c r="AL1231" s="153" t="s">
        <v>6354</v>
      </c>
      <c r="AM1231" s="153" t="s">
        <v>2071</v>
      </c>
      <c r="AN1231" s="154">
        <v>152</v>
      </c>
    </row>
    <row r="1232" spans="18:40" hidden="1" x14ac:dyDescent="0.25">
      <c r="R1232" s="28"/>
      <c r="S1232" s="28"/>
      <c r="T1232" s="28"/>
      <c r="U1232" s="28"/>
      <c r="V1232" s="28"/>
      <c r="Z1232" s="140">
        <f t="shared" si="42"/>
        <v>1231</v>
      </c>
      <c r="AA1232" s="139"/>
      <c r="AB1232" s="139"/>
      <c r="AC1232" s="139"/>
      <c r="AD1232" s="133"/>
      <c r="AE1232" s="27" t="str">
        <f t="shared" si="43"/>
        <v>CA-2002-923  Grisham Community Housing</v>
      </c>
      <c r="AF1232" s="153" t="s">
        <v>6355</v>
      </c>
      <c r="AG1232" s="153" t="s">
        <v>6356</v>
      </c>
      <c r="AH1232" s="153" t="s">
        <v>6357</v>
      </c>
      <c r="AI1232" s="153" t="s">
        <v>3970</v>
      </c>
      <c r="AJ1232" s="153" t="s">
        <v>26</v>
      </c>
      <c r="AK1232" s="153" t="s">
        <v>5568</v>
      </c>
      <c r="AL1232" s="153" t="s">
        <v>6358</v>
      </c>
      <c r="AM1232" s="153" t="s">
        <v>613</v>
      </c>
      <c r="AN1232" s="154">
        <v>94</v>
      </c>
    </row>
    <row r="1233" spans="18:40" hidden="1" x14ac:dyDescent="0.25">
      <c r="R1233" s="28"/>
      <c r="S1233" s="28"/>
      <c r="T1233" s="28"/>
      <c r="U1233" s="28"/>
      <c r="V1233" s="28"/>
      <c r="Z1233" s="140">
        <f t="shared" si="42"/>
        <v>1232</v>
      </c>
      <c r="AA1233" s="139"/>
      <c r="AB1233" s="139"/>
      <c r="AC1233" s="139"/>
      <c r="AD1233" s="133"/>
      <c r="AE1233" s="27" t="str">
        <f t="shared" si="43"/>
        <v>CA-2002-924  Heritage Park at Monrovia</v>
      </c>
      <c r="AF1233" s="153" t="s">
        <v>6359</v>
      </c>
      <c r="AG1233" s="153" t="s">
        <v>6360</v>
      </c>
      <c r="AH1233" s="153" t="s">
        <v>6361</v>
      </c>
      <c r="AI1233" s="153" t="s">
        <v>6362</v>
      </c>
      <c r="AJ1233" s="153" t="s">
        <v>26</v>
      </c>
      <c r="AK1233" s="153" t="s">
        <v>6363</v>
      </c>
      <c r="AL1233" s="153" t="s">
        <v>6364</v>
      </c>
      <c r="AM1233" s="153" t="s">
        <v>2071</v>
      </c>
      <c r="AN1233" s="154">
        <v>77</v>
      </c>
    </row>
    <row r="1234" spans="18:40" hidden="1" x14ac:dyDescent="0.25">
      <c r="R1234" s="28"/>
      <c r="S1234" s="28"/>
      <c r="T1234" s="28"/>
      <c r="U1234" s="28"/>
      <c r="V1234" s="28"/>
      <c r="Z1234" s="140">
        <f t="shared" si="42"/>
        <v>1233</v>
      </c>
      <c r="AA1234" s="139"/>
      <c r="AB1234" s="139"/>
      <c r="AC1234" s="139"/>
      <c r="AD1234" s="133"/>
      <c r="AE1234" s="27" t="str">
        <f t="shared" si="43"/>
        <v>CA-2002-926  River Run Senior Apartments</v>
      </c>
      <c r="AF1234" s="153" t="s">
        <v>6365</v>
      </c>
      <c r="AG1234" s="153" t="s">
        <v>6366</v>
      </c>
      <c r="AH1234" s="153" t="s">
        <v>6367</v>
      </c>
      <c r="AI1234" s="153" t="s">
        <v>2821</v>
      </c>
      <c r="AJ1234" s="153" t="s">
        <v>399</v>
      </c>
      <c r="AK1234" s="153" t="s">
        <v>6368</v>
      </c>
      <c r="AL1234" s="153" t="s">
        <v>6369</v>
      </c>
      <c r="AM1234" s="153" t="s">
        <v>4778</v>
      </c>
      <c r="AN1234" s="154">
        <v>356</v>
      </c>
    </row>
    <row r="1235" spans="18:40" hidden="1" x14ac:dyDescent="0.25">
      <c r="R1235" s="28"/>
      <c r="S1235" s="28"/>
      <c r="T1235" s="28"/>
      <c r="U1235" s="28"/>
      <c r="V1235" s="28"/>
      <c r="Z1235" s="140">
        <f t="shared" si="42"/>
        <v>1234</v>
      </c>
      <c r="AA1235" s="139"/>
      <c r="AB1235" s="139"/>
      <c r="AC1235" s="139"/>
      <c r="AD1235" s="133"/>
      <c r="AE1235" s="27" t="str">
        <f t="shared" si="43"/>
        <v>CA-2002-927  Victor Clothing Apartments</v>
      </c>
      <c r="AF1235" s="153" t="s">
        <v>6370</v>
      </c>
      <c r="AG1235" s="153" t="s">
        <v>6371</v>
      </c>
      <c r="AH1235" s="153" t="s">
        <v>6372</v>
      </c>
      <c r="AI1235" s="153" t="s">
        <v>26</v>
      </c>
      <c r="AJ1235" s="153" t="s">
        <v>26</v>
      </c>
      <c r="AK1235" s="153" t="s">
        <v>373</v>
      </c>
      <c r="AL1235" s="153" t="s">
        <v>6373</v>
      </c>
      <c r="AM1235" s="153" t="s">
        <v>2395</v>
      </c>
      <c r="AN1235" s="154">
        <v>36</v>
      </c>
    </row>
    <row r="1236" spans="18:40" hidden="1" x14ac:dyDescent="0.25">
      <c r="R1236" s="28"/>
      <c r="S1236" s="28"/>
      <c r="T1236" s="28"/>
      <c r="U1236" s="28"/>
      <c r="V1236" s="28"/>
      <c r="Z1236" s="140">
        <f t="shared" si="42"/>
        <v>1235</v>
      </c>
      <c r="AA1236" s="139"/>
      <c r="AB1236" s="139"/>
      <c r="AC1236" s="139"/>
      <c r="AD1236" s="133"/>
      <c r="AE1236" s="27" t="str">
        <f t="shared" si="43"/>
        <v>CA-2002-928  Summer Breeze Apts aka Fallen Leaves Apts</v>
      </c>
      <c r="AF1236" s="153" t="s">
        <v>6374</v>
      </c>
      <c r="AG1236" s="153" t="s">
        <v>6375</v>
      </c>
      <c r="AH1236" s="153" t="s">
        <v>6376</v>
      </c>
      <c r="AI1236" s="153" t="s">
        <v>304</v>
      </c>
      <c r="AJ1236" s="153" t="s">
        <v>41</v>
      </c>
      <c r="AK1236" s="153" t="s">
        <v>1571</v>
      </c>
      <c r="AL1236" s="153" t="s">
        <v>6377</v>
      </c>
      <c r="AM1236" s="153" t="s">
        <v>2487</v>
      </c>
      <c r="AN1236" s="154">
        <v>159</v>
      </c>
    </row>
    <row r="1237" spans="18:40" hidden="1" x14ac:dyDescent="0.25">
      <c r="R1237" s="28"/>
      <c r="S1237" s="28"/>
      <c r="T1237" s="28"/>
      <c r="U1237" s="28"/>
      <c r="V1237" s="28"/>
      <c r="Z1237" s="140">
        <f t="shared" si="42"/>
        <v>1236</v>
      </c>
      <c r="AA1237" s="139"/>
      <c r="AB1237" s="139"/>
      <c r="AC1237" s="139"/>
      <c r="AD1237" s="133"/>
      <c r="AE1237" s="27" t="str">
        <f t="shared" si="43"/>
        <v>CA-2002-929  Palm Terrace Apartments</v>
      </c>
      <c r="AF1237" s="153" t="s">
        <v>6378</v>
      </c>
      <c r="AG1237" s="153" t="s">
        <v>6379</v>
      </c>
      <c r="AH1237" s="153" t="s">
        <v>6380</v>
      </c>
      <c r="AI1237" s="153" t="s">
        <v>1171</v>
      </c>
      <c r="AJ1237" s="153" t="s">
        <v>1159</v>
      </c>
      <c r="AK1237" s="153" t="s">
        <v>1172</v>
      </c>
      <c r="AL1237" s="153" t="s">
        <v>6381</v>
      </c>
      <c r="AM1237" s="153" t="s">
        <v>6381</v>
      </c>
      <c r="AN1237" s="154">
        <v>78</v>
      </c>
    </row>
    <row r="1238" spans="18:40" hidden="1" x14ac:dyDescent="0.25">
      <c r="R1238" s="28"/>
      <c r="S1238" s="28"/>
      <c r="T1238" s="28"/>
      <c r="U1238" s="28"/>
      <c r="V1238" s="28"/>
      <c r="Z1238" s="140">
        <f t="shared" si="42"/>
        <v>1237</v>
      </c>
      <c r="AA1238" s="139"/>
      <c r="AB1238" s="139"/>
      <c r="AC1238" s="139"/>
      <c r="AD1238" s="133"/>
      <c r="AE1238" s="27" t="str">
        <f t="shared" si="43"/>
        <v>CA-2002-930  Colonia Corona Apartments</v>
      </c>
      <c r="AF1238" s="153" t="s">
        <v>6382</v>
      </c>
      <c r="AG1238" s="153" t="s">
        <v>6383</v>
      </c>
      <c r="AH1238" s="153" t="s">
        <v>6384</v>
      </c>
      <c r="AI1238" s="153" t="s">
        <v>2300</v>
      </c>
      <c r="AJ1238" s="153" t="s">
        <v>26</v>
      </c>
      <c r="AK1238" s="153" t="s">
        <v>2306</v>
      </c>
      <c r="AL1238" s="153" t="s">
        <v>6385</v>
      </c>
      <c r="AM1238" s="153" t="s">
        <v>6386</v>
      </c>
      <c r="AN1238" s="154">
        <v>99</v>
      </c>
    </row>
    <row r="1239" spans="18:40" hidden="1" x14ac:dyDescent="0.25">
      <c r="R1239" s="28"/>
      <c r="S1239" s="28"/>
      <c r="T1239" s="28"/>
      <c r="U1239" s="28"/>
      <c r="V1239" s="28"/>
      <c r="Z1239" s="140">
        <f t="shared" si="42"/>
        <v>1238</v>
      </c>
      <c r="AA1239" s="139"/>
      <c r="AB1239" s="139"/>
      <c r="AC1239" s="139"/>
      <c r="AD1239" s="133"/>
      <c r="AE1239" s="27" t="str">
        <f t="shared" si="43"/>
        <v>CA-2002-931  Murphy Ranch I Townhomes</v>
      </c>
      <c r="AF1239" s="153" t="s">
        <v>6387</v>
      </c>
      <c r="AG1239" s="153" t="s">
        <v>6388</v>
      </c>
      <c r="AH1239" s="153" t="s">
        <v>6389</v>
      </c>
      <c r="AI1239" s="153" t="s">
        <v>40</v>
      </c>
      <c r="AJ1239" s="153" t="s">
        <v>41</v>
      </c>
      <c r="AK1239" s="153" t="s">
        <v>42</v>
      </c>
      <c r="AL1239" s="153" t="s">
        <v>6390</v>
      </c>
      <c r="AM1239" s="153" t="s">
        <v>4955</v>
      </c>
      <c r="AN1239" s="154">
        <v>61</v>
      </c>
    </row>
    <row r="1240" spans="18:40" hidden="1" x14ac:dyDescent="0.25">
      <c r="R1240" s="28"/>
      <c r="S1240" s="28"/>
      <c r="T1240" s="28"/>
      <c r="U1240" s="28"/>
      <c r="V1240" s="28"/>
      <c r="Z1240" s="140">
        <f t="shared" si="42"/>
        <v>1239</v>
      </c>
      <c r="AA1240" s="139"/>
      <c r="AB1240" s="139"/>
      <c r="AC1240" s="139"/>
      <c r="AD1240" s="133"/>
      <c r="AE1240" s="27" t="str">
        <f t="shared" si="43"/>
        <v>CA-2002-932  Center Pointe Villas</v>
      </c>
      <c r="AF1240" s="153" t="s">
        <v>6391</v>
      </c>
      <c r="AG1240" s="153" t="s">
        <v>6392</v>
      </c>
      <c r="AH1240" s="153" t="s">
        <v>6393</v>
      </c>
      <c r="AI1240" s="153" t="s">
        <v>3352</v>
      </c>
      <c r="AJ1240" s="153" t="s">
        <v>26</v>
      </c>
      <c r="AK1240" s="153" t="s">
        <v>3353</v>
      </c>
      <c r="AL1240" s="153" t="s">
        <v>6394</v>
      </c>
      <c r="AM1240" s="153" t="s">
        <v>1208</v>
      </c>
      <c r="AN1240" s="154">
        <v>236</v>
      </c>
    </row>
    <row r="1241" spans="18:40" hidden="1" x14ac:dyDescent="0.25">
      <c r="R1241" s="28"/>
      <c r="S1241" s="28"/>
      <c r="T1241" s="28"/>
      <c r="U1241" s="28"/>
      <c r="V1241" s="28"/>
      <c r="Z1241" s="140">
        <f t="shared" si="42"/>
        <v>1240</v>
      </c>
      <c r="AA1241" s="139"/>
      <c r="AB1241" s="139"/>
      <c r="AC1241" s="139"/>
      <c r="AD1241" s="133"/>
      <c r="AE1241" s="27" t="str">
        <f t="shared" si="43"/>
        <v>CA-2002-933  Bay Street Apartments</v>
      </c>
      <c r="AF1241" s="153" t="s">
        <v>6395</v>
      </c>
      <c r="AG1241" s="153" t="s">
        <v>6396</v>
      </c>
      <c r="AH1241" s="153" t="s">
        <v>6397</v>
      </c>
      <c r="AI1241" s="153" t="s">
        <v>2544</v>
      </c>
      <c r="AJ1241" s="153" t="s">
        <v>200</v>
      </c>
      <c r="AK1241" s="153" t="s">
        <v>4379</v>
      </c>
      <c r="AL1241" s="153" t="s">
        <v>6398</v>
      </c>
      <c r="AM1241" s="153" t="s">
        <v>3298</v>
      </c>
      <c r="AN1241" s="154">
        <v>57</v>
      </c>
    </row>
    <row r="1242" spans="18:40" hidden="1" x14ac:dyDescent="0.25">
      <c r="R1242" s="28"/>
      <c r="S1242" s="28"/>
      <c r="T1242" s="28"/>
      <c r="U1242" s="28"/>
      <c r="V1242" s="28"/>
      <c r="Z1242" s="140">
        <f t="shared" si="42"/>
        <v>1241</v>
      </c>
      <c r="AA1242" s="139"/>
      <c r="AB1242" s="139"/>
      <c r="AC1242" s="139"/>
      <c r="AD1242" s="133"/>
      <c r="AE1242" s="27" t="str">
        <f t="shared" si="43"/>
        <v>CA-2002-934  Salinas Bay Apartments</v>
      </c>
      <c r="AF1242" s="153" t="s">
        <v>6399</v>
      </c>
      <c r="AG1242" s="153" t="s">
        <v>6400</v>
      </c>
      <c r="AH1242" s="153" t="s">
        <v>6401</v>
      </c>
      <c r="AI1242" s="153" t="s">
        <v>1676</v>
      </c>
      <c r="AJ1242" s="153" t="s">
        <v>336</v>
      </c>
      <c r="AK1242" s="153" t="s">
        <v>3796</v>
      </c>
      <c r="AL1242" s="153" t="s">
        <v>6402</v>
      </c>
      <c r="AM1242" s="153" t="s">
        <v>590</v>
      </c>
      <c r="AN1242" s="154">
        <v>92</v>
      </c>
    </row>
    <row r="1243" spans="18:40" hidden="1" x14ac:dyDescent="0.25">
      <c r="R1243" s="28"/>
      <c r="S1243" s="28"/>
      <c r="T1243" s="28"/>
      <c r="U1243" s="28"/>
      <c r="V1243" s="28"/>
      <c r="Z1243" s="140">
        <f t="shared" si="42"/>
        <v>1242</v>
      </c>
      <c r="AA1243" s="139"/>
      <c r="AB1243" s="139"/>
      <c r="AC1243" s="139"/>
      <c r="AD1243" s="133"/>
      <c r="AE1243" s="27" t="str">
        <f t="shared" si="43"/>
        <v>CA-2002-935  The Crossing</v>
      </c>
      <c r="AF1243" s="153" t="s">
        <v>6403</v>
      </c>
      <c r="AG1243" s="153" t="s">
        <v>6404</v>
      </c>
      <c r="AH1243" s="153" t="s">
        <v>6405</v>
      </c>
      <c r="AI1243" s="153" t="s">
        <v>6406</v>
      </c>
      <c r="AJ1243" s="153" t="s">
        <v>481</v>
      </c>
      <c r="AK1243" s="153" t="s">
        <v>6407</v>
      </c>
      <c r="AL1243" s="153" t="s">
        <v>6408</v>
      </c>
      <c r="AM1243" s="153" t="s">
        <v>6409</v>
      </c>
      <c r="AN1243" s="154">
        <v>60</v>
      </c>
    </row>
    <row r="1244" spans="18:40" hidden="1" x14ac:dyDescent="0.25">
      <c r="R1244" s="28"/>
      <c r="S1244" s="28"/>
      <c r="T1244" s="28"/>
      <c r="U1244" s="28"/>
      <c r="V1244" s="28"/>
      <c r="Z1244" s="140">
        <f t="shared" si="42"/>
        <v>1243</v>
      </c>
      <c r="AA1244" s="139"/>
      <c r="AB1244" s="139"/>
      <c r="AC1244" s="139"/>
      <c r="AD1244" s="133"/>
      <c r="AE1244" s="27" t="str">
        <f t="shared" si="43"/>
        <v>CA-2002-936  Laguna Canyon Apartments</v>
      </c>
      <c r="AF1244" s="153" t="s">
        <v>6410</v>
      </c>
      <c r="AG1244" s="153" t="s">
        <v>6411</v>
      </c>
      <c r="AH1244" s="153" t="s">
        <v>6412</v>
      </c>
      <c r="AI1244" s="153" t="s">
        <v>994</v>
      </c>
      <c r="AJ1244" s="153" t="s">
        <v>420</v>
      </c>
      <c r="AK1244" s="153" t="s">
        <v>6413</v>
      </c>
      <c r="AL1244" s="153" t="s">
        <v>6414</v>
      </c>
      <c r="AM1244" s="153" t="s">
        <v>1487</v>
      </c>
      <c r="AN1244" s="154">
        <v>118</v>
      </c>
    </row>
    <row r="1245" spans="18:40" hidden="1" x14ac:dyDescent="0.25">
      <c r="R1245" s="28"/>
      <c r="S1245" s="28"/>
      <c r="T1245" s="28"/>
      <c r="U1245" s="28"/>
      <c r="V1245" s="28"/>
      <c r="Z1245" s="140">
        <f t="shared" si="42"/>
        <v>1244</v>
      </c>
      <c r="AA1245" s="139"/>
      <c r="AB1245" s="139"/>
      <c r="AC1245" s="139"/>
      <c r="AD1245" s="133"/>
      <c r="AE1245" s="27" t="str">
        <f t="shared" si="43"/>
        <v>CA-2003-001  Lakeside Apartments</v>
      </c>
      <c r="AF1245" s="153" t="s">
        <v>6415</v>
      </c>
      <c r="AG1245" s="153" t="s">
        <v>6416</v>
      </c>
      <c r="AH1245" s="153" t="s">
        <v>23438</v>
      </c>
      <c r="AI1245" s="153" t="s">
        <v>4091</v>
      </c>
      <c r="AJ1245" s="153" t="s">
        <v>182</v>
      </c>
      <c r="AK1245" s="153" t="s">
        <v>2693</v>
      </c>
      <c r="AL1245" s="153" t="s">
        <v>23439</v>
      </c>
      <c r="AM1245" s="153" t="s">
        <v>23439</v>
      </c>
      <c r="AN1245" s="154">
        <v>10</v>
      </c>
    </row>
    <row r="1246" spans="18:40" hidden="1" x14ac:dyDescent="0.25">
      <c r="R1246" s="28"/>
      <c r="S1246" s="28"/>
      <c r="T1246" s="28"/>
      <c r="U1246" s="28"/>
      <c r="V1246" s="28"/>
      <c r="Z1246" s="140">
        <f t="shared" si="42"/>
        <v>1245</v>
      </c>
      <c r="AA1246" s="139"/>
      <c r="AB1246" s="139"/>
      <c r="AC1246" s="139"/>
      <c r="AD1246" s="133"/>
      <c r="AE1246" s="27" t="str">
        <f t="shared" si="43"/>
        <v>CA-2003-002  Geel Place</v>
      </c>
      <c r="AF1246" s="153" t="s">
        <v>6419</v>
      </c>
      <c r="AG1246" s="153" t="s">
        <v>6420</v>
      </c>
      <c r="AH1246" s="153" t="s">
        <v>6421</v>
      </c>
      <c r="AI1246" s="153" t="s">
        <v>399</v>
      </c>
      <c r="AJ1246" s="153" t="s">
        <v>399</v>
      </c>
      <c r="AK1246" s="153" t="s">
        <v>2294</v>
      </c>
      <c r="AL1246" s="153" t="s">
        <v>6422</v>
      </c>
      <c r="AM1246" s="153" t="s">
        <v>1751</v>
      </c>
      <c r="AN1246" s="154">
        <v>44</v>
      </c>
    </row>
    <row r="1247" spans="18:40" hidden="1" x14ac:dyDescent="0.25">
      <c r="R1247" s="28"/>
      <c r="S1247" s="28"/>
      <c r="T1247" s="28"/>
      <c r="U1247" s="28"/>
      <c r="V1247" s="28"/>
      <c r="Z1247" s="140">
        <f t="shared" si="42"/>
        <v>1246</v>
      </c>
      <c r="AA1247" s="139"/>
      <c r="AB1247" s="139"/>
      <c r="AC1247" s="139"/>
      <c r="AD1247" s="133"/>
      <c r="AE1247" s="27" t="str">
        <f t="shared" si="43"/>
        <v>CA-2003-003  Las Brisas Community Housing</v>
      </c>
      <c r="AF1247" s="153" t="s">
        <v>6423</v>
      </c>
      <c r="AG1247" s="153" t="s">
        <v>6424</v>
      </c>
      <c r="AH1247" s="153" t="s">
        <v>6425</v>
      </c>
      <c r="AI1247" s="153" t="s">
        <v>6426</v>
      </c>
      <c r="AJ1247" s="153" t="s">
        <v>26</v>
      </c>
      <c r="AK1247" s="153" t="s">
        <v>6427</v>
      </c>
      <c r="AL1247" s="153" t="s">
        <v>6428</v>
      </c>
      <c r="AM1247" s="153" t="s">
        <v>613</v>
      </c>
      <c r="AN1247" s="154">
        <v>90</v>
      </c>
    </row>
    <row r="1248" spans="18:40" hidden="1" x14ac:dyDescent="0.25">
      <c r="R1248" s="28"/>
      <c r="S1248" s="28"/>
      <c r="T1248" s="28"/>
      <c r="U1248" s="28"/>
      <c r="V1248" s="28"/>
      <c r="Z1248" s="140">
        <f t="shared" si="42"/>
        <v>1247</v>
      </c>
      <c r="AA1248" s="139"/>
      <c r="AB1248" s="139"/>
      <c r="AC1248" s="139"/>
      <c r="AD1248" s="133"/>
      <c r="AE1248" s="27" t="str">
        <f t="shared" si="43"/>
        <v>CA-2003-004  Glenneyre Apartments</v>
      </c>
      <c r="AF1248" s="153" t="s">
        <v>6429</v>
      </c>
      <c r="AG1248" s="153" t="s">
        <v>6430</v>
      </c>
      <c r="AH1248" s="153" t="s">
        <v>6431</v>
      </c>
      <c r="AI1248" s="153" t="s">
        <v>6432</v>
      </c>
      <c r="AJ1248" s="153" t="s">
        <v>420</v>
      </c>
      <c r="AK1248" s="153" t="s">
        <v>6433</v>
      </c>
      <c r="AL1248" s="153" t="s">
        <v>6434</v>
      </c>
      <c r="AM1248" s="153" t="s">
        <v>23440</v>
      </c>
      <c r="AN1248" s="154">
        <v>26</v>
      </c>
    </row>
    <row r="1249" spans="18:40" hidden="1" x14ac:dyDescent="0.25">
      <c r="R1249" s="28"/>
      <c r="S1249" s="28"/>
      <c r="T1249" s="28"/>
      <c r="U1249" s="28"/>
      <c r="V1249" s="28"/>
      <c r="Z1249" s="140">
        <f t="shared" si="42"/>
        <v>1248</v>
      </c>
      <c r="AA1249" s="139"/>
      <c r="AB1249" s="139"/>
      <c r="AC1249" s="139"/>
      <c r="AD1249" s="133"/>
      <c r="AE1249" s="27" t="str">
        <f t="shared" si="43"/>
        <v>CA-2003-006  Casa Alegre</v>
      </c>
      <c r="AF1249" s="153" t="s">
        <v>6435</v>
      </c>
      <c r="AG1249" s="153" t="s">
        <v>6436</v>
      </c>
      <c r="AH1249" s="153" t="s">
        <v>6437</v>
      </c>
      <c r="AI1249" s="153" t="s">
        <v>3043</v>
      </c>
      <c r="AJ1249" s="153" t="s">
        <v>420</v>
      </c>
      <c r="AK1249" s="153" t="s">
        <v>3044</v>
      </c>
      <c r="AL1249" s="153" t="s">
        <v>6438</v>
      </c>
      <c r="AM1249" s="153" t="s">
        <v>5669</v>
      </c>
      <c r="AN1249" s="154">
        <v>22</v>
      </c>
    </row>
    <row r="1250" spans="18:40" hidden="1" x14ac:dyDescent="0.25">
      <c r="R1250" s="28"/>
      <c r="S1250" s="28"/>
      <c r="T1250" s="28"/>
      <c r="U1250" s="28"/>
      <c r="V1250" s="28"/>
      <c r="Z1250" s="140">
        <f t="shared" si="42"/>
        <v>1249</v>
      </c>
      <c r="AA1250" s="139"/>
      <c r="AB1250" s="139"/>
      <c r="AC1250" s="139"/>
      <c r="AD1250" s="133"/>
      <c r="AE1250" s="27" t="str">
        <f t="shared" si="43"/>
        <v>CA-2003-008  Witmer/Columbia Place</v>
      </c>
      <c r="AF1250" s="153" t="s">
        <v>6439</v>
      </c>
      <c r="AG1250" s="153" t="s">
        <v>6440</v>
      </c>
      <c r="AH1250" s="153" t="s">
        <v>6441</v>
      </c>
      <c r="AI1250" s="153" t="s">
        <v>26</v>
      </c>
      <c r="AJ1250" s="153" t="s">
        <v>26</v>
      </c>
      <c r="AK1250" s="153" t="s">
        <v>33</v>
      </c>
      <c r="AL1250" s="153" t="s">
        <v>6442</v>
      </c>
      <c r="AM1250" s="153" t="s">
        <v>590</v>
      </c>
      <c r="AN1250" s="154">
        <v>42</v>
      </c>
    </row>
    <row r="1251" spans="18:40" hidden="1" x14ac:dyDescent="0.25">
      <c r="R1251" s="28"/>
      <c r="S1251" s="28"/>
      <c r="T1251" s="28"/>
      <c r="U1251" s="28"/>
      <c r="V1251" s="28"/>
      <c r="Z1251" s="140">
        <f t="shared" si="42"/>
        <v>1250</v>
      </c>
      <c r="AA1251" s="139"/>
      <c r="AB1251" s="139"/>
      <c r="AC1251" s="139"/>
      <c r="AD1251" s="133"/>
      <c r="AE1251" s="27" t="str">
        <f t="shared" si="43"/>
        <v>CA-2003-009  Vermont City Lights</v>
      </c>
      <c r="AF1251" s="153" t="s">
        <v>6443</v>
      </c>
      <c r="AG1251" s="153" t="s">
        <v>6444</v>
      </c>
      <c r="AH1251" s="153" t="s">
        <v>6445</v>
      </c>
      <c r="AI1251" s="153" t="s">
        <v>26</v>
      </c>
      <c r="AJ1251" s="153" t="s">
        <v>26</v>
      </c>
      <c r="AK1251" s="153" t="s">
        <v>464</v>
      </c>
      <c r="AL1251" s="153" t="s">
        <v>6446</v>
      </c>
      <c r="AM1251" s="153" t="s">
        <v>818</v>
      </c>
      <c r="AN1251" s="154">
        <v>58</v>
      </c>
    </row>
    <row r="1252" spans="18:40" hidden="1" x14ac:dyDescent="0.25">
      <c r="R1252" s="28"/>
      <c r="S1252" s="28"/>
      <c r="T1252" s="28"/>
      <c r="U1252" s="28"/>
      <c r="V1252" s="28"/>
      <c r="Z1252" s="140">
        <f t="shared" si="42"/>
        <v>1251</v>
      </c>
      <c r="AA1252" s="139"/>
      <c r="AB1252" s="139"/>
      <c r="AC1252" s="139"/>
      <c r="AD1252" s="133"/>
      <c r="AE1252" s="27" t="str">
        <f t="shared" si="43"/>
        <v>CA-2003-010  The Village at Victorville</v>
      </c>
      <c r="AF1252" s="153" t="s">
        <v>6447</v>
      </c>
      <c r="AG1252" s="153" t="s">
        <v>6448</v>
      </c>
      <c r="AH1252" s="153" t="s">
        <v>6449</v>
      </c>
      <c r="AI1252" s="153" t="s">
        <v>2597</v>
      </c>
      <c r="AJ1252" s="153" t="s">
        <v>49</v>
      </c>
      <c r="AK1252" s="153" t="s">
        <v>2598</v>
      </c>
      <c r="AL1252" s="153" t="s">
        <v>6450</v>
      </c>
      <c r="AM1252" s="153" t="s">
        <v>972</v>
      </c>
      <c r="AN1252" s="154">
        <v>80</v>
      </c>
    </row>
    <row r="1253" spans="18:40" hidden="1" x14ac:dyDescent="0.25">
      <c r="R1253" s="28"/>
      <c r="S1253" s="28"/>
      <c r="T1253" s="28"/>
      <c r="U1253" s="28"/>
      <c r="V1253" s="28"/>
      <c r="Z1253" s="140">
        <f t="shared" si="42"/>
        <v>1252</v>
      </c>
      <c r="AA1253" s="139"/>
      <c r="AB1253" s="139"/>
      <c r="AC1253" s="139"/>
      <c r="AD1253" s="133"/>
      <c r="AE1253" s="27" t="str">
        <f t="shared" si="43"/>
        <v>CA-2003-011  DeAnza Gardens</v>
      </c>
      <c r="AF1253" s="153" t="s">
        <v>6451</v>
      </c>
      <c r="AG1253" s="153" t="s">
        <v>6452</v>
      </c>
      <c r="AH1253" s="153" t="s">
        <v>6453</v>
      </c>
      <c r="AI1253" s="153" t="s">
        <v>4091</v>
      </c>
      <c r="AJ1253" s="153" t="s">
        <v>182</v>
      </c>
      <c r="AK1253" s="153" t="s">
        <v>2693</v>
      </c>
      <c r="AL1253" s="153" t="s">
        <v>6454</v>
      </c>
      <c r="AM1253" s="153" t="s">
        <v>6455</v>
      </c>
      <c r="AN1253" s="154">
        <v>179</v>
      </c>
    </row>
    <row r="1254" spans="18:40" hidden="1" x14ac:dyDescent="0.25">
      <c r="R1254" s="28"/>
      <c r="S1254" s="28"/>
      <c r="T1254" s="28"/>
      <c r="U1254" s="28"/>
      <c r="V1254" s="28"/>
      <c r="Z1254" s="140">
        <f t="shared" si="42"/>
        <v>1253</v>
      </c>
      <c r="AA1254" s="139"/>
      <c r="AB1254" s="139"/>
      <c r="AC1254" s="139"/>
      <c r="AD1254" s="133"/>
      <c r="AE1254" s="27" t="str">
        <f t="shared" si="43"/>
        <v>CA-2003-017  Cottonwood Place II</v>
      </c>
      <c r="AF1254" s="153" t="s">
        <v>6456</v>
      </c>
      <c r="AG1254" s="153" t="s">
        <v>6457</v>
      </c>
      <c r="AH1254" s="153" t="s">
        <v>6458</v>
      </c>
      <c r="AI1254" s="153" t="s">
        <v>6459</v>
      </c>
      <c r="AJ1254" s="153" t="s">
        <v>399</v>
      </c>
      <c r="AK1254" s="153" t="s">
        <v>6460</v>
      </c>
      <c r="AL1254" s="153" t="s">
        <v>6461</v>
      </c>
      <c r="AM1254" s="153" t="s">
        <v>5500</v>
      </c>
      <c r="AN1254" s="154">
        <v>60</v>
      </c>
    </row>
    <row r="1255" spans="18:40" hidden="1" x14ac:dyDescent="0.25">
      <c r="R1255" s="28"/>
      <c r="S1255" s="28"/>
      <c r="T1255" s="28"/>
      <c r="U1255" s="28"/>
      <c r="V1255" s="28"/>
      <c r="Z1255" s="140">
        <f t="shared" si="42"/>
        <v>1254</v>
      </c>
      <c r="AA1255" s="139"/>
      <c r="AB1255" s="139"/>
      <c r="AC1255" s="139"/>
      <c r="AD1255" s="133"/>
      <c r="AE1255" s="27" t="str">
        <f t="shared" si="43"/>
        <v>CA-2003-018  Rolling Hills Village</v>
      </c>
      <c r="AF1255" s="153" t="s">
        <v>6462</v>
      </c>
      <c r="AG1255" s="153" t="s">
        <v>6463</v>
      </c>
      <c r="AH1255" s="153" t="s">
        <v>6464</v>
      </c>
      <c r="AI1255" s="153" t="s">
        <v>4291</v>
      </c>
      <c r="AJ1255" s="153" t="s">
        <v>606</v>
      </c>
      <c r="AK1255" s="153" t="s">
        <v>4292</v>
      </c>
      <c r="AL1255" s="153" t="s">
        <v>6465</v>
      </c>
      <c r="AM1255" s="153" t="s">
        <v>6466</v>
      </c>
      <c r="AN1255" s="154">
        <v>51</v>
      </c>
    </row>
    <row r="1256" spans="18:40" hidden="1" x14ac:dyDescent="0.25">
      <c r="R1256" s="28"/>
      <c r="S1256" s="28"/>
      <c r="T1256" s="28"/>
      <c r="U1256" s="28"/>
      <c r="V1256" s="28"/>
      <c r="Z1256" s="140">
        <f t="shared" si="42"/>
        <v>1255</v>
      </c>
      <c r="AA1256" s="139"/>
      <c r="AB1256" s="139"/>
      <c r="AC1256" s="139"/>
      <c r="AD1256" s="133"/>
      <c r="AE1256" s="27" t="str">
        <f t="shared" si="43"/>
        <v>CA-2003-019  Lakeview Terrace Apartments</v>
      </c>
      <c r="AF1256" s="153" t="s">
        <v>6467</v>
      </c>
      <c r="AG1256" s="153" t="s">
        <v>6468</v>
      </c>
      <c r="AH1256" s="153" t="s">
        <v>6469</v>
      </c>
      <c r="AI1256" s="153" t="s">
        <v>943</v>
      </c>
      <c r="AJ1256" s="153" t="s">
        <v>944</v>
      </c>
      <c r="AK1256" s="153" t="s">
        <v>945</v>
      </c>
      <c r="AL1256" s="153" t="s">
        <v>6470</v>
      </c>
      <c r="AM1256" s="153" t="s">
        <v>590</v>
      </c>
      <c r="AN1256" s="154">
        <v>59</v>
      </c>
    </row>
    <row r="1257" spans="18:40" hidden="1" x14ac:dyDescent="0.25">
      <c r="R1257" s="28"/>
      <c r="S1257" s="28"/>
      <c r="T1257" s="28"/>
      <c r="U1257" s="28"/>
      <c r="V1257" s="28"/>
      <c r="Z1257" s="140">
        <f t="shared" si="42"/>
        <v>1256</v>
      </c>
      <c r="AA1257" s="139"/>
      <c r="AB1257" s="139"/>
      <c r="AC1257" s="139"/>
      <c r="AD1257" s="133"/>
      <c r="AE1257" s="27" t="str">
        <f t="shared" si="43"/>
        <v>CA-2003-021  New Terminal Hotel</v>
      </c>
      <c r="AF1257" s="153" t="s">
        <v>6471</v>
      </c>
      <c r="AG1257" s="153" t="s">
        <v>6472</v>
      </c>
      <c r="AH1257" s="153" t="s">
        <v>6473</v>
      </c>
      <c r="AI1257" s="153" t="s">
        <v>26</v>
      </c>
      <c r="AJ1257" s="153" t="s">
        <v>26</v>
      </c>
      <c r="AK1257" s="153" t="s">
        <v>665</v>
      </c>
      <c r="AL1257" s="153" t="s">
        <v>6474</v>
      </c>
      <c r="AM1257" s="153" t="s">
        <v>374</v>
      </c>
      <c r="AN1257" s="154">
        <v>39</v>
      </c>
    </row>
    <row r="1258" spans="18:40" hidden="1" x14ac:dyDescent="0.25">
      <c r="R1258" s="28"/>
      <c r="S1258" s="28"/>
      <c r="T1258" s="28"/>
      <c r="U1258" s="28"/>
      <c r="V1258" s="28"/>
      <c r="Z1258" s="140">
        <f t="shared" si="42"/>
        <v>1257</v>
      </c>
      <c r="AA1258" s="139"/>
      <c r="AB1258" s="139"/>
      <c r="AC1258" s="139"/>
      <c r="AD1258" s="133"/>
      <c r="AE1258" s="27" t="str">
        <f t="shared" si="43"/>
        <v>CA-2003-026  Tyrol Plaza Senior Apartments</v>
      </c>
      <c r="AF1258" s="153" t="s">
        <v>6475</v>
      </c>
      <c r="AG1258" s="153" t="s">
        <v>6476</v>
      </c>
      <c r="AH1258" s="153" t="s">
        <v>6477</v>
      </c>
      <c r="AI1258" s="153" t="s">
        <v>3043</v>
      </c>
      <c r="AJ1258" s="153" t="s">
        <v>420</v>
      </c>
      <c r="AK1258" s="153" t="s">
        <v>6478</v>
      </c>
      <c r="AL1258" s="153" t="s">
        <v>6479</v>
      </c>
      <c r="AM1258" s="153" t="s">
        <v>6480</v>
      </c>
      <c r="AN1258" s="154">
        <v>59</v>
      </c>
    </row>
    <row r="1259" spans="18:40" hidden="1" x14ac:dyDescent="0.25">
      <c r="R1259" s="28"/>
      <c r="S1259" s="28"/>
      <c r="T1259" s="28"/>
      <c r="U1259" s="28"/>
      <c r="V1259" s="28"/>
      <c r="Z1259" s="140">
        <f t="shared" si="42"/>
        <v>1258</v>
      </c>
      <c r="AA1259" s="139"/>
      <c r="AB1259" s="139"/>
      <c r="AC1259" s="139"/>
      <c r="AD1259" s="133"/>
      <c r="AE1259" s="27" t="str">
        <f t="shared" si="43"/>
        <v>CA-2003-028  Rancho de Soto Apartments</v>
      </c>
      <c r="AF1259" s="153" t="s">
        <v>6481</v>
      </c>
      <c r="AG1259" s="153" t="s">
        <v>6482</v>
      </c>
      <c r="AH1259" s="153" t="s">
        <v>6483</v>
      </c>
      <c r="AI1259" s="153" t="s">
        <v>6484</v>
      </c>
      <c r="AJ1259" s="153" t="s">
        <v>6485</v>
      </c>
      <c r="AK1259" s="153" t="s">
        <v>6486</v>
      </c>
      <c r="AL1259" s="153" t="s">
        <v>6487</v>
      </c>
      <c r="AM1259" s="153" t="s">
        <v>6488</v>
      </c>
      <c r="AN1259" s="154">
        <v>32</v>
      </c>
    </row>
    <row r="1260" spans="18:40" hidden="1" x14ac:dyDescent="0.25">
      <c r="R1260" s="28"/>
      <c r="S1260" s="28"/>
      <c r="T1260" s="28"/>
      <c r="U1260" s="28"/>
      <c r="V1260" s="28"/>
      <c r="Z1260" s="140">
        <f t="shared" si="42"/>
        <v>1259</v>
      </c>
      <c r="AA1260" s="139"/>
      <c r="AB1260" s="139"/>
      <c r="AC1260" s="139"/>
      <c r="AD1260" s="133"/>
      <c r="AE1260" s="27" t="str">
        <f t="shared" si="43"/>
        <v>CA-2003-029  Jasmine Square Apartments</v>
      </c>
      <c r="AF1260" s="153" t="s">
        <v>6489</v>
      </c>
      <c r="AG1260" s="153" t="s">
        <v>6490</v>
      </c>
      <c r="AH1260" s="153" t="s">
        <v>6491</v>
      </c>
      <c r="AI1260" s="153" t="s">
        <v>40</v>
      </c>
      <c r="AJ1260" s="153" t="s">
        <v>41</v>
      </c>
      <c r="AK1260" s="153" t="s">
        <v>6492</v>
      </c>
      <c r="AL1260" s="153" t="s">
        <v>6493</v>
      </c>
      <c r="AM1260" s="153" t="s">
        <v>6494</v>
      </c>
      <c r="AN1260" s="154">
        <v>71</v>
      </c>
    </row>
    <row r="1261" spans="18:40" hidden="1" x14ac:dyDescent="0.25">
      <c r="R1261" s="28"/>
      <c r="S1261" s="28"/>
      <c r="T1261" s="28"/>
      <c r="U1261" s="28"/>
      <c r="V1261" s="28"/>
      <c r="Z1261" s="140">
        <f t="shared" si="42"/>
        <v>1260</v>
      </c>
      <c r="AA1261" s="139"/>
      <c r="AB1261" s="139"/>
      <c r="AC1261" s="139"/>
      <c r="AD1261" s="133"/>
      <c r="AE1261" s="27" t="str">
        <f t="shared" si="43"/>
        <v>CA-2003-032  San Mateo Rotary Floritas</v>
      </c>
      <c r="AF1261" s="153" t="s">
        <v>6495</v>
      </c>
      <c r="AG1261" s="153" t="s">
        <v>6496</v>
      </c>
      <c r="AH1261" s="153" t="s">
        <v>6497</v>
      </c>
      <c r="AI1261" s="153" t="s">
        <v>481</v>
      </c>
      <c r="AJ1261" s="153" t="s">
        <v>481</v>
      </c>
      <c r="AK1261" s="153" t="s">
        <v>6498</v>
      </c>
      <c r="AL1261" s="153" t="s">
        <v>6499</v>
      </c>
      <c r="AM1261" s="153" t="s">
        <v>6500</v>
      </c>
      <c r="AN1261" s="154">
        <v>47</v>
      </c>
    </row>
    <row r="1262" spans="18:40" hidden="1" x14ac:dyDescent="0.25">
      <c r="R1262" s="28"/>
      <c r="S1262" s="28"/>
      <c r="T1262" s="28"/>
      <c r="U1262" s="28"/>
      <c r="V1262" s="28"/>
      <c r="Z1262" s="140">
        <f t="shared" si="42"/>
        <v>1261</v>
      </c>
      <c r="AA1262" s="139"/>
      <c r="AB1262" s="139"/>
      <c r="AC1262" s="139"/>
      <c r="AD1262" s="133"/>
      <c r="AE1262" s="27" t="str">
        <f t="shared" si="43"/>
        <v>CA-2003-033  The Leah Residence 9th &amp; F Street Apartments</v>
      </c>
      <c r="AF1262" s="153" t="s">
        <v>6501</v>
      </c>
      <c r="AG1262" s="153" t="s">
        <v>6502</v>
      </c>
      <c r="AH1262" s="153" t="s">
        <v>6503</v>
      </c>
      <c r="AI1262" s="153" t="s">
        <v>504</v>
      </c>
      <c r="AJ1262" s="153" t="s">
        <v>504</v>
      </c>
      <c r="AK1262" s="153" t="s">
        <v>754</v>
      </c>
      <c r="AL1262" s="153" t="s">
        <v>6504</v>
      </c>
      <c r="AM1262" s="153" t="s">
        <v>23441</v>
      </c>
      <c r="AN1262" s="154">
        <v>23</v>
      </c>
    </row>
    <row r="1263" spans="18:40" hidden="1" x14ac:dyDescent="0.25">
      <c r="R1263" s="28"/>
      <c r="S1263" s="28"/>
      <c r="T1263" s="28"/>
      <c r="U1263" s="28"/>
      <c r="V1263" s="28"/>
      <c r="Z1263" s="140">
        <f t="shared" si="42"/>
        <v>1262</v>
      </c>
      <c r="AA1263" s="139"/>
      <c r="AB1263" s="139"/>
      <c r="AC1263" s="139"/>
      <c r="AD1263" s="133"/>
      <c r="AE1263" s="27" t="str">
        <f t="shared" si="43"/>
        <v>CA-2003-036  Copper Creek Apartments</v>
      </c>
      <c r="AF1263" s="153" t="s">
        <v>6505</v>
      </c>
      <c r="AG1263" s="153" t="s">
        <v>6506</v>
      </c>
      <c r="AH1263" s="153" t="s">
        <v>6507</v>
      </c>
      <c r="AI1263" s="153" t="s">
        <v>2173</v>
      </c>
      <c r="AJ1263" s="153" t="s">
        <v>504</v>
      </c>
      <c r="AK1263" s="153" t="s">
        <v>2642</v>
      </c>
      <c r="AL1263" s="153" t="s">
        <v>6508</v>
      </c>
      <c r="AM1263" s="153" t="s">
        <v>1487</v>
      </c>
      <c r="AN1263" s="154">
        <v>47</v>
      </c>
    </row>
    <row r="1264" spans="18:40" hidden="1" x14ac:dyDescent="0.25">
      <c r="R1264" s="28"/>
      <c r="S1264" s="28"/>
      <c r="T1264" s="28"/>
      <c r="U1264" s="28"/>
      <c r="V1264" s="28"/>
      <c r="Z1264" s="140">
        <f t="shared" si="42"/>
        <v>1263</v>
      </c>
      <c r="AA1264" s="139"/>
      <c r="AB1264" s="139"/>
      <c r="AC1264" s="139"/>
      <c r="AD1264" s="133"/>
      <c r="AE1264" s="27" t="str">
        <f t="shared" si="43"/>
        <v>CA-2003-038  Court Street Apartments</v>
      </c>
      <c r="AF1264" s="153" t="s">
        <v>6509</v>
      </c>
      <c r="AG1264" s="153" t="s">
        <v>6510</v>
      </c>
      <c r="AH1264" s="153" t="s">
        <v>6511</v>
      </c>
      <c r="AI1264" s="153" t="s">
        <v>26</v>
      </c>
      <c r="AJ1264" s="153" t="s">
        <v>26</v>
      </c>
      <c r="AK1264" s="153" t="s">
        <v>937</v>
      </c>
      <c r="AL1264" s="153" t="s">
        <v>6512</v>
      </c>
      <c r="AM1264" s="153" t="s">
        <v>3835</v>
      </c>
      <c r="AN1264" s="154">
        <v>23</v>
      </c>
    </row>
    <row r="1265" spans="18:40" hidden="1" x14ac:dyDescent="0.25">
      <c r="R1265" s="28"/>
      <c r="S1265" s="28"/>
      <c r="T1265" s="28"/>
      <c r="U1265" s="28"/>
      <c r="V1265" s="28"/>
      <c r="Z1265" s="140">
        <f t="shared" si="42"/>
        <v>1264</v>
      </c>
      <c r="AA1265" s="139"/>
      <c r="AB1265" s="139"/>
      <c r="AC1265" s="139"/>
      <c r="AD1265" s="133"/>
      <c r="AE1265" s="27" t="str">
        <f t="shared" si="43"/>
        <v>CA-2003-040  Jean C. McKinney Manor</v>
      </c>
      <c r="AF1265" s="153" t="s">
        <v>6513</v>
      </c>
      <c r="AG1265" s="153" t="s">
        <v>6514</v>
      </c>
      <c r="AH1265" s="153" t="s">
        <v>6515</v>
      </c>
      <c r="AI1265" s="153" t="s">
        <v>504</v>
      </c>
      <c r="AJ1265" s="153" t="s">
        <v>504</v>
      </c>
      <c r="AK1265" s="153" t="s">
        <v>6516</v>
      </c>
      <c r="AL1265" s="153" t="s">
        <v>6517</v>
      </c>
      <c r="AM1265" s="153" t="s">
        <v>22494</v>
      </c>
      <c r="AN1265" s="154">
        <v>49</v>
      </c>
    </row>
    <row r="1266" spans="18:40" hidden="1" x14ac:dyDescent="0.25">
      <c r="R1266" s="28"/>
      <c r="S1266" s="28"/>
      <c r="T1266" s="28"/>
      <c r="U1266" s="28"/>
      <c r="V1266" s="28"/>
      <c r="Z1266" s="140">
        <f t="shared" ref="Z1266:Z1329" si="44">SUM(Z1265+1)</f>
        <v>1265</v>
      </c>
      <c r="AA1266" s="139"/>
      <c r="AB1266" s="139"/>
      <c r="AC1266" s="139"/>
      <c r="AD1266" s="133"/>
      <c r="AE1266" s="27" t="str">
        <f t="shared" si="43"/>
        <v>CA-2003-042  Elderberry at Bethel</v>
      </c>
      <c r="AF1266" s="153" t="s">
        <v>6518</v>
      </c>
      <c r="AG1266" s="153" t="s">
        <v>6519</v>
      </c>
      <c r="AH1266" s="153" t="s">
        <v>6520</v>
      </c>
      <c r="AI1266" s="153" t="s">
        <v>6521</v>
      </c>
      <c r="AJ1266" s="153" t="s">
        <v>229</v>
      </c>
      <c r="AK1266" s="153" t="s">
        <v>6522</v>
      </c>
      <c r="AL1266" s="153" t="s">
        <v>6523</v>
      </c>
      <c r="AM1266" s="153" t="s">
        <v>3941</v>
      </c>
      <c r="AN1266" s="154">
        <v>73</v>
      </c>
    </row>
    <row r="1267" spans="18:40" hidden="1" x14ac:dyDescent="0.25">
      <c r="R1267" s="28"/>
      <c r="S1267" s="28"/>
      <c r="T1267" s="28"/>
      <c r="U1267" s="28"/>
      <c r="V1267" s="28"/>
      <c r="Z1267" s="140">
        <f t="shared" si="44"/>
        <v>1266</v>
      </c>
      <c r="AA1267" s="139"/>
      <c r="AB1267" s="139"/>
      <c r="AC1267" s="139"/>
      <c r="AD1267" s="133"/>
      <c r="AE1267" s="27" t="str">
        <f t="shared" si="43"/>
        <v>CA-2003-043  Alegria Apartments</v>
      </c>
      <c r="AF1267" s="153" t="s">
        <v>6524</v>
      </c>
      <c r="AG1267" s="153" t="s">
        <v>6525</v>
      </c>
      <c r="AH1267" s="153" t="s">
        <v>6526</v>
      </c>
      <c r="AI1267" s="153" t="s">
        <v>26</v>
      </c>
      <c r="AJ1267" s="153" t="s">
        <v>26</v>
      </c>
      <c r="AK1267" s="153" t="s">
        <v>1837</v>
      </c>
      <c r="AL1267" s="153" t="s">
        <v>6527</v>
      </c>
      <c r="AM1267" s="153" t="s">
        <v>23442</v>
      </c>
      <c r="AN1267" s="154">
        <v>15</v>
      </c>
    </row>
    <row r="1268" spans="18:40" hidden="1" x14ac:dyDescent="0.25">
      <c r="R1268" s="28"/>
      <c r="S1268" s="28"/>
      <c r="T1268" s="28"/>
      <c r="U1268" s="28"/>
      <c r="V1268" s="28"/>
      <c r="Z1268" s="140">
        <f t="shared" si="44"/>
        <v>1267</v>
      </c>
      <c r="AA1268" s="139"/>
      <c r="AB1268" s="139"/>
      <c r="AC1268" s="139"/>
      <c r="AD1268" s="133"/>
      <c r="AE1268" s="27" t="str">
        <f t="shared" si="43"/>
        <v>CA-2003-046  Curran House</v>
      </c>
      <c r="AF1268" s="153" t="s">
        <v>6528</v>
      </c>
      <c r="AG1268" s="153" t="s">
        <v>6529</v>
      </c>
      <c r="AH1268" s="153" t="s">
        <v>6530</v>
      </c>
      <c r="AI1268" s="153" t="s">
        <v>191</v>
      </c>
      <c r="AJ1268" s="153" t="s">
        <v>191</v>
      </c>
      <c r="AK1268" s="153" t="s">
        <v>412</v>
      </c>
      <c r="AL1268" s="153" t="s">
        <v>6531</v>
      </c>
      <c r="AM1268" s="153" t="s">
        <v>6532</v>
      </c>
      <c r="AN1268" s="154">
        <v>66</v>
      </c>
    </row>
    <row r="1269" spans="18:40" hidden="1" x14ac:dyDescent="0.25">
      <c r="R1269" s="28"/>
      <c r="S1269" s="28"/>
      <c r="T1269" s="28"/>
      <c r="U1269" s="28"/>
      <c r="V1269" s="28"/>
      <c r="Z1269" s="140">
        <f t="shared" si="44"/>
        <v>1268</v>
      </c>
      <c r="AA1269" s="139"/>
      <c r="AB1269" s="139"/>
      <c r="AC1269" s="139"/>
      <c r="AD1269" s="133"/>
      <c r="AE1269" s="27" t="str">
        <f t="shared" si="43"/>
        <v>CA-2003-049  The Village at Kings Canyon</v>
      </c>
      <c r="AF1269" s="153" t="s">
        <v>6533</v>
      </c>
      <c r="AG1269" s="153" t="s">
        <v>6534</v>
      </c>
      <c r="AH1269" s="153" t="s">
        <v>6535</v>
      </c>
      <c r="AI1269" s="153" t="s">
        <v>229</v>
      </c>
      <c r="AJ1269" s="153" t="s">
        <v>229</v>
      </c>
      <c r="AK1269" s="153" t="s">
        <v>5612</v>
      </c>
      <c r="AL1269" s="153" t="s">
        <v>6536</v>
      </c>
      <c r="AM1269" s="153" t="s">
        <v>6537</v>
      </c>
      <c r="AN1269" s="154">
        <v>47</v>
      </c>
    </row>
    <row r="1270" spans="18:40" hidden="1" x14ac:dyDescent="0.25">
      <c r="R1270" s="28"/>
      <c r="S1270" s="28"/>
      <c r="T1270" s="28"/>
      <c r="U1270" s="28"/>
      <c r="V1270" s="28"/>
      <c r="Z1270" s="140">
        <f t="shared" si="44"/>
        <v>1269</v>
      </c>
      <c r="AA1270" s="139"/>
      <c r="AB1270" s="139"/>
      <c r="AC1270" s="139"/>
      <c r="AD1270" s="133"/>
      <c r="AE1270" s="27" t="str">
        <f t="shared" si="43"/>
        <v>CA-2003-050  Casa de Rosa Apartments</v>
      </c>
      <c r="AF1270" s="153" t="s">
        <v>6538</v>
      </c>
      <c r="AG1270" s="153" t="s">
        <v>6539</v>
      </c>
      <c r="AH1270" s="153" t="s">
        <v>6540</v>
      </c>
      <c r="AI1270" s="153" t="s">
        <v>5132</v>
      </c>
      <c r="AJ1270" s="153" t="s">
        <v>229</v>
      </c>
      <c r="AK1270" s="153" t="s">
        <v>5133</v>
      </c>
      <c r="AL1270" s="153" t="s">
        <v>6541</v>
      </c>
      <c r="AM1270" s="153" t="s">
        <v>23443</v>
      </c>
      <c r="AN1270" s="154">
        <v>80</v>
      </c>
    </row>
    <row r="1271" spans="18:40" hidden="1" x14ac:dyDescent="0.25">
      <c r="R1271" s="28"/>
      <c r="S1271" s="28"/>
      <c r="T1271" s="28"/>
      <c r="U1271" s="28"/>
      <c r="V1271" s="28"/>
      <c r="Z1271" s="140">
        <f t="shared" si="44"/>
        <v>1270</v>
      </c>
      <c r="AA1271" s="139"/>
      <c r="AB1271" s="139"/>
      <c r="AC1271" s="139"/>
      <c r="AD1271" s="133"/>
      <c r="AE1271" s="27" t="str">
        <f t="shared" si="43"/>
        <v>CA-2003-051  Easter Hill Apartments, Phase IA</v>
      </c>
      <c r="AF1271" s="153" t="s">
        <v>6542</v>
      </c>
      <c r="AG1271" s="153" t="s">
        <v>6543</v>
      </c>
      <c r="AH1271" s="153" t="s">
        <v>6544</v>
      </c>
      <c r="AI1271" s="153" t="s">
        <v>4919</v>
      </c>
      <c r="AJ1271" s="153" t="s">
        <v>182</v>
      </c>
      <c r="AK1271" s="153" t="s">
        <v>6545</v>
      </c>
      <c r="AL1271" s="153" t="s">
        <v>6546</v>
      </c>
      <c r="AM1271" s="153" t="s">
        <v>6547</v>
      </c>
      <c r="AN1271" s="154">
        <v>50</v>
      </c>
    </row>
    <row r="1272" spans="18:40" hidden="1" x14ac:dyDescent="0.25">
      <c r="R1272" s="28"/>
      <c r="S1272" s="28"/>
      <c r="T1272" s="28"/>
      <c r="U1272" s="28"/>
      <c r="V1272" s="28"/>
      <c r="Z1272" s="140">
        <f t="shared" si="44"/>
        <v>1271</v>
      </c>
      <c r="AA1272" s="139"/>
      <c r="AB1272" s="139"/>
      <c r="AC1272" s="139"/>
      <c r="AD1272" s="133"/>
      <c r="AE1272" s="27" t="str">
        <f t="shared" si="43"/>
        <v>CA-2003-054  Tuolumne Village Apartments</v>
      </c>
      <c r="AF1272" s="153" t="s">
        <v>6548</v>
      </c>
      <c r="AG1272" s="153" t="s">
        <v>6549</v>
      </c>
      <c r="AH1272" s="153" t="s">
        <v>6550</v>
      </c>
      <c r="AI1272" s="153" t="s">
        <v>1466</v>
      </c>
      <c r="AJ1272" s="153" t="s">
        <v>229</v>
      </c>
      <c r="AK1272" s="153" t="s">
        <v>1467</v>
      </c>
      <c r="AL1272" s="153" t="s">
        <v>6551</v>
      </c>
      <c r="AM1272" s="153" t="s">
        <v>1758</v>
      </c>
      <c r="AN1272" s="154">
        <v>80</v>
      </c>
    </row>
    <row r="1273" spans="18:40" hidden="1" x14ac:dyDescent="0.25">
      <c r="R1273" s="28"/>
      <c r="S1273" s="28"/>
      <c r="T1273" s="28"/>
      <c r="U1273" s="28"/>
      <c r="V1273" s="28"/>
      <c r="Z1273" s="140">
        <f t="shared" si="44"/>
        <v>1272</v>
      </c>
      <c r="AA1273" s="139"/>
      <c r="AB1273" s="139"/>
      <c r="AC1273" s="139"/>
      <c r="AD1273" s="133"/>
      <c r="AE1273" s="27" t="str">
        <f t="shared" si="43"/>
        <v>CA-2003-057  Sunnyside Apartments</v>
      </c>
      <c r="AF1273" s="153" t="s">
        <v>6552</v>
      </c>
      <c r="AG1273" s="153" t="s">
        <v>6553</v>
      </c>
      <c r="AH1273" s="153" t="s">
        <v>6554</v>
      </c>
      <c r="AI1273" s="153" t="s">
        <v>118</v>
      </c>
      <c r="AJ1273" s="153" t="s">
        <v>118</v>
      </c>
      <c r="AK1273" s="153" t="s">
        <v>600</v>
      </c>
      <c r="AL1273" s="153" t="s">
        <v>6555</v>
      </c>
      <c r="AM1273" s="153" t="s">
        <v>1758</v>
      </c>
      <c r="AN1273" s="154">
        <v>120</v>
      </c>
    </row>
    <row r="1274" spans="18:40" hidden="1" x14ac:dyDescent="0.25">
      <c r="R1274" s="28"/>
      <c r="S1274" s="28"/>
      <c r="T1274" s="28"/>
      <c r="U1274" s="28"/>
      <c r="V1274" s="28"/>
      <c r="Z1274" s="140">
        <f t="shared" si="44"/>
        <v>1273</v>
      </c>
      <c r="AA1274" s="139"/>
      <c r="AB1274" s="139"/>
      <c r="AC1274" s="139"/>
      <c r="AD1274" s="133"/>
      <c r="AE1274" s="27" t="str">
        <f t="shared" si="43"/>
        <v>CA-2003-065  Oak Street Terrace</v>
      </c>
      <c r="AF1274" s="153" t="s">
        <v>6556</v>
      </c>
      <c r="AG1274" s="153" t="s">
        <v>6557</v>
      </c>
      <c r="AH1274" s="153" t="s">
        <v>6558</v>
      </c>
      <c r="AI1274" s="153" t="s">
        <v>199</v>
      </c>
      <c r="AJ1274" s="153" t="s">
        <v>200</v>
      </c>
      <c r="AK1274" s="153" t="s">
        <v>4379</v>
      </c>
      <c r="AL1274" s="153" t="s">
        <v>6559</v>
      </c>
      <c r="AM1274" s="153" t="s">
        <v>2259</v>
      </c>
      <c r="AN1274" s="154">
        <v>38</v>
      </c>
    </row>
    <row r="1275" spans="18:40" hidden="1" x14ac:dyDescent="0.25">
      <c r="R1275" s="28"/>
      <c r="S1275" s="28"/>
      <c r="T1275" s="28"/>
      <c r="U1275" s="28"/>
      <c r="V1275" s="28"/>
      <c r="Z1275" s="140">
        <f t="shared" si="44"/>
        <v>1274</v>
      </c>
      <c r="AA1275" s="139"/>
      <c r="AB1275" s="139"/>
      <c r="AC1275" s="139"/>
      <c r="AD1275" s="133"/>
      <c r="AE1275" s="27" t="str">
        <f t="shared" si="43"/>
        <v>CA-2003-066  University Neighborhood Apartments</v>
      </c>
      <c r="AF1275" s="153" t="s">
        <v>6560</v>
      </c>
      <c r="AG1275" s="153" t="s">
        <v>6561</v>
      </c>
      <c r="AH1275" s="153" t="s">
        <v>6562</v>
      </c>
      <c r="AI1275" s="153" t="s">
        <v>380</v>
      </c>
      <c r="AJ1275" s="153" t="s">
        <v>200</v>
      </c>
      <c r="AK1275" s="153" t="s">
        <v>381</v>
      </c>
      <c r="AL1275" s="153" t="s">
        <v>6563</v>
      </c>
      <c r="AM1275" s="153" t="s">
        <v>6564</v>
      </c>
      <c r="AN1275" s="154">
        <v>26</v>
      </c>
    </row>
    <row r="1276" spans="18:40" hidden="1" x14ac:dyDescent="0.25">
      <c r="R1276" s="28"/>
      <c r="S1276" s="28"/>
      <c r="T1276" s="28"/>
      <c r="U1276" s="28"/>
      <c r="V1276" s="28"/>
      <c r="Z1276" s="140">
        <f t="shared" si="44"/>
        <v>1275</v>
      </c>
      <c r="AA1276" s="139"/>
      <c r="AB1276" s="139"/>
      <c r="AC1276" s="139"/>
      <c r="AD1276" s="133"/>
      <c r="AE1276" s="27" t="str">
        <f t="shared" si="43"/>
        <v>CA-2003-075  Richmond Townhouses</v>
      </c>
      <c r="AF1276" s="153" t="s">
        <v>6565</v>
      </c>
      <c r="AG1276" s="153" t="s">
        <v>6566</v>
      </c>
      <c r="AH1276" s="153" t="s">
        <v>6567</v>
      </c>
      <c r="AI1276" s="153" t="s">
        <v>4919</v>
      </c>
      <c r="AJ1276" s="153" t="s">
        <v>6568</v>
      </c>
      <c r="AK1276" s="153" t="s">
        <v>6545</v>
      </c>
      <c r="AL1276" s="153" t="s">
        <v>6569</v>
      </c>
      <c r="AM1276" s="153" t="s">
        <v>23444</v>
      </c>
      <c r="AN1276" s="154">
        <v>198</v>
      </c>
    </row>
    <row r="1277" spans="18:40" hidden="1" x14ac:dyDescent="0.25">
      <c r="R1277" s="28"/>
      <c r="S1277" s="28"/>
      <c r="T1277" s="28"/>
      <c r="U1277" s="28"/>
      <c r="V1277" s="28"/>
      <c r="Z1277" s="140">
        <f t="shared" si="44"/>
        <v>1276</v>
      </c>
      <c r="AA1277" s="139"/>
      <c r="AB1277" s="139"/>
      <c r="AC1277" s="139"/>
      <c r="AD1277" s="133"/>
      <c r="AE1277" s="27" t="str">
        <f t="shared" si="43"/>
        <v>CA-2003-079  Hearthstone Village</v>
      </c>
      <c r="AF1277" s="153" t="s">
        <v>6570</v>
      </c>
      <c r="AG1277" s="153" t="s">
        <v>6571</v>
      </c>
      <c r="AH1277" s="153" t="s">
        <v>6572</v>
      </c>
      <c r="AI1277" s="153" t="s">
        <v>5737</v>
      </c>
      <c r="AJ1277" s="153" t="s">
        <v>1920</v>
      </c>
      <c r="AK1277" s="153" t="s">
        <v>5738</v>
      </c>
      <c r="AL1277" s="153" t="s">
        <v>6573</v>
      </c>
      <c r="AM1277" s="153" t="s">
        <v>23445</v>
      </c>
      <c r="AN1277" s="154">
        <v>80</v>
      </c>
    </row>
    <row r="1278" spans="18:40" hidden="1" x14ac:dyDescent="0.25">
      <c r="R1278" s="28"/>
      <c r="S1278" s="28"/>
      <c r="T1278" s="28"/>
      <c r="U1278" s="28"/>
      <c r="V1278" s="28"/>
      <c r="Z1278" s="140">
        <f t="shared" si="44"/>
        <v>1277</v>
      </c>
      <c r="AA1278" s="139"/>
      <c r="AB1278" s="139"/>
      <c r="AC1278" s="139"/>
      <c r="AD1278" s="133"/>
      <c r="AE1278" s="27" t="str">
        <f t="shared" si="43"/>
        <v>CA-2003-080  Villa Rose Apartments</v>
      </c>
      <c r="AF1278" s="153" t="s">
        <v>6574</v>
      </c>
      <c r="AG1278" s="153" t="s">
        <v>6575</v>
      </c>
      <c r="AH1278" s="153" t="s">
        <v>6576</v>
      </c>
      <c r="AI1278" s="153" t="s">
        <v>631</v>
      </c>
      <c r="AJ1278" s="153" t="s">
        <v>229</v>
      </c>
      <c r="AK1278" s="153" t="s">
        <v>632</v>
      </c>
      <c r="AL1278" s="153" t="s">
        <v>6577</v>
      </c>
      <c r="AM1278" s="153" t="s">
        <v>2322</v>
      </c>
      <c r="AN1278" s="154">
        <v>52</v>
      </c>
    </row>
    <row r="1279" spans="18:40" hidden="1" x14ac:dyDescent="0.25">
      <c r="R1279" s="28"/>
      <c r="S1279" s="28"/>
      <c r="T1279" s="28"/>
      <c r="U1279" s="28"/>
      <c r="V1279" s="28"/>
      <c r="Z1279" s="140">
        <f t="shared" si="44"/>
        <v>1278</v>
      </c>
      <c r="AA1279" s="139"/>
      <c r="AB1279" s="139"/>
      <c r="AC1279" s="139"/>
      <c r="AD1279" s="133"/>
      <c r="AE1279" s="27" t="str">
        <f t="shared" si="43"/>
        <v>CA-2003-083  La Amistad</v>
      </c>
      <c r="AF1279" s="153" t="s">
        <v>6578</v>
      </c>
      <c r="AG1279" s="153" t="s">
        <v>6579</v>
      </c>
      <c r="AH1279" s="153" t="s">
        <v>6580</v>
      </c>
      <c r="AI1279" s="153" t="s">
        <v>3315</v>
      </c>
      <c r="AJ1279" s="153" t="s">
        <v>210</v>
      </c>
      <c r="AK1279" s="153" t="s">
        <v>3316</v>
      </c>
      <c r="AL1279" s="153" t="s">
        <v>6581</v>
      </c>
      <c r="AM1279" s="153" t="s">
        <v>954</v>
      </c>
      <c r="AN1279" s="154">
        <v>79</v>
      </c>
    </row>
    <row r="1280" spans="18:40" hidden="1" x14ac:dyDescent="0.25">
      <c r="R1280" s="28"/>
      <c r="S1280" s="28"/>
      <c r="T1280" s="28"/>
      <c r="U1280" s="28"/>
      <c r="V1280" s="28"/>
      <c r="Z1280" s="140">
        <f t="shared" si="44"/>
        <v>1279</v>
      </c>
      <c r="AA1280" s="139"/>
      <c r="AB1280" s="139"/>
      <c r="AC1280" s="139"/>
      <c r="AD1280" s="133"/>
      <c r="AE1280" s="27" t="str">
        <f t="shared" si="43"/>
        <v>CA-2003-084  Mecca III Apartments</v>
      </c>
      <c r="AF1280" s="153" t="s">
        <v>6582</v>
      </c>
      <c r="AG1280" s="153" t="s">
        <v>6583</v>
      </c>
      <c r="AH1280" s="153" t="s">
        <v>6584</v>
      </c>
      <c r="AI1280" s="153" t="s">
        <v>1093</v>
      </c>
      <c r="AJ1280" s="153" t="s">
        <v>399</v>
      </c>
      <c r="AK1280" s="153" t="s">
        <v>1094</v>
      </c>
      <c r="AL1280" s="153" t="s">
        <v>6585</v>
      </c>
      <c r="AM1280" s="153" t="s">
        <v>972</v>
      </c>
      <c r="AN1280" s="154">
        <v>57</v>
      </c>
    </row>
    <row r="1281" spans="18:40" hidden="1" x14ac:dyDescent="0.25">
      <c r="R1281" s="28"/>
      <c r="S1281" s="28"/>
      <c r="T1281" s="28"/>
      <c r="U1281" s="28"/>
      <c r="V1281" s="28"/>
      <c r="Z1281" s="140">
        <f t="shared" si="44"/>
        <v>1280</v>
      </c>
      <c r="AA1281" s="139"/>
      <c r="AB1281" s="139"/>
      <c r="AC1281" s="139"/>
      <c r="AD1281" s="133"/>
      <c r="AE1281" s="27" t="str">
        <f t="shared" si="43"/>
        <v>CA-2003-088  Casa Bella Apartments</v>
      </c>
      <c r="AF1281" s="153" t="s">
        <v>6586</v>
      </c>
      <c r="AG1281" s="153" t="s">
        <v>6587</v>
      </c>
      <c r="AH1281" s="153" t="s">
        <v>6588</v>
      </c>
      <c r="AI1281" s="153" t="s">
        <v>2597</v>
      </c>
      <c r="AJ1281" s="153" t="s">
        <v>49</v>
      </c>
      <c r="AK1281" s="153" t="s">
        <v>6589</v>
      </c>
      <c r="AL1281" s="153" t="s">
        <v>6590</v>
      </c>
      <c r="AM1281" s="153" t="s">
        <v>2487</v>
      </c>
      <c r="AN1281" s="154">
        <v>94</v>
      </c>
    </row>
    <row r="1282" spans="18:40" hidden="1" x14ac:dyDescent="0.25">
      <c r="R1282" s="28"/>
      <c r="S1282" s="28"/>
      <c r="T1282" s="28"/>
      <c r="U1282" s="28"/>
      <c r="V1282" s="28"/>
      <c r="Z1282" s="140">
        <f t="shared" si="44"/>
        <v>1281</v>
      </c>
      <c r="AA1282" s="139"/>
      <c r="AB1282" s="139"/>
      <c r="AC1282" s="139"/>
      <c r="AD1282" s="133"/>
      <c r="AE1282" s="27" t="str">
        <f t="shared" ref="AE1282:AE1345" si="45">CONCATENATE(AF1282,"  ",AG1282)</f>
        <v>CA-2003-089  Portofino Villas</v>
      </c>
      <c r="AF1282" s="153" t="s">
        <v>6591</v>
      </c>
      <c r="AG1282" s="153" t="s">
        <v>6592</v>
      </c>
      <c r="AH1282" s="153" t="s">
        <v>6593</v>
      </c>
      <c r="AI1282" s="153" t="s">
        <v>2762</v>
      </c>
      <c r="AJ1282" s="153" t="s">
        <v>26</v>
      </c>
      <c r="AK1282" s="153" t="s">
        <v>2763</v>
      </c>
      <c r="AL1282" s="153" t="s">
        <v>6594</v>
      </c>
      <c r="AM1282" s="153" t="s">
        <v>1208</v>
      </c>
      <c r="AN1282" s="154">
        <v>172</v>
      </c>
    </row>
    <row r="1283" spans="18:40" hidden="1" x14ac:dyDescent="0.25">
      <c r="R1283" s="28"/>
      <c r="S1283" s="28"/>
      <c r="T1283" s="28"/>
      <c r="U1283" s="28"/>
      <c r="V1283" s="28"/>
      <c r="Z1283" s="140">
        <f t="shared" si="44"/>
        <v>1282</v>
      </c>
      <c r="AA1283" s="139"/>
      <c r="AB1283" s="139"/>
      <c r="AC1283" s="139"/>
      <c r="AD1283" s="133"/>
      <c r="AE1283" s="27" t="str">
        <f t="shared" si="45"/>
        <v>CA-2003-091  Grand &amp; Venice Family Housing</v>
      </c>
      <c r="AF1283" s="153" t="s">
        <v>6595</v>
      </c>
      <c r="AG1283" s="153" t="s">
        <v>6596</v>
      </c>
      <c r="AH1283" s="153" t="s">
        <v>6597</v>
      </c>
      <c r="AI1283" s="153" t="s">
        <v>26</v>
      </c>
      <c r="AJ1283" s="153" t="s">
        <v>26</v>
      </c>
      <c r="AK1283" s="153" t="s">
        <v>456</v>
      </c>
      <c r="AL1283" s="153" t="s">
        <v>6598</v>
      </c>
      <c r="AM1283" s="153" t="s">
        <v>5669</v>
      </c>
      <c r="AN1283" s="154">
        <v>61</v>
      </c>
    </row>
    <row r="1284" spans="18:40" hidden="1" x14ac:dyDescent="0.25">
      <c r="R1284" s="28"/>
      <c r="S1284" s="28"/>
      <c r="T1284" s="28"/>
      <c r="U1284" s="28"/>
      <c r="V1284" s="28"/>
      <c r="Z1284" s="140">
        <f t="shared" si="44"/>
        <v>1283</v>
      </c>
      <c r="AA1284" s="139"/>
      <c r="AB1284" s="139"/>
      <c r="AC1284" s="139"/>
      <c r="AD1284" s="133"/>
      <c r="AE1284" s="27" t="str">
        <f t="shared" si="45"/>
        <v>CA-2003-094  Broadway City Lights</v>
      </c>
      <c r="AF1284" s="153" t="s">
        <v>6599</v>
      </c>
      <c r="AG1284" s="153" t="s">
        <v>6600</v>
      </c>
      <c r="AH1284" s="153" t="s">
        <v>6601</v>
      </c>
      <c r="AI1284" s="153" t="s">
        <v>26</v>
      </c>
      <c r="AJ1284" s="153" t="s">
        <v>26</v>
      </c>
      <c r="AK1284" s="153" t="s">
        <v>802</v>
      </c>
      <c r="AL1284" s="153" t="s">
        <v>6602</v>
      </c>
      <c r="AM1284" s="153" t="s">
        <v>5250</v>
      </c>
      <c r="AN1284" s="154">
        <v>48</v>
      </c>
    </row>
    <row r="1285" spans="18:40" hidden="1" x14ac:dyDescent="0.25">
      <c r="R1285" s="28"/>
      <c r="S1285" s="28"/>
      <c r="T1285" s="28"/>
      <c r="U1285" s="28"/>
      <c r="V1285" s="28"/>
      <c r="Z1285" s="140">
        <f t="shared" si="44"/>
        <v>1284</v>
      </c>
      <c r="AA1285" s="139"/>
      <c r="AB1285" s="139"/>
      <c r="AC1285" s="139"/>
      <c r="AD1285" s="133"/>
      <c r="AE1285" s="27" t="str">
        <f t="shared" si="45"/>
        <v>CA-2003-095  Westwood Vistas</v>
      </c>
      <c r="AF1285" s="153" t="s">
        <v>6603</v>
      </c>
      <c r="AG1285" s="153" t="s">
        <v>6604</v>
      </c>
      <c r="AH1285" s="153" t="s">
        <v>6605</v>
      </c>
      <c r="AI1285" s="153" t="s">
        <v>1966</v>
      </c>
      <c r="AJ1285" s="153" t="s">
        <v>142</v>
      </c>
      <c r="AK1285" s="153" t="s">
        <v>1967</v>
      </c>
      <c r="AL1285" s="153" t="s">
        <v>6606</v>
      </c>
      <c r="AM1285" s="153" t="s">
        <v>23446</v>
      </c>
      <c r="AN1285" s="154">
        <v>50</v>
      </c>
    </row>
    <row r="1286" spans="18:40" hidden="1" x14ac:dyDescent="0.25">
      <c r="R1286" s="28"/>
      <c r="S1286" s="28"/>
      <c r="T1286" s="28"/>
      <c r="U1286" s="28"/>
      <c r="V1286" s="28"/>
      <c r="Z1286" s="140">
        <f t="shared" si="44"/>
        <v>1285</v>
      </c>
      <c r="AA1286" s="139"/>
      <c r="AB1286" s="139"/>
      <c r="AC1286" s="139"/>
      <c r="AD1286" s="133"/>
      <c r="AE1286" s="27" t="str">
        <f t="shared" si="45"/>
        <v>CA-2003-098  Mutual Housing at Lemon Hill</v>
      </c>
      <c r="AF1286" s="153" t="s">
        <v>6607</v>
      </c>
      <c r="AG1286" s="153" t="s">
        <v>6608</v>
      </c>
      <c r="AH1286" s="153" t="s">
        <v>6609</v>
      </c>
      <c r="AI1286" s="153" t="s">
        <v>564</v>
      </c>
      <c r="AJ1286" s="153" t="s">
        <v>564</v>
      </c>
      <c r="AK1286" s="153" t="s">
        <v>2989</v>
      </c>
      <c r="AL1286" s="153" t="s">
        <v>6610</v>
      </c>
      <c r="AM1286" s="153" t="s">
        <v>6611</v>
      </c>
      <c r="AN1286" s="154">
        <v>73</v>
      </c>
    </row>
    <row r="1287" spans="18:40" hidden="1" x14ac:dyDescent="0.25">
      <c r="R1287" s="28"/>
      <c r="S1287" s="28"/>
      <c r="T1287" s="28"/>
      <c r="U1287" s="28"/>
      <c r="V1287" s="28"/>
      <c r="Z1287" s="140">
        <f t="shared" si="44"/>
        <v>1286</v>
      </c>
      <c r="AA1287" s="139"/>
      <c r="AB1287" s="139"/>
      <c r="AC1287" s="139"/>
      <c r="AD1287" s="133"/>
      <c r="AE1287" s="27" t="str">
        <f t="shared" si="45"/>
        <v>CA-2003-103  Parlier Family Apartment</v>
      </c>
      <c r="AF1287" s="153" t="s">
        <v>6612</v>
      </c>
      <c r="AG1287" s="153" t="s">
        <v>6613</v>
      </c>
      <c r="AH1287" s="153" t="s">
        <v>6614</v>
      </c>
      <c r="AI1287" s="153" t="s">
        <v>1466</v>
      </c>
      <c r="AJ1287" s="153" t="s">
        <v>229</v>
      </c>
      <c r="AK1287" s="153" t="s">
        <v>1467</v>
      </c>
      <c r="AL1287" s="153" t="s">
        <v>6615</v>
      </c>
      <c r="AM1287" s="153" t="s">
        <v>2185</v>
      </c>
      <c r="AN1287" s="154">
        <v>61</v>
      </c>
    </row>
    <row r="1288" spans="18:40" hidden="1" x14ac:dyDescent="0.25">
      <c r="R1288" s="28"/>
      <c r="S1288" s="28"/>
      <c r="T1288" s="28"/>
      <c r="U1288" s="28"/>
      <c r="V1288" s="28"/>
      <c r="Z1288" s="140">
        <f t="shared" si="44"/>
        <v>1287</v>
      </c>
      <c r="AA1288" s="139"/>
      <c r="AB1288" s="139"/>
      <c r="AC1288" s="139"/>
      <c r="AD1288" s="133"/>
      <c r="AE1288" s="27" t="str">
        <f t="shared" si="45"/>
        <v>CA-2003-107  The Fountains at Sierra</v>
      </c>
      <c r="AF1288" s="153" t="s">
        <v>6616</v>
      </c>
      <c r="AG1288" s="153" t="s">
        <v>6617</v>
      </c>
      <c r="AH1288" s="153" t="s">
        <v>6618</v>
      </c>
      <c r="AI1288" s="153" t="s">
        <v>5020</v>
      </c>
      <c r="AJ1288" s="153" t="s">
        <v>49</v>
      </c>
      <c r="AK1288" s="153" t="s">
        <v>5021</v>
      </c>
      <c r="AL1288" s="153" t="s">
        <v>6619</v>
      </c>
      <c r="AM1288" s="153" t="s">
        <v>23447</v>
      </c>
      <c r="AN1288" s="154">
        <v>92</v>
      </c>
    </row>
    <row r="1289" spans="18:40" hidden="1" x14ac:dyDescent="0.25">
      <c r="R1289" s="28"/>
      <c r="S1289" s="28"/>
      <c r="T1289" s="28"/>
      <c r="U1289" s="28"/>
      <c r="V1289" s="28"/>
      <c r="Z1289" s="140">
        <f t="shared" si="44"/>
        <v>1288</v>
      </c>
      <c r="AA1289" s="139"/>
      <c r="AB1289" s="139"/>
      <c r="AC1289" s="139"/>
      <c r="AD1289" s="133"/>
      <c r="AE1289" s="27" t="str">
        <f t="shared" si="45"/>
        <v>CA-2003-110  Diamond Cove II Apartments</v>
      </c>
      <c r="AF1289" s="153" t="s">
        <v>6620</v>
      </c>
      <c r="AG1289" s="153" t="s">
        <v>6621</v>
      </c>
      <c r="AH1289" s="153" t="s">
        <v>6622</v>
      </c>
      <c r="AI1289" s="153" t="s">
        <v>951</v>
      </c>
      <c r="AJ1289" s="153" t="s">
        <v>228</v>
      </c>
      <c r="AK1289" s="153" t="s">
        <v>1801</v>
      </c>
      <c r="AL1289" s="153" t="s">
        <v>6623</v>
      </c>
      <c r="AM1289" s="153" t="s">
        <v>23448</v>
      </c>
      <c r="AN1289" s="154">
        <v>39</v>
      </c>
    </row>
    <row r="1290" spans="18:40" hidden="1" x14ac:dyDescent="0.25">
      <c r="R1290" s="28"/>
      <c r="S1290" s="28"/>
      <c r="T1290" s="28"/>
      <c r="U1290" s="28"/>
      <c r="V1290" s="28"/>
      <c r="Z1290" s="140">
        <f t="shared" si="44"/>
        <v>1289</v>
      </c>
      <c r="AA1290" s="139"/>
      <c r="AB1290" s="139"/>
      <c r="AC1290" s="139"/>
      <c r="AD1290" s="133"/>
      <c r="AE1290" s="27" t="str">
        <f t="shared" si="45"/>
        <v>CA-2003-113  Renaissance at North Park Senior Apts.</v>
      </c>
      <c r="AF1290" s="153" t="s">
        <v>6624</v>
      </c>
      <c r="AG1290" s="153" t="s">
        <v>6625</v>
      </c>
      <c r="AH1290" s="153" t="s">
        <v>6626</v>
      </c>
      <c r="AI1290" s="153" t="s">
        <v>504</v>
      </c>
      <c r="AJ1290" s="153" t="s">
        <v>504</v>
      </c>
      <c r="AK1290" s="153" t="s">
        <v>6627</v>
      </c>
      <c r="AL1290" s="153" t="s">
        <v>6628</v>
      </c>
      <c r="AM1290" s="153" t="s">
        <v>6629</v>
      </c>
      <c r="AN1290" s="154">
        <v>94</v>
      </c>
    </row>
    <row r="1291" spans="18:40" hidden="1" x14ac:dyDescent="0.25">
      <c r="R1291" s="28"/>
      <c r="S1291" s="28"/>
      <c r="T1291" s="28"/>
      <c r="U1291" s="28"/>
      <c r="V1291" s="28"/>
      <c r="Z1291" s="140">
        <f t="shared" si="44"/>
        <v>1290</v>
      </c>
      <c r="AA1291" s="139"/>
      <c r="AB1291" s="139"/>
      <c r="AC1291" s="139"/>
      <c r="AD1291" s="133"/>
      <c r="AE1291" s="27" t="str">
        <f t="shared" si="45"/>
        <v>CA-2003-117  Santos Plaza Apartments</v>
      </c>
      <c r="AF1291" s="153" t="s">
        <v>6630</v>
      </c>
      <c r="AG1291" s="153" t="s">
        <v>6631</v>
      </c>
      <c r="AH1291" s="153" t="s">
        <v>6632</v>
      </c>
      <c r="AI1291" s="153" t="s">
        <v>26</v>
      </c>
      <c r="AJ1291" s="153" t="s">
        <v>26</v>
      </c>
      <c r="AK1291" s="153" t="s">
        <v>1776</v>
      </c>
      <c r="AL1291" s="153" t="s">
        <v>6633</v>
      </c>
      <c r="AM1291" s="153" t="s">
        <v>862</v>
      </c>
      <c r="AN1291" s="154">
        <v>36</v>
      </c>
    </row>
    <row r="1292" spans="18:40" hidden="1" x14ac:dyDescent="0.25">
      <c r="R1292" s="28"/>
      <c r="S1292" s="28"/>
      <c r="T1292" s="28"/>
      <c r="U1292" s="28"/>
      <c r="V1292" s="28"/>
      <c r="Z1292" s="140">
        <f t="shared" si="44"/>
        <v>1291</v>
      </c>
      <c r="AA1292" s="139"/>
      <c r="AB1292" s="139"/>
      <c r="AC1292" s="139"/>
      <c r="AD1292" s="133"/>
      <c r="AE1292" s="27" t="str">
        <f t="shared" si="45"/>
        <v>CA-2003-118  Gateways SRO Housing</v>
      </c>
      <c r="AF1292" s="153" t="s">
        <v>6634</v>
      </c>
      <c r="AG1292" s="153" t="s">
        <v>6635</v>
      </c>
      <c r="AH1292" s="153" t="s">
        <v>6636</v>
      </c>
      <c r="AI1292" s="153" t="s">
        <v>26</v>
      </c>
      <c r="AJ1292" s="153" t="s">
        <v>26</v>
      </c>
      <c r="AK1292" s="153" t="s">
        <v>1670</v>
      </c>
      <c r="AL1292" s="153" t="s">
        <v>6637</v>
      </c>
      <c r="AM1292" s="153" t="s">
        <v>862</v>
      </c>
      <c r="AN1292" s="154">
        <v>29</v>
      </c>
    </row>
    <row r="1293" spans="18:40" hidden="1" x14ac:dyDescent="0.25">
      <c r="R1293" s="28"/>
      <c r="S1293" s="28"/>
      <c r="T1293" s="28"/>
      <c r="U1293" s="28"/>
      <c r="V1293" s="28"/>
      <c r="Z1293" s="140">
        <f t="shared" si="44"/>
        <v>1292</v>
      </c>
      <c r="AA1293" s="139"/>
      <c r="AB1293" s="139"/>
      <c r="AC1293" s="139"/>
      <c r="AD1293" s="133"/>
      <c r="AE1293" s="27" t="str">
        <f t="shared" si="45"/>
        <v>CA-2003-120  St Anne's Transition Housing &amp; Child Care Develop.</v>
      </c>
      <c r="AF1293" s="153" t="s">
        <v>6638</v>
      </c>
      <c r="AG1293" s="153" t="s">
        <v>6639</v>
      </c>
      <c r="AH1293" s="153" t="s">
        <v>6640</v>
      </c>
      <c r="AI1293" s="153" t="s">
        <v>26</v>
      </c>
      <c r="AJ1293" s="153" t="s">
        <v>26</v>
      </c>
      <c r="AK1293" s="153" t="s">
        <v>937</v>
      </c>
      <c r="AL1293" s="153" t="s">
        <v>6641</v>
      </c>
      <c r="AM1293" s="153" t="s">
        <v>23449</v>
      </c>
      <c r="AN1293" s="154">
        <v>39</v>
      </c>
    </row>
    <row r="1294" spans="18:40" hidden="1" x14ac:dyDescent="0.25">
      <c r="R1294" s="28"/>
      <c r="S1294" s="28"/>
      <c r="T1294" s="28"/>
      <c r="U1294" s="28"/>
      <c r="V1294" s="28"/>
      <c r="Z1294" s="140">
        <f t="shared" si="44"/>
        <v>1293</v>
      </c>
      <c r="AA1294" s="139"/>
      <c r="AB1294" s="139"/>
      <c r="AC1294" s="139"/>
      <c r="AD1294" s="133"/>
      <c r="AE1294" s="27" t="str">
        <f t="shared" si="45"/>
        <v>CA-2003-124  Yankee Hotel</v>
      </c>
      <c r="AF1294" s="153" t="s">
        <v>6642</v>
      </c>
      <c r="AG1294" s="153" t="s">
        <v>6643</v>
      </c>
      <c r="AH1294" s="153" t="s">
        <v>6644</v>
      </c>
      <c r="AI1294" s="153" t="s">
        <v>26</v>
      </c>
      <c r="AJ1294" s="153" t="s">
        <v>26</v>
      </c>
      <c r="AK1294" s="153" t="s">
        <v>83</v>
      </c>
      <c r="AL1294" s="153" t="s">
        <v>6645</v>
      </c>
      <c r="AM1294" s="153" t="s">
        <v>374</v>
      </c>
      <c r="AN1294" s="154">
        <v>78</v>
      </c>
    </row>
    <row r="1295" spans="18:40" hidden="1" x14ac:dyDescent="0.25">
      <c r="R1295" s="28"/>
      <c r="S1295" s="28"/>
      <c r="T1295" s="28"/>
      <c r="U1295" s="28"/>
      <c r="V1295" s="28"/>
      <c r="Z1295" s="140">
        <f t="shared" si="44"/>
        <v>1294</v>
      </c>
      <c r="AA1295" s="139"/>
      <c r="AB1295" s="139"/>
      <c r="AC1295" s="139"/>
      <c r="AD1295" s="133"/>
      <c r="AE1295" s="27" t="str">
        <f t="shared" si="45"/>
        <v>CA-2003-125  Canyon Creek Apartments</v>
      </c>
      <c r="AF1295" s="153" t="s">
        <v>6646</v>
      </c>
      <c r="AG1295" s="153" t="s">
        <v>6647</v>
      </c>
      <c r="AH1295" s="153" t="s">
        <v>6648</v>
      </c>
      <c r="AI1295" s="153" t="s">
        <v>4898</v>
      </c>
      <c r="AJ1295" s="153" t="s">
        <v>1442</v>
      </c>
      <c r="AK1295" s="153" t="s">
        <v>4899</v>
      </c>
      <c r="AL1295" s="153" t="s">
        <v>6649</v>
      </c>
      <c r="AM1295" s="153" t="s">
        <v>5090</v>
      </c>
      <c r="AN1295" s="154">
        <v>66</v>
      </c>
    </row>
    <row r="1296" spans="18:40" hidden="1" x14ac:dyDescent="0.25">
      <c r="R1296" s="28"/>
      <c r="S1296" s="28"/>
      <c r="T1296" s="28"/>
      <c r="U1296" s="28"/>
      <c r="V1296" s="28"/>
      <c r="Z1296" s="140">
        <f t="shared" si="44"/>
        <v>1295</v>
      </c>
      <c r="AA1296" s="139"/>
      <c r="AB1296" s="139"/>
      <c r="AC1296" s="139"/>
      <c r="AD1296" s="133"/>
      <c r="AE1296" s="27" t="str">
        <f t="shared" si="45"/>
        <v>CA-2003-133  Windsor Court &amp; Stratford Place</v>
      </c>
      <c r="AF1296" s="153" t="s">
        <v>6650</v>
      </c>
      <c r="AG1296" s="153" t="s">
        <v>6651</v>
      </c>
      <c r="AH1296" s="153" t="s">
        <v>6652</v>
      </c>
      <c r="AI1296" s="153" t="s">
        <v>1809</v>
      </c>
      <c r="AJ1296" s="153" t="s">
        <v>420</v>
      </c>
      <c r="AK1296" s="153" t="s">
        <v>1810</v>
      </c>
      <c r="AL1296" s="153" t="s">
        <v>6653</v>
      </c>
      <c r="AM1296" s="153" t="s">
        <v>23450</v>
      </c>
      <c r="AN1296" s="154">
        <v>85</v>
      </c>
    </row>
    <row r="1297" spans="18:40" hidden="1" x14ac:dyDescent="0.25">
      <c r="R1297" s="28"/>
      <c r="S1297" s="28"/>
      <c r="T1297" s="28"/>
      <c r="U1297" s="28"/>
      <c r="V1297" s="28"/>
      <c r="Z1297" s="140">
        <f t="shared" si="44"/>
        <v>1296</v>
      </c>
      <c r="AA1297" s="139"/>
      <c r="AB1297" s="139"/>
      <c r="AC1297" s="139"/>
      <c r="AD1297" s="133"/>
      <c r="AE1297" s="27" t="str">
        <f t="shared" si="45"/>
        <v>CA-2003-139  Park Creek Village</v>
      </c>
      <c r="AF1297" s="153" t="s">
        <v>6654</v>
      </c>
      <c r="AG1297" s="153" t="s">
        <v>6655</v>
      </c>
      <c r="AH1297" s="153" t="s">
        <v>6656</v>
      </c>
      <c r="AI1297" s="153" t="s">
        <v>441</v>
      </c>
      <c r="AJ1297" s="153" t="s">
        <v>220</v>
      </c>
      <c r="AK1297" s="153" t="s">
        <v>442</v>
      </c>
      <c r="AL1297" s="153" t="s">
        <v>6657</v>
      </c>
      <c r="AM1297" s="153" t="s">
        <v>590</v>
      </c>
      <c r="AN1297" s="154">
        <v>47</v>
      </c>
    </row>
    <row r="1298" spans="18:40" hidden="1" x14ac:dyDescent="0.25">
      <c r="R1298" s="28"/>
      <c r="S1298" s="28"/>
      <c r="T1298" s="28"/>
      <c r="U1298" s="28"/>
      <c r="V1298" s="28"/>
      <c r="Z1298" s="140">
        <f t="shared" si="44"/>
        <v>1297</v>
      </c>
      <c r="AA1298" s="139"/>
      <c r="AB1298" s="139"/>
      <c r="AC1298" s="139"/>
      <c r="AD1298" s="133"/>
      <c r="AE1298" s="27" t="str">
        <f t="shared" si="45"/>
        <v>CA-2003-143  Palmer Heights Apartments</v>
      </c>
      <c r="AF1298" s="153" t="s">
        <v>6658</v>
      </c>
      <c r="AG1298" s="153" t="s">
        <v>6659</v>
      </c>
      <c r="AH1298" s="153" t="s">
        <v>6660</v>
      </c>
      <c r="AI1298" s="153" t="s">
        <v>434</v>
      </c>
      <c r="AJ1298" s="153" t="s">
        <v>229</v>
      </c>
      <c r="AK1298" s="153" t="s">
        <v>435</v>
      </c>
      <c r="AL1298" s="153" t="s">
        <v>6661</v>
      </c>
      <c r="AM1298" s="153" t="s">
        <v>2322</v>
      </c>
      <c r="AN1298" s="154">
        <v>60</v>
      </c>
    </row>
    <row r="1299" spans="18:40" hidden="1" x14ac:dyDescent="0.25">
      <c r="R1299" s="28"/>
      <c r="S1299" s="28"/>
      <c r="T1299" s="28"/>
      <c r="U1299" s="28"/>
      <c r="V1299" s="28"/>
      <c r="Z1299" s="140">
        <f t="shared" si="44"/>
        <v>1298</v>
      </c>
      <c r="AA1299" s="139"/>
      <c r="AB1299" s="139"/>
      <c r="AC1299" s="139"/>
      <c r="AD1299" s="133"/>
      <c r="AE1299" s="27" t="str">
        <f t="shared" si="45"/>
        <v>CA-2003-145  Tesoro Del Valle</v>
      </c>
      <c r="AF1299" s="153" t="s">
        <v>6662</v>
      </c>
      <c r="AG1299" s="153" t="s">
        <v>6663</v>
      </c>
      <c r="AH1299" s="153" t="s">
        <v>6664</v>
      </c>
      <c r="AI1299" s="153" t="s">
        <v>26</v>
      </c>
      <c r="AJ1299" s="153" t="s">
        <v>26</v>
      </c>
      <c r="AK1299" s="153" t="s">
        <v>4594</v>
      </c>
      <c r="AL1299" s="153" t="s">
        <v>6665</v>
      </c>
      <c r="AM1299" s="153" t="s">
        <v>2487</v>
      </c>
      <c r="AN1299" s="154">
        <v>119</v>
      </c>
    </row>
    <row r="1300" spans="18:40" hidden="1" x14ac:dyDescent="0.25">
      <c r="R1300" s="28"/>
      <c r="S1300" s="28"/>
      <c r="T1300" s="28"/>
      <c r="U1300" s="28"/>
      <c r="V1300" s="28"/>
      <c r="Z1300" s="140">
        <f t="shared" si="44"/>
        <v>1299</v>
      </c>
      <c r="AA1300" s="139"/>
      <c r="AB1300" s="139"/>
      <c r="AC1300" s="139"/>
      <c r="AD1300" s="133"/>
      <c r="AE1300" s="27" t="str">
        <f t="shared" si="45"/>
        <v>CA-2003-146  Camino Al Oro</v>
      </c>
      <c r="AF1300" s="153" t="s">
        <v>6666</v>
      </c>
      <c r="AG1300" s="153" t="s">
        <v>6667</v>
      </c>
      <c r="AH1300" s="153" t="s">
        <v>6668</v>
      </c>
      <c r="AI1300" s="153" t="s">
        <v>26</v>
      </c>
      <c r="AJ1300" s="153" t="s">
        <v>26</v>
      </c>
      <c r="AK1300" s="153" t="s">
        <v>4594</v>
      </c>
      <c r="AL1300" s="153" t="s">
        <v>6669</v>
      </c>
      <c r="AM1300" s="153" t="s">
        <v>6670</v>
      </c>
      <c r="AN1300" s="154">
        <v>100</v>
      </c>
    </row>
    <row r="1301" spans="18:40" hidden="1" x14ac:dyDescent="0.25">
      <c r="R1301" s="28"/>
      <c r="S1301" s="28"/>
      <c r="T1301" s="28"/>
      <c r="U1301" s="28"/>
      <c r="V1301" s="28"/>
      <c r="Z1301" s="140">
        <f t="shared" si="44"/>
        <v>1300</v>
      </c>
      <c r="AA1301" s="139"/>
      <c r="AB1301" s="139"/>
      <c r="AC1301" s="139"/>
      <c r="AD1301" s="133"/>
      <c r="AE1301" s="27" t="str">
        <f t="shared" si="45"/>
        <v>CA-2003-152  Orchard View Apartments</v>
      </c>
      <c r="AF1301" s="153" t="s">
        <v>6671</v>
      </c>
      <c r="AG1301" s="153" t="s">
        <v>6672</v>
      </c>
      <c r="AH1301" s="153" t="s">
        <v>6673</v>
      </c>
      <c r="AI1301" s="153" t="s">
        <v>6674</v>
      </c>
      <c r="AJ1301" s="153" t="s">
        <v>20</v>
      </c>
      <c r="AK1301" s="153" t="s">
        <v>6675</v>
      </c>
      <c r="AL1301" s="153" t="s">
        <v>6676</v>
      </c>
      <c r="AM1301" s="153" t="s">
        <v>3298</v>
      </c>
      <c r="AN1301" s="154">
        <v>80</v>
      </c>
    </row>
    <row r="1302" spans="18:40" hidden="1" x14ac:dyDescent="0.25">
      <c r="R1302" s="28"/>
      <c r="S1302" s="28"/>
      <c r="T1302" s="28"/>
      <c r="U1302" s="28"/>
      <c r="V1302" s="28"/>
      <c r="Z1302" s="140">
        <f t="shared" si="44"/>
        <v>1301</v>
      </c>
      <c r="AA1302" s="139"/>
      <c r="AB1302" s="139"/>
      <c r="AC1302" s="139"/>
      <c r="AD1302" s="133"/>
      <c r="AE1302" s="27" t="str">
        <f t="shared" si="45"/>
        <v>CA-2003-154  Bridgeway East aka Rotary Bridgeway</v>
      </c>
      <c r="AF1302" s="153" t="s">
        <v>6677</v>
      </c>
      <c r="AG1302" s="153" t="s">
        <v>6678</v>
      </c>
      <c r="AH1302" s="153" t="s">
        <v>6679</v>
      </c>
      <c r="AI1302" s="153" t="s">
        <v>1903</v>
      </c>
      <c r="AJ1302" s="153" t="s">
        <v>200</v>
      </c>
      <c r="AK1302" s="153" t="s">
        <v>2550</v>
      </c>
      <c r="AL1302" s="153" t="s">
        <v>6680</v>
      </c>
      <c r="AM1302" s="153" t="s">
        <v>6681</v>
      </c>
      <c r="AN1302" s="154">
        <v>18</v>
      </c>
    </row>
    <row r="1303" spans="18:40" hidden="1" x14ac:dyDescent="0.25">
      <c r="R1303" s="28"/>
      <c r="S1303" s="28"/>
      <c r="T1303" s="28"/>
      <c r="U1303" s="28"/>
      <c r="V1303" s="28"/>
      <c r="Z1303" s="140">
        <f t="shared" si="44"/>
        <v>1302</v>
      </c>
      <c r="AA1303" s="139"/>
      <c r="AB1303" s="139"/>
      <c r="AC1303" s="139"/>
      <c r="AD1303" s="133"/>
      <c r="AE1303" s="27" t="str">
        <f t="shared" si="45"/>
        <v>CA-2003-162  Summercrest Apartments</v>
      </c>
      <c r="AF1303" s="153" t="s">
        <v>6682</v>
      </c>
      <c r="AG1303" s="153" t="s">
        <v>6683</v>
      </c>
      <c r="AH1303" s="153" t="s">
        <v>6684</v>
      </c>
      <c r="AI1303" s="153" t="s">
        <v>229</v>
      </c>
      <c r="AJ1303" s="153" t="s">
        <v>229</v>
      </c>
      <c r="AK1303" s="153" t="s">
        <v>1422</v>
      </c>
      <c r="AL1303" s="153" t="s">
        <v>6685</v>
      </c>
      <c r="AM1303" s="153" t="s">
        <v>3298</v>
      </c>
      <c r="AN1303" s="154">
        <v>70</v>
      </c>
    </row>
    <row r="1304" spans="18:40" hidden="1" x14ac:dyDescent="0.25">
      <c r="R1304" s="28"/>
      <c r="S1304" s="28"/>
      <c r="T1304" s="28"/>
      <c r="U1304" s="28"/>
      <c r="V1304" s="28"/>
      <c r="Z1304" s="140">
        <f t="shared" si="44"/>
        <v>1303</v>
      </c>
      <c r="AA1304" s="139"/>
      <c r="AB1304" s="139"/>
      <c r="AC1304" s="139"/>
      <c r="AD1304" s="133"/>
      <c r="AE1304" s="27" t="str">
        <f t="shared" si="45"/>
        <v>CA-2003-163  Sierra Village</v>
      </c>
      <c r="AF1304" s="153" t="s">
        <v>6686</v>
      </c>
      <c r="AG1304" s="153" t="s">
        <v>6687</v>
      </c>
      <c r="AH1304" s="153" t="s">
        <v>6688</v>
      </c>
      <c r="AI1304" s="153" t="s">
        <v>1033</v>
      </c>
      <c r="AJ1304" s="153" t="s">
        <v>389</v>
      </c>
      <c r="AK1304" s="153" t="s">
        <v>1034</v>
      </c>
      <c r="AL1304" s="153" t="s">
        <v>6689</v>
      </c>
      <c r="AM1304" s="153" t="s">
        <v>23451</v>
      </c>
      <c r="AN1304" s="154">
        <v>60</v>
      </c>
    </row>
    <row r="1305" spans="18:40" hidden="1" x14ac:dyDescent="0.25">
      <c r="R1305" s="28"/>
      <c r="S1305" s="28"/>
      <c r="T1305" s="28"/>
      <c r="U1305" s="28"/>
      <c r="V1305" s="28"/>
      <c r="Z1305" s="140">
        <f t="shared" si="44"/>
        <v>1304</v>
      </c>
      <c r="AA1305" s="139"/>
      <c r="AB1305" s="139"/>
      <c r="AC1305" s="139"/>
      <c r="AD1305" s="133"/>
      <c r="AE1305" s="27" t="str">
        <f t="shared" si="45"/>
        <v>CA-2003-164  Daybreak Apartments</v>
      </c>
      <c r="AF1305" s="153" t="s">
        <v>6690</v>
      </c>
      <c r="AG1305" s="153" t="s">
        <v>6691</v>
      </c>
      <c r="AH1305" s="153" t="s">
        <v>6692</v>
      </c>
      <c r="AI1305" s="153" t="s">
        <v>5026</v>
      </c>
      <c r="AJ1305" s="153" t="s">
        <v>210</v>
      </c>
      <c r="AK1305" s="153" t="s">
        <v>5027</v>
      </c>
      <c r="AL1305" s="153" t="s">
        <v>6693</v>
      </c>
      <c r="AM1305" s="153" t="s">
        <v>6694</v>
      </c>
      <c r="AN1305" s="154">
        <v>60</v>
      </c>
    </row>
    <row r="1306" spans="18:40" hidden="1" x14ac:dyDescent="0.25">
      <c r="R1306" s="28"/>
      <c r="S1306" s="28"/>
      <c r="T1306" s="28"/>
      <c r="U1306" s="28"/>
      <c r="V1306" s="28"/>
      <c r="Z1306" s="140">
        <f t="shared" si="44"/>
        <v>1305</v>
      </c>
      <c r="AA1306" s="139"/>
      <c r="AB1306" s="139"/>
      <c r="AC1306" s="139"/>
      <c r="AD1306" s="133"/>
      <c r="AE1306" s="27" t="str">
        <f t="shared" si="45"/>
        <v>CA-2003-169  Lindsay Family Apartments</v>
      </c>
      <c r="AF1306" s="153" t="s">
        <v>6695</v>
      </c>
      <c r="AG1306" s="153" t="s">
        <v>6696</v>
      </c>
      <c r="AH1306" s="153" t="s">
        <v>6697</v>
      </c>
      <c r="AI1306" s="153" t="s">
        <v>1737</v>
      </c>
      <c r="AJ1306" s="153" t="s">
        <v>220</v>
      </c>
      <c r="AK1306" s="153" t="s">
        <v>1738</v>
      </c>
      <c r="AL1306" s="153" t="s">
        <v>6698</v>
      </c>
      <c r="AM1306" s="153" t="s">
        <v>23452</v>
      </c>
      <c r="AN1306" s="154">
        <v>60</v>
      </c>
    </row>
    <row r="1307" spans="18:40" hidden="1" x14ac:dyDescent="0.25">
      <c r="R1307" s="28"/>
      <c r="S1307" s="28"/>
      <c r="T1307" s="28"/>
      <c r="U1307" s="28"/>
      <c r="V1307" s="28"/>
      <c r="Z1307" s="140">
        <f t="shared" si="44"/>
        <v>1306</v>
      </c>
      <c r="AA1307" s="139"/>
      <c r="AB1307" s="139"/>
      <c r="AC1307" s="139"/>
      <c r="AD1307" s="133"/>
      <c r="AE1307" s="27" t="str">
        <f t="shared" si="45"/>
        <v>CA-2003-172  Maganda Park</v>
      </c>
      <c r="AF1307" s="153" t="s">
        <v>6699</v>
      </c>
      <c r="AG1307" s="153" t="s">
        <v>6700</v>
      </c>
      <c r="AH1307" s="153" t="s">
        <v>6701</v>
      </c>
      <c r="AI1307" s="153" t="s">
        <v>2469</v>
      </c>
      <c r="AJ1307" s="153" t="s">
        <v>210</v>
      </c>
      <c r="AK1307" s="153" t="s">
        <v>2470</v>
      </c>
      <c r="AL1307" s="153" t="s">
        <v>6702</v>
      </c>
      <c r="AM1307" s="153" t="s">
        <v>5029</v>
      </c>
      <c r="AN1307" s="154">
        <v>20</v>
      </c>
    </row>
    <row r="1308" spans="18:40" hidden="1" x14ac:dyDescent="0.25">
      <c r="R1308" s="28"/>
      <c r="S1308" s="28"/>
      <c r="T1308" s="28"/>
      <c r="U1308" s="28"/>
      <c r="V1308" s="28"/>
      <c r="Z1308" s="140">
        <f t="shared" si="44"/>
        <v>1307</v>
      </c>
      <c r="AA1308" s="139"/>
      <c r="AB1308" s="139"/>
      <c r="AC1308" s="139"/>
      <c r="AD1308" s="133"/>
      <c r="AE1308" s="27" t="str">
        <f t="shared" si="45"/>
        <v>CA-2003-175  Hood Street Family Apartments</v>
      </c>
      <c r="AF1308" s="153" t="s">
        <v>6703</v>
      </c>
      <c r="AG1308" s="153" t="s">
        <v>6704</v>
      </c>
      <c r="AH1308" s="153" t="s">
        <v>6705</v>
      </c>
      <c r="AI1308" s="153" t="s">
        <v>3315</v>
      </c>
      <c r="AJ1308" s="153" t="s">
        <v>210</v>
      </c>
      <c r="AK1308" s="153" t="s">
        <v>3316</v>
      </c>
      <c r="AL1308" s="153" t="s">
        <v>6706</v>
      </c>
      <c r="AM1308" s="153" t="s">
        <v>2185</v>
      </c>
      <c r="AN1308" s="154">
        <v>26</v>
      </c>
    </row>
    <row r="1309" spans="18:40" hidden="1" x14ac:dyDescent="0.25">
      <c r="R1309" s="28"/>
      <c r="S1309" s="28"/>
      <c r="T1309" s="28"/>
      <c r="U1309" s="28"/>
      <c r="V1309" s="28"/>
      <c r="Z1309" s="140">
        <f t="shared" si="44"/>
        <v>1308</v>
      </c>
      <c r="AA1309" s="139"/>
      <c r="AB1309" s="139"/>
      <c r="AC1309" s="139"/>
      <c r="AD1309" s="133"/>
      <c r="AE1309" s="27" t="str">
        <f t="shared" si="45"/>
        <v>CA-2003-176  P Street Family Apartments</v>
      </c>
      <c r="AF1309" s="153" t="s">
        <v>6707</v>
      </c>
      <c r="AG1309" s="153" t="s">
        <v>6708</v>
      </c>
      <c r="AH1309" s="153" t="s">
        <v>6709</v>
      </c>
      <c r="AI1309" s="153" t="s">
        <v>637</v>
      </c>
      <c r="AJ1309" s="153" t="s">
        <v>210</v>
      </c>
      <c r="AK1309" s="153" t="s">
        <v>4383</v>
      </c>
      <c r="AL1309" s="153" t="s">
        <v>6710</v>
      </c>
      <c r="AM1309" s="153" t="s">
        <v>2185</v>
      </c>
      <c r="AN1309" s="154">
        <v>20</v>
      </c>
    </row>
    <row r="1310" spans="18:40" hidden="1" x14ac:dyDescent="0.25">
      <c r="R1310" s="28"/>
      <c r="S1310" s="28"/>
      <c r="T1310" s="28"/>
      <c r="U1310" s="28"/>
      <c r="V1310" s="28"/>
      <c r="Z1310" s="140">
        <f t="shared" si="44"/>
        <v>1309</v>
      </c>
      <c r="AA1310" s="139"/>
      <c r="AB1310" s="139"/>
      <c r="AC1310" s="139"/>
      <c r="AD1310" s="133"/>
      <c r="AE1310" s="27" t="str">
        <f t="shared" si="45"/>
        <v>CA-2003-179  Plaza Apartments</v>
      </c>
      <c r="AF1310" s="153" t="s">
        <v>6711</v>
      </c>
      <c r="AG1310" s="153" t="s">
        <v>6712</v>
      </c>
      <c r="AH1310" s="153" t="s">
        <v>6713</v>
      </c>
      <c r="AI1310" s="153" t="s">
        <v>191</v>
      </c>
      <c r="AJ1310" s="153" t="s">
        <v>191</v>
      </c>
      <c r="AK1310" s="153" t="s">
        <v>785</v>
      </c>
      <c r="AL1310" s="153" t="s">
        <v>6714</v>
      </c>
      <c r="AM1310" s="153" t="s">
        <v>6715</v>
      </c>
      <c r="AN1310" s="154">
        <v>106</v>
      </c>
    </row>
    <row r="1311" spans="18:40" hidden="1" x14ac:dyDescent="0.25">
      <c r="R1311" s="28"/>
      <c r="S1311" s="28"/>
      <c r="T1311" s="28"/>
      <c r="U1311" s="28"/>
      <c r="V1311" s="28"/>
      <c r="Z1311" s="140">
        <f t="shared" si="44"/>
        <v>1310</v>
      </c>
      <c r="AA1311" s="139"/>
      <c r="AB1311" s="139"/>
      <c r="AC1311" s="139"/>
      <c r="AD1311" s="133"/>
      <c r="AE1311" s="27" t="str">
        <f t="shared" si="45"/>
        <v>CA-2003-180  Valle Del Sol Townhomes</v>
      </c>
      <c r="AF1311" s="153" t="s">
        <v>6716</v>
      </c>
      <c r="AG1311" s="153" t="s">
        <v>6717</v>
      </c>
      <c r="AH1311" s="153" t="s">
        <v>6718</v>
      </c>
      <c r="AI1311" s="153" t="s">
        <v>951</v>
      </c>
      <c r="AJ1311" s="153" t="s">
        <v>228</v>
      </c>
      <c r="AK1311" s="153" t="s">
        <v>6719</v>
      </c>
      <c r="AL1311" s="153" t="s">
        <v>6720</v>
      </c>
      <c r="AM1311" s="153" t="s">
        <v>6721</v>
      </c>
      <c r="AN1311" s="154">
        <v>74</v>
      </c>
    </row>
    <row r="1312" spans="18:40" hidden="1" x14ac:dyDescent="0.25">
      <c r="R1312" s="28"/>
      <c r="S1312" s="28"/>
      <c r="T1312" s="28"/>
      <c r="U1312" s="28"/>
      <c r="V1312" s="28"/>
      <c r="Z1312" s="140">
        <f t="shared" si="44"/>
        <v>1311</v>
      </c>
      <c r="AA1312" s="139"/>
      <c r="AB1312" s="139"/>
      <c r="AC1312" s="139"/>
      <c r="AD1312" s="133"/>
      <c r="AE1312" s="27" t="str">
        <f t="shared" si="45"/>
        <v>CA-2003-182  Wicklow Square Apartments aka Dublin Sr. Housing</v>
      </c>
      <c r="AF1312" s="153" t="s">
        <v>6722</v>
      </c>
      <c r="AG1312" s="153" t="s">
        <v>6723</v>
      </c>
      <c r="AH1312" s="153" t="s">
        <v>6724</v>
      </c>
      <c r="AI1312" s="153" t="s">
        <v>4367</v>
      </c>
      <c r="AJ1312" s="153" t="s">
        <v>200</v>
      </c>
      <c r="AK1312" s="153" t="s">
        <v>4368</v>
      </c>
      <c r="AL1312" s="153" t="s">
        <v>6725</v>
      </c>
      <c r="AM1312" s="153" t="s">
        <v>6726</v>
      </c>
      <c r="AN1312" s="154">
        <v>53</v>
      </c>
    </row>
    <row r="1313" spans="18:40" hidden="1" x14ac:dyDescent="0.25">
      <c r="R1313" s="28"/>
      <c r="S1313" s="28"/>
      <c r="T1313" s="28"/>
      <c r="U1313" s="28"/>
      <c r="V1313" s="28"/>
      <c r="Z1313" s="140">
        <f t="shared" si="44"/>
        <v>1312</v>
      </c>
      <c r="AA1313" s="139"/>
      <c r="AB1313" s="139"/>
      <c r="AC1313" s="139"/>
      <c r="AD1313" s="133"/>
      <c r="AE1313" s="27" t="str">
        <f t="shared" si="45"/>
        <v>CA-2003-185  Jackson Cornerstone</v>
      </c>
      <c r="AF1313" s="153" t="s">
        <v>6727</v>
      </c>
      <c r="AG1313" s="153" t="s">
        <v>6728</v>
      </c>
      <c r="AH1313" s="153" t="s">
        <v>6729</v>
      </c>
      <c r="AI1313" s="153" t="s">
        <v>6730</v>
      </c>
      <c r="AJ1313" s="153" t="s">
        <v>6731</v>
      </c>
      <c r="AK1313" s="153" t="s">
        <v>6732</v>
      </c>
      <c r="AL1313" s="153" t="s">
        <v>6733</v>
      </c>
      <c r="AM1313" s="153" t="s">
        <v>4558</v>
      </c>
      <c r="AN1313" s="154">
        <v>62</v>
      </c>
    </row>
    <row r="1314" spans="18:40" hidden="1" x14ac:dyDescent="0.25">
      <c r="R1314" s="28"/>
      <c r="S1314" s="28"/>
      <c r="T1314" s="28"/>
      <c r="U1314" s="28"/>
      <c r="V1314" s="28"/>
      <c r="Z1314" s="140">
        <f t="shared" si="44"/>
        <v>1313</v>
      </c>
      <c r="AA1314" s="139"/>
      <c r="AB1314" s="139"/>
      <c r="AC1314" s="139"/>
      <c r="AD1314" s="133"/>
      <c r="AE1314" s="27" t="str">
        <f t="shared" si="45"/>
        <v>CA-2003-187  River Crest</v>
      </c>
      <c r="AF1314" s="153" t="s">
        <v>6734</v>
      </c>
      <c r="AG1314" s="153" t="s">
        <v>6735</v>
      </c>
      <c r="AH1314" s="153" t="s">
        <v>6736</v>
      </c>
      <c r="AI1314" s="153" t="s">
        <v>5725</v>
      </c>
      <c r="AJ1314" s="153" t="s">
        <v>606</v>
      </c>
      <c r="AK1314" s="153" t="s">
        <v>5726</v>
      </c>
      <c r="AL1314" s="153" t="s">
        <v>23453</v>
      </c>
      <c r="AM1314" s="153" t="s">
        <v>4558</v>
      </c>
      <c r="AN1314" s="154">
        <v>35</v>
      </c>
    </row>
    <row r="1315" spans="18:40" hidden="1" x14ac:dyDescent="0.25">
      <c r="R1315" s="28"/>
      <c r="S1315" s="28"/>
      <c r="T1315" s="28"/>
      <c r="U1315" s="28"/>
      <c r="V1315" s="28"/>
      <c r="Z1315" s="140">
        <f t="shared" si="44"/>
        <v>1314</v>
      </c>
      <c r="AA1315" s="139"/>
      <c r="AB1315" s="139"/>
      <c r="AC1315" s="139"/>
      <c r="AD1315" s="133"/>
      <c r="AE1315" s="27" t="str">
        <f t="shared" si="45"/>
        <v>CA-2003-188  Phoenix Park I</v>
      </c>
      <c r="AF1315" s="153" t="s">
        <v>6737</v>
      </c>
      <c r="AG1315" s="153" t="s">
        <v>6738</v>
      </c>
      <c r="AH1315" s="153" t="s">
        <v>6739</v>
      </c>
      <c r="AI1315" s="153" t="s">
        <v>564</v>
      </c>
      <c r="AJ1315" s="153" t="s">
        <v>564</v>
      </c>
      <c r="AK1315" s="153" t="s">
        <v>6043</v>
      </c>
      <c r="AL1315" s="153" t="s">
        <v>6740</v>
      </c>
      <c r="AM1315" s="153" t="s">
        <v>6741</v>
      </c>
      <c r="AN1315" s="154">
        <v>176</v>
      </c>
    </row>
    <row r="1316" spans="18:40" hidden="1" x14ac:dyDescent="0.25">
      <c r="R1316" s="28"/>
      <c r="S1316" s="28"/>
      <c r="T1316" s="28"/>
      <c r="U1316" s="28"/>
      <c r="V1316" s="28"/>
      <c r="Z1316" s="140">
        <f t="shared" si="44"/>
        <v>1315</v>
      </c>
      <c r="AA1316" s="139"/>
      <c r="AB1316" s="139"/>
      <c r="AC1316" s="139"/>
      <c r="AD1316" s="133"/>
      <c r="AE1316" s="27" t="str">
        <f t="shared" si="45"/>
        <v>CA-2003-190  Alameda Terrace</v>
      </c>
      <c r="AF1316" s="153" t="s">
        <v>6742</v>
      </c>
      <c r="AG1316" s="153" t="s">
        <v>6743</v>
      </c>
      <c r="AH1316" s="153" t="s">
        <v>6744</v>
      </c>
      <c r="AI1316" s="153" t="s">
        <v>26</v>
      </c>
      <c r="AJ1316" s="153" t="s">
        <v>26</v>
      </c>
      <c r="AK1316" s="153" t="s">
        <v>1328</v>
      </c>
      <c r="AL1316" s="153" t="s">
        <v>6745</v>
      </c>
      <c r="AM1316" s="153" t="s">
        <v>818</v>
      </c>
      <c r="AN1316" s="154">
        <v>33</v>
      </c>
    </row>
    <row r="1317" spans="18:40" hidden="1" x14ac:dyDescent="0.25">
      <c r="R1317" s="28"/>
      <c r="S1317" s="28"/>
      <c r="T1317" s="28"/>
      <c r="U1317" s="28"/>
      <c r="V1317" s="28"/>
      <c r="Z1317" s="140">
        <f t="shared" si="44"/>
        <v>1316</v>
      </c>
      <c r="AA1317" s="139"/>
      <c r="AB1317" s="139"/>
      <c r="AC1317" s="139"/>
      <c r="AD1317" s="133"/>
      <c r="AE1317" s="27" t="str">
        <f t="shared" si="45"/>
        <v>CA-2003-191  Main Street Vistas</v>
      </c>
      <c r="AF1317" s="153" t="s">
        <v>6746</v>
      </c>
      <c r="AG1317" s="153" t="s">
        <v>6747</v>
      </c>
      <c r="AH1317" s="153" t="s">
        <v>6748</v>
      </c>
      <c r="AI1317" s="153" t="s">
        <v>26</v>
      </c>
      <c r="AJ1317" s="153" t="s">
        <v>26</v>
      </c>
      <c r="AK1317" s="153" t="s">
        <v>802</v>
      </c>
      <c r="AL1317" s="153" t="s">
        <v>6749</v>
      </c>
      <c r="AM1317" s="153" t="s">
        <v>818</v>
      </c>
      <c r="AN1317" s="154">
        <v>48</v>
      </c>
    </row>
    <row r="1318" spans="18:40" hidden="1" x14ac:dyDescent="0.25">
      <c r="R1318" s="28"/>
      <c r="S1318" s="28"/>
      <c r="T1318" s="28"/>
      <c r="U1318" s="28"/>
      <c r="V1318" s="28"/>
      <c r="Z1318" s="140">
        <f t="shared" si="44"/>
        <v>1317</v>
      </c>
      <c r="AA1318" s="139"/>
      <c r="AB1318" s="139"/>
      <c r="AC1318" s="139"/>
      <c r="AD1318" s="133"/>
      <c r="AE1318" s="27" t="str">
        <f t="shared" si="45"/>
        <v>CA-2003-192  Tehachapi Senior I and Shafter Senior Manor</v>
      </c>
      <c r="AF1318" s="153" t="s">
        <v>6750</v>
      </c>
      <c r="AG1318" s="153" t="s">
        <v>6751</v>
      </c>
      <c r="AH1318" s="153" t="s">
        <v>6752</v>
      </c>
      <c r="AI1318" s="153" t="s">
        <v>6753</v>
      </c>
      <c r="AJ1318" s="153" t="s">
        <v>210</v>
      </c>
      <c r="AK1318" s="153" t="s">
        <v>6754</v>
      </c>
      <c r="AL1318" s="153" t="s">
        <v>6755</v>
      </c>
      <c r="AM1318" s="153" t="s">
        <v>4558</v>
      </c>
      <c r="AN1318" s="154">
        <v>69</v>
      </c>
    </row>
    <row r="1319" spans="18:40" hidden="1" x14ac:dyDescent="0.25">
      <c r="R1319" s="28"/>
      <c r="S1319" s="28"/>
      <c r="T1319" s="28"/>
      <c r="U1319" s="28"/>
      <c r="V1319" s="28"/>
      <c r="Z1319" s="140">
        <f t="shared" si="44"/>
        <v>1318</v>
      </c>
      <c r="AA1319" s="139"/>
      <c r="AB1319" s="139"/>
      <c r="AC1319" s="139"/>
      <c r="AD1319" s="133"/>
      <c r="AE1319" s="27" t="str">
        <f t="shared" si="45"/>
        <v>CA-2003-195  Monte Vista Apartments</v>
      </c>
      <c r="AF1319" s="153" t="s">
        <v>6756</v>
      </c>
      <c r="AG1319" s="153" t="s">
        <v>6757</v>
      </c>
      <c r="AH1319" s="153" t="s">
        <v>6758</v>
      </c>
      <c r="AI1319" s="153" t="s">
        <v>6759</v>
      </c>
      <c r="AJ1319" s="153" t="s">
        <v>399</v>
      </c>
      <c r="AK1319" s="153" t="s">
        <v>6760</v>
      </c>
      <c r="AL1319" s="153" t="s">
        <v>6761</v>
      </c>
      <c r="AM1319" s="153" t="s">
        <v>3023</v>
      </c>
      <c r="AN1319" s="154">
        <v>52</v>
      </c>
    </row>
    <row r="1320" spans="18:40" hidden="1" x14ac:dyDescent="0.25">
      <c r="R1320" s="28"/>
      <c r="S1320" s="28"/>
      <c r="T1320" s="28"/>
      <c r="U1320" s="28"/>
      <c r="V1320" s="28"/>
      <c r="Z1320" s="140">
        <f t="shared" si="44"/>
        <v>1319</v>
      </c>
      <c r="AA1320" s="139"/>
      <c r="AB1320" s="139"/>
      <c r="AC1320" s="139"/>
      <c r="AD1320" s="133"/>
      <c r="AE1320" s="27" t="str">
        <f t="shared" si="45"/>
        <v>CA-2003-196  Figueroa Place</v>
      </c>
      <c r="AF1320" s="153" t="s">
        <v>6762</v>
      </c>
      <c r="AG1320" s="153" t="s">
        <v>6763</v>
      </c>
      <c r="AH1320" s="153" t="s">
        <v>6764</v>
      </c>
      <c r="AI1320" s="153" t="s">
        <v>26</v>
      </c>
      <c r="AJ1320" s="153" t="s">
        <v>26</v>
      </c>
      <c r="AK1320" s="153" t="s">
        <v>937</v>
      </c>
      <c r="AL1320" s="153" t="s">
        <v>6765</v>
      </c>
      <c r="AM1320" s="153" t="s">
        <v>818</v>
      </c>
      <c r="AN1320" s="154">
        <v>32</v>
      </c>
    </row>
    <row r="1321" spans="18:40" hidden="1" x14ac:dyDescent="0.25">
      <c r="R1321" s="28"/>
      <c r="S1321" s="28"/>
      <c r="T1321" s="28"/>
      <c r="U1321" s="28"/>
      <c r="V1321" s="28"/>
      <c r="Z1321" s="140">
        <f t="shared" si="44"/>
        <v>1320</v>
      </c>
      <c r="AA1321" s="139"/>
      <c r="AB1321" s="139"/>
      <c r="AC1321" s="139"/>
      <c r="AD1321" s="133"/>
      <c r="AE1321" s="27" t="str">
        <f t="shared" si="45"/>
        <v>CA-2003-199  Pinewood Court Apartments</v>
      </c>
      <c r="AF1321" s="153" t="s">
        <v>6766</v>
      </c>
      <c r="AG1321" s="153" t="s">
        <v>6767</v>
      </c>
      <c r="AH1321" s="153" t="s">
        <v>6768</v>
      </c>
      <c r="AI1321" s="153" t="s">
        <v>572</v>
      </c>
      <c r="AJ1321" s="153" t="s">
        <v>573</v>
      </c>
      <c r="AK1321" s="153" t="s">
        <v>574</v>
      </c>
      <c r="AL1321" s="153" t="s">
        <v>6769</v>
      </c>
      <c r="AM1321" s="153" t="s">
        <v>5669</v>
      </c>
      <c r="AN1321" s="154">
        <v>71</v>
      </c>
    </row>
    <row r="1322" spans="18:40" hidden="1" x14ac:dyDescent="0.25">
      <c r="R1322" s="28"/>
      <c r="S1322" s="28"/>
      <c r="T1322" s="28"/>
      <c r="U1322" s="28"/>
      <c r="V1322" s="28"/>
      <c r="Z1322" s="140">
        <f t="shared" si="44"/>
        <v>1321</v>
      </c>
      <c r="AA1322" s="139"/>
      <c r="AB1322" s="139"/>
      <c r="AC1322" s="139"/>
      <c r="AD1322" s="133"/>
      <c r="AE1322" s="27" t="str">
        <f t="shared" si="45"/>
        <v>CA-2003-202  Mariposa Gardens</v>
      </c>
      <c r="AF1322" s="153" t="s">
        <v>6770</v>
      </c>
      <c r="AG1322" s="153" t="s">
        <v>6771</v>
      </c>
      <c r="AH1322" s="153" t="s">
        <v>6772</v>
      </c>
      <c r="AI1322" s="153" t="s">
        <v>191</v>
      </c>
      <c r="AJ1322" s="153" t="s">
        <v>191</v>
      </c>
      <c r="AK1322" s="153" t="s">
        <v>6773</v>
      </c>
      <c r="AL1322" s="153" t="s">
        <v>6774</v>
      </c>
      <c r="AM1322" s="153" t="s">
        <v>6775</v>
      </c>
      <c r="AN1322" s="154">
        <v>62</v>
      </c>
    </row>
    <row r="1323" spans="18:40" hidden="1" x14ac:dyDescent="0.25">
      <c r="R1323" s="28"/>
      <c r="S1323" s="28"/>
      <c r="T1323" s="28"/>
      <c r="U1323" s="28"/>
      <c r="V1323" s="28"/>
      <c r="Z1323" s="140">
        <f t="shared" si="44"/>
        <v>1322</v>
      </c>
      <c r="AA1323" s="139"/>
      <c r="AB1323" s="139"/>
      <c r="AC1323" s="139"/>
      <c r="AD1323" s="133"/>
      <c r="AE1323" s="27" t="str">
        <f t="shared" si="45"/>
        <v>CA-2003-800  Kennedy Meadows Apartments</v>
      </c>
      <c r="AF1323" s="153" t="s">
        <v>6776</v>
      </c>
      <c r="AG1323" s="153" t="s">
        <v>6777</v>
      </c>
      <c r="AH1323" s="153" t="s">
        <v>6778</v>
      </c>
      <c r="AI1323" s="153" t="s">
        <v>6730</v>
      </c>
      <c r="AJ1323" s="153" t="s">
        <v>6731</v>
      </c>
      <c r="AK1323" s="153" t="s">
        <v>6732</v>
      </c>
      <c r="AL1323" s="153" t="s">
        <v>6779</v>
      </c>
      <c r="AM1323" s="153" t="s">
        <v>23454</v>
      </c>
      <c r="AN1323" s="154">
        <v>55</v>
      </c>
    </row>
    <row r="1324" spans="18:40" hidden="1" x14ac:dyDescent="0.25">
      <c r="R1324" s="28"/>
      <c r="S1324" s="28"/>
      <c r="T1324" s="28"/>
      <c r="U1324" s="28"/>
      <c r="V1324" s="28"/>
      <c r="Z1324" s="140">
        <f t="shared" si="44"/>
        <v>1323</v>
      </c>
      <c r="AA1324" s="139"/>
      <c r="AB1324" s="139"/>
      <c r="AC1324" s="139"/>
      <c r="AD1324" s="133"/>
      <c r="AE1324" s="27" t="str">
        <f t="shared" si="45"/>
        <v>CA-2003-801  Glenbrook Apartments</v>
      </c>
      <c r="AF1324" s="153" t="s">
        <v>6780</v>
      </c>
      <c r="AG1324" s="153" t="s">
        <v>6781</v>
      </c>
      <c r="AH1324" s="153" t="s">
        <v>6782</v>
      </c>
      <c r="AI1324" s="153" t="s">
        <v>765</v>
      </c>
      <c r="AJ1324" s="153" t="s">
        <v>110</v>
      </c>
      <c r="AK1324" s="153" t="s">
        <v>111</v>
      </c>
      <c r="AL1324" s="153" t="s">
        <v>6783</v>
      </c>
      <c r="AM1324" s="153" t="s">
        <v>6783</v>
      </c>
      <c r="AN1324" s="154">
        <v>51</v>
      </c>
    </row>
    <row r="1325" spans="18:40" hidden="1" x14ac:dyDescent="0.25">
      <c r="R1325" s="28"/>
      <c r="S1325" s="28"/>
      <c r="T1325" s="28"/>
      <c r="U1325" s="28"/>
      <c r="V1325" s="28"/>
      <c r="Z1325" s="140">
        <f t="shared" si="44"/>
        <v>1324</v>
      </c>
      <c r="AA1325" s="139"/>
      <c r="AB1325" s="139"/>
      <c r="AC1325" s="139"/>
      <c r="AD1325" s="133"/>
      <c r="AE1325" s="27" t="str">
        <f t="shared" si="45"/>
        <v>CA-2003-802  Walnut Grove Senior Apartments</v>
      </c>
      <c r="AF1325" s="153" t="s">
        <v>6784</v>
      </c>
      <c r="AG1325" s="153" t="s">
        <v>6785</v>
      </c>
      <c r="AH1325" s="153" t="s">
        <v>6786</v>
      </c>
      <c r="AI1325" s="153" t="s">
        <v>943</v>
      </c>
      <c r="AJ1325" s="153" t="s">
        <v>944</v>
      </c>
      <c r="AK1325" s="153" t="s">
        <v>945</v>
      </c>
      <c r="AL1325" s="153" t="s">
        <v>6787</v>
      </c>
      <c r="AM1325" s="153" t="s">
        <v>5233</v>
      </c>
      <c r="AN1325" s="154">
        <v>59</v>
      </c>
    </row>
    <row r="1326" spans="18:40" hidden="1" x14ac:dyDescent="0.25">
      <c r="R1326" s="28"/>
      <c r="S1326" s="28"/>
      <c r="T1326" s="28"/>
      <c r="U1326" s="28"/>
      <c r="V1326" s="28"/>
      <c r="Z1326" s="140">
        <f t="shared" si="44"/>
        <v>1325</v>
      </c>
      <c r="AA1326" s="139"/>
      <c r="AB1326" s="139"/>
      <c r="AC1326" s="139"/>
      <c r="AD1326" s="133"/>
      <c r="AE1326" s="27" t="str">
        <f t="shared" si="45"/>
        <v>CA-2003-803  101 San Fernando Apartments</v>
      </c>
      <c r="AF1326" s="153" t="s">
        <v>6788</v>
      </c>
      <c r="AG1326" s="153" t="s">
        <v>6789</v>
      </c>
      <c r="AH1326" s="153" t="s">
        <v>6790</v>
      </c>
      <c r="AI1326" s="153" t="s">
        <v>304</v>
      </c>
      <c r="AJ1326" s="153" t="s">
        <v>41</v>
      </c>
      <c r="AK1326" s="153" t="s">
        <v>305</v>
      </c>
      <c r="AL1326" s="153" t="s">
        <v>6791</v>
      </c>
      <c r="AM1326" s="153" t="s">
        <v>6792</v>
      </c>
      <c r="AN1326" s="154">
        <v>67</v>
      </c>
    </row>
    <row r="1327" spans="18:40" hidden="1" x14ac:dyDescent="0.25">
      <c r="R1327" s="28"/>
      <c r="S1327" s="28"/>
      <c r="T1327" s="28"/>
      <c r="U1327" s="28"/>
      <c r="V1327" s="28"/>
      <c r="Z1327" s="140">
        <f t="shared" si="44"/>
        <v>1326</v>
      </c>
      <c r="AA1327" s="139"/>
      <c r="AB1327" s="139"/>
      <c r="AC1327" s="139"/>
      <c r="AD1327" s="133"/>
      <c r="AE1327" s="27" t="str">
        <f t="shared" si="45"/>
        <v>CA-2003-804  Villa Solera Apartment Homes</v>
      </c>
      <c r="AF1327" s="153" t="s">
        <v>6793</v>
      </c>
      <c r="AG1327" s="153" t="s">
        <v>6794</v>
      </c>
      <c r="AH1327" s="153" t="s">
        <v>6795</v>
      </c>
      <c r="AI1327" s="153" t="s">
        <v>304</v>
      </c>
      <c r="AJ1327" s="153" t="s">
        <v>41</v>
      </c>
      <c r="AK1327" s="153" t="s">
        <v>4201</v>
      </c>
      <c r="AL1327" s="153" t="s">
        <v>6796</v>
      </c>
      <c r="AM1327" s="153" t="s">
        <v>2991</v>
      </c>
      <c r="AN1327" s="154">
        <v>99</v>
      </c>
    </row>
    <row r="1328" spans="18:40" hidden="1" x14ac:dyDescent="0.25">
      <c r="R1328" s="28"/>
      <c r="S1328" s="28"/>
      <c r="T1328" s="28"/>
      <c r="U1328" s="28"/>
      <c r="V1328" s="28"/>
      <c r="Z1328" s="140">
        <f t="shared" si="44"/>
        <v>1327</v>
      </c>
      <c r="AA1328" s="139"/>
      <c r="AB1328" s="139"/>
      <c r="AC1328" s="139"/>
      <c r="AD1328" s="133"/>
      <c r="AE1328" s="27" t="str">
        <f t="shared" si="45"/>
        <v>CA-2003-805  Los Arcos Apartments</v>
      </c>
      <c r="AF1328" s="153" t="s">
        <v>6797</v>
      </c>
      <c r="AG1328" s="153" t="s">
        <v>6798</v>
      </c>
      <c r="AH1328" s="153" t="s">
        <v>6799</v>
      </c>
      <c r="AI1328" s="153" t="s">
        <v>2710</v>
      </c>
      <c r="AJ1328" s="153" t="s">
        <v>504</v>
      </c>
      <c r="AK1328" s="153" t="s">
        <v>2711</v>
      </c>
      <c r="AL1328" s="153" t="s">
        <v>6800</v>
      </c>
      <c r="AM1328" s="153" t="s">
        <v>23455</v>
      </c>
      <c r="AN1328" s="154">
        <v>83</v>
      </c>
    </row>
    <row r="1329" spans="18:40" hidden="1" x14ac:dyDescent="0.25">
      <c r="R1329" s="28"/>
      <c r="S1329" s="28"/>
      <c r="T1329" s="28"/>
      <c r="U1329" s="28"/>
      <c r="V1329" s="28"/>
      <c r="Z1329" s="140">
        <f t="shared" si="44"/>
        <v>1328</v>
      </c>
      <c r="AA1329" s="139"/>
      <c r="AB1329" s="139"/>
      <c r="AC1329" s="139"/>
      <c r="AD1329" s="133"/>
      <c r="AE1329" s="27" t="str">
        <f t="shared" si="45"/>
        <v>CA-2003-808  Town Center Apartments</v>
      </c>
      <c r="AF1329" s="153" t="s">
        <v>6801</v>
      </c>
      <c r="AG1329" s="153" t="s">
        <v>6802</v>
      </c>
      <c r="AH1329" s="153" t="s">
        <v>6803</v>
      </c>
      <c r="AI1329" s="153" t="s">
        <v>6804</v>
      </c>
      <c r="AJ1329" s="153" t="s">
        <v>182</v>
      </c>
      <c r="AK1329" s="153" t="s">
        <v>6805</v>
      </c>
      <c r="AL1329" s="153" t="s">
        <v>6806</v>
      </c>
      <c r="AM1329" s="153" t="s">
        <v>6807</v>
      </c>
      <c r="AN1329" s="154">
        <v>15</v>
      </c>
    </row>
    <row r="1330" spans="18:40" hidden="1" x14ac:dyDescent="0.25">
      <c r="R1330" s="28"/>
      <c r="S1330" s="28"/>
      <c r="T1330" s="28"/>
      <c r="U1330" s="28"/>
      <c r="V1330" s="28"/>
      <c r="Z1330" s="140">
        <f t="shared" ref="Z1330:Z1393" si="46">SUM(Z1329+1)</f>
        <v>1329</v>
      </c>
      <c r="AA1330" s="139"/>
      <c r="AB1330" s="139"/>
      <c r="AC1330" s="139"/>
      <c r="AD1330" s="133"/>
      <c r="AE1330" s="27" t="str">
        <f t="shared" si="45"/>
        <v>CA-2003-809  Dolores Frances Apartments f.k.a. Pico Union</v>
      </c>
      <c r="AF1330" s="153" t="s">
        <v>6808</v>
      </c>
      <c r="AG1330" s="153" t="s">
        <v>6809</v>
      </c>
      <c r="AH1330" s="153" t="s">
        <v>6810</v>
      </c>
      <c r="AI1330" s="153" t="s">
        <v>26</v>
      </c>
      <c r="AJ1330" s="153" t="s">
        <v>26</v>
      </c>
      <c r="AK1330" s="153" t="s">
        <v>456</v>
      </c>
      <c r="AL1330" s="153" t="s">
        <v>6811</v>
      </c>
      <c r="AM1330" s="153" t="s">
        <v>6812</v>
      </c>
      <c r="AN1330" s="154">
        <v>366</v>
      </c>
    </row>
    <row r="1331" spans="18:40" hidden="1" x14ac:dyDescent="0.25">
      <c r="R1331" s="28"/>
      <c r="S1331" s="28"/>
      <c r="T1331" s="28"/>
      <c r="U1331" s="28"/>
      <c r="V1331" s="28"/>
      <c r="Z1331" s="140">
        <f t="shared" si="46"/>
        <v>1330</v>
      </c>
      <c r="AA1331" s="139"/>
      <c r="AB1331" s="139"/>
      <c r="AC1331" s="139"/>
      <c r="AD1331" s="133"/>
      <c r="AE1331" s="27" t="str">
        <f t="shared" si="45"/>
        <v>CA-2003-813  Brisa Del Mar Village Apartments</v>
      </c>
      <c r="AF1331" s="153" t="s">
        <v>6813</v>
      </c>
      <c r="AG1331" s="153" t="s">
        <v>6814</v>
      </c>
      <c r="AH1331" s="153" t="s">
        <v>6815</v>
      </c>
      <c r="AI1331" s="153" t="s">
        <v>533</v>
      </c>
      <c r="AJ1331" s="153" t="s">
        <v>504</v>
      </c>
      <c r="AK1331" s="153" t="s">
        <v>534</v>
      </c>
      <c r="AL1331" s="153" t="s">
        <v>6816</v>
      </c>
      <c r="AM1331" s="153" t="s">
        <v>590</v>
      </c>
      <c r="AN1331" s="154">
        <v>105</v>
      </c>
    </row>
    <row r="1332" spans="18:40" hidden="1" x14ac:dyDescent="0.25">
      <c r="R1332" s="28"/>
      <c r="S1332" s="28"/>
      <c r="T1332" s="28"/>
      <c r="U1332" s="28"/>
      <c r="V1332" s="28"/>
      <c r="Z1332" s="140">
        <f t="shared" si="46"/>
        <v>1331</v>
      </c>
      <c r="AA1332" s="139"/>
      <c r="AB1332" s="139"/>
      <c r="AC1332" s="139"/>
      <c r="AD1332" s="133"/>
      <c r="AE1332" s="27" t="str">
        <f t="shared" si="45"/>
        <v>CA-2003-815  Central City Family Housing</v>
      </c>
      <c r="AF1332" s="153" t="s">
        <v>6817</v>
      </c>
      <c r="AG1332" s="153" t="s">
        <v>6818</v>
      </c>
      <c r="AH1332" s="153" t="s">
        <v>6819</v>
      </c>
      <c r="AI1332" s="153" t="s">
        <v>26</v>
      </c>
      <c r="AJ1332" s="153" t="s">
        <v>26</v>
      </c>
      <c r="AK1332" s="153" t="s">
        <v>775</v>
      </c>
      <c r="AL1332" s="153" t="s">
        <v>6820</v>
      </c>
      <c r="AM1332" s="153" t="s">
        <v>5660</v>
      </c>
      <c r="AN1332" s="154">
        <v>61</v>
      </c>
    </row>
    <row r="1333" spans="18:40" hidden="1" x14ac:dyDescent="0.25">
      <c r="R1333" s="28"/>
      <c r="S1333" s="28"/>
      <c r="T1333" s="28"/>
      <c r="U1333" s="28"/>
      <c r="V1333" s="28"/>
      <c r="Z1333" s="140">
        <f t="shared" si="46"/>
        <v>1332</v>
      </c>
      <c r="AA1333" s="139"/>
      <c r="AB1333" s="139"/>
      <c r="AC1333" s="139"/>
      <c r="AD1333" s="133"/>
      <c r="AE1333" s="27" t="str">
        <f t="shared" si="45"/>
        <v>CA-2003-816  Creekside Apartments</v>
      </c>
      <c r="AF1333" s="153" t="s">
        <v>6821</v>
      </c>
      <c r="AG1333" s="153" t="s">
        <v>3322</v>
      </c>
      <c r="AH1333" s="153" t="s">
        <v>6822</v>
      </c>
      <c r="AI1333" s="153" t="s">
        <v>2648</v>
      </c>
      <c r="AJ1333" s="153" t="s">
        <v>399</v>
      </c>
      <c r="AK1333" s="153" t="s">
        <v>2649</v>
      </c>
      <c r="AL1333" s="153" t="s">
        <v>6823</v>
      </c>
      <c r="AM1333" s="153" t="s">
        <v>590</v>
      </c>
      <c r="AN1333" s="154">
        <v>183</v>
      </c>
    </row>
    <row r="1334" spans="18:40" hidden="1" x14ac:dyDescent="0.25">
      <c r="R1334" s="28"/>
      <c r="S1334" s="28"/>
      <c r="T1334" s="28"/>
      <c r="U1334" s="28"/>
      <c r="V1334" s="28"/>
      <c r="Z1334" s="140">
        <f t="shared" si="46"/>
        <v>1333</v>
      </c>
      <c r="AA1334" s="139"/>
      <c r="AB1334" s="139"/>
      <c r="AC1334" s="139"/>
      <c r="AD1334" s="133"/>
      <c r="AE1334" s="27" t="str">
        <f t="shared" si="45"/>
        <v>CA-2003-818  Metropolitan Lofts</v>
      </c>
      <c r="AF1334" s="153" t="s">
        <v>6824</v>
      </c>
      <c r="AG1334" s="153" t="s">
        <v>6825</v>
      </c>
      <c r="AH1334" s="153" t="s">
        <v>6826</v>
      </c>
      <c r="AI1334" s="153" t="s">
        <v>26</v>
      </c>
      <c r="AJ1334" s="153" t="s">
        <v>26</v>
      </c>
      <c r="AK1334" s="153" t="s">
        <v>456</v>
      </c>
      <c r="AL1334" s="153" t="s">
        <v>6827</v>
      </c>
      <c r="AM1334" s="153" t="s">
        <v>2529</v>
      </c>
      <c r="AN1334" s="154">
        <v>53</v>
      </c>
    </row>
    <row r="1335" spans="18:40" hidden="1" x14ac:dyDescent="0.25">
      <c r="R1335" s="28"/>
      <c r="S1335" s="28"/>
      <c r="T1335" s="28"/>
      <c r="U1335" s="28"/>
      <c r="V1335" s="28"/>
      <c r="Z1335" s="140">
        <f t="shared" si="46"/>
        <v>1334</v>
      </c>
      <c r="AA1335" s="139"/>
      <c r="AB1335" s="139"/>
      <c r="AC1335" s="139"/>
      <c r="AD1335" s="133"/>
      <c r="AE1335" s="27" t="str">
        <f t="shared" si="45"/>
        <v>CA-2003-819  Heritage Park at Arcadia</v>
      </c>
      <c r="AF1335" s="153" t="s">
        <v>6829</v>
      </c>
      <c r="AG1335" s="153" t="s">
        <v>6830</v>
      </c>
      <c r="AH1335" s="153" t="s">
        <v>6831</v>
      </c>
      <c r="AI1335" s="153" t="s">
        <v>6832</v>
      </c>
      <c r="AJ1335" s="153" t="s">
        <v>26</v>
      </c>
      <c r="AK1335" s="153" t="s">
        <v>6833</v>
      </c>
      <c r="AL1335" s="153" t="s">
        <v>6834</v>
      </c>
      <c r="AM1335" s="153" t="s">
        <v>2071</v>
      </c>
      <c r="AN1335" s="154">
        <v>53</v>
      </c>
    </row>
    <row r="1336" spans="18:40" hidden="1" x14ac:dyDescent="0.25">
      <c r="R1336" s="28"/>
      <c r="S1336" s="28"/>
      <c r="T1336" s="28"/>
      <c r="U1336" s="28"/>
      <c r="V1336" s="28"/>
      <c r="Z1336" s="140">
        <f t="shared" si="46"/>
        <v>1335</v>
      </c>
      <c r="AA1336" s="139"/>
      <c r="AB1336" s="139"/>
      <c r="AC1336" s="139"/>
      <c r="AD1336" s="133"/>
      <c r="AE1336" s="27" t="str">
        <f t="shared" si="45"/>
        <v>CA-2003-820  La Costa Paloma</v>
      </c>
      <c r="AF1336" s="153" t="s">
        <v>6835</v>
      </c>
      <c r="AG1336" s="153" t="s">
        <v>6836</v>
      </c>
      <c r="AH1336" s="153" t="s">
        <v>6837</v>
      </c>
      <c r="AI1336" s="153" t="s">
        <v>1484</v>
      </c>
      <c r="AJ1336" s="153" t="s">
        <v>504</v>
      </c>
      <c r="AK1336" s="153" t="s">
        <v>1485</v>
      </c>
      <c r="AL1336" s="153" t="s">
        <v>6838</v>
      </c>
      <c r="AM1336" s="153" t="s">
        <v>1822</v>
      </c>
      <c r="AN1336" s="154">
        <v>178</v>
      </c>
    </row>
    <row r="1337" spans="18:40" hidden="1" x14ac:dyDescent="0.25">
      <c r="R1337" s="28"/>
      <c r="S1337" s="28"/>
      <c r="T1337" s="28"/>
      <c r="U1337" s="28"/>
      <c r="V1337" s="28"/>
      <c r="Z1337" s="140">
        <f t="shared" si="46"/>
        <v>1336</v>
      </c>
      <c r="AA1337" s="139"/>
      <c r="AB1337" s="139"/>
      <c r="AC1337" s="139"/>
      <c r="AD1337" s="133"/>
      <c r="AE1337" s="27" t="str">
        <f t="shared" si="45"/>
        <v>CA-2003-821  Gateway Santa Clara</v>
      </c>
      <c r="AF1337" s="153" t="s">
        <v>6839</v>
      </c>
      <c r="AG1337" s="153" t="s">
        <v>6840</v>
      </c>
      <c r="AH1337" s="153" t="s">
        <v>6841</v>
      </c>
      <c r="AI1337" s="153" t="s">
        <v>41</v>
      </c>
      <c r="AJ1337" s="153" t="s">
        <v>41</v>
      </c>
      <c r="AK1337" s="153" t="s">
        <v>1257</v>
      </c>
      <c r="AL1337" s="153" t="s">
        <v>6842</v>
      </c>
      <c r="AM1337" s="153" t="s">
        <v>6056</v>
      </c>
      <c r="AN1337" s="154">
        <v>41</v>
      </c>
    </row>
    <row r="1338" spans="18:40" hidden="1" x14ac:dyDescent="0.25">
      <c r="R1338" s="28"/>
      <c r="S1338" s="28"/>
      <c r="T1338" s="28"/>
      <c r="U1338" s="28"/>
      <c r="V1338" s="28"/>
      <c r="Z1338" s="140">
        <f t="shared" si="46"/>
        <v>1337</v>
      </c>
      <c r="AA1338" s="139"/>
      <c r="AB1338" s="139"/>
      <c r="AC1338" s="139"/>
      <c r="AD1338" s="133"/>
      <c r="AE1338" s="27" t="str">
        <f t="shared" si="45"/>
        <v>CA-2003-822  Branham Lane Apartments</v>
      </c>
      <c r="AF1338" s="153" t="s">
        <v>6843</v>
      </c>
      <c r="AG1338" s="153" t="s">
        <v>6844</v>
      </c>
      <c r="AH1338" s="153" t="s">
        <v>6845</v>
      </c>
      <c r="AI1338" s="153" t="s">
        <v>304</v>
      </c>
      <c r="AJ1338" s="153" t="s">
        <v>41</v>
      </c>
      <c r="AK1338" s="153" t="s">
        <v>1571</v>
      </c>
      <c r="AL1338" s="153" t="s">
        <v>6846</v>
      </c>
      <c r="AM1338" s="153" t="s">
        <v>2991</v>
      </c>
      <c r="AN1338" s="154">
        <v>174</v>
      </c>
    </row>
    <row r="1339" spans="18:40" hidden="1" x14ac:dyDescent="0.25">
      <c r="R1339" s="28"/>
      <c r="S1339" s="28"/>
      <c r="T1339" s="28"/>
      <c r="U1339" s="28"/>
      <c r="V1339" s="28"/>
      <c r="Z1339" s="140">
        <f t="shared" si="46"/>
        <v>1338</v>
      </c>
      <c r="AA1339" s="139"/>
      <c r="AB1339" s="139"/>
      <c r="AC1339" s="139"/>
      <c r="AD1339" s="133"/>
      <c r="AE1339" s="27" t="str">
        <f t="shared" si="45"/>
        <v>CA-2003-823  Corralitos Creek Apartments</v>
      </c>
      <c r="AF1339" s="153" t="s">
        <v>6847</v>
      </c>
      <c r="AG1339" s="153" t="s">
        <v>6848</v>
      </c>
      <c r="AH1339" s="153" t="s">
        <v>6849</v>
      </c>
      <c r="AI1339" s="153" t="s">
        <v>991</v>
      </c>
      <c r="AJ1339" s="153" t="s">
        <v>359</v>
      </c>
      <c r="AK1339" s="153" t="s">
        <v>992</v>
      </c>
      <c r="AL1339" s="153" t="s">
        <v>6850</v>
      </c>
      <c r="AM1339" s="153" t="s">
        <v>6851</v>
      </c>
      <c r="AN1339" s="154">
        <v>63</v>
      </c>
    </row>
    <row r="1340" spans="18:40" hidden="1" x14ac:dyDescent="0.25">
      <c r="R1340" s="28"/>
      <c r="S1340" s="28"/>
      <c r="T1340" s="28"/>
      <c r="U1340" s="28"/>
      <c r="V1340" s="28"/>
      <c r="Z1340" s="140">
        <f t="shared" si="46"/>
        <v>1339</v>
      </c>
      <c r="AA1340" s="139"/>
      <c r="AB1340" s="139"/>
      <c r="AC1340" s="139"/>
      <c r="AD1340" s="133"/>
      <c r="AE1340" s="27" t="str">
        <f t="shared" si="45"/>
        <v>CA-2003-824  Fremont Oak Gardens</v>
      </c>
      <c r="AF1340" s="153" t="s">
        <v>6852</v>
      </c>
      <c r="AG1340" s="153" t="s">
        <v>6853</v>
      </c>
      <c r="AH1340" s="153" t="s">
        <v>6854</v>
      </c>
      <c r="AI1340" s="153" t="s">
        <v>1903</v>
      </c>
      <c r="AJ1340" s="153" t="s">
        <v>200</v>
      </c>
      <c r="AK1340" s="153" t="s">
        <v>2616</v>
      </c>
      <c r="AL1340" s="153" t="s">
        <v>6855</v>
      </c>
      <c r="AM1340" s="153" t="s">
        <v>6856</v>
      </c>
      <c r="AN1340" s="154">
        <v>49</v>
      </c>
    </row>
    <row r="1341" spans="18:40" hidden="1" x14ac:dyDescent="0.25">
      <c r="R1341" s="28"/>
      <c r="S1341" s="28"/>
      <c r="T1341" s="28"/>
      <c r="U1341" s="28"/>
      <c r="V1341" s="28"/>
      <c r="Z1341" s="140">
        <f t="shared" si="46"/>
        <v>1340</v>
      </c>
      <c r="AA1341" s="139"/>
      <c r="AB1341" s="139"/>
      <c r="AC1341" s="139"/>
      <c r="AD1341" s="133"/>
      <c r="AE1341" s="27" t="str">
        <f t="shared" si="45"/>
        <v>CA-2003-825  Skyline Village</v>
      </c>
      <c r="AF1341" s="153" t="s">
        <v>6857</v>
      </c>
      <c r="AG1341" s="153" t="s">
        <v>6858</v>
      </c>
      <c r="AH1341" s="153" t="s">
        <v>6859</v>
      </c>
      <c r="AI1341" s="153" t="s">
        <v>26</v>
      </c>
      <c r="AJ1341" s="153" t="s">
        <v>26</v>
      </c>
      <c r="AK1341" s="153" t="s">
        <v>33</v>
      </c>
      <c r="AL1341" s="153" t="s">
        <v>6860</v>
      </c>
      <c r="AM1341" s="153" t="s">
        <v>1043</v>
      </c>
      <c r="AN1341" s="154">
        <v>72</v>
      </c>
    </row>
    <row r="1342" spans="18:40" hidden="1" x14ac:dyDescent="0.25">
      <c r="R1342" s="28"/>
      <c r="S1342" s="28"/>
      <c r="T1342" s="28"/>
      <c r="U1342" s="28"/>
      <c r="V1342" s="28"/>
      <c r="Z1342" s="140">
        <f t="shared" si="46"/>
        <v>1341</v>
      </c>
      <c r="AA1342" s="139"/>
      <c r="AB1342" s="139"/>
      <c r="AC1342" s="139"/>
      <c r="AD1342" s="133"/>
      <c r="AE1342" s="27" t="str">
        <f t="shared" si="45"/>
        <v>CA-2003-826  Mariposa Apartments</v>
      </c>
      <c r="AF1342" s="153" t="s">
        <v>6861</v>
      </c>
      <c r="AG1342" s="153" t="s">
        <v>1659</v>
      </c>
      <c r="AH1342" s="153" t="s">
        <v>23456</v>
      </c>
      <c r="AI1342" s="153" t="s">
        <v>1484</v>
      </c>
      <c r="AJ1342" s="153" t="s">
        <v>504</v>
      </c>
      <c r="AL1342" s="153" t="s">
        <v>23457</v>
      </c>
      <c r="AM1342" s="153" t="s">
        <v>2476</v>
      </c>
      <c r="AN1342" s="154">
        <v>105</v>
      </c>
    </row>
    <row r="1343" spans="18:40" hidden="1" x14ac:dyDescent="0.25">
      <c r="R1343" s="28"/>
      <c r="S1343" s="28"/>
      <c r="T1343" s="28"/>
      <c r="U1343" s="28"/>
      <c r="V1343" s="28"/>
      <c r="Z1343" s="140">
        <f t="shared" si="46"/>
        <v>1342</v>
      </c>
      <c r="AA1343" s="139"/>
      <c r="AB1343" s="139"/>
      <c r="AC1343" s="139"/>
      <c r="AD1343" s="133"/>
      <c r="AE1343" s="27" t="str">
        <f t="shared" si="45"/>
        <v>CA-2003-827  Havenhurst Apartments</v>
      </c>
      <c r="AF1343" s="153" t="s">
        <v>6862</v>
      </c>
      <c r="AG1343" s="153" t="s">
        <v>6863</v>
      </c>
      <c r="AH1343" s="153" t="s">
        <v>6864</v>
      </c>
      <c r="AI1343" s="153" t="s">
        <v>75</v>
      </c>
      <c r="AJ1343" s="153" t="s">
        <v>26</v>
      </c>
      <c r="AK1343" s="153" t="s">
        <v>76</v>
      </c>
      <c r="AL1343" s="153" t="s">
        <v>6865</v>
      </c>
      <c r="AM1343" s="153" t="s">
        <v>78</v>
      </c>
      <c r="AN1343" s="154">
        <v>23</v>
      </c>
    </row>
    <row r="1344" spans="18:40" hidden="1" x14ac:dyDescent="0.25">
      <c r="R1344" s="28"/>
      <c r="S1344" s="28"/>
      <c r="T1344" s="28"/>
      <c r="U1344" s="28"/>
      <c r="V1344" s="28"/>
      <c r="Z1344" s="140">
        <f t="shared" si="46"/>
        <v>1343</v>
      </c>
      <c r="AA1344" s="139"/>
      <c r="AB1344" s="139"/>
      <c r="AC1344" s="139"/>
      <c r="AD1344" s="133"/>
      <c r="AE1344" s="27" t="str">
        <f t="shared" si="45"/>
        <v>CA-2003-829  Tyrella Gardens</v>
      </c>
      <c r="AF1344" s="153" t="s">
        <v>6866</v>
      </c>
      <c r="AG1344" s="153" t="s">
        <v>6867</v>
      </c>
      <c r="AH1344" s="153" t="s">
        <v>6868</v>
      </c>
      <c r="AI1344" s="153" t="s">
        <v>1067</v>
      </c>
      <c r="AJ1344" s="153" t="s">
        <v>41</v>
      </c>
      <c r="AK1344" s="153" t="s">
        <v>3017</v>
      </c>
      <c r="AL1344" s="153" t="s">
        <v>6869</v>
      </c>
      <c r="AM1344" s="153" t="s">
        <v>5326</v>
      </c>
      <c r="AN1344" s="154">
        <v>55</v>
      </c>
    </row>
    <row r="1345" spans="18:40" hidden="1" x14ac:dyDescent="0.25">
      <c r="R1345" s="28"/>
      <c r="S1345" s="28"/>
      <c r="T1345" s="28"/>
      <c r="U1345" s="28"/>
      <c r="V1345" s="28"/>
      <c r="Z1345" s="140">
        <f t="shared" si="46"/>
        <v>1344</v>
      </c>
      <c r="AA1345" s="139"/>
      <c r="AB1345" s="139"/>
      <c r="AC1345" s="139"/>
      <c r="AD1345" s="133"/>
      <c r="AE1345" s="27" t="str">
        <f t="shared" si="45"/>
        <v>CA-2003-830  Pujol Street Senior Apartments</v>
      </c>
      <c r="AF1345" s="153" t="s">
        <v>6870</v>
      </c>
      <c r="AG1345" s="153" t="s">
        <v>6871</v>
      </c>
      <c r="AH1345" s="153" t="s">
        <v>6872</v>
      </c>
      <c r="AI1345" s="153" t="s">
        <v>6873</v>
      </c>
      <c r="AJ1345" s="153" t="s">
        <v>399</v>
      </c>
      <c r="AK1345" s="153" t="s">
        <v>6874</v>
      </c>
      <c r="AL1345" s="153" t="s">
        <v>6875</v>
      </c>
      <c r="AM1345" s="153" t="s">
        <v>2185</v>
      </c>
      <c r="AN1345" s="154">
        <v>65</v>
      </c>
    </row>
    <row r="1346" spans="18:40" hidden="1" x14ac:dyDescent="0.25">
      <c r="R1346" s="28"/>
      <c r="S1346" s="28"/>
      <c r="T1346" s="28"/>
      <c r="U1346" s="28"/>
      <c r="V1346" s="28"/>
      <c r="Z1346" s="140">
        <f t="shared" si="46"/>
        <v>1345</v>
      </c>
      <c r="AA1346" s="139"/>
      <c r="AB1346" s="139"/>
      <c r="AC1346" s="139"/>
      <c r="AD1346" s="133"/>
      <c r="AE1346" s="27" t="str">
        <f t="shared" ref="AE1346:AE1409" si="47">CONCATENATE(AF1346,"  ",AG1346)</f>
        <v>CA-2003-831  Salinas Pointe Apts. aka Los Padres Apts.</v>
      </c>
      <c r="AF1346" s="153" t="s">
        <v>6876</v>
      </c>
      <c r="AG1346" s="153" t="s">
        <v>6877</v>
      </c>
      <c r="AH1346" s="153" t="s">
        <v>6878</v>
      </c>
      <c r="AI1346" s="153" t="s">
        <v>1676</v>
      </c>
      <c r="AJ1346" s="153" t="s">
        <v>336</v>
      </c>
      <c r="AK1346" s="153" t="s">
        <v>1677</v>
      </c>
      <c r="AL1346" s="153" t="s">
        <v>6879</v>
      </c>
      <c r="AM1346" s="153" t="s">
        <v>5371</v>
      </c>
      <c r="AN1346" s="154">
        <v>162</v>
      </c>
    </row>
    <row r="1347" spans="18:40" hidden="1" x14ac:dyDescent="0.25">
      <c r="R1347" s="28"/>
      <c r="S1347" s="28"/>
      <c r="T1347" s="28"/>
      <c r="U1347" s="28"/>
      <c r="V1347" s="28"/>
      <c r="Z1347" s="140">
        <f t="shared" si="46"/>
        <v>1346</v>
      </c>
      <c r="AA1347" s="139"/>
      <c r="AB1347" s="139"/>
      <c r="AC1347" s="139"/>
      <c r="AD1347" s="133"/>
      <c r="AE1347" s="27" t="str">
        <f t="shared" si="47"/>
        <v>CA-2003-832  Potrero Senior Housing</v>
      </c>
      <c r="AF1347" s="153" t="s">
        <v>6880</v>
      </c>
      <c r="AG1347" s="153" t="s">
        <v>6881</v>
      </c>
      <c r="AH1347" s="153" t="s">
        <v>6882</v>
      </c>
      <c r="AI1347" s="153" t="s">
        <v>6883</v>
      </c>
      <c r="AJ1347" s="153" t="s">
        <v>26</v>
      </c>
      <c r="AK1347" s="153" t="s">
        <v>6884</v>
      </c>
      <c r="AL1347" s="153" t="s">
        <v>6885</v>
      </c>
      <c r="AM1347" s="153" t="s">
        <v>3136</v>
      </c>
      <c r="AN1347" s="154">
        <v>52</v>
      </c>
    </row>
    <row r="1348" spans="18:40" hidden="1" x14ac:dyDescent="0.25">
      <c r="R1348" s="28"/>
      <c r="S1348" s="28"/>
      <c r="T1348" s="28"/>
      <c r="U1348" s="28"/>
      <c r="V1348" s="28"/>
      <c r="Z1348" s="140">
        <f t="shared" si="46"/>
        <v>1347</v>
      </c>
      <c r="AA1348" s="139"/>
      <c r="AB1348" s="139"/>
      <c r="AC1348" s="139"/>
      <c r="AD1348" s="133"/>
      <c r="AE1348" s="27" t="str">
        <f t="shared" si="47"/>
        <v>CA-2003-834  The Surf Apartments</v>
      </c>
      <c r="AF1348" s="153" t="s">
        <v>6886</v>
      </c>
      <c r="AG1348" s="153" t="s">
        <v>6887</v>
      </c>
      <c r="AH1348" s="153" t="s">
        <v>6888</v>
      </c>
      <c r="AI1348" s="153" t="s">
        <v>2559</v>
      </c>
      <c r="AJ1348" s="153" t="s">
        <v>200</v>
      </c>
      <c r="AK1348" s="153" t="s">
        <v>6889</v>
      </c>
      <c r="AL1348" s="153" t="s">
        <v>6890</v>
      </c>
      <c r="AM1348" s="153" t="s">
        <v>6891</v>
      </c>
      <c r="AN1348" s="154">
        <v>35</v>
      </c>
    </row>
    <row r="1349" spans="18:40" hidden="1" x14ac:dyDescent="0.25">
      <c r="R1349" s="28"/>
      <c r="S1349" s="28"/>
      <c r="T1349" s="28"/>
      <c r="U1349" s="28"/>
      <c r="V1349" s="28"/>
      <c r="Z1349" s="140">
        <f t="shared" si="46"/>
        <v>1348</v>
      </c>
      <c r="AA1349" s="139"/>
      <c r="AB1349" s="139"/>
      <c r="AC1349" s="139"/>
      <c r="AD1349" s="133"/>
      <c r="AE1349" s="27" t="str">
        <f t="shared" si="47"/>
        <v>CA-2003-835  Asbury Apartments</v>
      </c>
      <c r="AF1349" s="153" t="s">
        <v>6892</v>
      </c>
      <c r="AG1349" s="153" t="s">
        <v>6893</v>
      </c>
      <c r="AH1349" s="153" t="s">
        <v>6894</v>
      </c>
      <c r="AI1349" s="153" t="s">
        <v>26</v>
      </c>
      <c r="AJ1349" s="153" t="s">
        <v>26</v>
      </c>
      <c r="AK1349" s="153" t="s">
        <v>775</v>
      </c>
      <c r="AL1349" s="153" t="s">
        <v>6895</v>
      </c>
      <c r="AM1349" s="153" t="s">
        <v>6896</v>
      </c>
      <c r="AN1349" s="154">
        <v>58</v>
      </c>
    </row>
    <row r="1350" spans="18:40" hidden="1" x14ac:dyDescent="0.25">
      <c r="R1350" s="28"/>
      <c r="S1350" s="28"/>
      <c r="T1350" s="28"/>
      <c r="U1350" s="28"/>
      <c r="V1350" s="28"/>
      <c r="Z1350" s="140">
        <f t="shared" si="46"/>
        <v>1349</v>
      </c>
      <c r="AA1350" s="139"/>
      <c r="AB1350" s="139"/>
      <c r="AC1350" s="139"/>
      <c r="AD1350" s="133"/>
      <c r="AE1350" s="27" t="str">
        <f t="shared" si="47"/>
        <v>CA-2003-836  Pacific Towers Senior Apartments</v>
      </c>
      <c r="AF1350" s="153" t="s">
        <v>6897</v>
      </c>
      <c r="AG1350" s="153" t="s">
        <v>6898</v>
      </c>
      <c r="AH1350" s="153" t="s">
        <v>6899</v>
      </c>
      <c r="AI1350" s="153" t="s">
        <v>1086</v>
      </c>
      <c r="AJ1350" s="153" t="s">
        <v>26</v>
      </c>
      <c r="AK1350" s="153" t="s">
        <v>1087</v>
      </c>
      <c r="AL1350" s="153" t="s">
        <v>6900</v>
      </c>
      <c r="AM1350" s="153" t="s">
        <v>23458</v>
      </c>
      <c r="AN1350" s="154">
        <v>99</v>
      </c>
    </row>
    <row r="1351" spans="18:40" hidden="1" x14ac:dyDescent="0.25">
      <c r="R1351" s="28"/>
      <c r="S1351" s="28"/>
      <c r="T1351" s="28"/>
      <c r="U1351" s="28"/>
      <c r="V1351" s="28"/>
      <c r="Z1351" s="140">
        <f t="shared" si="46"/>
        <v>1350</v>
      </c>
      <c r="AA1351" s="139"/>
      <c r="AB1351" s="139"/>
      <c r="AC1351" s="139"/>
      <c r="AD1351" s="133"/>
      <c r="AE1351" s="27" t="str">
        <f t="shared" si="47"/>
        <v>CA-2003-837  Benicia Point aka Burgess Point</v>
      </c>
      <c r="AF1351" s="153" t="s">
        <v>6902</v>
      </c>
      <c r="AG1351" s="153" t="s">
        <v>6903</v>
      </c>
      <c r="AH1351" s="153" t="s">
        <v>6904</v>
      </c>
      <c r="AI1351" s="153" t="s">
        <v>6905</v>
      </c>
      <c r="AJ1351" s="153" t="s">
        <v>1133</v>
      </c>
      <c r="AK1351" s="153" t="s">
        <v>6906</v>
      </c>
      <c r="AL1351" s="153" t="s">
        <v>6907</v>
      </c>
      <c r="AM1351" s="153" t="s">
        <v>2024</v>
      </c>
      <c r="AN1351" s="154">
        <v>55</v>
      </c>
    </row>
    <row r="1352" spans="18:40" hidden="1" x14ac:dyDescent="0.25">
      <c r="R1352" s="28"/>
      <c r="S1352" s="28"/>
      <c r="T1352" s="28"/>
      <c r="U1352" s="28"/>
      <c r="V1352" s="28"/>
      <c r="Z1352" s="140">
        <f t="shared" si="46"/>
        <v>1351</v>
      </c>
      <c r="AA1352" s="139"/>
      <c r="AB1352" s="139"/>
      <c r="AC1352" s="139"/>
      <c r="AD1352" s="133"/>
      <c r="AE1352" s="27" t="str">
        <f t="shared" si="47"/>
        <v>CA-2003-838  Castaic Lake Senior Apartments</v>
      </c>
      <c r="AF1352" s="153" t="s">
        <v>6908</v>
      </c>
      <c r="AG1352" s="153" t="s">
        <v>6909</v>
      </c>
      <c r="AH1352" s="153" t="s">
        <v>6910</v>
      </c>
      <c r="AI1352" s="153" t="s">
        <v>6911</v>
      </c>
      <c r="AJ1352" s="153" t="s">
        <v>26</v>
      </c>
      <c r="AK1352" s="153" t="s">
        <v>6912</v>
      </c>
      <c r="AL1352" s="153" t="s">
        <v>6913</v>
      </c>
      <c r="AM1352" s="153" t="s">
        <v>6914</v>
      </c>
      <c r="AN1352" s="154">
        <v>149</v>
      </c>
    </row>
    <row r="1353" spans="18:40" hidden="1" x14ac:dyDescent="0.25">
      <c r="R1353" s="28"/>
      <c r="S1353" s="28"/>
      <c r="T1353" s="28"/>
      <c r="U1353" s="28"/>
      <c r="V1353" s="28"/>
      <c r="Z1353" s="140">
        <f t="shared" si="46"/>
        <v>1352</v>
      </c>
      <c r="AA1353" s="139"/>
      <c r="AB1353" s="139"/>
      <c r="AC1353" s="139"/>
      <c r="AD1353" s="133"/>
      <c r="AE1353" s="27" t="str">
        <f t="shared" si="47"/>
        <v>CA-2003-839  Camino Del Sol Senior Apartments</v>
      </c>
      <c r="AF1353" s="153" t="s">
        <v>6915</v>
      </c>
      <c r="AG1353" s="153" t="s">
        <v>6916</v>
      </c>
      <c r="AH1353" s="153" t="s">
        <v>6917</v>
      </c>
      <c r="AI1353" s="153" t="s">
        <v>2028</v>
      </c>
      <c r="AJ1353" s="153" t="s">
        <v>1239</v>
      </c>
      <c r="AK1353" s="153" t="s">
        <v>2029</v>
      </c>
      <c r="AL1353" s="153" t="s">
        <v>6918</v>
      </c>
      <c r="AM1353" s="153" t="s">
        <v>2991</v>
      </c>
      <c r="AN1353" s="154">
        <v>118</v>
      </c>
    </row>
    <row r="1354" spans="18:40" hidden="1" x14ac:dyDescent="0.25">
      <c r="R1354" s="28"/>
      <c r="S1354" s="28"/>
      <c r="T1354" s="28"/>
      <c r="U1354" s="28"/>
      <c r="V1354" s="28"/>
      <c r="Z1354" s="140">
        <f t="shared" si="46"/>
        <v>1353</v>
      </c>
      <c r="AA1354" s="139"/>
      <c r="AB1354" s="139"/>
      <c r="AC1354" s="139"/>
      <c r="AD1354" s="133"/>
      <c r="AE1354" s="27" t="str">
        <f t="shared" si="47"/>
        <v>CA-2003-840  Westgate Courtyards</v>
      </c>
      <c r="AF1354" s="153" t="s">
        <v>6920</v>
      </c>
      <c r="AG1354" s="153" t="s">
        <v>6921</v>
      </c>
      <c r="AH1354" s="153" t="s">
        <v>6922</v>
      </c>
      <c r="AI1354" s="153" t="s">
        <v>2189</v>
      </c>
      <c r="AJ1354" s="153" t="s">
        <v>623</v>
      </c>
      <c r="AK1354" s="153" t="s">
        <v>5088</v>
      </c>
      <c r="AL1354" s="153" t="s">
        <v>6923</v>
      </c>
      <c r="AM1354" s="153" t="s">
        <v>6924</v>
      </c>
      <c r="AN1354" s="154">
        <v>203</v>
      </c>
    </row>
    <row r="1355" spans="18:40" hidden="1" x14ac:dyDescent="0.25">
      <c r="R1355" s="28"/>
      <c r="S1355" s="28"/>
      <c r="T1355" s="28"/>
      <c r="U1355" s="28"/>
      <c r="V1355" s="28"/>
      <c r="Z1355" s="140">
        <f t="shared" si="46"/>
        <v>1354</v>
      </c>
      <c r="AA1355" s="139"/>
      <c r="AB1355" s="139"/>
      <c r="AC1355" s="139"/>
      <c r="AD1355" s="133"/>
      <c r="AE1355" s="27" t="str">
        <f t="shared" si="47"/>
        <v>CA-2003-841  Turnleaf Apartments</v>
      </c>
      <c r="AF1355" s="153" t="s">
        <v>6925</v>
      </c>
      <c r="AG1355" s="153" t="s">
        <v>6926</v>
      </c>
      <c r="AH1355" s="153" t="s">
        <v>6927</v>
      </c>
      <c r="AI1355" s="153" t="s">
        <v>304</v>
      </c>
      <c r="AJ1355" s="153" t="s">
        <v>41</v>
      </c>
      <c r="AK1355" s="153" t="s">
        <v>6928</v>
      </c>
      <c r="AL1355" s="153" t="s">
        <v>6929</v>
      </c>
      <c r="AM1355" s="153" t="s">
        <v>3564</v>
      </c>
      <c r="AN1355" s="154">
        <v>151</v>
      </c>
    </row>
    <row r="1356" spans="18:40" hidden="1" x14ac:dyDescent="0.25">
      <c r="R1356" s="28"/>
      <c r="S1356" s="28"/>
      <c r="T1356" s="28"/>
      <c r="U1356" s="28"/>
      <c r="V1356" s="28"/>
      <c r="Z1356" s="140">
        <f t="shared" si="46"/>
        <v>1355</v>
      </c>
      <c r="AA1356" s="139"/>
      <c r="AB1356" s="139"/>
      <c r="AC1356" s="139"/>
      <c r="AD1356" s="133"/>
      <c r="AE1356" s="27" t="str">
        <f t="shared" si="47"/>
        <v>CA-2003-842  Muirlands at Windemere Apartments</v>
      </c>
      <c r="AF1356" s="153" t="s">
        <v>6930</v>
      </c>
      <c r="AG1356" s="153" t="s">
        <v>6931</v>
      </c>
      <c r="AH1356" s="153" t="s">
        <v>6932</v>
      </c>
      <c r="AI1356" s="153" t="s">
        <v>6933</v>
      </c>
      <c r="AJ1356" s="153" t="s">
        <v>182</v>
      </c>
      <c r="AK1356" s="153" t="s">
        <v>6934</v>
      </c>
      <c r="AL1356" s="153" t="s">
        <v>6935</v>
      </c>
      <c r="AM1356" s="153" t="s">
        <v>3564</v>
      </c>
      <c r="AN1356" s="154">
        <v>349</v>
      </c>
    </row>
    <row r="1357" spans="18:40" hidden="1" x14ac:dyDescent="0.25">
      <c r="R1357" s="28"/>
      <c r="S1357" s="28"/>
      <c r="T1357" s="28"/>
      <c r="U1357" s="28"/>
      <c r="V1357" s="28"/>
      <c r="Z1357" s="140">
        <f t="shared" si="46"/>
        <v>1356</v>
      </c>
      <c r="AA1357" s="139"/>
      <c r="AB1357" s="139"/>
      <c r="AC1357" s="139"/>
      <c r="AD1357" s="133"/>
      <c r="AE1357" s="27" t="str">
        <f t="shared" si="47"/>
        <v>CA-2003-843  Herald Hotel</v>
      </c>
      <c r="AF1357" s="153" t="s">
        <v>6936</v>
      </c>
      <c r="AG1357" s="153" t="s">
        <v>6937</v>
      </c>
      <c r="AH1357" s="153" t="s">
        <v>6938</v>
      </c>
      <c r="AI1357" s="153" t="s">
        <v>191</v>
      </c>
      <c r="AJ1357" s="153" t="s">
        <v>191</v>
      </c>
      <c r="AK1357" s="153" t="s">
        <v>412</v>
      </c>
      <c r="AL1357" s="153" t="s">
        <v>6939</v>
      </c>
      <c r="AM1357" s="153" t="s">
        <v>6940</v>
      </c>
      <c r="AN1357" s="154">
        <v>72</v>
      </c>
    </row>
    <row r="1358" spans="18:40" hidden="1" x14ac:dyDescent="0.25">
      <c r="R1358" s="28"/>
      <c r="S1358" s="28"/>
      <c r="T1358" s="28"/>
      <c r="U1358" s="28"/>
      <c r="V1358" s="28"/>
      <c r="Z1358" s="140">
        <f t="shared" si="46"/>
        <v>1357</v>
      </c>
      <c r="AA1358" s="139"/>
      <c r="AB1358" s="139"/>
      <c r="AC1358" s="139"/>
      <c r="AD1358" s="133"/>
      <c r="AE1358" s="27" t="str">
        <f t="shared" si="47"/>
        <v>CA-2003-844  Vista Montana Apartments</v>
      </c>
      <c r="AF1358" s="153" t="s">
        <v>6941</v>
      </c>
      <c r="AG1358" s="153" t="s">
        <v>6942</v>
      </c>
      <c r="AH1358" s="153" t="s">
        <v>6943</v>
      </c>
      <c r="AI1358" s="153" t="s">
        <v>877</v>
      </c>
      <c r="AJ1358" s="153" t="s">
        <v>359</v>
      </c>
      <c r="AK1358" s="153" t="s">
        <v>878</v>
      </c>
      <c r="AL1358" s="153" t="s">
        <v>6944</v>
      </c>
      <c r="AM1358" s="153" t="s">
        <v>6945</v>
      </c>
      <c r="AN1358" s="154">
        <v>130</v>
      </c>
    </row>
    <row r="1359" spans="18:40" hidden="1" x14ac:dyDescent="0.25">
      <c r="R1359" s="28"/>
      <c r="S1359" s="28"/>
      <c r="T1359" s="28"/>
      <c r="U1359" s="28"/>
      <c r="V1359" s="28"/>
      <c r="Z1359" s="140">
        <f t="shared" si="46"/>
        <v>1358</v>
      </c>
      <c r="AA1359" s="139"/>
      <c r="AB1359" s="139"/>
      <c r="AC1359" s="139"/>
      <c r="AD1359" s="133"/>
      <c r="AE1359" s="27" t="str">
        <f t="shared" si="47"/>
        <v>CA-2003-845  Cinnabar Commons</v>
      </c>
      <c r="AF1359" s="153" t="s">
        <v>6946</v>
      </c>
      <c r="AG1359" s="153" t="s">
        <v>6947</v>
      </c>
      <c r="AH1359" s="153" t="s">
        <v>6948</v>
      </c>
      <c r="AI1359" s="153" t="s">
        <v>304</v>
      </c>
      <c r="AJ1359" s="153" t="s">
        <v>41</v>
      </c>
      <c r="AK1359" s="153" t="s">
        <v>1359</v>
      </c>
      <c r="AL1359" s="153" t="s">
        <v>6949</v>
      </c>
      <c r="AM1359" s="153" t="s">
        <v>6950</v>
      </c>
      <c r="AN1359" s="154">
        <v>243</v>
      </c>
    </row>
    <row r="1360" spans="18:40" hidden="1" x14ac:dyDescent="0.25">
      <c r="R1360" s="28"/>
      <c r="S1360" s="28"/>
      <c r="T1360" s="28"/>
      <c r="U1360" s="28"/>
      <c r="V1360" s="28"/>
      <c r="Z1360" s="140">
        <f t="shared" si="46"/>
        <v>1359</v>
      </c>
      <c r="AA1360" s="139"/>
      <c r="AB1360" s="139"/>
      <c r="AC1360" s="139"/>
      <c r="AD1360" s="133"/>
      <c r="AE1360" s="27" t="str">
        <f t="shared" si="47"/>
        <v>CA-2003-846  Mission Gateway</v>
      </c>
      <c r="AF1360" s="153" t="s">
        <v>6951</v>
      </c>
      <c r="AG1360" s="153" t="s">
        <v>6952</v>
      </c>
      <c r="AH1360" s="153" t="s">
        <v>6953</v>
      </c>
      <c r="AI1360" s="153" t="s">
        <v>4361</v>
      </c>
      <c r="AJ1360" s="153" t="s">
        <v>200</v>
      </c>
      <c r="AK1360" s="153" t="s">
        <v>4362</v>
      </c>
      <c r="AL1360" s="153" t="s">
        <v>6954</v>
      </c>
      <c r="AM1360" s="153" t="s">
        <v>4451</v>
      </c>
      <c r="AN1360" s="154">
        <v>120</v>
      </c>
    </row>
    <row r="1361" spans="18:40" hidden="1" x14ac:dyDescent="0.25">
      <c r="R1361" s="28"/>
      <c r="S1361" s="28"/>
      <c r="T1361" s="28"/>
      <c r="U1361" s="28"/>
      <c r="V1361" s="28"/>
      <c r="Z1361" s="140">
        <f t="shared" si="46"/>
        <v>1360</v>
      </c>
      <c r="AA1361" s="139"/>
      <c r="AB1361" s="139"/>
      <c r="AC1361" s="139"/>
      <c r="AD1361" s="133"/>
      <c r="AE1361" s="27" t="str">
        <f t="shared" si="47"/>
        <v>CA-2003-848  Broadway Village II</v>
      </c>
      <c r="AF1361" s="153" t="s">
        <v>6955</v>
      </c>
      <c r="AG1361" s="153" t="s">
        <v>6956</v>
      </c>
      <c r="AH1361" s="153" t="s">
        <v>6957</v>
      </c>
      <c r="AI1361" s="153" t="s">
        <v>26</v>
      </c>
      <c r="AJ1361" s="153" t="s">
        <v>26</v>
      </c>
      <c r="AK1361" s="153" t="s">
        <v>464</v>
      </c>
      <c r="AL1361" s="153" t="s">
        <v>6958</v>
      </c>
      <c r="AM1361" s="153" t="s">
        <v>1124</v>
      </c>
      <c r="AN1361" s="154">
        <v>49</v>
      </c>
    </row>
    <row r="1362" spans="18:40" hidden="1" x14ac:dyDescent="0.25">
      <c r="R1362" s="28"/>
      <c r="S1362" s="28"/>
      <c r="T1362" s="28"/>
      <c r="U1362" s="28"/>
      <c r="V1362" s="28"/>
      <c r="Z1362" s="140">
        <f t="shared" si="46"/>
        <v>1361</v>
      </c>
      <c r="AA1362" s="139"/>
      <c r="AB1362" s="139"/>
      <c r="AC1362" s="139"/>
      <c r="AD1362" s="133"/>
      <c r="AE1362" s="27" t="str">
        <f t="shared" si="47"/>
        <v>CA-2003-849  Westmorland Family Apartments</v>
      </c>
      <c r="AF1362" s="153" t="s">
        <v>6959</v>
      </c>
      <c r="AG1362" s="153" t="s">
        <v>6960</v>
      </c>
      <c r="AH1362" s="153" t="s">
        <v>6961</v>
      </c>
      <c r="AI1362" s="153" t="s">
        <v>6962</v>
      </c>
      <c r="AJ1362" s="153" t="s">
        <v>20</v>
      </c>
      <c r="AL1362" s="153" t="s">
        <v>6963</v>
      </c>
      <c r="AM1362" s="153" t="s">
        <v>2476</v>
      </c>
      <c r="AN1362" s="154">
        <v>64</v>
      </c>
    </row>
    <row r="1363" spans="18:40" hidden="1" x14ac:dyDescent="0.25">
      <c r="R1363" s="28"/>
      <c r="S1363" s="28"/>
      <c r="T1363" s="28"/>
      <c r="U1363" s="28"/>
      <c r="V1363" s="28"/>
      <c r="Z1363" s="140">
        <f t="shared" si="46"/>
        <v>1362</v>
      </c>
      <c r="AA1363" s="139"/>
      <c r="AB1363" s="139"/>
      <c r="AC1363" s="139"/>
      <c r="AD1363" s="133"/>
      <c r="AE1363" s="27" t="str">
        <f t="shared" si="47"/>
        <v>CA-2003-850  Countryside Apartments</v>
      </c>
      <c r="AF1363" s="153" t="s">
        <v>6964</v>
      </c>
      <c r="AG1363" s="153" t="s">
        <v>6965</v>
      </c>
      <c r="AH1363" s="153" t="s">
        <v>6966</v>
      </c>
      <c r="AI1363" s="153" t="s">
        <v>357</v>
      </c>
      <c r="AJ1363" s="153" t="s">
        <v>20</v>
      </c>
      <c r="AL1363" s="153" t="s">
        <v>6967</v>
      </c>
      <c r="AM1363" s="153" t="s">
        <v>2476</v>
      </c>
      <c r="AN1363" s="154">
        <v>72</v>
      </c>
    </row>
    <row r="1364" spans="18:40" hidden="1" x14ac:dyDescent="0.25">
      <c r="R1364" s="28"/>
      <c r="S1364" s="28"/>
      <c r="T1364" s="28"/>
      <c r="U1364" s="28"/>
      <c r="V1364" s="28"/>
      <c r="Z1364" s="140">
        <f t="shared" si="46"/>
        <v>1363</v>
      </c>
      <c r="AA1364" s="139"/>
      <c r="AB1364" s="139"/>
      <c r="AC1364" s="139"/>
      <c r="AD1364" s="133"/>
      <c r="AE1364" s="27" t="str">
        <f t="shared" si="47"/>
        <v>CA-2003-853  Ping Yuen Center</v>
      </c>
      <c r="AF1364" s="153" t="s">
        <v>6968</v>
      </c>
      <c r="AG1364" s="153" t="s">
        <v>6969</v>
      </c>
      <c r="AH1364" s="153" t="s">
        <v>6970</v>
      </c>
      <c r="AI1364" s="153" t="s">
        <v>564</v>
      </c>
      <c r="AJ1364" s="153" t="s">
        <v>564</v>
      </c>
      <c r="AK1364" s="153" t="s">
        <v>807</v>
      </c>
      <c r="AL1364" s="153" t="s">
        <v>6971</v>
      </c>
      <c r="AM1364" s="153" t="s">
        <v>2552</v>
      </c>
      <c r="AN1364" s="154">
        <v>81</v>
      </c>
    </row>
    <row r="1365" spans="18:40" hidden="1" x14ac:dyDescent="0.25">
      <c r="R1365" s="28"/>
      <c r="S1365" s="28"/>
      <c r="T1365" s="28"/>
      <c r="U1365" s="28"/>
      <c r="V1365" s="28"/>
      <c r="Z1365" s="140">
        <f t="shared" si="46"/>
        <v>1364</v>
      </c>
      <c r="AA1365" s="139"/>
      <c r="AB1365" s="139"/>
      <c r="AC1365" s="139"/>
      <c r="AD1365" s="133"/>
      <c r="AE1365" s="27" t="str">
        <f t="shared" si="47"/>
        <v>CA-2003-857  Hacienda de Feliz</v>
      </c>
      <c r="AF1365" s="153" t="s">
        <v>6978</v>
      </c>
      <c r="AG1365" s="153" t="s">
        <v>6979</v>
      </c>
      <c r="AH1365" s="153" t="s">
        <v>6980</v>
      </c>
      <c r="AI1365" s="153" t="s">
        <v>2503</v>
      </c>
      <c r="AJ1365" s="153" t="s">
        <v>1239</v>
      </c>
      <c r="AK1365" s="153" t="s">
        <v>2504</v>
      </c>
      <c r="AL1365" s="153" t="s">
        <v>6981</v>
      </c>
      <c r="AM1365" s="153" t="s">
        <v>3344</v>
      </c>
      <c r="AN1365" s="154">
        <v>24</v>
      </c>
    </row>
    <row r="1366" spans="18:40" hidden="1" x14ac:dyDescent="0.25">
      <c r="R1366" s="28"/>
      <c r="S1366" s="28"/>
      <c r="T1366" s="28"/>
      <c r="U1366" s="28"/>
      <c r="V1366" s="28"/>
      <c r="Z1366" s="140">
        <f t="shared" si="46"/>
        <v>1365</v>
      </c>
      <c r="AA1366" s="139"/>
      <c r="AB1366" s="139"/>
      <c r="AC1366" s="139"/>
      <c r="AD1366" s="133"/>
      <c r="AE1366" s="27" t="str">
        <f t="shared" si="47"/>
        <v>CA-2003-859  Del Rio Terrace Apartments</v>
      </c>
      <c r="AF1366" s="153" t="s">
        <v>6982</v>
      </c>
      <c r="AG1366" s="153" t="s">
        <v>6983</v>
      </c>
      <c r="AH1366" s="153" t="s">
        <v>6984</v>
      </c>
      <c r="AI1366" s="153" t="s">
        <v>1442</v>
      </c>
      <c r="AJ1366" s="153" t="s">
        <v>1442</v>
      </c>
      <c r="AK1366" s="153" t="s">
        <v>3666</v>
      </c>
      <c r="AL1366" s="153" t="s">
        <v>6985</v>
      </c>
      <c r="AM1366" s="153" t="s">
        <v>3668</v>
      </c>
      <c r="AN1366" s="154">
        <v>40</v>
      </c>
    </row>
    <row r="1367" spans="18:40" hidden="1" x14ac:dyDescent="0.25">
      <c r="R1367" s="28"/>
      <c r="S1367" s="28"/>
      <c r="T1367" s="28"/>
      <c r="U1367" s="28"/>
      <c r="V1367" s="28"/>
      <c r="Z1367" s="140">
        <f t="shared" si="46"/>
        <v>1366</v>
      </c>
      <c r="AA1367" s="139"/>
      <c r="AB1367" s="139"/>
      <c r="AC1367" s="139"/>
      <c r="AD1367" s="133"/>
      <c r="AE1367" s="27" t="str">
        <f t="shared" si="47"/>
        <v>CA-2003-860  L.A. Colorado Terrace</v>
      </c>
      <c r="AF1367" s="153" t="s">
        <v>6986</v>
      </c>
      <c r="AG1367" s="153" t="s">
        <v>6987</v>
      </c>
      <c r="AH1367" s="153" t="s">
        <v>6988</v>
      </c>
      <c r="AI1367" s="153" t="s">
        <v>26</v>
      </c>
      <c r="AJ1367" s="153" t="s">
        <v>26</v>
      </c>
      <c r="AK1367" s="153" t="s">
        <v>6989</v>
      </c>
      <c r="AL1367" s="153" t="s">
        <v>6990</v>
      </c>
      <c r="AM1367" s="153" t="s">
        <v>6991</v>
      </c>
      <c r="AN1367" s="154">
        <v>42</v>
      </c>
    </row>
    <row r="1368" spans="18:40" hidden="1" x14ac:dyDescent="0.25">
      <c r="R1368" s="28"/>
      <c r="S1368" s="28"/>
      <c r="T1368" s="28"/>
      <c r="U1368" s="28"/>
      <c r="V1368" s="28"/>
      <c r="Z1368" s="140">
        <f t="shared" si="46"/>
        <v>1367</v>
      </c>
      <c r="AA1368" s="139"/>
      <c r="AB1368" s="139"/>
      <c r="AC1368" s="139"/>
      <c r="AD1368" s="133"/>
      <c r="AE1368" s="27" t="str">
        <f t="shared" si="47"/>
        <v>CA-2003-861  The Oaks at Almaden</v>
      </c>
      <c r="AF1368" s="153" t="s">
        <v>6992</v>
      </c>
      <c r="AG1368" s="153" t="s">
        <v>6993</v>
      </c>
      <c r="AH1368" s="153" t="s">
        <v>6994</v>
      </c>
      <c r="AI1368" s="153" t="s">
        <v>304</v>
      </c>
      <c r="AJ1368" s="153" t="s">
        <v>41</v>
      </c>
      <c r="AK1368" s="153" t="s">
        <v>1118</v>
      </c>
      <c r="AL1368" s="153" t="s">
        <v>6995</v>
      </c>
      <c r="AM1368" s="153" t="s">
        <v>1208</v>
      </c>
      <c r="AN1368" s="154">
        <v>125</v>
      </c>
    </row>
    <row r="1369" spans="18:40" hidden="1" x14ac:dyDescent="0.25">
      <c r="R1369" s="28"/>
      <c r="S1369" s="28"/>
      <c r="T1369" s="28"/>
      <c r="U1369" s="28"/>
      <c r="V1369" s="28"/>
      <c r="Z1369" s="140">
        <f t="shared" si="46"/>
        <v>1368</v>
      </c>
      <c r="AA1369" s="139"/>
      <c r="AB1369" s="139"/>
      <c r="AC1369" s="139"/>
      <c r="AD1369" s="133"/>
      <c r="AE1369" s="27" t="str">
        <f t="shared" si="47"/>
        <v>CA-2003-862  Oak Court Apartments</v>
      </c>
      <c r="AF1369" s="153" t="s">
        <v>6996</v>
      </c>
      <c r="AG1369" s="153" t="s">
        <v>6997</v>
      </c>
      <c r="AH1369" s="153" t="s">
        <v>6998</v>
      </c>
      <c r="AI1369" s="153" t="s">
        <v>2266</v>
      </c>
      <c r="AJ1369" s="153" t="s">
        <v>41</v>
      </c>
      <c r="AK1369" s="153" t="s">
        <v>2267</v>
      </c>
      <c r="AL1369" s="153" t="s">
        <v>6999</v>
      </c>
      <c r="AM1369" s="153" t="s">
        <v>3278</v>
      </c>
      <c r="AN1369" s="154">
        <v>52</v>
      </c>
    </row>
    <row r="1370" spans="18:40" hidden="1" x14ac:dyDescent="0.25">
      <c r="R1370" s="28"/>
      <c r="S1370" s="28"/>
      <c r="T1370" s="28"/>
      <c r="U1370" s="28"/>
      <c r="V1370" s="28"/>
      <c r="Z1370" s="140">
        <f t="shared" si="46"/>
        <v>1369</v>
      </c>
      <c r="AA1370" s="139"/>
      <c r="AB1370" s="139"/>
      <c r="AC1370" s="139"/>
      <c r="AD1370" s="133"/>
      <c r="AE1370" s="27" t="str">
        <f t="shared" si="47"/>
        <v>CA-2003-863  Holtville Gardens Apartments</v>
      </c>
      <c r="AF1370" s="153" t="s">
        <v>7000</v>
      </c>
      <c r="AG1370" s="153" t="s">
        <v>7001</v>
      </c>
      <c r="AH1370" s="153" t="s">
        <v>7002</v>
      </c>
      <c r="AI1370" s="153" t="s">
        <v>6674</v>
      </c>
      <c r="AJ1370" s="153" t="s">
        <v>20</v>
      </c>
      <c r="AL1370" s="153" t="s">
        <v>7003</v>
      </c>
      <c r="AM1370" s="153" t="s">
        <v>2476</v>
      </c>
      <c r="AN1370" s="154">
        <v>80</v>
      </c>
    </row>
    <row r="1371" spans="18:40" hidden="1" x14ac:dyDescent="0.25">
      <c r="R1371" s="28"/>
      <c r="S1371" s="28"/>
      <c r="T1371" s="28"/>
      <c r="U1371" s="28"/>
      <c r="V1371" s="28"/>
      <c r="Z1371" s="140">
        <f t="shared" si="46"/>
        <v>1370</v>
      </c>
      <c r="AA1371" s="139"/>
      <c r="AB1371" s="139"/>
      <c r="AC1371" s="139"/>
      <c r="AD1371" s="133"/>
      <c r="AE1371" s="27" t="str">
        <f t="shared" si="47"/>
        <v>CA-2003-864  City Towers</v>
      </c>
      <c r="AF1371" s="153" t="s">
        <v>7004</v>
      </c>
      <c r="AG1371" s="153" t="s">
        <v>7005</v>
      </c>
      <c r="AH1371" s="153" t="s">
        <v>7006</v>
      </c>
      <c r="AI1371" s="153" t="s">
        <v>199</v>
      </c>
      <c r="AJ1371" s="153" t="s">
        <v>200</v>
      </c>
      <c r="AK1371" s="153" t="s">
        <v>4379</v>
      </c>
      <c r="AL1371" s="153" t="s">
        <v>7007</v>
      </c>
      <c r="AM1371" s="153" t="s">
        <v>5371</v>
      </c>
      <c r="AN1371" s="154">
        <v>229</v>
      </c>
    </row>
    <row r="1372" spans="18:40" hidden="1" x14ac:dyDescent="0.25">
      <c r="R1372" s="28"/>
      <c r="S1372" s="28"/>
      <c r="T1372" s="28"/>
      <c r="U1372" s="28"/>
      <c r="V1372" s="28"/>
      <c r="Z1372" s="140">
        <f t="shared" si="46"/>
        <v>1371</v>
      </c>
      <c r="AA1372" s="139"/>
      <c r="AB1372" s="139"/>
      <c r="AC1372" s="139"/>
      <c r="AD1372" s="133"/>
      <c r="AE1372" s="27" t="str">
        <f t="shared" si="47"/>
        <v>CA-2003-865  Anise Turina Apartments</v>
      </c>
      <c r="AF1372" s="153" t="s">
        <v>7008</v>
      </c>
      <c r="AG1372" s="153" t="s">
        <v>7009</v>
      </c>
      <c r="AH1372" s="153" t="s">
        <v>7010</v>
      </c>
      <c r="AI1372" s="153" t="s">
        <v>312</v>
      </c>
      <c r="AJ1372" s="153" t="s">
        <v>313</v>
      </c>
      <c r="AK1372" s="153" t="s">
        <v>2331</v>
      </c>
      <c r="AL1372" s="153" t="s">
        <v>7011</v>
      </c>
      <c r="AM1372" s="153" t="s">
        <v>7012</v>
      </c>
      <c r="AN1372" s="154">
        <v>27</v>
      </c>
    </row>
    <row r="1373" spans="18:40" hidden="1" x14ac:dyDescent="0.25">
      <c r="R1373" s="28"/>
      <c r="S1373" s="28"/>
      <c r="T1373" s="28"/>
      <c r="U1373" s="28"/>
      <c r="V1373" s="28"/>
      <c r="Z1373" s="140">
        <f t="shared" si="46"/>
        <v>1372</v>
      </c>
      <c r="AA1373" s="139"/>
      <c r="AB1373" s="139"/>
      <c r="AC1373" s="139"/>
      <c r="AD1373" s="133"/>
      <c r="AE1373" s="27" t="str">
        <f t="shared" si="47"/>
        <v>CA-2003-866  Imperial Gardens Apartments</v>
      </c>
      <c r="AF1373" s="153" t="s">
        <v>7013</v>
      </c>
      <c r="AG1373" s="153" t="s">
        <v>7014</v>
      </c>
      <c r="AH1373" s="153" t="s">
        <v>7015</v>
      </c>
      <c r="AI1373" s="153" t="s">
        <v>20</v>
      </c>
      <c r="AJ1373" s="153" t="s">
        <v>20</v>
      </c>
      <c r="AL1373" s="153" t="s">
        <v>7016</v>
      </c>
      <c r="AM1373" s="153" t="s">
        <v>2476</v>
      </c>
      <c r="AN1373" s="154">
        <v>80</v>
      </c>
    </row>
    <row r="1374" spans="18:40" hidden="1" x14ac:dyDescent="0.25">
      <c r="R1374" s="28"/>
      <c r="S1374" s="28"/>
      <c r="T1374" s="28"/>
      <c r="U1374" s="28"/>
      <c r="V1374" s="28"/>
      <c r="Z1374" s="140">
        <f t="shared" si="46"/>
        <v>1373</v>
      </c>
      <c r="AA1374" s="139"/>
      <c r="AB1374" s="139"/>
      <c r="AC1374" s="139"/>
      <c r="AD1374" s="133"/>
      <c r="AE1374" s="27" t="str">
        <f t="shared" si="47"/>
        <v>CA-2003-868  Riviera Apartments</v>
      </c>
      <c r="AF1374" s="153" t="s">
        <v>7017</v>
      </c>
      <c r="AG1374" s="153" t="s">
        <v>7018</v>
      </c>
      <c r="AH1374" s="153" t="s">
        <v>7019</v>
      </c>
      <c r="AI1374" s="153" t="s">
        <v>312</v>
      </c>
      <c r="AJ1374" s="153" t="s">
        <v>313</v>
      </c>
      <c r="AK1374" s="153" t="s">
        <v>314</v>
      </c>
      <c r="AL1374" s="153" t="s">
        <v>7020</v>
      </c>
      <c r="AM1374" s="153" t="s">
        <v>7012</v>
      </c>
      <c r="AN1374" s="154">
        <v>27</v>
      </c>
    </row>
    <row r="1375" spans="18:40" hidden="1" x14ac:dyDescent="0.25">
      <c r="R1375" s="28"/>
      <c r="S1375" s="28"/>
      <c r="T1375" s="28"/>
      <c r="U1375" s="28"/>
      <c r="V1375" s="28"/>
      <c r="Z1375" s="140">
        <f t="shared" si="46"/>
        <v>1374</v>
      </c>
      <c r="AA1375" s="139"/>
      <c r="AB1375" s="139"/>
      <c r="AC1375" s="139"/>
      <c r="AD1375" s="133"/>
      <c r="AE1375" s="27" t="str">
        <f t="shared" si="47"/>
        <v>CA-2003-870  Tierra del Sol</v>
      </c>
      <c r="AF1375" s="153" t="s">
        <v>7021</v>
      </c>
      <c r="AG1375" s="153" t="s">
        <v>7022</v>
      </c>
      <c r="AH1375" s="153" t="s">
        <v>7023</v>
      </c>
      <c r="AI1375" s="153" t="s">
        <v>1875</v>
      </c>
      <c r="AJ1375" s="153" t="s">
        <v>26</v>
      </c>
      <c r="AK1375" s="153" t="s">
        <v>1876</v>
      </c>
      <c r="AL1375" s="153" t="s">
        <v>7024</v>
      </c>
      <c r="AM1375" s="153" t="s">
        <v>35</v>
      </c>
      <c r="AN1375" s="154">
        <v>118</v>
      </c>
    </row>
    <row r="1376" spans="18:40" hidden="1" x14ac:dyDescent="0.25">
      <c r="R1376" s="28"/>
      <c r="S1376" s="28"/>
      <c r="T1376" s="28"/>
      <c r="U1376" s="28"/>
      <c r="V1376" s="28"/>
      <c r="Z1376" s="140">
        <f t="shared" si="46"/>
        <v>1375</v>
      </c>
      <c r="AA1376" s="139"/>
      <c r="AB1376" s="139"/>
      <c r="AC1376" s="139"/>
      <c r="AD1376" s="133"/>
      <c r="AE1376" s="27" t="str">
        <f t="shared" si="47"/>
        <v>CA-2003-871  Villa Madera</v>
      </c>
      <c r="AF1376" s="153" t="s">
        <v>7025</v>
      </c>
      <c r="AG1376" s="153" t="s">
        <v>7026</v>
      </c>
      <c r="AH1376" s="153" t="s">
        <v>7027</v>
      </c>
      <c r="AI1376" s="153" t="s">
        <v>2028</v>
      </c>
      <c r="AJ1376" s="153" t="s">
        <v>1239</v>
      </c>
      <c r="AK1376" s="153" t="s">
        <v>2029</v>
      </c>
      <c r="AL1376" s="153" t="s">
        <v>7028</v>
      </c>
      <c r="AM1376" s="153" t="s">
        <v>5669</v>
      </c>
      <c r="AN1376" s="154">
        <v>71</v>
      </c>
    </row>
    <row r="1377" spans="18:40" hidden="1" x14ac:dyDescent="0.25">
      <c r="R1377" s="28"/>
      <c r="S1377" s="28"/>
      <c r="T1377" s="28"/>
      <c r="U1377" s="28"/>
      <c r="V1377" s="28"/>
      <c r="Z1377" s="140">
        <f t="shared" si="46"/>
        <v>1376</v>
      </c>
      <c r="AA1377" s="139"/>
      <c r="AB1377" s="139"/>
      <c r="AC1377" s="139"/>
      <c r="AD1377" s="133"/>
      <c r="AE1377" s="27" t="str">
        <f t="shared" si="47"/>
        <v>CA-2003-872  Downtown River Apartments</v>
      </c>
      <c r="AF1377" s="153" t="s">
        <v>7029</v>
      </c>
      <c r="AG1377" s="153" t="s">
        <v>7030</v>
      </c>
      <c r="AH1377" s="153" t="s">
        <v>7031</v>
      </c>
      <c r="AI1377" s="153" t="s">
        <v>158</v>
      </c>
      <c r="AJ1377" s="153" t="s">
        <v>127</v>
      </c>
      <c r="AK1377" s="153" t="s">
        <v>931</v>
      </c>
      <c r="AL1377" s="153" t="s">
        <v>7032</v>
      </c>
      <c r="AM1377" s="153" t="s">
        <v>7033</v>
      </c>
      <c r="AN1377" s="154">
        <v>80</v>
      </c>
    </row>
    <row r="1378" spans="18:40" hidden="1" x14ac:dyDescent="0.25">
      <c r="R1378" s="28"/>
      <c r="S1378" s="28"/>
      <c r="T1378" s="28"/>
      <c r="U1378" s="28"/>
      <c r="V1378" s="28"/>
      <c r="Z1378" s="140">
        <f t="shared" si="46"/>
        <v>1377</v>
      </c>
      <c r="AA1378" s="139"/>
      <c r="AB1378" s="139"/>
      <c r="AC1378" s="139"/>
      <c r="AD1378" s="133"/>
      <c r="AE1378" s="27" t="str">
        <f t="shared" si="47"/>
        <v>CA-2003-873  Baywood Apartments</v>
      </c>
      <c r="AF1378" s="153" t="s">
        <v>7034</v>
      </c>
      <c r="AG1378" s="153" t="s">
        <v>7035</v>
      </c>
      <c r="AH1378" s="153" t="s">
        <v>7036</v>
      </c>
      <c r="AI1378" s="153" t="s">
        <v>199</v>
      </c>
      <c r="AJ1378" s="153" t="s">
        <v>200</v>
      </c>
      <c r="AK1378" s="153" t="s">
        <v>7037</v>
      </c>
      <c r="AL1378" s="153" t="s">
        <v>7038</v>
      </c>
      <c r="AM1378" s="153" t="s">
        <v>7039</v>
      </c>
      <c r="AN1378" s="154">
        <v>76</v>
      </c>
    </row>
    <row r="1379" spans="18:40" hidden="1" x14ac:dyDescent="0.25">
      <c r="R1379" s="28"/>
      <c r="S1379" s="28"/>
      <c r="T1379" s="28"/>
      <c r="U1379" s="28"/>
      <c r="V1379" s="28"/>
      <c r="Z1379" s="140">
        <f t="shared" si="46"/>
        <v>1378</v>
      </c>
      <c r="AA1379" s="139"/>
      <c r="AB1379" s="139"/>
      <c r="AC1379" s="139"/>
      <c r="AD1379" s="133"/>
      <c r="AE1379" s="27" t="str">
        <f t="shared" si="47"/>
        <v>CA-2003-874  Mission Creek Senior Community</v>
      </c>
      <c r="AF1379" s="153" t="s">
        <v>7040</v>
      </c>
      <c r="AG1379" s="153" t="s">
        <v>7041</v>
      </c>
      <c r="AH1379" s="153" t="s">
        <v>7042</v>
      </c>
      <c r="AI1379" s="153" t="s">
        <v>191</v>
      </c>
      <c r="AJ1379" s="153" t="s">
        <v>191</v>
      </c>
      <c r="AK1379" s="153" t="s">
        <v>7043</v>
      </c>
      <c r="AL1379" s="153" t="s">
        <v>7044</v>
      </c>
      <c r="AM1379" s="153" t="s">
        <v>5669</v>
      </c>
      <c r="AN1379" s="154">
        <v>139</v>
      </c>
    </row>
    <row r="1380" spans="18:40" hidden="1" x14ac:dyDescent="0.25">
      <c r="R1380" s="28"/>
      <c r="S1380" s="28"/>
      <c r="T1380" s="28"/>
      <c r="U1380" s="28"/>
      <c r="V1380" s="28"/>
      <c r="Z1380" s="140">
        <f t="shared" si="46"/>
        <v>1379</v>
      </c>
      <c r="AA1380" s="139"/>
      <c r="AB1380" s="139"/>
      <c r="AC1380" s="139"/>
      <c r="AD1380" s="133"/>
      <c r="AE1380" s="27" t="str">
        <f t="shared" si="47"/>
        <v>CA-2003-875  Point Reyes Affordable Homes</v>
      </c>
      <c r="AF1380" s="153" t="s">
        <v>7045</v>
      </c>
      <c r="AG1380" s="153" t="s">
        <v>7046</v>
      </c>
      <c r="AH1380" s="153" t="s">
        <v>7047</v>
      </c>
      <c r="AI1380" s="153" t="s">
        <v>7048</v>
      </c>
      <c r="AJ1380" s="153" t="s">
        <v>313</v>
      </c>
      <c r="AK1380" s="153" t="s">
        <v>7049</v>
      </c>
      <c r="AL1380" s="153" t="s">
        <v>7050</v>
      </c>
      <c r="AM1380" s="153" t="s">
        <v>7051</v>
      </c>
      <c r="AN1380" s="154">
        <v>26</v>
      </c>
    </row>
    <row r="1381" spans="18:40" hidden="1" x14ac:dyDescent="0.25">
      <c r="R1381" s="28"/>
      <c r="S1381" s="28"/>
      <c r="T1381" s="28"/>
      <c r="U1381" s="28"/>
      <c r="V1381" s="28"/>
      <c r="Z1381" s="140">
        <f t="shared" si="46"/>
        <v>1380</v>
      </c>
      <c r="AA1381" s="139"/>
      <c r="AB1381" s="139"/>
      <c r="AC1381" s="139"/>
      <c r="AD1381" s="133"/>
      <c r="AE1381" s="27" t="str">
        <f t="shared" si="47"/>
        <v>CA-2003-876  The Gardens at Ironwood Senior Apartments</v>
      </c>
      <c r="AF1381" s="153" t="s">
        <v>7052</v>
      </c>
      <c r="AG1381" s="153" t="s">
        <v>7053</v>
      </c>
      <c r="AH1381" s="153" t="s">
        <v>7054</v>
      </c>
      <c r="AI1381" s="153" t="s">
        <v>2891</v>
      </c>
      <c r="AJ1381" s="153" t="s">
        <v>200</v>
      </c>
      <c r="AK1381" s="153" t="s">
        <v>2892</v>
      </c>
      <c r="AL1381" s="153" t="s">
        <v>7055</v>
      </c>
      <c r="AM1381" s="153" t="s">
        <v>2529</v>
      </c>
      <c r="AN1381" s="154">
        <v>138</v>
      </c>
    </row>
    <row r="1382" spans="18:40" hidden="1" x14ac:dyDescent="0.25">
      <c r="R1382" s="28"/>
      <c r="S1382" s="28"/>
      <c r="T1382" s="28"/>
      <c r="U1382" s="28"/>
      <c r="V1382" s="28"/>
      <c r="Z1382" s="140">
        <f t="shared" si="46"/>
        <v>1381</v>
      </c>
      <c r="AA1382" s="139"/>
      <c r="AB1382" s="139"/>
      <c r="AC1382" s="139"/>
      <c r="AD1382" s="133"/>
      <c r="AE1382" s="27" t="str">
        <f t="shared" si="47"/>
        <v>CA-2003-877  Tremont Green</v>
      </c>
      <c r="AF1382" s="153" t="s">
        <v>7056</v>
      </c>
      <c r="AG1382" s="153" t="s">
        <v>7057</v>
      </c>
      <c r="AH1382" s="153" t="s">
        <v>7058</v>
      </c>
      <c r="AI1382" s="153" t="s">
        <v>141</v>
      </c>
      <c r="AJ1382" s="153" t="s">
        <v>142</v>
      </c>
      <c r="AK1382" s="153" t="s">
        <v>143</v>
      </c>
      <c r="AL1382" s="153" t="s">
        <v>7059</v>
      </c>
      <c r="AM1382" s="153" t="s">
        <v>3034</v>
      </c>
      <c r="AN1382" s="154">
        <v>35</v>
      </c>
    </row>
    <row r="1383" spans="18:40" hidden="1" x14ac:dyDescent="0.25">
      <c r="R1383" s="28"/>
      <c r="S1383" s="28"/>
      <c r="T1383" s="28"/>
      <c r="U1383" s="28"/>
      <c r="V1383" s="28"/>
      <c r="Z1383" s="140">
        <f t="shared" si="46"/>
        <v>1382</v>
      </c>
      <c r="AA1383" s="139"/>
      <c r="AB1383" s="139"/>
      <c r="AC1383" s="139"/>
      <c r="AD1383" s="133"/>
      <c r="AE1383" s="27" t="str">
        <f t="shared" si="47"/>
        <v>CA-2003-878  Parkside Village Apartments</v>
      </c>
      <c r="AF1383" s="153" t="s">
        <v>7060</v>
      </c>
      <c r="AG1383" s="153" t="s">
        <v>7061</v>
      </c>
      <c r="AH1383" s="153" t="s">
        <v>7062</v>
      </c>
      <c r="AI1383" s="153" t="s">
        <v>551</v>
      </c>
      <c r="AJ1383" s="153" t="s">
        <v>220</v>
      </c>
      <c r="AK1383" s="153" t="s">
        <v>3684</v>
      </c>
      <c r="AL1383" s="153" t="s">
        <v>7063</v>
      </c>
      <c r="AM1383" s="153" t="s">
        <v>590</v>
      </c>
      <c r="AN1383" s="154">
        <v>75</v>
      </c>
    </row>
    <row r="1384" spans="18:40" hidden="1" x14ac:dyDescent="0.25">
      <c r="R1384" s="28"/>
      <c r="S1384" s="28"/>
      <c r="T1384" s="28"/>
      <c r="U1384" s="28"/>
      <c r="V1384" s="28"/>
      <c r="Z1384" s="140">
        <f t="shared" si="46"/>
        <v>1383</v>
      </c>
      <c r="AA1384" s="139"/>
      <c r="AB1384" s="139"/>
      <c r="AC1384" s="139"/>
      <c r="AD1384" s="133"/>
      <c r="AE1384" s="27" t="str">
        <f t="shared" si="47"/>
        <v>CA-2003-879  The Willows</v>
      </c>
      <c r="AF1384" s="153" t="s">
        <v>7064</v>
      </c>
      <c r="AG1384" s="153" t="s">
        <v>54</v>
      </c>
      <c r="AH1384" s="153" t="s">
        <v>7065</v>
      </c>
      <c r="AI1384" s="153" t="s">
        <v>587</v>
      </c>
      <c r="AJ1384" s="153" t="s">
        <v>229</v>
      </c>
      <c r="AK1384" s="153" t="s">
        <v>3612</v>
      </c>
      <c r="AL1384" s="153" t="s">
        <v>7066</v>
      </c>
      <c r="AM1384" s="153" t="s">
        <v>590</v>
      </c>
      <c r="AN1384" s="154">
        <v>76</v>
      </c>
    </row>
    <row r="1385" spans="18:40" hidden="1" x14ac:dyDescent="0.25">
      <c r="R1385" s="28"/>
      <c r="S1385" s="28"/>
      <c r="T1385" s="28"/>
      <c r="U1385" s="28"/>
      <c r="V1385" s="28"/>
      <c r="Z1385" s="140">
        <f t="shared" si="46"/>
        <v>1384</v>
      </c>
      <c r="AA1385" s="139"/>
      <c r="AB1385" s="139"/>
      <c r="AC1385" s="139"/>
      <c r="AD1385" s="133"/>
      <c r="AE1385" s="27" t="str">
        <f t="shared" si="47"/>
        <v>CA-2003-881  Montecito Vista Apartment Homes</v>
      </c>
      <c r="AF1385" s="153" t="s">
        <v>7067</v>
      </c>
      <c r="AG1385" s="153" t="s">
        <v>7068</v>
      </c>
      <c r="AH1385" s="153" t="s">
        <v>7069</v>
      </c>
      <c r="AI1385" s="153" t="s">
        <v>994</v>
      </c>
      <c r="AJ1385" s="153" t="s">
        <v>420</v>
      </c>
      <c r="AK1385" s="153" t="s">
        <v>7070</v>
      </c>
      <c r="AL1385" s="153" t="s">
        <v>7071</v>
      </c>
      <c r="AM1385" s="153" t="s">
        <v>3403</v>
      </c>
      <c r="AN1385" s="154">
        <v>161</v>
      </c>
    </row>
    <row r="1386" spans="18:40" hidden="1" x14ac:dyDescent="0.25">
      <c r="R1386" s="28"/>
      <c r="S1386" s="28"/>
      <c r="T1386" s="28"/>
      <c r="U1386" s="28"/>
      <c r="V1386" s="28"/>
      <c r="Z1386" s="140">
        <f t="shared" si="46"/>
        <v>1385</v>
      </c>
      <c r="AA1386" s="139"/>
      <c r="AB1386" s="139"/>
      <c r="AC1386" s="139"/>
      <c r="AD1386" s="133"/>
      <c r="AE1386" s="27" t="str">
        <f t="shared" si="47"/>
        <v>CA-2003-882  Windrow Apartments</v>
      </c>
      <c r="AF1386" s="153" t="s">
        <v>7072</v>
      </c>
      <c r="AG1386" s="153" t="s">
        <v>7073</v>
      </c>
      <c r="AH1386" s="153" t="s">
        <v>7074</v>
      </c>
      <c r="AI1386" s="153" t="s">
        <v>994</v>
      </c>
      <c r="AJ1386" s="153" t="s">
        <v>420</v>
      </c>
      <c r="AK1386" s="153" t="s">
        <v>7075</v>
      </c>
      <c r="AL1386" s="153" t="s">
        <v>7076</v>
      </c>
      <c r="AM1386" s="153" t="s">
        <v>1487</v>
      </c>
      <c r="AN1386" s="154">
        <v>94</v>
      </c>
    </row>
    <row r="1387" spans="18:40" hidden="1" x14ac:dyDescent="0.25">
      <c r="R1387" s="28"/>
      <c r="S1387" s="28"/>
      <c r="T1387" s="28"/>
      <c r="U1387" s="28"/>
      <c r="V1387" s="28"/>
      <c r="Z1387" s="140">
        <f t="shared" si="46"/>
        <v>1386</v>
      </c>
      <c r="AA1387" s="139"/>
      <c r="AB1387" s="139"/>
      <c r="AC1387" s="139"/>
      <c r="AD1387" s="133"/>
      <c r="AE1387" s="27" t="str">
        <f t="shared" si="47"/>
        <v>CA-2003-883  SEASONS at Los Robles</v>
      </c>
      <c r="AF1387" s="153" t="s">
        <v>7077</v>
      </c>
      <c r="AG1387" s="153" t="s">
        <v>7078</v>
      </c>
      <c r="AH1387" s="153" t="s">
        <v>7079</v>
      </c>
      <c r="AI1387" s="153" t="s">
        <v>5771</v>
      </c>
      <c r="AJ1387" s="153" t="s">
        <v>103</v>
      </c>
      <c r="AK1387" s="153" t="s">
        <v>5772</v>
      </c>
      <c r="AL1387" s="153" t="s">
        <v>7080</v>
      </c>
      <c r="AM1387" s="153" t="s">
        <v>1758</v>
      </c>
      <c r="AN1387" s="154">
        <v>58</v>
      </c>
    </row>
    <row r="1388" spans="18:40" hidden="1" x14ac:dyDescent="0.25">
      <c r="R1388" s="28"/>
      <c r="S1388" s="28"/>
      <c r="T1388" s="28"/>
      <c r="U1388" s="28"/>
      <c r="V1388" s="28"/>
      <c r="Z1388" s="140">
        <f t="shared" si="46"/>
        <v>1387</v>
      </c>
      <c r="AA1388" s="139"/>
      <c r="AB1388" s="139"/>
      <c r="AC1388" s="139"/>
      <c r="AD1388" s="133"/>
      <c r="AE1388" s="27" t="str">
        <f t="shared" si="47"/>
        <v>CA-2003-887  Moore Village</v>
      </c>
      <c r="AF1388" s="153" t="s">
        <v>7086</v>
      </c>
      <c r="AG1388" s="153" t="s">
        <v>7087</v>
      </c>
      <c r="AH1388" s="153" t="s">
        <v>7088</v>
      </c>
      <c r="AI1388" s="153" t="s">
        <v>141</v>
      </c>
      <c r="AJ1388" s="153" t="s">
        <v>142</v>
      </c>
      <c r="AK1388" s="153" t="s">
        <v>143</v>
      </c>
      <c r="AL1388" s="153" t="s">
        <v>7089</v>
      </c>
      <c r="AM1388" s="153" t="s">
        <v>3034</v>
      </c>
      <c r="AN1388" s="154">
        <v>58</v>
      </c>
    </row>
    <row r="1389" spans="18:40" hidden="1" x14ac:dyDescent="0.25">
      <c r="R1389" s="28"/>
      <c r="S1389" s="28"/>
      <c r="T1389" s="28"/>
      <c r="U1389" s="28"/>
      <c r="V1389" s="28"/>
      <c r="Z1389" s="140">
        <f t="shared" si="46"/>
        <v>1388</v>
      </c>
      <c r="AA1389" s="139"/>
      <c r="AB1389" s="139"/>
      <c r="AC1389" s="139"/>
      <c r="AD1389" s="133"/>
      <c r="AE1389" s="27" t="str">
        <f t="shared" si="47"/>
        <v>CA-2003-888  Sacramento Senior Homes</v>
      </c>
      <c r="AF1389" s="153" t="s">
        <v>7090</v>
      </c>
      <c r="AG1389" s="153" t="s">
        <v>7091</v>
      </c>
      <c r="AH1389" s="153" t="s">
        <v>7092</v>
      </c>
      <c r="AI1389" s="153" t="s">
        <v>380</v>
      </c>
      <c r="AJ1389" s="153" t="s">
        <v>200</v>
      </c>
      <c r="AK1389" s="153" t="s">
        <v>7093</v>
      </c>
      <c r="AL1389" s="153" t="s">
        <v>7094</v>
      </c>
      <c r="AM1389" s="153" t="s">
        <v>2259</v>
      </c>
      <c r="AN1389" s="154">
        <v>39</v>
      </c>
    </row>
    <row r="1390" spans="18:40" hidden="1" x14ac:dyDescent="0.25">
      <c r="R1390" s="28"/>
      <c r="S1390" s="28"/>
      <c r="T1390" s="28"/>
      <c r="U1390" s="28"/>
      <c r="V1390" s="28"/>
      <c r="Z1390" s="140">
        <f t="shared" si="46"/>
        <v>1389</v>
      </c>
      <c r="AA1390" s="139"/>
      <c r="AB1390" s="139"/>
      <c r="AC1390" s="139"/>
      <c r="AD1390" s="133"/>
      <c r="AE1390" s="27" t="str">
        <f t="shared" si="47"/>
        <v>CA-2003-889  Arbor Ridge Apartments</v>
      </c>
      <c r="AF1390" s="153" t="s">
        <v>7095</v>
      </c>
      <c r="AG1390" s="153" t="s">
        <v>7096</v>
      </c>
      <c r="AH1390" s="153" t="s">
        <v>7097</v>
      </c>
      <c r="AI1390" s="153" t="s">
        <v>181</v>
      </c>
      <c r="AJ1390" s="153" t="s">
        <v>182</v>
      </c>
      <c r="AK1390" s="153" t="s">
        <v>183</v>
      </c>
      <c r="AL1390" s="153" t="s">
        <v>7098</v>
      </c>
      <c r="AM1390" s="153" t="s">
        <v>7099</v>
      </c>
      <c r="AN1390" s="154">
        <v>36</v>
      </c>
    </row>
    <row r="1391" spans="18:40" hidden="1" x14ac:dyDescent="0.25">
      <c r="R1391" s="28"/>
      <c r="S1391" s="28"/>
      <c r="T1391" s="28"/>
      <c r="U1391" s="28"/>
      <c r="V1391" s="28"/>
      <c r="Z1391" s="140">
        <f t="shared" si="46"/>
        <v>1390</v>
      </c>
      <c r="AA1391" s="139"/>
      <c r="AB1391" s="139"/>
      <c r="AC1391" s="139"/>
      <c r="AD1391" s="133"/>
      <c r="AE1391" s="27" t="str">
        <f t="shared" si="47"/>
        <v>CA-2003-890  Views at 270</v>
      </c>
      <c r="AF1391" s="153" t="s">
        <v>7100</v>
      </c>
      <c r="AG1391" s="153" t="s">
        <v>7101</v>
      </c>
      <c r="AH1391" s="153" t="s">
        <v>7102</v>
      </c>
      <c r="AI1391" s="153" t="s">
        <v>26</v>
      </c>
      <c r="AJ1391" s="153" t="s">
        <v>26</v>
      </c>
      <c r="AK1391" s="153" t="s">
        <v>1826</v>
      </c>
      <c r="AL1391" s="153" t="s">
        <v>7103</v>
      </c>
      <c r="AM1391" s="153" t="s">
        <v>23352</v>
      </c>
      <c r="AN1391" s="154">
        <v>55</v>
      </c>
    </row>
    <row r="1392" spans="18:40" hidden="1" x14ac:dyDescent="0.25">
      <c r="R1392" s="28"/>
      <c r="S1392" s="28"/>
      <c r="T1392" s="28"/>
      <c r="U1392" s="28"/>
      <c r="V1392" s="28"/>
      <c r="Z1392" s="140">
        <f t="shared" si="46"/>
        <v>1391</v>
      </c>
      <c r="AA1392" s="139"/>
      <c r="AB1392" s="139"/>
      <c r="AC1392" s="139"/>
      <c r="AD1392" s="133"/>
      <c r="AE1392" s="27" t="str">
        <f t="shared" si="47"/>
        <v>CA-2003-891  Azure Park Apartments</v>
      </c>
      <c r="AF1392" s="153" t="s">
        <v>7104</v>
      </c>
      <c r="AG1392" s="153" t="s">
        <v>7105</v>
      </c>
      <c r="AH1392" s="153" t="s">
        <v>7106</v>
      </c>
      <c r="AI1392" s="153" t="s">
        <v>564</v>
      </c>
      <c r="AJ1392" s="153" t="s">
        <v>564</v>
      </c>
      <c r="AK1392" s="153" t="s">
        <v>4976</v>
      </c>
      <c r="AL1392" s="153" t="s">
        <v>7107</v>
      </c>
      <c r="AM1392" s="153" t="s">
        <v>590</v>
      </c>
      <c r="AN1392" s="154">
        <v>217</v>
      </c>
    </row>
    <row r="1393" spans="18:40" hidden="1" x14ac:dyDescent="0.25">
      <c r="R1393" s="28"/>
      <c r="S1393" s="28"/>
      <c r="T1393" s="28"/>
      <c r="U1393" s="28"/>
      <c r="V1393" s="28"/>
      <c r="Z1393" s="140">
        <f t="shared" si="46"/>
        <v>1392</v>
      </c>
      <c r="AA1393" s="139"/>
      <c r="AB1393" s="139"/>
      <c r="AC1393" s="139"/>
      <c r="AD1393" s="133"/>
      <c r="AE1393" s="27" t="str">
        <f t="shared" si="47"/>
        <v>CA-2003-892  Casa Colina Del Sol</v>
      </c>
      <c r="AF1393" s="153" t="s">
        <v>7108</v>
      </c>
      <c r="AG1393" s="153" t="s">
        <v>7109</v>
      </c>
      <c r="AH1393" s="153" t="s">
        <v>7110</v>
      </c>
      <c r="AI1393" s="153" t="s">
        <v>504</v>
      </c>
      <c r="AJ1393" s="153" t="s">
        <v>504</v>
      </c>
      <c r="AK1393" s="153" t="s">
        <v>3374</v>
      </c>
      <c r="AL1393" s="153" t="s">
        <v>7111</v>
      </c>
      <c r="AM1393" s="153" t="s">
        <v>9397</v>
      </c>
      <c r="AN1393" s="154">
        <v>74</v>
      </c>
    </row>
    <row r="1394" spans="18:40" hidden="1" x14ac:dyDescent="0.25">
      <c r="R1394" s="28"/>
      <c r="S1394" s="28"/>
      <c r="T1394" s="28"/>
      <c r="U1394" s="28"/>
      <c r="V1394" s="28"/>
      <c r="Z1394" s="140">
        <f t="shared" ref="Z1394:Z1457" si="48">SUM(Z1393+1)</f>
        <v>1393</v>
      </c>
      <c r="AA1394" s="139"/>
      <c r="AB1394" s="139"/>
      <c r="AC1394" s="139"/>
      <c r="AD1394" s="133"/>
      <c r="AE1394" s="27" t="str">
        <f t="shared" si="47"/>
        <v>CA-2003-893  Market Street Townhomes</v>
      </c>
      <c r="AF1394" s="153" t="s">
        <v>7112</v>
      </c>
      <c r="AG1394" s="153" t="s">
        <v>7113</v>
      </c>
      <c r="AH1394" s="153" t="s">
        <v>7114</v>
      </c>
      <c r="AI1394" s="153" t="s">
        <v>1027</v>
      </c>
      <c r="AJ1394" s="153" t="s">
        <v>336</v>
      </c>
      <c r="AK1394" s="153" t="s">
        <v>1028</v>
      </c>
      <c r="AL1394" s="153" t="s">
        <v>7115</v>
      </c>
      <c r="AM1394" s="153" t="s">
        <v>1379</v>
      </c>
      <c r="AN1394" s="154">
        <v>59</v>
      </c>
    </row>
    <row r="1395" spans="18:40" hidden="1" x14ac:dyDescent="0.25">
      <c r="R1395" s="28"/>
      <c r="S1395" s="28"/>
      <c r="T1395" s="28"/>
      <c r="U1395" s="28"/>
      <c r="V1395" s="28"/>
      <c r="Z1395" s="140">
        <f t="shared" si="48"/>
        <v>1394</v>
      </c>
      <c r="AA1395" s="139"/>
      <c r="AB1395" s="139"/>
      <c r="AC1395" s="139"/>
      <c r="AD1395" s="133"/>
      <c r="AE1395" s="27" t="str">
        <f t="shared" si="47"/>
        <v>CA-2003-894  Canyon Creek Townhomes</v>
      </c>
      <c r="AF1395" s="153" t="s">
        <v>7116</v>
      </c>
      <c r="AG1395" s="153" t="s">
        <v>7117</v>
      </c>
      <c r="AH1395" s="153" t="s">
        <v>7118</v>
      </c>
      <c r="AI1395" s="153" t="s">
        <v>7119</v>
      </c>
      <c r="AJ1395" s="153" t="s">
        <v>336</v>
      </c>
      <c r="AK1395" s="153" t="s">
        <v>1682</v>
      </c>
      <c r="AL1395" s="153" t="s">
        <v>7120</v>
      </c>
      <c r="AM1395" s="153" t="s">
        <v>1379</v>
      </c>
      <c r="AN1395" s="154">
        <v>35</v>
      </c>
    </row>
    <row r="1396" spans="18:40" hidden="1" x14ac:dyDescent="0.25">
      <c r="R1396" s="28"/>
      <c r="S1396" s="28"/>
      <c r="T1396" s="28"/>
      <c r="U1396" s="28"/>
      <c r="V1396" s="28"/>
      <c r="Z1396" s="140">
        <f t="shared" si="48"/>
        <v>1395</v>
      </c>
      <c r="AA1396" s="139"/>
      <c r="AB1396" s="139"/>
      <c r="AC1396" s="139"/>
      <c r="AD1396" s="133"/>
      <c r="AE1396" s="27" t="str">
        <f t="shared" si="47"/>
        <v>CA-2003-895  Rancho del Norte Apartments</v>
      </c>
      <c r="AF1396" s="153" t="s">
        <v>7121</v>
      </c>
      <c r="AG1396" s="153" t="s">
        <v>7122</v>
      </c>
      <c r="AH1396" s="153" t="s">
        <v>7123</v>
      </c>
      <c r="AI1396" s="153" t="s">
        <v>504</v>
      </c>
      <c r="AJ1396" s="153" t="s">
        <v>504</v>
      </c>
      <c r="AL1396" s="153" t="s">
        <v>7124</v>
      </c>
      <c r="AM1396" s="153" t="s">
        <v>2476</v>
      </c>
      <c r="AN1396" s="154">
        <v>118</v>
      </c>
    </row>
    <row r="1397" spans="18:40" hidden="1" x14ac:dyDescent="0.25">
      <c r="R1397" s="28"/>
      <c r="S1397" s="28"/>
      <c r="T1397" s="28"/>
      <c r="U1397" s="28"/>
      <c r="V1397" s="28"/>
      <c r="Z1397" s="140">
        <f t="shared" si="48"/>
        <v>1396</v>
      </c>
      <c r="AA1397" s="139"/>
      <c r="AB1397" s="139"/>
      <c r="AC1397" s="139"/>
      <c r="AD1397" s="133"/>
      <c r="AE1397" s="27" t="str">
        <f t="shared" si="47"/>
        <v>CA-2003-896  Heritage Village Apartments</v>
      </c>
      <c r="AF1397" s="153" t="s">
        <v>7125</v>
      </c>
      <c r="AG1397" s="153" t="s">
        <v>7126</v>
      </c>
      <c r="AH1397" s="153" t="s">
        <v>7127</v>
      </c>
      <c r="AI1397" s="153" t="s">
        <v>3602</v>
      </c>
      <c r="AJ1397" s="153" t="s">
        <v>118</v>
      </c>
      <c r="AK1397" s="153" t="s">
        <v>3603</v>
      </c>
      <c r="AL1397" s="153" t="s">
        <v>7128</v>
      </c>
      <c r="AM1397" s="153" t="s">
        <v>590</v>
      </c>
      <c r="AN1397" s="154">
        <v>49</v>
      </c>
    </row>
    <row r="1398" spans="18:40" hidden="1" x14ac:dyDescent="0.25">
      <c r="R1398" s="28"/>
      <c r="S1398" s="28"/>
      <c r="T1398" s="28"/>
      <c r="U1398" s="28"/>
      <c r="V1398" s="28"/>
      <c r="Z1398" s="140">
        <f t="shared" si="48"/>
        <v>1397</v>
      </c>
      <c r="AA1398" s="139"/>
      <c r="AB1398" s="139"/>
      <c r="AC1398" s="139"/>
      <c r="AD1398" s="133"/>
      <c r="AE1398" s="27" t="str">
        <f t="shared" si="47"/>
        <v>CA-2003-898  Coyote Run II Apartments</v>
      </c>
      <c r="AF1398" s="153" t="s">
        <v>7129</v>
      </c>
      <c r="AG1398" s="153" t="s">
        <v>7130</v>
      </c>
      <c r="AH1398" s="153" t="s">
        <v>7131</v>
      </c>
      <c r="AI1398" s="153" t="s">
        <v>398</v>
      </c>
      <c r="AJ1398" s="153" t="s">
        <v>399</v>
      </c>
      <c r="AK1398" s="153" t="s">
        <v>400</v>
      </c>
      <c r="AL1398" s="153" t="s">
        <v>7132</v>
      </c>
      <c r="AM1398" s="153" t="s">
        <v>2651</v>
      </c>
      <c r="AN1398" s="154">
        <v>65</v>
      </c>
    </row>
    <row r="1399" spans="18:40" hidden="1" x14ac:dyDescent="0.25">
      <c r="R1399" s="28"/>
      <c r="S1399" s="28"/>
      <c r="T1399" s="28"/>
      <c r="U1399" s="28"/>
      <c r="V1399" s="28"/>
      <c r="Z1399" s="140">
        <f t="shared" si="48"/>
        <v>1398</v>
      </c>
      <c r="AA1399" s="139"/>
      <c r="AB1399" s="139"/>
      <c r="AC1399" s="139"/>
      <c r="AD1399" s="133"/>
      <c r="AE1399" s="27" t="str">
        <f t="shared" si="47"/>
        <v>CA-2003-899  Lorenzo Creek Apartments</v>
      </c>
      <c r="AF1399" s="153" t="s">
        <v>7133</v>
      </c>
      <c r="AG1399" s="153" t="s">
        <v>7134</v>
      </c>
      <c r="AH1399" s="153" t="s">
        <v>7135</v>
      </c>
      <c r="AI1399" s="153" t="s">
        <v>1986</v>
      </c>
      <c r="AJ1399" s="153" t="s">
        <v>200</v>
      </c>
      <c r="AK1399" s="153" t="s">
        <v>1987</v>
      </c>
      <c r="AL1399" s="153" t="s">
        <v>7136</v>
      </c>
      <c r="AM1399" s="153" t="s">
        <v>3952</v>
      </c>
      <c r="AN1399" s="154">
        <v>27</v>
      </c>
    </row>
    <row r="1400" spans="18:40" hidden="1" x14ac:dyDescent="0.25">
      <c r="R1400" s="28"/>
      <c r="S1400" s="28"/>
      <c r="T1400" s="28"/>
      <c r="U1400" s="28"/>
      <c r="V1400" s="28"/>
      <c r="Z1400" s="140">
        <f t="shared" si="48"/>
        <v>1399</v>
      </c>
      <c r="AA1400" s="139"/>
      <c r="AB1400" s="139"/>
      <c r="AC1400" s="139"/>
      <c r="AD1400" s="133"/>
      <c r="AE1400" s="27" t="str">
        <f t="shared" si="47"/>
        <v>CA-2003-900  Knolls at Green Valley Apartments</v>
      </c>
      <c r="AF1400" s="153" t="s">
        <v>7137</v>
      </c>
      <c r="AG1400" s="153" t="s">
        <v>7138</v>
      </c>
      <c r="AH1400" s="153" t="s">
        <v>7139</v>
      </c>
      <c r="AI1400" s="153" t="s">
        <v>1217</v>
      </c>
      <c r="AJ1400" s="153" t="s">
        <v>1151</v>
      </c>
      <c r="AK1400" s="153" t="s">
        <v>1218</v>
      </c>
      <c r="AL1400" s="153" t="s">
        <v>7140</v>
      </c>
      <c r="AM1400" s="153" t="s">
        <v>4243</v>
      </c>
      <c r="AN1400" s="154">
        <v>199</v>
      </c>
    </row>
    <row r="1401" spans="18:40" hidden="1" x14ac:dyDescent="0.25">
      <c r="R1401" s="28"/>
      <c r="S1401" s="28"/>
      <c r="T1401" s="28"/>
      <c r="U1401" s="28"/>
      <c r="V1401" s="28"/>
      <c r="Z1401" s="140">
        <f t="shared" si="48"/>
        <v>1400</v>
      </c>
      <c r="AA1401" s="139"/>
      <c r="AB1401" s="139"/>
      <c r="AC1401" s="139"/>
      <c r="AD1401" s="133"/>
      <c r="AE1401" s="27" t="str">
        <f t="shared" si="47"/>
        <v>CA-2003-901  Westminster Senior Apartments</v>
      </c>
      <c r="AF1401" s="153" t="s">
        <v>7141</v>
      </c>
      <c r="AG1401" s="153" t="s">
        <v>7142</v>
      </c>
      <c r="AH1401" s="153" t="s">
        <v>7143</v>
      </c>
      <c r="AI1401" s="153" t="s">
        <v>1809</v>
      </c>
      <c r="AJ1401" s="153" t="s">
        <v>420</v>
      </c>
      <c r="AK1401" s="153" t="s">
        <v>1810</v>
      </c>
      <c r="AL1401" s="153" t="s">
        <v>7144</v>
      </c>
      <c r="AM1401" s="153" t="s">
        <v>2185</v>
      </c>
      <c r="AN1401" s="154">
        <v>91</v>
      </c>
    </row>
    <row r="1402" spans="18:40" hidden="1" x14ac:dyDescent="0.25">
      <c r="R1402" s="28"/>
      <c r="S1402" s="28"/>
      <c r="T1402" s="28"/>
      <c r="U1402" s="28"/>
      <c r="V1402" s="28"/>
      <c r="Z1402" s="140">
        <f t="shared" si="48"/>
        <v>1401</v>
      </c>
      <c r="AA1402" s="139"/>
      <c r="AB1402" s="139"/>
      <c r="AC1402" s="139"/>
      <c r="AD1402" s="133"/>
      <c r="AE1402" s="27" t="str">
        <f t="shared" si="47"/>
        <v>CA-2003-902  Saticoy Gardens aka Cecil Younger Gardens</v>
      </c>
      <c r="AF1402" s="153" t="s">
        <v>7145</v>
      </c>
      <c r="AG1402" s="153" t="s">
        <v>7146</v>
      </c>
      <c r="AH1402" s="153" t="s">
        <v>7147</v>
      </c>
      <c r="AI1402" s="153" t="s">
        <v>2729</v>
      </c>
      <c r="AJ1402" s="153" t="s">
        <v>26</v>
      </c>
      <c r="AK1402" s="153" t="s">
        <v>3200</v>
      </c>
      <c r="AL1402" s="153" t="s">
        <v>7148</v>
      </c>
      <c r="AM1402" s="153" t="s">
        <v>1279</v>
      </c>
      <c r="AN1402" s="154">
        <v>29</v>
      </c>
    </row>
    <row r="1403" spans="18:40" hidden="1" x14ac:dyDescent="0.25">
      <c r="R1403" s="28"/>
      <c r="S1403" s="28"/>
      <c r="T1403" s="28"/>
      <c r="U1403" s="28"/>
      <c r="V1403" s="28"/>
      <c r="Z1403" s="140">
        <f t="shared" si="48"/>
        <v>1402</v>
      </c>
      <c r="AA1403" s="139"/>
      <c r="AB1403" s="139"/>
      <c r="AC1403" s="139"/>
      <c r="AD1403" s="133"/>
      <c r="AE1403" s="27" t="str">
        <f t="shared" si="47"/>
        <v>CA-2003-903  The Salvation Army SF Silvercrest Residence</v>
      </c>
      <c r="AF1403" s="153" t="s">
        <v>7149</v>
      </c>
      <c r="AG1403" s="153" t="s">
        <v>7150</v>
      </c>
      <c r="AH1403" s="153" t="s">
        <v>7151</v>
      </c>
      <c r="AI1403" s="153" t="s">
        <v>191</v>
      </c>
      <c r="AJ1403" s="153" t="s">
        <v>191</v>
      </c>
      <c r="AK1403" s="153" t="s">
        <v>192</v>
      </c>
      <c r="AL1403" s="153" t="s">
        <v>7152</v>
      </c>
      <c r="AM1403" s="153" t="s">
        <v>7153</v>
      </c>
      <c r="AN1403" s="154">
        <v>254</v>
      </c>
    </row>
    <row r="1404" spans="18:40" hidden="1" x14ac:dyDescent="0.25">
      <c r="R1404" s="28"/>
      <c r="S1404" s="28"/>
      <c r="T1404" s="28"/>
      <c r="U1404" s="28"/>
      <c r="V1404" s="28"/>
      <c r="Z1404" s="140">
        <f t="shared" si="48"/>
        <v>1403</v>
      </c>
      <c r="AA1404" s="139"/>
      <c r="AB1404" s="139"/>
      <c r="AC1404" s="139"/>
      <c r="AD1404" s="133"/>
      <c r="AE1404" s="27" t="str">
        <f t="shared" si="47"/>
        <v>CA-2003-905  Chesley Mutual Housing</v>
      </c>
      <c r="AF1404" s="153" t="s">
        <v>7154</v>
      </c>
      <c r="AG1404" s="153" t="s">
        <v>7155</v>
      </c>
      <c r="AH1404" s="153" t="s">
        <v>7156</v>
      </c>
      <c r="AI1404" s="153" t="s">
        <v>4919</v>
      </c>
      <c r="AJ1404" s="153" t="s">
        <v>6568</v>
      </c>
      <c r="AK1404" s="153" t="s">
        <v>7157</v>
      </c>
      <c r="AL1404" s="153" t="s">
        <v>7158</v>
      </c>
      <c r="AM1404" s="153" t="s">
        <v>7159</v>
      </c>
      <c r="AN1404" s="154">
        <v>29</v>
      </c>
    </row>
    <row r="1405" spans="18:40" hidden="1" x14ac:dyDescent="0.25">
      <c r="R1405" s="28"/>
      <c r="S1405" s="28"/>
      <c r="T1405" s="28"/>
      <c r="U1405" s="28"/>
      <c r="V1405" s="28"/>
      <c r="Z1405" s="140">
        <f t="shared" si="48"/>
        <v>1404</v>
      </c>
      <c r="AA1405" s="139"/>
      <c r="AB1405" s="139"/>
      <c r="AC1405" s="139"/>
      <c r="AD1405" s="133"/>
      <c r="AE1405" s="27" t="str">
        <f t="shared" si="47"/>
        <v>CA-2003-906  Copper Creek Apartments</v>
      </c>
      <c r="AF1405" s="153" t="s">
        <v>7160</v>
      </c>
      <c r="AG1405" s="153" t="s">
        <v>6506</v>
      </c>
      <c r="AH1405" s="153" t="s">
        <v>6507</v>
      </c>
      <c r="AI1405" s="153" t="s">
        <v>2173</v>
      </c>
      <c r="AJ1405" s="153" t="s">
        <v>504</v>
      </c>
      <c r="AK1405" s="153" t="s">
        <v>2642</v>
      </c>
      <c r="AL1405" s="153" t="s">
        <v>7161</v>
      </c>
      <c r="AM1405" s="153" t="s">
        <v>1487</v>
      </c>
      <c r="AN1405" s="154">
        <v>155</v>
      </c>
    </row>
    <row r="1406" spans="18:40" hidden="1" x14ac:dyDescent="0.25">
      <c r="R1406" s="28"/>
      <c r="S1406" s="28"/>
      <c r="T1406" s="28"/>
      <c r="U1406" s="28"/>
      <c r="V1406" s="28"/>
      <c r="Z1406" s="140">
        <f t="shared" si="48"/>
        <v>1405</v>
      </c>
      <c r="AA1406" s="139"/>
      <c r="AB1406" s="139"/>
      <c r="AC1406" s="139"/>
      <c r="AD1406" s="133"/>
      <c r="AE1406" s="27" t="str">
        <f t="shared" si="47"/>
        <v>CA-2003-907  Via Roble Apartments</v>
      </c>
      <c r="AF1406" s="153" t="s">
        <v>7162</v>
      </c>
      <c r="AG1406" s="153" t="s">
        <v>7163</v>
      </c>
      <c r="AH1406" s="153" t="s">
        <v>7164</v>
      </c>
      <c r="AI1406" s="153" t="s">
        <v>503</v>
      </c>
      <c r="AJ1406" s="153" t="s">
        <v>504</v>
      </c>
      <c r="AK1406" s="153" t="s">
        <v>1820</v>
      </c>
      <c r="AL1406" s="153" t="s">
        <v>7165</v>
      </c>
      <c r="AM1406" s="153" t="s">
        <v>23459</v>
      </c>
      <c r="AN1406" s="154">
        <v>64</v>
      </c>
    </row>
    <row r="1407" spans="18:40" hidden="1" x14ac:dyDescent="0.25">
      <c r="R1407" s="28"/>
      <c r="S1407" s="28"/>
      <c r="T1407" s="28"/>
      <c r="U1407" s="28"/>
      <c r="V1407" s="28"/>
      <c r="Z1407" s="140">
        <f t="shared" si="48"/>
        <v>1406</v>
      </c>
      <c r="AA1407" s="139"/>
      <c r="AB1407" s="139"/>
      <c r="AC1407" s="139"/>
      <c r="AD1407" s="133"/>
      <c r="AE1407" s="27" t="str">
        <f t="shared" si="47"/>
        <v>CA-2003-908  Bella Monte Apartments</v>
      </c>
      <c r="AF1407" s="153" t="s">
        <v>7166</v>
      </c>
      <c r="AG1407" s="153" t="s">
        <v>7167</v>
      </c>
      <c r="AH1407" s="153" t="s">
        <v>7168</v>
      </c>
      <c r="AI1407" s="153" t="s">
        <v>4091</v>
      </c>
      <c r="AJ1407" s="153" t="s">
        <v>182</v>
      </c>
      <c r="AK1407" s="153" t="s">
        <v>2693</v>
      </c>
      <c r="AL1407" s="153" t="s">
        <v>7169</v>
      </c>
      <c r="AM1407" s="153" t="s">
        <v>3952</v>
      </c>
      <c r="AN1407" s="154">
        <v>51</v>
      </c>
    </row>
    <row r="1408" spans="18:40" hidden="1" x14ac:dyDescent="0.25">
      <c r="R1408" s="28"/>
      <c r="S1408" s="28"/>
      <c r="T1408" s="28"/>
      <c r="U1408" s="28"/>
      <c r="V1408" s="28"/>
      <c r="Z1408" s="140">
        <f t="shared" si="48"/>
        <v>1407</v>
      </c>
      <c r="AA1408" s="139"/>
      <c r="AB1408" s="139"/>
      <c r="AC1408" s="139"/>
      <c r="AD1408" s="133"/>
      <c r="AE1408" s="27" t="str">
        <f t="shared" si="47"/>
        <v>CA-2003-909  Vista Monterey</v>
      </c>
      <c r="AF1408" s="153" t="s">
        <v>7170</v>
      </c>
      <c r="AG1408" s="153" t="s">
        <v>7171</v>
      </c>
      <c r="AH1408" s="153" t="s">
        <v>7172</v>
      </c>
      <c r="AI1408" s="153" t="s">
        <v>26</v>
      </c>
      <c r="AJ1408" s="153" t="s">
        <v>26</v>
      </c>
      <c r="AK1408" s="153" t="s">
        <v>1539</v>
      </c>
      <c r="AL1408" s="153" t="s">
        <v>7173</v>
      </c>
      <c r="AM1408" s="153" t="s">
        <v>35</v>
      </c>
      <c r="AN1408" s="154">
        <v>47</v>
      </c>
    </row>
    <row r="1409" spans="18:40" hidden="1" x14ac:dyDescent="0.25">
      <c r="R1409" s="28"/>
      <c r="S1409" s="28"/>
      <c r="T1409" s="28"/>
      <c r="U1409" s="28"/>
      <c r="V1409" s="28"/>
      <c r="Z1409" s="140">
        <f t="shared" si="48"/>
        <v>1408</v>
      </c>
      <c r="AA1409" s="139"/>
      <c r="AB1409" s="139"/>
      <c r="AC1409" s="139"/>
      <c r="AD1409" s="133"/>
      <c r="AE1409" s="27" t="str">
        <f t="shared" si="47"/>
        <v>CA-2003-911  Maidu Village Phase III</v>
      </c>
      <c r="AF1409" s="153" t="s">
        <v>7174</v>
      </c>
      <c r="AG1409" s="153" t="s">
        <v>7175</v>
      </c>
      <c r="AH1409" s="153" t="s">
        <v>7176</v>
      </c>
      <c r="AI1409" s="153" t="s">
        <v>1158</v>
      </c>
      <c r="AJ1409" s="153" t="s">
        <v>1159</v>
      </c>
      <c r="AK1409" s="153" t="s">
        <v>1160</v>
      </c>
      <c r="AL1409" s="153" t="s">
        <v>7177</v>
      </c>
      <c r="AM1409" s="153" t="s">
        <v>1162</v>
      </c>
      <c r="AN1409" s="154">
        <v>75</v>
      </c>
    </row>
    <row r="1410" spans="18:40" hidden="1" x14ac:dyDescent="0.25">
      <c r="R1410" s="28"/>
      <c r="S1410" s="28"/>
      <c r="T1410" s="28"/>
      <c r="U1410" s="28"/>
      <c r="V1410" s="28"/>
      <c r="Z1410" s="140">
        <f t="shared" si="48"/>
        <v>1409</v>
      </c>
      <c r="AA1410" s="139"/>
      <c r="AB1410" s="139"/>
      <c r="AC1410" s="139"/>
      <c r="AD1410" s="133"/>
      <c r="AE1410" s="27" t="str">
        <f t="shared" ref="AE1410:AE1473" si="49">CONCATENATE(AF1410,"  ",AG1410)</f>
        <v>CA-2003-912  Casitas Del Rio Apartments</v>
      </c>
      <c r="AF1410" s="153" t="s">
        <v>7178</v>
      </c>
      <c r="AG1410" s="153" t="s">
        <v>7179</v>
      </c>
      <c r="AH1410" s="153" t="s">
        <v>7180</v>
      </c>
      <c r="AI1410" s="153" t="s">
        <v>7181</v>
      </c>
      <c r="AJ1410" s="153" t="s">
        <v>1133</v>
      </c>
      <c r="AK1410" s="153" t="s">
        <v>7182</v>
      </c>
      <c r="AL1410" s="153" t="s">
        <v>7183</v>
      </c>
      <c r="AM1410" s="153" t="s">
        <v>954</v>
      </c>
      <c r="AN1410" s="154">
        <v>39</v>
      </c>
    </row>
    <row r="1411" spans="18:40" hidden="1" x14ac:dyDescent="0.25">
      <c r="R1411" s="28"/>
      <c r="S1411" s="28"/>
      <c r="T1411" s="28"/>
      <c r="U1411" s="28"/>
      <c r="V1411" s="28"/>
      <c r="Z1411" s="140">
        <f t="shared" si="48"/>
        <v>1410</v>
      </c>
      <c r="AA1411" s="139"/>
      <c r="AB1411" s="139"/>
      <c r="AC1411" s="139"/>
      <c r="AD1411" s="133"/>
      <c r="AE1411" s="27" t="str">
        <f t="shared" si="49"/>
        <v>CA-2003-913  Lorena Terrace Apartments</v>
      </c>
      <c r="AF1411" s="153" t="s">
        <v>7184</v>
      </c>
      <c r="AG1411" s="153" t="s">
        <v>7185</v>
      </c>
      <c r="AH1411" s="153" t="s">
        <v>7186</v>
      </c>
      <c r="AI1411" s="153" t="s">
        <v>26</v>
      </c>
      <c r="AJ1411" s="153" t="s">
        <v>26</v>
      </c>
      <c r="AK1411" s="153" t="s">
        <v>1233</v>
      </c>
      <c r="AL1411" s="153" t="s">
        <v>7187</v>
      </c>
      <c r="AM1411" s="153" t="s">
        <v>23415</v>
      </c>
      <c r="AN1411" s="154">
        <v>47</v>
      </c>
    </row>
    <row r="1412" spans="18:40" hidden="1" x14ac:dyDescent="0.25">
      <c r="R1412" s="28"/>
      <c r="S1412" s="28"/>
      <c r="T1412" s="28"/>
      <c r="U1412" s="28"/>
      <c r="V1412" s="28"/>
      <c r="Z1412" s="140">
        <f t="shared" si="48"/>
        <v>1411</v>
      </c>
      <c r="AA1412" s="139"/>
      <c r="AB1412" s="139"/>
      <c r="AC1412" s="139"/>
      <c r="AD1412" s="133"/>
      <c r="AE1412" s="27" t="str">
        <f t="shared" si="49"/>
        <v>CA-2003-915  Hermosa Vista Apartments</v>
      </c>
      <c r="AF1412" s="153" t="s">
        <v>7188</v>
      </c>
      <c r="AG1412" s="153" t="s">
        <v>7189</v>
      </c>
      <c r="AH1412" s="153" t="s">
        <v>7190</v>
      </c>
      <c r="AI1412" s="153" t="s">
        <v>5082</v>
      </c>
      <c r="AJ1412" s="153" t="s">
        <v>420</v>
      </c>
      <c r="AK1412" s="153" t="s">
        <v>7191</v>
      </c>
      <c r="AL1412" s="153" t="s">
        <v>7192</v>
      </c>
      <c r="AM1412" s="153" t="s">
        <v>7193</v>
      </c>
      <c r="AN1412" s="154">
        <v>87</v>
      </c>
    </row>
    <row r="1413" spans="18:40" hidden="1" x14ac:dyDescent="0.25">
      <c r="R1413" s="28"/>
      <c r="S1413" s="28"/>
      <c r="T1413" s="28"/>
      <c r="U1413" s="28"/>
      <c r="V1413" s="28"/>
      <c r="Z1413" s="140">
        <f t="shared" si="48"/>
        <v>1412</v>
      </c>
      <c r="AA1413" s="139"/>
      <c r="AB1413" s="139"/>
      <c r="AC1413" s="139"/>
      <c r="AD1413" s="133"/>
      <c r="AE1413" s="27" t="str">
        <f t="shared" si="49"/>
        <v>CA-2003-916  Northpointe Park Apartments</v>
      </c>
      <c r="AF1413" s="153" t="s">
        <v>7194</v>
      </c>
      <c r="AG1413" s="153" t="s">
        <v>7195</v>
      </c>
      <c r="AH1413" s="153" t="s">
        <v>7196</v>
      </c>
      <c r="AI1413" s="153" t="s">
        <v>564</v>
      </c>
      <c r="AJ1413" s="153" t="s">
        <v>564</v>
      </c>
      <c r="AK1413" s="153" t="s">
        <v>6043</v>
      </c>
      <c r="AL1413" s="153" t="s">
        <v>7197</v>
      </c>
      <c r="AM1413" s="153" t="s">
        <v>23381</v>
      </c>
      <c r="AN1413" s="154">
        <v>144</v>
      </c>
    </row>
    <row r="1414" spans="18:40" hidden="1" x14ac:dyDescent="0.25">
      <c r="R1414" s="28"/>
      <c r="S1414" s="28"/>
      <c r="T1414" s="28"/>
      <c r="U1414" s="28"/>
      <c r="V1414" s="28"/>
      <c r="Z1414" s="140">
        <f t="shared" si="48"/>
        <v>1413</v>
      </c>
      <c r="AA1414" s="139"/>
      <c r="AB1414" s="139"/>
      <c r="AC1414" s="139"/>
      <c r="AD1414" s="133"/>
      <c r="AE1414" s="27" t="str">
        <f t="shared" si="49"/>
        <v>CA-2003-917  Dublin Ranch Senior Apartments</v>
      </c>
      <c r="AF1414" s="153" t="s">
        <v>7198</v>
      </c>
      <c r="AG1414" s="153" t="s">
        <v>7199</v>
      </c>
      <c r="AH1414" s="153" t="s">
        <v>7200</v>
      </c>
      <c r="AI1414" s="153" t="s">
        <v>4367</v>
      </c>
      <c r="AJ1414" s="153" t="s">
        <v>200</v>
      </c>
      <c r="AK1414" s="153" t="s">
        <v>4368</v>
      </c>
      <c r="AL1414" s="153" t="s">
        <v>7201</v>
      </c>
      <c r="AM1414" s="153" t="s">
        <v>4144</v>
      </c>
      <c r="AN1414" s="154">
        <v>162</v>
      </c>
    </row>
    <row r="1415" spans="18:40" hidden="1" x14ac:dyDescent="0.25">
      <c r="R1415" s="28"/>
      <c r="S1415" s="28"/>
      <c r="T1415" s="28"/>
      <c r="U1415" s="28"/>
      <c r="V1415" s="28"/>
      <c r="Z1415" s="140">
        <f t="shared" si="48"/>
        <v>1414</v>
      </c>
      <c r="AA1415" s="139"/>
      <c r="AB1415" s="139"/>
      <c r="AC1415" s="139"/>
      <c r="AD1415" s="133"/>
      <c r="AE1415" s="27" t="str">
        <f t="shared" si="49"/>
        <v>CA-2003-918  Fairway Family Apartments</v>
      </c>
      <c r="AF1415" s="153" t="s">
        <v>7203</v>
      </c>
      <c r="AG1415" s="153" t="s">
        <v>7204</v>
      </c>
      <c r="AH1415" s="153" t="s">
        <v>7205</v>
      </c>
      <c r="AI1415" s="153" t="s">
        <v>4367</v>
      </c>
      <c r="AJ1415" s="153" t="s">
        <v>200</v>
      </c>
      <c r="AK1415" s="153" t="s">
        <v>4368</v>
      </c>
      <c r="AL1415" s="153" t="s">
        <v>7206</v>
      </c>
      <c r="AM1415" s="153" t="s">
        <v>4144</v>
      </c>
      <c r="AN1415" s="154">
        <v>153</v>
      </c>
    </row>
    <row r="1416" spans="18:40" hidden="1" x14ac:dyDescent="0.25">
      <c r="R1416" s="28"/>
      <c r="S1416" s="28"/>
      <c r="T1416" s="28"/>
      <c r="U1416" s="28"/>
      <c r="V1416" s="28"/>
      <c r="Z1416" s="140">
        <f t="shared" si="48"/>
        <v>1415</v>
      </c>
      <c r="AA1416" s="139"/>
      <c r="AB1416" s="139"/>
      <c r="AC1416" s="139"/>
      <c r="AD1416" s="133"/>
      <c r="AE1416" s="27" t="str">
        <f t="shared" si="49"/>
        <v>CA-2003-919  Vintage at Laguna</v>
      </c>
      <c r="AF1416" s="153" t="s">
        <v>7207</v>
      </c>
      <c r="AG1416" s="153" t="s">
        <v>7208</v>
      </c>
      <c r="AH1416" s="153" t="s">
        <v>7209</v>
      </c>
      <c r="AI1416" s="153" t="s">
        <v>2068</v>
      </c>
      <c r="AJ1416" s="153" t="s">
        <v>564</v>
      </c>
      <c r="AK1416" s="153" t="s">
        <v>2069</v>
      </c>
      <c r="AL1416" s="153" t="s">
        <v>7210</v>
      </c>
      <c r="AM1416" s="153" t="s">
        <v>2071</v>
      </c>
      <c r="AN1416" s="154">
        <v>157</v>
      </c>
    </row>
    <row r="1417" spans="18:40" hidden="1" x14ac:dyDescent="0.25">
      <c r="R1417" s="28"/>
      <c r="S1417" s="28"/>
      <c r="T1417" s="28"/>
      <c r="U1417" s="28"/>
      <c r="V1417" s="28"/>
      <c r="Z1417" s="140">
        <f t="shared" si="48"/>
        <v>1416</v>
      </c>
      <c r="AA1417" s="139"/>
      <c r="AB1417" s="139"/>
      <c r="AC1417" s="139"/>
      <c r="AD1417" s="133"/>
      <c r="AE1417" s="27" t="str">
        <f t="shared" si="49"/>
        <v>CA-2003-920  Beachview Villa</v>
      </c>
      <c r="AF1417" s="153" t="s">
        <v>7211</v>
      </c>
      <c r="AG1417" s="153" t="s">
        <v>7212</v>
      </c>
      <c r="AH1417" s="153" t="s">
        <v>7213</v>
      </c>
      <c r="AI1417" s="153" t="s">
        <v>5082</v>
      </c>
      <c r="AJ1417" s="153" t="s">
        <v>420</v>
      </c>
      <c r="AK1417" s="153" t="s">
        <v>5083</v>
      </c>
      <c r="AL1417" s="153" t="s">
        <v>7214</v>
      </c>
      <c r="AM1417" s="153" t="s">
        <v>7215</v>
      </c>
      <c r="AN1417" s="154">
        <v>106</v>
      </c>
    </row>
    <row r="1418" spans="18:40" hidden="1" x14ac:dyDescent="0.25">
      <c r="R1418" s="28"/>
      <c r="S1418" s="28"/>
      <c r="T1418" s="28"/>
      <c r="U1418" s="28"/>
      <c r="V1418" s="28"/>
      <c r="Z1418" s="140">
        <f t="shared" si="48"/>
        <v>1417</v>
      </c>
      <c r="AA1418" s="139"/>
      <c r="AB1418" s="139"/>
      <c r="AC1418" s="139"/>
      <c r="AD1418" s="133"/>
      <c r="AE1418" s="27" t="str">
        <f t="shared" si="49"/>
        <v>CA-2003-921  Ocean View Garden Apartments</v>
      </c>
      <c r="AF1418" s="153" t="s">
        <v>7216</v>
      </c>
      <c r="AG1418" s="153" t="s">
        <v>7217</v>
      </c>
      <c r="AH1418" s="153" t="s">
        <v>7218</v>
      </c>
      <c r="AI1418" s="153" t="s">
        <v>380</v>
      </c>
      <c r="AJ1418" s="153" t="s">
        <v>200</v>
      </c>
      <c r="AK1418" s="153" t="s">
        <v>7219</v>
      </c>
      <c r="AL1418" s="153" t="s">
        <v>7220</v>
      </c>
      <c r="AM1418" s="153" t="s">
        <v>2529</v>
      </c>
      <c r="AN1418" s="154">
        <v>62</v>
      </c>
    </row>
    <row r="1419" spans="18:40" hidden="1" x14ac:dyDescent="0.25">
      <c r="R1419" s="28"/>
      <c r="S1419" s="28"/>
      <c r="T1419" s="28"/>
      <c r="U1419" s="28"/>
      <c r="V1419" s="28"/>
      <c r="Z1419" s="140">
        <f t="shared" si="48"/>
        <v>1418</v>
      </c>
      <c r="AA1419" s="139"/>
      <c r="AB1419" s="139"/>
      <c r="AC1419" s="139"/>
      <c r="AD1419" s="133"/>
      <c r="AE1419" s="27" t="str">
        <f t="shared" si="49"/>
        <v>CA-2003-922  Second Street Senior Apartments</v>
      </c>
      <c r="AF1419" s="153" t="s">
        <v>7221</v>
      </c>
      <c r="AG1419" s="153" t="s">
        <v>7222</v>
      </c>
      <c r="AH1419" s="153" t="s">
        <v>7223</v>
      </c>
      <c r="AI1419" s="153" t="s">
        <v>7224</v>
      </c>
      <c r="AJ1419" s="153" t="s">
        <v>1133</v>
      </c>
      <c r="AK1419" s="153" t="s">
        <v>7225</v>
      </c>
      <c r="AL1419" s="153" t="s">
        <v>7226</v>
      </c>
      <c r="AM1419" s="153" t="s">
        <v>5245</v>
      </c>
      <c r="AN1419" s="154">
        <v>80</v>
      </c>
    </row>
    <row r="1420" spans="18:40" hidden="1" x14ac:dyDescent="0.25">
      <c r="R1420" s="28"/>
      <c r="S1420" s="28"/>
      <c r="T1420" s="28"/>
      <c r="U1420" s="28"/>
      <c r="V1420" s="28"/>
      <c r="Z1420" s="140">
        <f t="shared" si="48"/>
        <v>1419</v>
      </c>
      <c r="AA1420" s="139"/>
      <c r="AB1420" s="139"/>
      <c r="AC1420" s="139"/>
      <c r="AD1420" s="133"/>
      <c r="AE1420" s="27" t="str">
        <f t="shared" si="49"/>
        <v>CA-2003-923  Almaden Family Apartments</v>
      </c>
      <c r="AF1420" s="153" t="s">
        <v>7227</v>
      </c>
      <c r="AG1420" s="153" t="s">
        <v>7228</v>
      </c>
      <c r="AH1420" s="153" t="s">
        <v>7229</v>
      </c>
      <c r="AI1420" s="153" t="s">
        <v>304</v>
      </c>
      <c r="AJ1420" s="153" t="s">
        <v>41</v>
      </c>
      <c r="AK1420" s="153" t="s">
        <v>3885</v>
      </c>
      <c r="AL1420" s="153" t="s">
        <v>7230</v>
      </c>
      <c r="AM1420" s="153" t="s">
        <v>3298</v>
      </c>
      <c r="AN1420" s="154">
        <v>224</v>
      </c>
    </row>
    <row r="1421" spans="18:40" hidden="1" x14ac:dyDescent="0.25">
      <c r="R1421" s="28"/>
      <c r="S1421" s="28"/>
      <c r="T1421" s="28"/>
      <c r="U1421" s="28"/>
      <c r="V1421" s="28"/>
      <c r="Z1421" s="140">
        <f t="shared" si="48"/>
        <v>1420</v>
      </c>
      <c r="AA1421" s="139"/>
      <c r="AB1421" s="139"/>
      <c r="AC1421" s="139"/>
      <c r="AD1421" s="133"/>
      <c r="AE1421" s="27" t="str">
        <f t="shared" si="49"/>
        <v>CA-2003-926  Villa Cesar Chavez</v>
      </c>
      <c r="AF1421" s="153" t="s">
        <v>7231</v>
      </c>
      <c r="AG1421" s="153" t="s">
        <v>7232</v>
      </c>
      <c r="AH1421" s="153" t="s">
        <v>7233</v>
      </c>
      <c r="AI1421" s="153" t="s">
        <v>2028</v>
      </c>
      <c r="AJ1421" s="153" t="s">
        <v>1239</v>
      </c>
      <c r="AK1421" s="153" t="s">
        <v>2029</v>
      </c>
      <c r="AL1421" s="153" t="s">
        <v>7234</v>
      </c>
      <c r="AM1421" s="153" t="s">
        <v>5866</v>
      </c>
      <c r="AN1421" s="154">
        <v>51</v>
      </c>
    </row>
    <row r="1422" spans="18:40" hidden="1" x14ac:dyDescent="0.25">
      <c r="R1422" s="28"/>
      <c r="S1422" s="28"/>
      <c r="T1422" s="28"/>
      <c r="U1422" s="28"/>
      <c r="V1422" s="28"/>
      <c r="Z1422" s="140">
        <f t="shared" si="48"/>
        <v>1421</v>
      </c>
      <c r="AA1422" s="139"/>
      <c r="AB1422" s="139"/>
      <c r="AC1422" s="139"/>
      <c r="AD1422" s="133"/>
      <c r="AE1422" s="27" t="str">
        <f t="shared" si="49"/>
        <v>CA-2003-927  Beverly Towers</v>
      </c>
      <c r="AF1422" s="153" t="s">
        <v>7235</v>
      </c>
      <c r="AG1422" s="153" t="s">
        <v>7236</v>
      </c>
      <c r="AH1422" s="153" t="s">
        <v>7237</v>
      </c>
      <c r="AI1422" s="153" t="s">
        <v>7238</v>
      </c>
      <c r="AJ1422" s="153" t="s">
        <v>26</v>
      </c>
      <c r="AK1422" s="153" t="s">
        <v>7239</v>
      </c>
      <c r="AL1422" s="153" t="s">
        <v>7240</v>
      </c>
      <c r="AM1422" s="153" t="s">
        <v>3298</v>
      </c>
      <c r="AN1422" s="154">
        <v>189</v>
      </c>
    </row>
    <row r="1423" spans="18:40" hidden="1" x14ac:dyDescent="0.25">
      <c r="R1423" s="28"/>
      <c r="S1423" s="28"/>
      <c r="T1423" s="28"/>
      <c r="U1423" s="28"/>
      <c r="V1423" s="28"/>
      <c r="Z1423" s="140">
        <f t="shared" si="48"/>
        <v>1422</v>
      </c>
      <c r="AA1423" s="139"/>
      <c r="AB1423" s="139"/>
      <c r="AC1423" s="139"/>
      <c r="AD1423" s="133"/>
      <c r="AE1423" s="27" t="str">
        <f t="shared" si="49"/>
        <v>CA-2003-929  Lincoln Creek Apartments</v>
      </c>
      <c r="AF1423" s="153" t="s">
        <v>7241</v>
      </c>
      <c r="AG1423" s="153" t="s">
        <v>7242</v>
      </c>
      <c r="AH1423" s="153" t="s">
        <v>7243</v>
      </c>
      <c r="AI1423" s="153" t="s">
        <v>7224</v>
      </c>
      <c r="AJ1423" s="153" t="s">
        <v>1133</v>
      </c>
      <c r="AK1423" s="153" t="s">
        <v>7225</v>
      </c>
      <c r="AL1423" s="153" t="s">
        <v>7244</v>
      </c>
      <c r="AM1423" s="153" t="s">
        <v>7245</v>
      </c>
      <c r="AN1423" s="154">
        <v>141</v>
      </c>
    </row>
    <row r="1424" spans="18:40" hidden="1" x14ac:dyDescent="0.25">
      <c r="R1424" s="28"/>
      <c r="S1424" s="28"/>
      <c r="T1424" s="28"/>
      <c r="U1424" s="28"/>
      <c r="V1424" s="28"/>
      <c r="Z1424" s="140">
        <f t="shared" si="48"/>
        <v>1423</v>
      </c>
      <c r="AA1424" s="139"/>
      <c r="AB1424" s="139"/>
      <c r="AC1424" s="139"/>
      <c r="AD1424" s="133"/>
      <c r="AE1424" s="27" t="str">
        <f t="shared" si="49"/>
        <v>CA-2003-930  The St. Anton Building</v>
      </c>
      <c r="AF1424" s="153" t="s">
        <v>7246</v>
      </c>
      <c r="AG1424" s="153" t="s">
        <v>7247</v>
      </c>
      <c r="AH1424" s="153" t="s">
        <v>7248</v>
      </c>
      <c r="AI1424" s="153" t="s">
        <v>564</v>
      </c>
      <c r="AJ1424" s="153" t="s">
        <v>564</v>
      </c>
      <c r="AK1424" s="153" t="s">
        <v>807</v>
      </c>
      <c r="AL1424" s="153" t="s">
        <v>7249</v>
      </c>
      <c r="AM1424" s="153" t="s">
        <v>988</v>
      </c>
      <c r="AN1424" s="154">
        <v>14</v>
      </c>
    </row>
    <row r="1425" spans="18:40" hidden="1" x14ac:dyDescent="0.25">
      <c r="R1425" s="28"/>
      <c r="S1425" s="28"/>
      <c r="T1425" s="28"/>
      <c r="U1425" s="28"/>
      <c r="V1425" s="28"/>
      <c r="Z1425" s="140">
        <f t="shared" si="48"/>
        <v>1424</v>
      </c>
      <c r="AA1425" s="139"/>
      <c r="AB1425" s="139"/>
      <c r="AC1425" s="139"/>
      <c r="AD1425" s="133"/>
      <c r="AE1425" s="27" t="str">
        <f t="shared" si="49"/>
        <v>CA-2003-933  Northwest Gateway Apartments</v>
      </c>
      <c r="AF1425" s="153" t="s">
        <v>7250</v>
      </c>
      <c r="AG1425" s="153" t="s">
        <v>7251</v>
      </c>
      <c r="AH1425" s="153" t="s">
        <v>7252</v>
      </c>
      <c r="AI1425" s="153" t="s">
        <v>26</v>
      </c>
      <c r="AJ1425" s="153" t="s">
        <v>26</v>
      </c>
      <c r="AK1425" s="153" t="s">
        <v>937</v>
      </c>
      <c r="AL1425" s="153" t="s">
        <v>7253</v>
      </c>
      <c r="AM1425" s="153" t="s">
        <v>23460</v>
      </c>
      <c r="AN1425" s="154">
        <v>55</v>
      </c>
    </row>
    <row r="1426" spans="18:40" hidden="1" x14ac:dyDescent="0.25">
      <c r="R1426" s="28"/>
      <c r="S1426" s="28"/>
      <c r="T1426" s="28"/>
      <c r="U1426" s="28"/>
      <c r="V1426" s="28"/>
      <c r="Z1426" s="140">
        <f t="shared" si="48"/>
        <v>1425</v>
      </c>
      <c r="AA1426" s="139"/>
      <c r="AB1426" s="139"/>
      <c r="AC1426" s="139"/>
      <c r="AD1426" s="133"/>
      <c r="AE1426" s="27" t="str">
        <f t="shared" si="49"/>
        <v>CA-2003-934  The Breakers at Bayport</v>
      </c>
      <c r="AF1426" s="153" t="s">
        <v>7254</v>
      </c>
      <c r="AG1426" s="153" t="s">
        <v>7255</v>
      </c>
      <c r="AH1426" s="153" t="s">
        <v>7256</v>
      </c>
      <c r="AI1426" s="153" t="s">
        <v>200</v>
      </c>
      <c r="AJ1426" s="153" t="s">
        <v>200</v>
      </c>
      <c r="AK1426" s="153" t="s">
        <v>5559</v>
      </c>
      <c r="AL1426" s="153" t="s">
        <v>7257</v>
      </c>
      <c r="AM1426" s="153" t="s">
        <v>3952</v>
      </c>
      <c r="AN1426" s="154">
        <v>51</v>
      </c>
    </row>
    <row r="1427" spans="18:40" hidden="1" x14ac:dyDescent="0.25">
      <c r="R1427" s="28"/>
      <c r="S1427" s="28"/>
      <c r="T1427" s="28"/>
      <c r="U1427" s="28"/>
      <c r="V1427" s="28"/>
      <c r="Z1427" s="140">
        <f t="shared" si="48"/>
        <v>1426</v>
      </c>
      <c r="AA1427" s="139"/>
      <c r="AB1427" s="139"/>
      <c r="AC1427" s="139"/>
      <c r="AD1427" s="133"/>
      <c r="AE1427" s="27" t="str">
        <f t="shared" si="49"/>
        <v>CA-2003-935  Cottonwood Village aka Camellia Village Apartments</v>
      </c>
      <c r="AF1427" s="153" t="s">
        <v>7258</v>
      </c>
      <c r="AG1427" s="153" t="s">
        <v>7259</v>
      </c>
      <c r="AH1427" s="153" t="s">
        <v>7260</v>
      </c>
      <c r="AI1427" s="153" t="s">
        <v>637</v>
      </c>
      <c r="AJ1427" s="153" t="s">
        <v>210</v>
      </c>
      <c r="AK1427" s="153" t="s">
        <v>638</v>
      </c>
      <c r="AL1427" s="153" t="s">
        <v>7261</v>
      </c>
      <c r="AM1427" s="153" t="s">
        <v>2185</v>
      </c>
      <c r="AN1427" s="154">
        <v>85</v>
      </c>
    </row>
    <row r="1428" spans="18:40" hidden="1" x14ac:dyDescent="0.25">
      <c r="R1428" s="28"/>
      <c r="S1428" s="28"/>
      <c r="T1428" s="28"/>
      <c r="U1428" s="28"/>
      <c r="V1428" s="28"/>
      <c r="Z1428" s="140">
        <f t="shared" si="48"/>
        <v>1427</v>
      </c>
      <c r="AA1428" s="139"/>
      <c r="AB1428" s="139"/>
      <c r="AC1428" s="139"/>
      <c r="AD1428" s="133"/>
      <c r="AE1428" s="27" t="str">
        <f t="shared" si="49"/>
        <v>CA-2003-936  Moulton Plaza</v>
      </c>
      <c r="AF1428" s="153" t="s">
        <v>7262</v>
      </c>
      <c r="AG1428" s="153" t="s">
        <v>7263</v>
      </c>
      <c r="AH1428" s="153" t="s">
        <v>4994</v>
      </c>
      <c r="AI1428" s="153" t="s">
        <v>1073</v>
      </c>
      <c r="AJ1428" s="153" t="s">
        <v>41</v>
      </c>
      <c r="AK1428" s="153" t="s">
        <v>4995</v>
      </c>
      <c r="AL1428" s="153" t="s">
        <v>7264</v>
      </c>
      <c r="AM1428" s="153" t="s">
        <v>4451</v>
      </c>
      <c r="AN1428" s="154">
        <v>65</v>
      </c>
    </row>
    <row r="1429" spans="18:40" hidden="1" x14ac:dyDescent="0.25">
      <c r="R1429" s="28"/>
      <c r="S1429" s="28"/>
      <c r="T1429" s="28"/>
      <c r="U1429" s="28"/>
      <c r="V1429" s="28"/>
      <c r="Z1429" s="140">
        <f t="shared" si="48"/>
        <v>1428</v>
      </c>
      <c r="AA1429" s="139"/>
      <c r="AB1429" s="139"/>
      <c r="AC1429" s="139"/>
      <c r="AD1429" s="133"/>
      <c r="AE1429" s="27" t="str">
        <f t="shared" si="49"/>
        <v>CA-2003-939  Breezewood Village Apartments</v>
      </c>
      <c r="AF1429" s="153" t="s">
        <v>7265</v>
      </c>
      <c r="AG1429" s="153" t="s">
        <v>7266</v>
      </c>
      <c r="AH1429" s="153" t="s">
        <v>7267</v>
      </c>
      <c r="AI1429" s="153" t="s">
        <v>7268</v>
      </c>
      <c r="AJ1429" s="153" t="s">
        <v>1133</v>
      </c>
      <c r="AK1429" s="153" t="s">
        <v>7269</v>
      </c>
      <c r="AL1429" s="153" t="s">
        <v>7270</v>
      </c>
      <c r="AM1429" s="153" t="s">
        <v>2322</v>
      </c>
      <c r="AN1429" s="154">
        <v>80</v>
      </c>
    </row>
    <row r="1430" spans="18:40" hidden="1" x14ac:dyDescent="0.25">
      <c r="R1430" s="28"/>
      <c r="S1430" s="28"/>
      <c r="T1430" s="28"/>
      <c r="U1430" s="28"/>
      <c r="V1430" s="28"/>
      <c r="Z1430" s="140">
        <f t="shared" si="48"/>
        <v>1429</v>
      </c>
      <c r="AA1430" s="139"/>
      <c r="AB1430" s="139"/>
      <c r="AC1430" s="139"/>
      <c r="AD1430" s="133"/>
      <c r="AE1430" s="27" t="str">
        <f t="shared" si="49"/>
        <v>CA-2003-941  Sunset Villa Apartments</v>
      </c>
      <c r="AF1430" s="153" t="s">
        <v>7271</v>
      </c>
      <c r="AG1430" s="153" t="s">
        <v>7272</v>
      </c>
      <c r="AH1430" s="153" t="s">
        <v>7273</v>
      </c>
      <c r="AI1430" s="153" t="s">
        <v>3140</v>
      </c>
      <c r="AJ1430" s="153" t="s">
        <v>210</v>
      </c>
      <c r="AK1430" s="153" t="s">
        <v>3141</v>
      </c>
      <c r="AL1430" s="153" t="s">
        <v>7274</v>
      </c>
      <c r="AM1430" s="153" t="s">
        <v>6336</v>
      </c>
      <c r="AN1430" s="154">
        <v>51</v>
      </c>
    </row>
    <row r="1431" spans="18:40" hidden="1" x14ac:dyDescent="0.25">
      <c r="R1431" s="28"/>
      <c r="S1431" s="28"/>
      <c r="T1431" s="28"/>
      <c r="U1431" s="28"/>
      <c r="V1431" s="28"/>
      <c r="Z1431" s="140">
        <f t="shared" si="48"/>
        <v>1430</v>
      </c>
      <c r="AA1431" s="139"/>
      <c r="AB1431" s="139"/>
      <c r="AC1431" s="139"/>
      <c r="AD1431" s="133"/>
      <c r="AE1431" s="27" t="str">
        <f t="shared" si="49"/>
        <v>CA-2003-942  Brierwood Court</v>
      </c>
      <c r="AF1431" s="153" t="s">
        <v>7275</v>
      </c>
      <c r="AG1431" s="153" t="s">
        <v>7276</v>
      </c>
      <c r="AH1431" s="153" t="s">
        <v>7277</v>
      </c>
      <c r="AI1431" s="153" t="s">
        <v>229</v>
      </c>
      <c r="AJ1431" s="153" t="s">
        <v>229</v>
      </c>
      <c r="AK1431" s="153" t="s">
        <v>594</v>
      </c>
      <c r="AL1431" s="153" t="s">
        <v>7278</v>
      </c>
      <c r="AM1431" s="153" t="s">
        <v>3941</v>
      </c>
      <c r="AN1431" s="154">
        <v>73</v>
      </c>
    </row>
    <row r="1432" spans="18:40" hidden="1" x14ac:dyDescent="0.25">
      <c r="R1432" s="28"/>
      <c r="S1432" s="28"/>
      <c r="T1432" s="28"/>
      <c r="U1432" s="28"/>
      <c r="V1432" s="28"/>
      <c r="Z1432" s="140">
        <f t="shared" si="48"/>
        <v>1431</v>
      </c>
      <c r="AA1432" s="139"/>
      <c r="AB1432" s="139"/>
      <c r="AC1432" s="139"/>
      <c r="AD1432" s="133"/>
      <c r="AE1432" s="27" t="str">
        <f t="shared" si="49"/>
        <v>CA-2004-001  Easter Hill Apartments, Phase IB</v>
      </c>
      <c r="AF1432" s="153" t="s">
        <v>7279</v>
      </c>
      <c r="AG1432" s="153" t="s">
        <v>7280</v>
      </c>
      <c r="AH1432" s="153" t="s">
        <v>6544</v>
      </c>
      <c r="AI1432" s="153" t="s">
        <v>4919</v>
      </c>
      <c r="AJ1432" s="153" t="s">
        <v>182</v>
      </c>
      <c r="AK1432" s="153" t="s">
        <v>6545</v>
      </c>
      <c r="AL1432" s="153" t="s">
        <v>6546</v>
      </c>
      <c r="AM1432" s="153" t="s">
        <v>6547</v>
      </c>
      <c r="AN1432" s="154">
        <v>65</v>
      </c>
    </row>
    <row r="1433" spans="18:40" hidden="1" x14ac:dyDescent="0.25">
      <c r="R1433" s="28"/>
      <c r="S1433" s="28"/>
      <c r="T1433" s="28"/>
      <c r="U1433" s="28"/>
      <c r="V1433" s="28"/>
      <c r="Z1433" s="140">
        <f t="shared" si="48"/>
        <v>1432</v>
      </c>
      <c r="AA1433" s="139"/>
      <c r="AB1433" s="139"/>
      <c r="AC1433" s="139"/>
      <c r="AD1433" s="133"/>
      <c r="AE1433" s="27" t="str">
        <f t="shared" si="49"/>
        <v>CA-2004-003  The Courtyard at Bay Road</v>
      </c>
      <c r="AF1433" s="153" t="s">
        <v>7281</v>
      </c>
      <c r="AG1433" s="153" t="s">
        <v>7282</v>
      </c>
      <c r="AH1433" s="153" t="s">
        <v>7283</v>
      </c>
      <c r="AI1433" s="153" t="s">
        <v>1896</v>
      </c>
      <c r="AJ1433" s="153" t="s">
        <v>481</v>
      </c>
      <c r="AK1433" s="153" t="s">
        <v>1897</v>
      </c>
      <c r="AL1433" s="153" t="s">
        <v>7284</v>
      </c>
      <c r="AM1433" s="153" t="s">
        <v>7285</v>
      </c>
      <c r="AN1433" s="154">
        <v>76</v>
      </c>
    </row>
    <row r="1434" spans="18:40" hidden="1" x14ac:dyDescent="0.25">
      <c r="R1434" s="28"/>
      <c r="S1434" s="28"/>
      <c r="T1434" s="28"/>
      <c r="U1434" s="28"/>
      <c r="V1434" s="28"/>
      <c r="Z1434" s="140">
        <f t="shared" si="48"/>
        <v>1433</v>
      </c>
      <c r="AA1434" s="139"/>
      <c r="AB1434" s="139"/>
      <c r="AC1434" s="139"/>
      <c r="AD1434" s="133"/>
      <c r="AE1434" s="27" t="str">
        <f t="shared" si="49"/>
        <v>CA-2004-004  Rainbow Apartments</v>
      </c>
      <c r="AF1434" s="153" t="s">
        <v>7286</v>
      </c>
      <c r="AG1434" s="153" t="s">
        <v>7287</v>
      </c>
      <c r="AH1434" s="153" t="s">
        <v>7288</v>
      </c>
      <c r="AI1434" s="153" t="s">
        <v>26</v>
      </c>
      <c r="AJ1434" s="153" t="s">
        <v>26</v>
      </c>
      <c r="AK1434" s="153" t="s">
        <v>90</v>
      </c>
      <c r="AL1434" s="153" t="s">
        <v>7289</v>
      </c>
      <c r="AM1434" s="153" t="s">
        <v>85</v>
      </c>
      <c r="AN1434" s="154">
        <v>87</v>
      </c>
    </row>
    <row r="1435" spans="18:40" hidden="1" x14ac:dyDescent="0.25">
      <c r="R1435" s="28"/>
      <c r="S1435" s="28"/>
      <c r="T1435" s="28"/>
      <c r="U1435" s="28"/>
      <c r="V1435" s="28"/>
      <c r="Z1435" s="140">
        <f t="shared" si="48"/>
        <v>1434</v>
      </c>
      <c r="AA1435" s="139"/>
      <c r="AB1435" s="139"/>
      <c r="AC1435" s="139"/>
      <c r="AD1435" s="133"/>
      <c r="AE1435" s="27" t="str">
        <f t="shared" si="49"/>
        <v>CA-2004-005  Lillian Place</v>
      </c>
      <c r="AF1435" s="153" t="s">
        <v>7290</v>
      </c>
      <c r="AG1435" s="153" t="s">
        <v>7291</v>
      </c>
      <c r="AH1435" s="153" t="s">
        <v>7292</v>
      </c>
      <c r="AI1435" s="153" t="s">
        <v>504</v>
      </c>
      <c r="AJ1435" s="153" t="s">
        <v>504</v>
      </c>
      <c r="AK1435" s="153" t="s">
        <v>754</v>
      </c>
      <c r="AL1435" s="153" t="s">
        <v>7293</v>
      </c>
      <c r="AM1435" s="153" t="s">
        <v>6924</v>
      </c>
      <c r="AN1435" s="154">
        <v>59</v>
      </c>
    </row>
    <row r="1436" spans="18:40" hidden="1" x14ac:dyDescent="0.25">
      <c r="R1436" s="28"/>
      <c r="S1436" s="28"/>
      <c r="T1436" s="28"/>
      <c r="U1436" s="28"/>
      <c r="V1436" s="28"/>
      <c r="Z1436" s="140">
        <f t="shared" si="48"/>
        <v>1435</v>
      </c>
      <c r="AA1436" s="139"/>
      <c r="AB1436" s="139"/>
      <c r="AC1436" s="139"/>
      <c r="AD1436" s="133"/>
      <c r="AE1436" s="27" t="str">
        <f t="shared" si="49"/>
        <v>CA-2004-006  26th &amp; Santa Monica Family Housing</v>
      </c>
      <c r="AF1436" s="153" t="s">
        <v>7294</v>
      </c>
      <c r="AG1436" s="153" t="s">
        <v>7295</v>
      </c>
      <c r="AH1436" s="153" t="s">
        <v>7296</v>
      </c>
      <c r="AI1436" s="153" t="s">
        <v>133</v>
      </c>
      <c r="AJ1436" s="153" t="s">
        <v>26</v>
      </c>
      <c r="AK1436" s="153" t="s">
        <v>3432</v>
      </c>
      <c r="AL1436" s="153" t="s">
        <v>7297</v>
      </c>
      <c r="AM1436" s="153" t="s">
        <v>136</v>
      </c>
      <c r="AN1436" s="154">
        <v>43</v>
      </c>
    </row>
    <row r="1437" spans="18:40" hidden="1" x14ac:dyDescent="0.25">
      <c r="R1437" s="28"/>
      <c r="S1437" s="28"/>
      <c r="T1437" s="28"/>
      <c r="U1437" s="28"/>
      <c r="V1437" s="28"/>
      <c r="Z1437" s="140">
        <f t="shared" si="48"/>
        <v>1436</v>
      </c>
      <c r="AA1437" s="139"/>
      <c r="AB1437" s="139"/>
      <c r="AC1437" s="139"/>
      <c r="AD1437" s="133"/>
      <c r="AE1437" s="27" t="str">
        <f t="shared" si="49"/>
        <v>CA-2004-007  Samara Terrace</v>
      </c>
      <c r="AF1437" s="153" t="s">
        <v>7298</v>
      </c>
      <c r="AG1437" s="153" t="s">
        <v>7299</v>
      </c>
      <c r="AH1437" s="153" t="s">
        <v>7300</v>
      </c>
      <c r="AI1437" s="153" t="s">
        <v>3689</v>
      </c>
      <c r="AJ1437" s="153" t="s">
        <v>182</v>
      </c>
      <c r="AK1437" s="153" t="s">
        <v>3690</v>
      </c>
      <c r="AL1437" s="153" t="s">
        <v>7301</v>
      </c>
      <c r="AM1437" s="153" t="s">
        <v>7302</v>
      </c>
      <c r="AN1437" s="154">
        <v>51</v>
      </c>
    </row>
    <row r="1438" spans="18:40" hidden="1" x14ac:dyDescent="0.25">
      <c r="R1438" s="28"/>
      <c r="S1438" s="28"/>
      <c r="T1438" s="28"/>
      <c r="U1438" s="28"/>
      <c r="V1438" s="28"/>
      <c r="Z1438" s="140">
        <f t="shared" si="48"/>
        <v>1437</v>
      </c>
      <c r="AA1438" s="139"/>
      <c r="AB1438" s="139"/>
      <c r="AC1438" s="139"/>
      <c r="AD1438" s="133"/>
      <c r="AE1438" s="27" t="str">
        <f t="shared" si="49"/>
        <v>CA-2004-009  Villa Del Rey</v>
      </c>
      <c r="AF1438" s="153" t="s">
        <v>7303</v>
      </c>
      <c r="AG1438" s="153" t="s">
        <v>7304</v>
      </c>
      <c r="AH1438" s="153" t="s">
        <v>7305</v>
      </c>
      <c r="AI1438" s="153" t="s">
        <v>7306</v>
      </c>
      <c r="AJ1438" s="153" t="s">
        <v>229</v>
      </c>
      <c r="AK1438" s="153" t="s">
        <v>7307</v>
      </c>
      <c r="AL1438" s="153" t="s">
        <v>7308</v>
      </c>
      <c r="AM1438" s="153" t="s">
        <v>553</v>
      </c>
      <c r="AN1438" s="154">
        <v>47</v>
      </c>
    </row>
    <row r="1439" spans="18:40" hidden="1" x14ac:dyDescent="0.25">
      <c r="R1439" s="28"/>
      <c r="S1439" s="28"/>
      <c r="T1439" s="28"/>
      <c r="U1439" s="28"/>
      <c r="V1439" s="28"/>
      <c r="Z1439" s="140">
        <f t="shared" si="48"/>
        <v>1438</v>
      </c>
      <c r="AA1439" s="139"/>
      <c r="AB1439" s="139"/>
      <c r="AC1439" s="139"/>
      <c r="AD1439" s="133"/>
      <c r="AE1439" s="27" t="str">
        <f t="shared" si="49"/>
        <v>CA-2004-010  1424 Broadway Apartments</v>
      </c>
      <c r="AF1439" s="153" t="s">
        <v>7309</v>
      </c>
      <c r="AG1439" s="153" t="s">
        <v>7310</v>
      </c>
      <c r="AH1439" s="153" t="s">
        <v>7311</v>
      </c>
      <c r="AI1439" s="153" t="s">
        <v>133</v>
      </c>
      <c r="AJ1439" s="153" t="s">
        <v>26</v>
      </c>
      <c r="AK1439" s="153" t="s">
        <v>3432</v>
      </c>
      <c r="AL1439" s="153" t="s">
        <v>7312</v>
      </c>
      <c r="AM1439" s="153" t="s">
        <v>136</v>
      </c>
      <c r="AN1439" s="154">
        <v>40</v>
      </c>
    </row>
    <row r="1440" spans="18:40" hidden="1" x14ac:dyDescent="0.25">
      <c r="R1440" s="28"/>
      <c r="S1440" s="28"/>
      <c r="T1440" s="28"/>
      <c r="U1440" s="28"/>
      <c r="V1440" s="28"/>
      <c r="Z1440" s="140">
        <f t="shared" si="48"/>
        <v>1439</v>
      </c>
      <c r="AA1440" s="139"/>
      <c r="AB1440" s="139"/>
      <c r="AC1440" s="139"/>
      <c r="AD1440" s="133"/>
      <c r="AE1440" s="27" t="str">
        <f t="shared" si="49"/>
        <v>CA-2004-012  Willow Point Apartments</v>
      </c>
      <c r="AF1440" s="153" t="s">
        <v>7313</v>
      </c>
      <c r="AG1440" s="153" t="s">
        <v>7314</v>
      </c>
      <c r="AH1440" s="153" t="s">
        <v>7315</v>
      </c>
      <c r="AI1440" s="153" t="s">
        <v>7316</v>
      </c>
      <c r="AJ1440" s="153" t="s">
        <v>606</v>
      </c>
      <c r="AK1440" s="153" t="s">
        <v>7317</v>
      </c>
      <c r="AL1440" s="153" t="s">
        <v>7318</v>
      </c>
      <c r="AM1440" s="153" t="s">
        <v>7319</v>
      </c>
      <c r="AN1440" s="154">
        <v>24</v>
      </c>
    </row>
    <row r="1441" spans="18:40" hidden="1" x14ac:dyDescent="0.25">
      <c r="R1441" s="28"/>
      <c r="S1441" s="28"/>
      <c r="T1441" s="28"/>
      <c r="U1441" s="28"/>
      <c r="V1441" s="28"/>
      <c r="Z1441" s="140">
        <f t="shared" si="48"/>
        <v>1440</v>
      </c>
      <c r="AA1441" s="139"/>
      <c r="AB1441" s="139"/>
      <c r="AC1441" s="139"/>
      <c r="AD1441" s="133"/>
      <c r="AE1441" s="27" t="str">
        <f t="shared" si="49"/>
        <v>CA-2004-013  Talmadge Senior Village</v>
      </c>
      <c r="AF1441" s="153" t="s">
        <v>7320</v>
      </c>
      <c r="AG1441" s="153" t="s">
        <v>7321</v>
      </c>
      <c r="AH1441" s="153" t="s">
        <v>7322</v>
      </c>
      <c r="AI1441" s="153" t="s">
        <v>504</v>
      </c>
      <c r="AJ1441" s="153" t="s">
        <v>504</v>
      </c>
      <c r="AK1441" s="153" t="s">
        <v>7323</v>
      </c>
      <c r="AL1441" s="153" t="s">
        <v>7324</v>
      </c>
      <c r="AM1441" s="153" t="s">
        <v>3541</v>
      </c>
      <c r="AN1441" s="154">
        <v>90</v>
      </c>
    </row>
    <row r="1442" spans="18:40" hidden="1" x14ac:dyDescent="0.25">
      <c r="R1442" s="28"/>
      <c r="S1442" s="28"/>
      <c r="T1442" s="28"/>
      <c r="U1442" s="28"/>
      <c r="V1442" s="28"/>
      <c r="Z1442" s="140">
        <f t="shared" si="48"/>
        <v>1441</v>
      </c>
      <c r="AA1442" s="139"/>
      <c r="AB1442" s="139"/>
      <c r="AC1442" s="139"/>
      <c r="AD1442" s="133"/>
      <c r="AE1442" s="27" t="str">
        <f t="shared" si="49"/>
        <v>CA-2004-014  Palomar Apartments</v>
      </c>
      <c r="AF1442" s="153" t="s">
        <v>7325</v>
      </c>
      <c r="AG1442" s="153" t="s">
        <v>7326</v>
      </c>
      <c r="AH1442" s="153" t="s">
        <v>7327</v>
      </c>
      <c r="AI1442" s="153" t="s">
        <v>3180</v>
      </c>
      <c r="AJ1442" s="153" t="s">
        <v>26</v>
      </c>
      <c r="AK1442" s="153" t="s">
        <v>1405</v>
      </c>
      <c r="AL1442" s="153" t="s">
        <v>7328</v>
      </c>
      <c r="AM1442" s="153" t="s">
        <v>23352</v>
      </c>
      <c r="AN1442" s="154">
        <v>26</v>
      </c>
    </row>
    <row r="1443" spans="18:40" hidden="1" x14ac:dyDescent="0.25">
      <c r="R1443" s="28"/>
      <c r="S1443" s="28"/>
      <c r="T1443" s="28"/>
      <c r="U1443" s="28"/>
      <c r="V1443" s="28"/>
      <c r="Z1443" s="140">
        <f t="shared" si="48"/>
        <v>1442</v>
      </c>
      <c r="AA1443" s="139"/>
      <c r="AB1443" s="139"/>
      <c r="AC1443" s="139"/>
      <c r="AD1443" s="133"/>
      <c r="AE1443" s="27" t="str">
        <f t="shared" si="49"/>
        <v>CA-2004-015  Easter Hill Apartments, Phase II</v>
      </c>
      <c r="AF1443" s="153" t="s">
        <v>7329</v>
      </c>
      <c r="AG1443" s="153" t="s">
        <v>7330</v>
      </c>
      <c r="AH1443" s="153" t="s">
        <v>6544</v>
      </c>
      <c r="AI1443" s="153" t="s">
        <v>4919</v>
      </c>
      <c r="AJ1443" s="153" t="s">
        <v>182</v>
      </c>
      <c r="AK1443" s="153" t="s">
        <v>6545</v>
      </c>
      <c r="AL1443" s="153" t="s">
        <v>7331</v>
      </c>
      <c r="AM1443" s="153" t="s">
        <v>6547</v>
      </c>
      <c r="AN1443" s="154">
        <v>83</v>
      </c>
    </row>
    <row r="1444" spans="18:40" hidden="1" x14ac:dyDescent="0.25">
      <c r="R1444" s="28"/>
      <c r="S1444" s="28"/>
      <c r="T1444" s="28"/>
      <c r="U1444" s="28"/>
      <c r="V1444" s="28"/>
      <c r="Z1444" s="140">
        <f t="shared" si="48"/>
        <v>1443</v>
      </c>
      <c r="AA1444" s="139"/>
      <c r="AB1444" s="139"/>
      <c r="AC1444" s="139"/>
      <c r="AD1444" s="133"/>
      <c r="AE1444" s="27" t="str">
        <f t="shared" si="49"/>
        <v>CA-2004-016  Pisgah Village</v>
      </c>
      <c r="AF1444" s="153" t="s">
        <v>7332</v>
      </c>
      <c r="AG1444" s="153" t="s">
        <v>7333</v>
      </c>
      <c r="AH1444" s="153" t="s">
        <v>7334</v>
      </c>
      <c r="AI1444" s="153" t="s">
        <v>26</v>
      </c>
      <c r="AJ1444" s="153" t="s">
        <v>26</v>
      </c>
      <c r="AK1444" s="153" t="s">
        <v>1708</v>
      </c>
      <c r="AL1444" s="153" t="s">
        <v>7335</v>
      </c>
      <c r="AM1444" s="153" t="s">
        <v>3835</v>
      </c>
      <c r="AN1444" s="154">
        <v>46</v>
      </c>
    </row>
    <row r="1445" spans="18:40" hidden="1" x14ac:dyDescent="0.25">
      <c r="R1445" s="28"/>
      <c r="S1445" s="28"/>
      <c r="T1445" s="28"/>
      <c r="U1445" s="28"/>
      <c r="V1445" s="28"/>
      <c r="Z1445" s="140">
        <f t="shared" si="48"/>
        <v>1444</v>
      </c>
      <c r="AA1445" s="139"/>
      <c r="AB1445" s="139"/>
      <c r="AC1445" s="139"/>
      <c r="AD1445" s="133"/>
      <c r="AE1445" s="27" t="str">
        <f t="shared" si="49"/>
        <v>CA-2004-017  Orange Grove Gardens</v>
      </c>
      <c r="AF1445" s="153" t="s">
        <v>7336</v>
      </c>
      <c r="AG1445" s="153" t="s">
        <v>7337</v>
      </c>
      <c r="AH1445" s="153" t="s">
        <v>7338</v>
      </c>
      <c r="AI1445" s="153" t="s">
        <v>25</v>
      </c>
      <c r="AJ1445" s="153" t="s">
        <v>26</v>
      </c>
      <c r="AK1445" s="153" t="s">
        <v>1262</v>
      </c>
      <c r="AL1445" s="153" t="s">
        <v>7339</v>
      </c>
      <c r="AM1445" s="153" t="s">
        <v>2839</v>
      </c>
      <c r="AN1445" s="154">
        <v>37</v>
      </c>
    </row>
    <row r="1446" spans="18:40" hidden="1" x14ac:dyDescent="0.25">
      <c r="R1446" s="28"/>
      <c r="S1446" s="28"/>
      <c r="T1446" s="28"/>
      <c r="U1446" s="28"/>
      <c r="V1446" s="28"/>
      <c r="Z1446" s="140">
        <f t="shared" si="48"/>
        <v>1445</v>
      </c>
      <c r="AA1446" s="139"/>
      <c r="AB1446" s="139"/>
      <c r="AC1446" s="139"/>
      <c r="AD1446" s="133"/>
      <c r="AE1446" s="27" t="str">
        <f t="shared" si="49"/>
        <v>CA-2004-021  Arroyo de Paz I Apartments</v>
      </c>
      <c r="AF1446" s="153" t="s">
        <v>7340</v>
      </c>
      <c r="AG1446" s="153" t="s">
        <v>7341</v>
      </c>
      <c r="AH1446" s="153" t="s">
        <v>7342</v>
      </c>
      <c r="AI1446" s="153" t="s">
        <v>7343</v>
      </c>
      <c r="AJ1446" s="153" t="s">
        <v>399</v>
      </c>
      <c r="AK1446" s="153" t="s">
        <v>7344</v>
      </c>
      <c r="AL1446" s="153" t="s">
        <v>7345</v>
      </c>
      <c r="AM1446" s="153" t="s">
        <v>2651</v>
      </c>
      <c r="AN1446" s="154">
        <v>59</v>
      </c>
    </row>
    <row r="1447" spans="18:40" hidden="1" x14ac:dyDescent="0.25">
      <c r="R1447" s="28"/>
      <c r="S1447" s="28"/>
      <c r="T1447" s="28"/>
      <c r="U1447" s="28"/>
      <c r="V1447" s="28"/>
      <c r="Z1447" s="140">
        <f t="shared" si="48"/>
        <v>1446</v>
      </c>
      <c r="AA1447" s="139"/>
      <c r="AB1447" s="139"/>
      <c r="AC1447" s="139"/>
      <c r="AD1447" s="133"/>
      <c r="AE1447" s="27" t="str">
        <f t="shared" si="49"/>
        <v>CA-2004-023  Riverview Apartments</v>
      </c>
      <c r="AF1447" s="153" t="s">
        <v>7346</v>
      </c>
      <c r="AG1447" s="153" t="s">
        <v>7347</v>
      </c>
      <c r="AH1447" s="153" t="s">
        <v>7348</v>
      </c>
      <c r="AI1447" s="153" t="s">
        <v>5785</v>
      </c>
      <c r="AJ1447" s="153" t="s">
        <v>49</v>
      </c>
      <c r="AK1447" s="153" t="s">
        <v>5786</v>
      </c>
      <c r="AL1447" s="153" t="s">
        <v>7349</v>
      </c>
      <c r="AM1447" s="153" t="s">
        <v>1758</v>
      </c>
      <c r="AN1447" s="154">
        <v>80</v>
      </c>
    </row>
    <row r="1448" spans="18:40" hidden="1" x14ac:dyDescent="0.25">
      <c r="R1448" s="28"/>
      <c r="S1448" s="28"/>
      <c r="T1448" s="28"/>
      <c r="U1448" s="28"/>
      <c r="V1448" s="28"/>
      <c r="Z1448" s="140">
        <f t="shared" si="48"/>
        <v>1447</v>
      </c>
      <c r="AA1448" s="139"/>
      <c r="AB1448" s="139"/>
      <c r="AC1448" s="139"/>
      <c r="AD1448" s="133"/>
      <c r="AE1448" s="27" t="str">
        <f t="shared" si="49"/>
        <v>CA-2004-026  Zaninovich Village Senior Apartments</v>
      </c>
      <c r="AF1448" s="153" t="s">
        <v>7350</v>
      </c>
      <c r="AG1448" s="153" t="s">
        <v>7351</v>
      </c>
      <c r="AH1448" s="153" t="s">
        <v>7352</v>
      </c>
      <c r="AI1448" s="153" t="s">
        <v>1177</v>
      </c>
      <c r="AJ1448" s="153" t="s">
        <v>229</v>
      </c>
      <c r="AK1448" s="153" t="s">
        <v>3292</v>
      </c>
      <c r="AL1448" s="153" t="s">
        <v>7353</v>
      </c>
      <c r="AM1448" s="153" t="s">
        <v>1758</v>
      </c>
      <c r="AN1448" s="154">
        <v>80</v>
      </c>
    </row>
    <row r="1449" spans="18:40" hidden="1" x14ac:dyDescent="0.25">
      <c r="R1449" s="28"/>
      <c r="S1449" s="28"/>
      <c r="T1449" s="28"/>
      <c r="U1449" s="28"/>
      <c r="V1449" s="28"/>
      <c r="Z1449" s="140">
        <f t="shared" si="48"/>
        <v>1448</v>
      </c>
      <c r="AA1449" s="139"/>
      <c r="AB1449" s="139"/>
      <c r="AC1449" s="139"/>
      <c r="AD1449" s="133"/>
      <c r="AE1449" s="27" t="str">
        <f t="shared" si="49"/>
        <v>CA-2004-029  Shasta Courtyards</v>
      </c>
      <c r="AF1449" s="153" t="s">
        <v>7354</v>
      </c>
      <c r="AG1449" s="153" t="s">
        <v>7355</v>
      </c>
      <c r="AH1449" s="153" t="s">
        <v>7356</v>
      </c>
      <c r="AI1449" s="153" t="s">
        <v>7357</v>
      </c>
      <c r="AJ1449" s="153" t="s">
        <v>1611</v>
      </c>
      <c r="AK1449" s="153" t="s">
        <v>7358</v>
      </c>
      <c r="AL1449" s="153" t="s">
        <v>7359</v>
      </c>
      <c r="AM1449" s="153" t="s">
        <v>3298</v>
      </c>
      <c r="AN1449" s="154">
        <v>60</v>
      </c>
    </row>
    <row r="1450" spans="18:40" hidden="1" x14ac:dyDescent="0.25">
      <c r="R1450" s="28"/>
      <c r="S1450" s="28"/>
      <c r="T1450" s="28"/>
      <c r="U1450" s="28"/>
      <c r="V1450" s="28"/>
      <c r="Z1450" s="140">
        <f t="shared" si="48"/>
        <v>1449</v>
      </c>
      <c r="AA1450" s="139"/>
      <c r="AB1450" s="139"/>
      <c r="AC1450" s="139"/>
      <c r="AD1450" s="133"/>
      <c r="AE1450" s="27" t="str">
        <f t="shared" si="49"/>
        <v>CA-2004-031  Summerset Apartment Homes</v>
      </c>
      <c r="AF1450" s="153" t="s">
        <v>7360</v>
      </c>
      <c r="AG1450" s="153" t="s">
        <v>7361</v>
      </c>
      <c r="AH1450" s="153" t="s">
        <v>7362</v>
      </c>
      <c r="AI1450" s="153" t="s">
        <v>3315</v>
      </c>
      <c r="AJ1450" s="153" t="s">
        <v>210</v>
      </c>
      <c r="AK1450" s="153" t="s">
        <v>3316</v>
      </c>
      <c r="AL1450" s="153" t="s">
        <v>7363</v>
      </c>
      <c r="AM1450" s="153" t="s">
        <v>3298</v>
      </c>
      <c r="AN1450" s="154">
        <v>60</v>
      </c>
    </row>
    <row r="1451" spans="18:40" hidden="1" x14ac:dyDescent="0.25">
      <c r="R1451" s="28"/>
      <c r="S1451" s="28"/>
      <c r="T1451" s="28"/>
      <c r="U1451" s="28"/>
      <c r="V1451" s="28"/>
      <c r="Z1451" s="140">
        <f t="shared" si="48"/>
        <v>1450</v>
      </c>
      <c r="AA1451" s="139"/>
      <c r="AB1451" s="139"/>
      <c r="AC1451" s="139"/>
      <c r="AD1451" s="133"/>
      <c r="AE1451" s="27" t="str">
        <f t="shared" si="49"/>
        <v>CA-2004-033  Serna Village</v>
      </c>
      <c r="AF1451" s="153" t="s">
        <v>7364</v>
      </c>
      <c r="AG1451" s="153" t="s">
        <v>7365</v>
      </c>
      <c r="AH1451" s="153" t="s">
        <v>7366</v>
      </c>
      <c r="AI1451" s="153" t="s">
        <v>7367</v>
      </c>
      <c r="AJ1451" s="153" t="s">
        <v>564</v>
      </c>
      <c r="AK1451" s="153" t="s">
        <v>7368</v>
      </c>
      <c r="AL1451" s="153" t="s">
        <v>7369</v>
      </c>
      <c r="AM1451" s="153" t="s">
        <v>5669</v>
      </c>
      <c r="AN1451" s="154">
        <v>83</v>
      </c>
    </row>
    <row r="1452" spans="18:40" hidden="1" x14ac:dyDescent="0.25">
      <c r="R1452" s="28"/>
      <c r="S1452" s="28"/>
      <c r="T1452" s="28"/>
      <c r="U1452" s="28"/>
      <c r="V1452" s="28"/>
      <c r="Z1452" s="140">
        <f t="shared" si="48"/>
        <v>1451</v>
      </c>
      <c r="AA1452" s="139"/>
      <c r="AB1452" s="139"/>
      <c r="AC1452" s="139"/>
      <c r="AD1452" s="133"/>
      <c r="AE1452" s="27" t="str">
        <f t="shared" si="49"/>
        <v>CA-2004-042  Sonterra Apartments</v>
      </c>
      <c r="AF1452" s="153" t="s">
        <v>7370</v>
      </c>
      <c r="AG1452" s="153" t="s">
        <v>7371</v>
      </c>
      <c r="AH1452" s="153" t="s">
        <v>7372</v>
      </c>
      <c r="AI1452" s="153" t="s">
        <v>19</v>
      </c>
      <c r="AJ1452" s="153" t="s">
        <v>20</v>
      </c>
      <c r="AK1452" s="153" t="s">
        <v>21</v>
      </c>
      <c r="AL1452" s="153" t="s">
        <v>7373</v>
      </c>
      <c r="AM1452" s="153" t="s">
        <v>4468</v>
      </c>
      <c r="AN1452" s="154">
        <v>53</v>
      </c>
    </row>
    <row r="1453" spans="18:40" hidden="1" x14ac:dyDescent="0.25">
      <c r="R1453" s="28"/>
      <c r="S1453" s="28"/>
      <c r="T1453" s="28"/>
      <c r="U1453" s="28"/>
      <c r="V1453" s="28"/>
      <c r="Z1453" s="140">
        <f t="shared" si="48"/>
        <v>1452</v>
      </c>
      <c r="AA1453" s="139"/>
      <c r="AB1453" s="139"/>
      <c r="AC1453" s="139"/>
      <c r="AD1453" s="133"/>
      <c r="AE1453" s="27" t="str">
        <f t="shared" si="49"/>
        <v>CA-2004-045  Casa Bella 1B</v>
      </c>
      <c r="AF1453" s="153" t="s">
        <v>7374</v>
      </c>
      <c r="AG1453" s="153" t="s">
        <v>7375</v>
      </c>
      <c r="AH1453" s="153" t="s">
        <v>6588</v>
      </c>
      <c r="AI1453" s="153" t="s">
        <v>2597</v>
      </c>
      <c r="AJ1453" s="153" t="s">
        <v>49</v>
      </c>
      <c r="AK1453" s="153" t="s">
        <v>6589</v>
      </c>
      <c r="AL1453" s="153" t="s">
        <v>7376</v>
      </c>
      <c r="AM1453" s="153" t="s">
        <v>2487</v>
      </c>
      <c r="AN1453" s="154">
        <v>80</v>
      </c>
    </row>
    <row r="1454" spans="18:40" hidden="1" x14ac:dyDescent="0.25">
      <c r="R1454" s="28"/>
      <c r="S1454" s="28"/>
      <c r="T1454" s="28"/>
      <c r="U1454" s="28"/>
      <c r="V1454" s="28"/>
      <c r="Z1454" s="140">
        <f t="shared" si="48"/>
        <v>1453</v>
      </c>
      <c r="AA1454" s="139"/>
      <c r="AB1454" s="139"/>
      <c r="AC1454" s="139"/>
      <c r="AD1454" s="133"/>
      <c r="AE1454" s="27" t="str">
        <f t="shared" si="49"/>
        <v>CA-2004-046  Casa La Paz</v>
      </c>
      <c r="AF1454" s="153" t="s">
        <v>7377</v>
      </c>
      <c r="AG1454" s="153" t="s">
        <v>7378</v>
      </c>
      <c r="AH1454" s="153" t="s">
        <v>7379</v>
      </c>
      <c r="AI1454" s="153" t="s">
        <v>795</v>
      </c>
      <c r="AJ1454" s="153" t="s">
        <v>399</v>
      </c>
      <c r="AK1454" s="153" t="s">
        <v>796</v>
      </c>
      <c r="AL1454" s="153" t="s">
        <v>7380</v>
      </c>
      <c r="AM1454" s="153" t="s">
        <v>23461</v>
      </c>
      <c r="AN1454" s="154">
        <v>60</v>
      </c>
    </row>
    <row r="1455" spans="18:40" hidden="1" x14ac:dyDescent="0.25">
      <c r="R1455" s="28"/>
      <c r="S1455" s="28"/>
      <c r="T1455" s="28"/>
      <c r="U1455" s="28"/>
      <c r="V1455" s="28"/>
      <c r="Z1455" s="140">
        <f t="shared" si="48"/>
        <v>1454</v>
      </c>
      <c r="AA1455" s="139"/>
      <c r="AB1455" s="139"/>
      <c r="AC1455" s="139"/>
      <c r="AD1455" s="133"/>
      <c r="AE1455" s="27" t="str">
        <f t="shared" si="49"/>
        <v>CA-2004-049  Las Brisas Apartments</v>
      </c>
      <c r="AF1455" s="153" t="s">
        <v>7381</v>
      </c>
      <c r="AG1455" s="153" t="s">
        <v>7382</v>
      </c>
      <c r="AH1455" s="153" t="s">
        <v>7383</v>
      </c>
      <c r="AI1455" s="153" t="s">
        <v>26</v>
      </c>
      <c r="AJ1455" s="153" t="s">
        <v>26</v>
      </c>
      <c r="AK1455" s="153" t="s">
        <v>802</v>
      </c>
      <c r="AL1455" s="153" t="s">
        <v>7384</v>
      </c>
      <c r="AM1455" s="153" t="s">
        <v>23462</v>
      </c>
      <c r="AN1455" s="154">
        <v>65</v>
      </c>
    </row>
    <row r="1456" spans="18:40" hidden="1" x14ac:dyDescent="0.25">
      <c r="R1456" s="28"/>
      <c r="S1456" s="28"/>
      <c r="T1456" s="28"/>
      <c r="U1456" s="28"/>
      <c r="V1456" s="28"/>
      <c r="Z1456" s="140">
        <f t="shared" si="48"/>
        <v>1455</v>
      </c>
      <c r="AA1456" s="139"/>
      <c r="AB1456" s="139"/>
      <c r="AC1456" s="139"/>
      <c r="AD1456" s="133"/>
      <c r="AE1456" s="27" t="str">
        <f t="shared" si="49"/>
        <v>CA-2004-050  Los Abuelitos Senior Apartments</v>
      </c>
      <c r="AF1456" s="153" t="s">
        <v>7385</v>
      </c>
      <c r="AG1456" s="153" t="s">
        <v>7386</v>
      </c>
      <c r="AH1456" s="153" t="s">
        <v>7387</v>
      </c>
      <c r="AI1456" s="153" t="s">
        <v>1676</v>
      </c>
      <c r="AJ1456" s="153" t="s">
        <v>336</v>
      </c>
      <c r="AK1456" s="153" t="s">
        <v>1677</v>
      </c>
      <c r="AL1456" s="153" t="s">
        <v>7388</v>
      </c>
      <c r="AM1456" s="153" t="s">
        <v>1379</v>
      </c>
      <c r="AN1456" s="154">
        <v>24</v>
      </c>
    </row>
    <row r="1457" spans="18:40" hidden="1" x14ac:dyDescent="0.25">
      <c r="R1457" s="28"/>
      <c r="S1457" s="28"/>
      <c r="T1457" s="28"/>
      <c r="U1457" s="28"/>
      <c r="V1457" s="28"/>
      <c r="Z1457" s="140">
        <f t="shared" si="48"/>
        <v>1456</v>
      </c>
      <c r="AA1457" s="139"/>
      <c r="AB1457" s="139"/>
      <c r="AC1457" s="139"/>
      <c r="AD1457" s="133"/>
      <c r="AE1457" s="27" t="str">
        <f t="shared" si="49"/>
        <v>CA-2004-053  Hamilton Transitional Housing, Phase 2</v>
      </c>
      <c r="AF1457" s="153" t="s">
        <v>7389</v>
      </c>
      <c r="AG1457" s="153" t="s">
        <v>7390</v>
      </c>
      <c r="AH1457" s="153" t="s">
        <v>7391</v>
      </c>
      <c r="AI1457" s="153" t="s">
        <v>5746</v>
      </c>
      <c r="AJ1457" s="153" t="s">
        <v>313</v>
      </c>
      <c r="AK1457" s="153" t="s">
        <v>5747</v>
      </c>
      <c r="AL1457" s="153" t="s">
        <v>7392</v>
      </c>
      <c r="AM1457" s="153" t="s">
        <v>5749</v>
      </c>
      <c r="AN1457" s="154">
        <v>41</v>
      </c>
    </row>
    <row r="1458" spans="18:40" hidden="1" x14ac:dyDescent="0.25">
      <c r="R1458" s="28"/>
      <c r="S1458" s="28"/>
      <c r="T1458" s="28"/>
      <c r="U1458" s="28"/>
      <c r="V1458" s="28"/>
      <c r="Z1458" s="140">
        <f t="shared" ref="Z1458:Z1521" si="50">SUM(Z1457+1)</f>
        <v>1457</v>
      </c>
      <c r="AA1458" s="139"/>
      <c r="AB1458" s="139"/>
      <c r="AC1458" s="139"/>
      <c r="AD1458" s="133"/>
      <c r="AE1458" s="27" t="str">
        <f t="shared" si="49"/>
        <v>CA-2004-057  Yorba Linda Palms Apartments</v>
      </c>
      <c r="AF1458" s="153" t="s">
        <v>7393</v>
      </c>
      <c r="AG1458" s="153" t="s">
        <v>7394</v>
      </c>
      <c r="AH1458" s="153" t="s">
        <v>7395</v>
      </c>
      <c r="AI1458" s="153" t="s">
        <v>6203</v>
      </c>
      <c r="AJ1458" s="153" t="s">
        <v>420</v>
      </c>
      <c r="AK1458" s="153" t="s">
        <v>7396</v>
      </c>
      <c r="AL1458" s="153" t="s">
        <v>7397</v>
      </c>
      <c r="AM1458" s="153" t="s">
        <v>1641</v>
      </c>
      <c r="AN1458" s="154">
        <v>43</v>
      </c>
    </row>
    <row r="1459" spans="18:40" hidden="1" x14ac:dyDescent="0.25">
      <c r="R1459" s="28"/>
      <c r="S1459" s="28"/>
      <c r="T1459" s="28"/>
      <c r="U1459" s="28"/>
      <c r="V1459" s="28"/>
      <c r="Z1459" s="140">
        <f t="shared" si="50"/>
        <v>1458</v>
      </c>
      <c r="AA1459" s="139"/>
      <c r="AB1459" s="139"/>
      <c r="AC1459" s="139"/>
      <c r="AD1459" s="133"/>
      <c r="AE1459" s="27" t="str">
        <f t="shared" si="49"/>
        <v>CA-2004-058  Cortina d' Arroyo</v>
      </c>
      <c r="AF1459" s="153" t="s">
        <v>7398</v>
      </c>
      <c r="AG1459" s="153" t="s">
        <v>7399</v>
      </c>
      <c r="AH1459" s="153" t="s">
        <v>7400</v>
      </c>
      <c r="AI1459" s="153" t="s">
        <v>1525</v>
      </c>
      <c r="AJ1459" s="153" t="s">
        <v>1442</v>
      </c>
      <c r="AK1459" s="153" t="s">
        <v>1526</v>
      </c>
      <c r="AL1459" s="153" t="s">
        <v>7401</v>
      </c>
      <c r="AM1459" s="153" t="s">
        <v>1208</v>
      </c>
      <c r="AN1459" s="154">
        <v>107</v>
      </c>
    </row>
    <row r="1460" spans="18:40" hidden="1" x14ac:dyDescent="0.25">
      <c r="R1460" s="28"/>
      <c r="S1460" s="28"/>
      <c r="T1460" s="28"/>
      <c r="U1460" s="28"/>
      <c r="V1460" s="28"/>
      <c r="Z1460" s="140">
        <f t="shared" si="50"/>
        <v>1459</v>
      </c>
      <c r="AA1460" s="139"/>
      <c r="AB1460" s="139"/>
      <c r="AC1460" s="139"/>
      <c r="AD1460" s="133"/>
      <c r="AE1460" s="27" t="str">
        <f t="shared" si="49"/>
        <v>CA-2004-059  Arbor Grove</v>
      </c>
      <c r="AF1460" s="153" t="s">
        <v>7402</v>
      </c>
      <c r="AG1460" s="153" t="s">
        <v>7403</v>
      </c>
      <c r="AH1460" s="153" t="s">
        <v>7404</v>
      </c>
      <c r="AI1460" s="153" t="s">
        <v>3302</v>
      </c>
      <c r="AJ1460" s="153" t="s">
        <v>26</v>
      </c>
      <c r="AK1460" s="153" t="s">
        <v>3303</v>
      </c>
      <c r="AL1460" s="153" t="s">
        <v>7405</v>
      </c>
      <c r="AM1460" s="153" t="s">
        <v>1043</v>
      </c>
      <c r="AN1460" s="154">
        <v>150</v>
      </c>
    </row>
    <row r="1461" spans="18:40" hidden="1" x14ac:dyDescent="0.25">
      <c r="R1461" s="28"/>
      <c r="S1461" s="28"/>
      <c r="T1461" s="28"/>
      <c r="U1461" s="28"/>
      <c r="V1461" s="28"/>
      <c r="Z1461" s="140">
        <f t="shared" si="50"/>
        <v>1460</v>
      </c>
      <c r="AA1461" s="139"/>
      <c r="AB1461" s="139"/>
      <c r="AC1461" s="139"/>
      <c r="AD1461" s="133"/>
      <c r="AE1461" s="27" t="str">
        <f t="shared" si="49"/>
        <v>CA-2004-061  Harvard Heights Apartment Homes</v>
      </c>
      <c r="AF1461" s="153" t="s">
        <v>7406</v>
      </c>
      <c r="AG1461" s="153" t="s">
        <v>7407</v>
      </c>
      <c r="AH1461" s="153" t="s">
        <v>7408</v>
      </c>
      <c r="AI1461" s="153" t="s">
        <v>26</v>
      </c>
      <c r="AJ1461" s="153" t="s">
        <v>26</v>
      </c>
      <c r="AK1461" s="153" t="s">
        <v>915</v>
      </c>
      <c r="AL1461" s="153" t="s">
        <v>7409</v>
      </c>
      <c r="AM1461" s="153" t="s">
        <v>7410</v>
      </c>
      <c r="AN1461" s="154">
        <v>46</v>
      </c>
    </row>
    <row r="1462" spans="18:40" hidden="1" x14ac:dyDescent="0.25">
      <c r="R1462" s="28"/>
      <c r="S1462" s="28"/>
      <c r="T1462" s="28"/>
      <c r="U1462" s="28"/>
      <c r="V1462" s="28"/>
      <c r="Z1462" s="140">
        <f t="shared" si="50"/>
        <v>1461</v>
      </c>
      <c r="AA1462" s="139"/>
      <c r="AB1462" s="139"/>
      <c r="AC1462" s="139"/>
      <c r="AD1462" s="133"/>
      <c r="AE1462" s="27" t="str">
        <f t="shared" si="49"/>
        <v>CA-2004-066  Casa Loma Family Apartments</v>
      </c>
      <c r="AF1462" s="153" t="s">
        <v>7411</v>
      </c>
      <c r="AG1462" s="153" t="s">
        <v>7412</v>
      </c>
      <c r="AH1462" s="153" t="s">
        <v>7413</v>
      </c>
      <c r="AI1462" s="153" t="s">
        <v>637</v>
      </c>
      <c r="AJ1462" s="153" t="s">
        <v>731</v>
      </c>
      <c r="AK1462" s="153" t="s">
        <v>638</v>
      </c>
      <c r="AL1462" s="153" t="s">
        <v>7414</v>
      </c>
      <c r="AM1462" s="153" t="s">
        <v>954</v>
      </c>
      <c r="AN1462" s="154">
        <v>112</v>
      </c>
    </row>
    <row r="1463" spans="18:40" hidden="1" x14ac:dyDescent="0.25">
      <c r="R1463" s="28"/>
      <c r="S1463" s="28"/>
      <c r="T1463" s="28"/>
      <c r="U1463" s="28"/>
      <c r="V1463" s="28"/>
      <c r="Z1463" s="140">
        <f t="shared" si="50"/>
        <v>1462</v>
      </c>
      <c r="AA1463" s="139"/>
      <c r="AB1463" s="139"/>
      <c r="AC1463" s="139"/>
      <c r="AD1463" s="133"/>
      <c r="AE1463" s="27" t="str">
        <f t="shared" si="49"/>
        <v>CA-2004-068  Pacific City Lights</v>
      </c>
      <c r="AF1463" s="153" t="s">
        <v>7415</v>
      </c>
      <c r="AG1463" s="153" t="s">
        <v>7416</v>
      </c>
      <c r="AH1463" s="153" t="s">
        <v>7417</v>
      </c>
      <c r="AI1463" s="153" t="s">
        <v>3970</v>
      </c>
      <c r="AJ1463" s="153" t="s">
        <v>26</v>
      </c>
      <c r="AK1463" s="153" t="s">
        <v>7418</v>
      </c>
      <c r="AL1463" s="153" t="s">
        <v>7419</v>
      </c>
      <c r="AM1463" s="153" t="s">
        <v>818</v>
      </c>
      <c r="AN1463" s="154">
        <v>41</v>
      </c>
    </row>
    <row r="1464" spans="18:40" hidden="1" x14ac:dyDescent="0.25">
      <c r="R1464" s="28"/>
      <c r="S1464" s="28"/>
      <c r="T1464" s="28"/>
      <c r="U1464" s="28"/>
      <c r="V1464" s="28"/>
      <c r="Z1464" s="140">
        <f t="shared" si="50"/>
        <v>1463</v>
      </c>
      <c r="AA1464" s="139"/>
      <c r="AB1464" s="139"/>
      <c r="AC1464" s="139"/>
      <c r="AD1464" s="133"/>
      <c r="AE1464" s="27" t="str">
        <f t="shared" si="49"/>
        <v>CA-2004-070  1200 Park Avenue Apartments</v>
      </c>
      <c r="AF1464" s="153" t="s">
        <v>7420</v>
      </c>
      <c r="AG1464" s="153" t="s">
        <v>7421</v>
      </c>
      <c r="AH1464" s="153" t="s">
        <v>7422</v>
      </c>
      <c r="AI1464" s="153" t="s">
        <v>388</v>
      </c>
      <c r="AJ1464" s="153" t="s">
        <v>389</v>
      </c>
      <c r="AK1464" s="153" t="s">
        <v>1520</v>
      </c>
      <c r="AL1464" s="153" t="s">
        <v>7423</v>
      </c>
      <c r="AM1464" s="153" t="s">
        <v>1556</v>
      </c>
      <c r="AN1464" s="154">
        <v>106</v>
      </c>
    </row>
    <row r="1465" spans="18:40" hidden="1" x14ac:dyDescent="0.25">
      <c r="R1465" s="28"/>
      <c r="S1465" s="28"/>
      <c r="T1465" s="28"/>
      <c r="U1465" s="28"/>
      <c r="V1465" s="28"/>
      <c r="Z1465" s="140">
        <f t="shared" si="50"/>
        <v>1464</v>
      </c>
      <c r="AA1465" s="139"/>
      <c r="AB1465" s="139"/>
      <c r="AC1465" s="139"/>
      <c r="AD1465" s="133"/>
      <c r="AE1465" s="27" t="str">
        <f t="shared" si="49"/>
        <v>CA-2004-071  Los Arboles Family Apartments</v>
      </c>
      <c r="AF1465" s="153" t="s">
        <v>7424</v>
      </c>
      <c r="AG1465" s="153" t="s">
        <v>7425</v>
      </c>
      <c r="AH1465" s="153" t="s">
        <v>7426</v>
      </c>
      <c r="AI1465" s="153" t="s">
        <v>1177</v>
      </c>
      <c r="AJ1465" s="153" t="s">
        <v>229</v>
      </c>
      <c r="AK1465" s="153" t="s">
        <v>3292</v>
      </c>
      <c r="AL1465" s="153" t="s">
        <v>7427</v>
      </c>
      <c r="AM1465" s="153" t="s">
        <v>3298</v>
      </c>
      <c r="AN1465" s="154">
        <v>80</v>
      </c>
    </row>
    <row r="1466" spans="18:40" hidden="1" x14ac:dyDescent="0.25">
      <c r="R1466" s="28"/>
      <c r="S1466" s="28"/>
      <c r="T1466" s="28"/>
      <c r="U1466" s="28"/>
      <c r="V1466" s="28"/>
      <c r="Z1466" s="140">
        <f t="shared" si="50"/>
        <v>1465</v>
      </c>
      <c r="AA1466" s="139"/>
      <c r="AB1466" s="139"/>
      <c r="AC1466" s="139"/>
      <c r="AD1466" s="133"/>
      <c r="AE1466" s="27" t="str">
        <f t="shared" si="49"/>
        <v>CA-2004-073  Dorado Senior Apartments</v>
      </c>
      <c r="AF1466" s="153" t="s">
        <v>7428</v>
      </c>
      <c r="AG1466" s="153" t="s">
        <v>7429</v>
      </c>
      <c r="AH1466" s="153" t="s">
        <v>7430</v>
      </c>
      <c r="AI1466" s="153" t="s">
        <v>2387</v>
      </c>
      <c r="AJ1466" s="153" t="s">
        <v>420</v>
      </c>
      <c r="AK1466" s="153" t="s">
        <v>7431</v>
      </c>
      <c r="AL1466" s="153" t="s">
        <v>7432</v>
      </c>
      <c r="AM1466" s="153" t="s">
        <v>1758</v>
      </c>
      <c r="AN1466" s="154">
        <v>148</v>
      </c>
    </row>
    <row r="1467" spans="18:40" hidden="1" x14ac:dyDescent="0.25">
      <c r="R1467" s="28"/>
      <c r="S1467" s="28"/>
      <c r="T1467" s="28"/>
      <c r="U1467" s="28"/>
      <c r="V1467" s="28"/>
      <c r="Z1467" s="140">
        <f t="shared" si="50"/>
        <v>1466</v>
      </c>
      <c r="AA1467" s="139"/>
      <c r="AB1467" s="139"/>
      <c r="AC1467" s="139"/>
      <c r="AD1467" s="133"/>
      <c r="AE1467" s="27" t="str">
        <f t="shared" si="49"/>
        <v>CA-2004-077  Crane Terrace Apartments</v>
      </c>
      <c r="AF1467" s="153" t="s">
        <v>7433</v>
      </c>
      <c r="AG1467" s="153" t="s">
        <v>7434</v>
      </c>
      <c r="AH1467" s="153" t="s">
        <v>7435</v>
      </c>
      <c r="AI1467" s="153" t="s">
        <v>4297</v>
      </c>
      <c r="AJ1467" s="153" t="s">
        <v>606</v>
      </c>
      <c r="AK1467" s="153" t="s">
        <v>4298</v>
      </c>
      <c r="AL1467" s="153" t="s">
        <v>7436</v>
      </c>
      <c r="AM1467" s="153" t="s">
        <v>590</v>
      </c>
      <c r="AN1467" s="154">
        <v>43</v>
      </c>
    </row>
    <row r="1468" spans="18:40" hidden="1" x14ac:dyDescent="0.25">
      <c r="R1468" s="28"/>
      <c r="S1468" s="28"/>
      <c r="T1468" s="28"/>
      <c r="U1468" s="28"/>
      <c r="V1468" s="28"/>
      <c r="Z1468" s="140">
        <f t="shared" si="50"/>
        <v>1467</v>
      </c>
      <c r="AA1468" s="139"/>
      <c r="AB1468" s="139"/>
      <c r="AC1468" s="139"/>
      <c r="AD1468" s="133"/>
      <c r="AE1468" s="27" t="str">
        <f t="shared" si="49"/>
        <v>CA-2004-078  Klimm Apartments</v>
      </c>
      <c r="AF1468" s="153" t="s">
        <v>7437</v>
      </c>
      <c r="AG1468" s="153" t="s">
        <v>7438</v>
      </c>
      <c r="AH1468" s="153" t="s">
        <v>7439</v>
      </c>
      <c r="AI1468" s="153" t="s">
        <v>191</v>
      </c>
      <c r="AJ1468" s="153" t="s">
        <v>191</v>
      </c>
      <c r="AK1468" s="153" t="s">
        <v>412</v>
      </c>
      <c r="AL1468" s="153" t="s">
        <v>7440</v>
      </c>
      <c r="AM1468" s="153" t="s">
        <v>7441</v>
      </c>
      <c r="AN1468" s="154">
        <v>41</v>
      </c>
    </row>
    <row r="1469" spans="18:40" hidden="1" x14ac:dyDescent="0.25">
      <c r="R1469" s="28"/>
      <c r="S1469" s="28"/>
      <c r="T1469" s="28"/>
      <c r="U1469" s="28"/>
      <c r="V1469" s="28"/>
      <c r="Z1469" s="140">
        <f t="shared" si="50"/>
        <v>1468</v>
      </c>
      <c r="AA1469" s="139"/>
      <c r="AB1469" s="139"/>
      <c r="AC1469" s="139"/>
      <c r="AD1469" s="133"/>
      <c r="AE1469" s="27" t="str">
        <f t="shared" si="49"/>
        <v>CA-2004-081  Govea Gardens</v>
      </c>
      <c r="AF1469" s="153" t="s">
        <v>7442</v>
      </c>
      <c r="AG1469" s="153" t="s">
        <v>7443</v>
      </c>
      <c r="AH1469" s="153" t="s">
        <v>7444</v>
      </c>
      <c r="AI1469" s="153" t="s">
        <v>637</v>
      </c>
      <c r="AJ1469" s="153" t="s">
        <v>210</v>
      </c>
      <c r="AK1469" s="153" t="s">
        <v>638</v>
      </c>
      <c r="AL1469" s="153" t="s">
        <v>7445</v>
      </c>
      <c r="AM1469" s="153" t="s">
        <v>720</v>
      </c>
      <c r="AN1469" s="154">
        <v>149</v>
      </c>
    </row>
    <row r="1470" spans="18:40" hidden="1" x14ac:dyDescent="0.25">
      <c r="R1470" s="28"/>
      <c r="S1470" s="28"/>
      <c r="T1470" s="28"/>
      <c r="U1470" s="28"/>
      <c r="V1470" s="28"/>
      <c r="Z1470" s="140">
        <f t="shared" si="50"/>
        <v>1469</v>
      </c>
      <c r="AA1470" s="139"/>
      <c r="AB1470" s="139"/>
      <c r="AC1470" s="139"/>
      <c r="AD1470" s="133"/>
      <c r="AE1470" s="27" t="str">
        <f t="shared" si="49"/>
        <v>CA-2004-083  Sara Conner Court</v>
      </c>
      <c r="AF1470" s="153" t="s">
        <v>7446</v>
      </c>
      <c r="AG1470" s="153" t="s">
        <v>7447</v>
      </c>
      <c r="AH1470" s="153" t="s">
        <v>7448</v>
      </c>
      <c r="AI1470" s="153" t="s">
        <v>7449</v>
      </c>
      <c r="AJ1470" s="153" t="s">
        <v>200</v>
      </c>
      <c r="AK1470" s="153" t="s">
        <v>7450</v>
      </c>
      <c r="AL1470" s="153" t="s">
        <v>7451</v>
      </c>
      <c r="AM1470" s="153" t="s">
        <v>7452</v>
      </c>
      <c r="AN1470" s="154">
        <v>56</v>
      </c>
    </row>
    <row r="1471" spans="18:40" hidden="1" x14ac:dyDescent="0.25">
      <c r="R1471" s="28"/>
      <c r="S1471" s="28"/>
      <c r="T1471" s="28"/>
      <c r="U1471" s="28"/>
      <c r="V1471" s="28"/>
      <c r="Z1471" s="140">
        <f t="shared" si="50"/>
        <v>1470</v>
      </c>
      <c r="AA1471" s="139"/>
      <c r="AB1471" s="139"/>
      <c r="AC1471" s="139"/>
      <c r="AD1471" s="133"/>
      <c r="AE1471" s="27" t="str">
        <f t="shared" si="49"/>
        <v>CA-2004-084  New Dana Strand Phase 1 Garden Apartments</v>
      </c>
      <c r="AF1471" s="153" t="s">
        <v>7453</v>
      </c>
      <c r="AG1471" s="153" t="s">
        <v>7454</v>
      </c>
      <c r="AH1471" s="153" t="s">
        <v>7455</v>
      </c>
      <c r="AI1471" s="153" t="s">
        <v>3191</v>
      </c>
      <c r="AJ1471" s="153" t="s">
        <v>26</v>
      </c>
      <c r="AK1471" s="153" t="s">
        <v>2837</v>
      </c>
      <c r="AL1471" s="153" t="s">
        <v>7456</v>
      </c>
      <c r="AM1471" s="153" t="s">
        <v>613</v>
      </c>
      <c r="AN1471" s="154">
        <v>118</v>
      </c>
    </row>
    <row r="1472" spans="18:40" hidden="1" x14ac:dyDescent="0.25">
      <c r="R1472" s="28"/>
      <c r="S1472" s="28"/>
      <c r="T1472" s="28"/>
      <c r="U1472" s="28"/>
      <c r="V1472" s="28"/>
      <c r="Z1472" s="140">
        <f t="shared" si="50"/>
        <v>1471</v>
      </c>
      <c r="AA1472" s="139"/>
      <c r="AB1472" s="139"/>
      <c r="AC1472" s="139"/>
      <c r="AD1472" s="133"/>
      <c r="AE1472" s="27" t="str">
        <f t="shared" si="49"/>
        <v>CA-2004-085  Temple Villas</v>
      </c>
      <c r="AF1472" s="153" t="s">
        <v>7457</v>
      </c>
      <c r="AG1472" s="153" t="s">
        <v>7458</v>
      </c>
      <c r="AH1472" s="153" t="s">
        <v>7459</v>
      </c>
      <c r="AI1472" s="153" t="s">
        <v>26</v>
      </c>
      <c r="AJ1472" s="153" t="s">
        <v>26</v>
      </c>
      <c r="AK1472" s="153" t="s">
        <v>937</v>
      </c>
      <c r="AL1472" s="153" t="s">
        <v>7460</v>
      </c>
      <c r="AM1472" s="153" t="s">
        <v>3835</v>
      </c>
      <c r="AN1472" s="154">
        <v>51</v>
      </c>
    </row>
    <row r="1473" spans="18:40" hidden="1" x14ac:dyDescent="0.25">
      <c r="R1473" s="28"/>
      <c r="S1473" s="28"/>
      <c r="T1473" s="28"/>
      <c r="U1473" s="28"/>
      <c r="V1473" s="28"/>
      <c r="Z1473" s="140">
        <f t="shared" si="50"/>
        <v>1472</v>
      </c>
      <c r="AA1473" s="139"/>
      <c r="AB1473" s="139"/>
      <c r="AC1473" s="139"/>
      <c r="AD1473" s="133"/>
      <c r="AE1473" s="27" t="str">
        <f t="shared" si="49"/>
        <v>CA-2004-086  Emerald Terrace Apartments</v>
      </c>
      <c r="AF1473" s="153" t="s">
        <v>7461</v>
      </c>
      <c r="AG1473" s="153" t="s">
        <v>7462</v>
      </c>
      <c r="AH1473" s="153" t="s">
        <v>7463</v>
      </c>
      <c r="AI1473" s="153" t="s">
        <v>26</v>
      </c>
      <c r="AJ1473" s="153" t="s">
        <v>26</v>
      </c>
      <c r="AK1473" s="153" t="s">
        <v>937</v>
      </c>
      <c r="AL1473" s="153" t="s">
        <v>7464</v>
      </c>
      <c r="AM1473" s="153" t="s">
        <v>7465</v>
      </c>
      <c r="AN1473" s="154">
        <v>84</v>
      </c>
    </row>
    <row r="1474" spans="18:40" hidden="1" x14ac:dyDescent="0.25">
      <c r="R1474" s="28"/>
      <c r="S1474" s="28"/>
      <c r="T1474" s="28"/>
      <c r="U1474" s="28"/>
      <c r="V1474" s="28"/>
      <c r="Z1474" s="140">
        <f t="shared" si="50"/>
        <v>1473</v>
      </c>
      <c r="AA1474" s="139"/>
      <c r="AB1474" s="139"/>
      <c r="AC1474" s="139"/>
      <c r="AD1474" s="133"/>
      <c r="AE1474" s="27" t="str">
        <f t="shared" ref="AE1474:AE1537" si="51">CONCATENATE(AF1474,"  ",AG1474)</f>
        <v>CA-2004-090  Kings Manor</v>
      </c>
      <c r="AF1474" s="153" t="s">
        <v>7466</v>
      </c>
      <c r="AG1474" s="153" t="s">
        <v>7467</v>
      </c>
      <c r="AH1474" s="153" t="s">
        <v>7468</v>
      </c>
      <c r="AI1474" s="153" t="s">
        <v>5835</v>
      </c>
      <c r="AJ1474" s="153" t="s">
        <v>1920</v>
      </c>
      <c r="AK1474" s="153" t="s">
        <v>5836</v>
      </c>
      <c r="AL1474" s="153" t="s">
        <v>7469</v>
      </c>
      <c r="AM1474" s="153" t="s">
        <v>1758</v>
      </c>
      <c r="AN1474" s="154">
        <v>80</v>
      </c>
    </row>
    <row r="1475" spans="18:40" hidden="1" x14ac:dyDescent="0.25">
      <c r="R1475" s="28"/>
      <c r="S1475" s="28"/>
      <c r="T1475" s="28"/>
      <c r="U1475" s="28"/>
      <c r="V1475" s="28"/>
      <c r="Z1475" s="140">
        <f t="shared" si="50"/>
        <v>1474</v>
      </c>
      <c r="AA1475" s="139"/>
      <c r="AB1475" s="139"/>
      <c r="AC1475" s="139"/>
      <c r="AD1475" s="133"/>
      <c r="AE1475" s="27" t="str">
        <f t="shared" si="51"/>
        <v>CA-2004-091  Vista Ridge Apartments</v>
      </c>
      <c r="AF1475" s="153" t="s">
        <v>7470</v>
      </c>
      <c r="AG1475" s="153" t="s">
        <v>7471</v>
      </c>
      <c r="AH1475" s="153" t="s">
        <v>7472</v>
      </c>
      <c r="AI1475" s="153" t="s">
        <v>279</v>
      </c>
      <c r="AJ1475" s="153" t="s">
        <v>280</v>
      </c>
      <c r="AK1475" s="153" t="s">
        <v>281</v>
      </c>
      <c r="AL1475" s="153" t="s">
        <v>7473</v>
      </c>
      <c r="AM1475" s="153" t="s">
        <v>590</v>
      </c>
      <c r="AN1475" s="154">
        <v>55</v>
      </c>
    </row>
    <row r="1476" spans="18:40" hidden="1" x14ac:dyDescent="0.25">
      <c r="R1476" s="28"/>
      <c r="S1476" s="28"/>
      <c r="T1476" s="28"/>
      <c r="U1476" s="28"/>
      <c r="V1476" s="28"/>
      <c r="Z1476" s="140">
        <f t="shared" si="50"/>
        <v>1475</v>
      </c>
      <c r="AA1476" s="139"/>
      <c r="AB1476" s="139"/>
      <c r="AC1476" s="139"/>
      <c r="AD1476" s="133"/>
      <c r="AE1476" s="27" t="str">
        <f t="shared" si="51"/>
        <v>CA-2004-092  Bella Castello at Kelley Park</v>
      </c>
      <c r="AF1476" s="153" t="s">
        <v>7474</v>
      </c>
      <c r="AG1476" s="153" t="s">
        <v>7475</v>
      </c>
      <c r="AH1476" s="153" t="s">
        <v>7476</v>
      </c>
      <c r="AI1476" s="153" t="s">
        <v>304</v>
      </c>
      <c r="AJ1476" s="153" t="s">
        <v>41</v>
      </c>
      <c r="AK1476" s="153" t="s">
        <v>305</v>
      </c>
      <c r="AL1476" s="153" t="s">
        <v>7477</v>
      </c>
      <c r="AM1476" s="153" t="s">
        <v>23463</v>
      </c>
      <c r="AN1476" s="154">
        <v>87</v>
      </c>
    </row>
    <row r="1477" spans="18:40" hidden="1" x14ac:dyDescent="0.25">
      <c r="R1477" s="28"/>
      <c r="S1477" s="28"/>
      <c r="T1477" s="28"/>
      <c r="U1477" s="28"/>
      <c r="V1477" s="28"/>
      <c r="Z1477" s="140">
        <f t="shared" si="50"/>
        <v>1476</v>
      </c>
      <c r="AA1477" s="139"/>
      <c r="AB1477" s="139"/>
      <c r="AC1477" s="139"/>
      <c r="AD1477" s="133"/>
      <c r="AE1477" s="27" t="str">
        <f t="shared" si="51"/>
        <v>CA-2004-093  Creekside Trails</v>
      </c>
      <c r="AF1477" s="153" t="s">
        <v>7478</v>
      </c>
      <c r="AG1477" s="153" t="s">
        <v>7479</v>
      </c>
      <c r="AH1477" s="153" t="s">
        <v>7480</v>
      </c>
      <c r="AI1477" s="153" t="s">
        <v>504</v>
      </c>
      <c r="AJ1477" s="153" t="s">
        <v>504</v>
      </c>
      <c r="AK1477" s="153" t="s">
        <v>4107</v>
      </c>
      <c r="AL1477" s="153" t="s">
        <v>7481</v>
      </c>
      <c r="AM1477" s="153" t="s">
        <v>3023</v>
      </c>
      <c r="AN1477" s="154">
        <v>49</v>
      </c>
    </row>
    <row r="1478" spans="18:40" hidden="1" x14ac:dyDescent="0.25">
      <c r="R1478" s="28"/>
      <c r="S1478" s="28"/>
      <c r="T1478" s="28"/>
      <c r="U1478" s="28"/>
      <c r="V1478" s="28"/>
      <c r="Z1478" s="140">
        <f t="shared" si="50"/>
        <v>1477</v>
      </c>
      <c r="AA1478" s="139"/>
      <c r="AB1478" s="139"/>
      <c r="AC1478" s="139"/>
      <c r="AD1478" s="133"/>
      <c r="AE1478" s="27" t="str">
        <f t="shared" si="51"/>
        <v>CA-2004-094  Cottonwood Terrace aka Camellia Terrace Apartments</v>
      </c>
      <c r="AF1478" s="153" t="s">
        <v>7482</v>
      </c>
      <c r="AG1478" s="153" t="s">
        <v>7483</v>
      </c>
      <c r="AH1478" s="153" t="s">
        <v>7484</v>
      </c>
      <c r="AI1478" s="153" t="s">
        <v>637</v>
      </c>
      <c r="AJ1478" s="153" t="s">
        <v>210</v>
      </c>
      <c r="AK1478" s="153" t="s">
        <v>638</v>
      </c>
      <c r="AL1478" s="153" t="s">
        <v>7485</v>
      </c>
      <c r="AM1478" s="153" t="s">
        <v>2185</v>
      </c>
      <c r="AN1478" s="154">
        <v>20</v>
      </c>
    </row>
    <row r="1479" spans="18:40" hidden="1" x14ac:dyDescent="0.25">
      <c r="R1479" s="28"/>
      <c r="S1479" s="28"/>
      <c r="T1479" s="28"/>
      <c r="U1479" s="28"/>
      <c r="V1479" s="28"/>
      <c r="Z1479" s="140">
        <f t="shared" si="50"/>
        <v>1478</v>
      </c>
      <c r="AA1479" s="139"/>
      <c r="AB1479" s="139"/>
      <c r="AC1479" s="139"/>
      <c r="AD1479" s="133"/>
      <c r="AE1479" s="27" t="str">
        <f t="shared" si="51"/>
        <v>CA-2004-096  Kern Villa Apartments</v>
      </c>
      <c r="AF1479" s="153" t="s">
        <v>7486</v>
      </c>
      <c r="AG1479" s="153" t="s">
        <v>7487</v>
      </c>
      <c r="AH1479" s="153" t="s">
        <v>7488</v>
      </c>
      <c r="AI1479" s="153" t="s">
        <v>26</v>
      </c>
      <c r="AJ1479" s="153" t="s">
        <v>26</v>
      </c>
      <c r="AK1479" s="153" t="s">
        <v>7489</v>
      </c>
      <c r="AL1479" s="153" t="s">
        <v>7490</v>
      </c>
      <c r="AM1479" s="153" t="s">
        <v>5716</v>
      </c>
      <c r="AN1479" s="154">
        <v>48</v>
      </c>
    </row>
    <row r="1480" spans="18:40" hidden="1" x14ac:dyDescent="0.25">
      <c r="R1480" s="28"/>
      <c r="S1480" s="28"/>
      <c r="T1480" s="28"/>
      <c r="U1480" s="28"/>
      <c r="V1480" s="28"/>
      <c r="Z1480" s="140">
        <f t="shared" si="50"/>
        <v>1479</v>
      </c>
      <c r="AA1480" s="139"/>
      <c r="AB1480" s="139"/>
      <c r="AC1480" s="139"/>
      <c r="AD1480" s="133"/>
      <c r="AE1480" s="27" t="str">
        <f t="shared" si="51"/>
        <v>CA-2004-102  Cottonwood Place III</v>
      </c>
      <c r="AF1480" s="153" t="s">
        <v>7491</v>
      </c>
      <c r="AG1480" s="153" t="s">
        <v>7492</v>
      </c>
      <c r="AH1480" s="153" t="s">
        <v>6458</v>
      </c>
      <c r="AI1480" s="153" t="s">
        <v>6459</v>
      </c>
      <c r="AJ1480" s="153" t="s">
        <v>399</v>
      </c>
      <c r="AK1480" s="153" t="s">
        <v>7493</v>
      </c>
      <c r="AL1480" s="153" t="s">
        <v>7494</v>
      </c>
      <c r="AM1480" s="153" t="s">
        <v>5500</v>
      </c>
      <c r="AN1480" s="154">
        <v>57</v>
      </c>
    </row>
    <row r="1481" spans="18:40" hidden="1" x14ac:dyDescent="0.25">
      <c r="R1481" s="28"/>
      <c r="S1481" s="28"/>
      <c r="T1481" s="28"/>
      <c r="U1481" s="28"/>
      <c r="V1481" s="28"/>
      <c r="Z1481" s="140">
        <f t="shared" si="50"/>
        <v>1480</v>
      </c>
      <c r="AA1481" s="139"/>
      <c r="AB1481" s="139"/>
      <c r="AC1481" s="139"/>
      <c r="AD1481" s="133"/>
      <c r="AE1481" s="27" t="str">
        <f t="shared" si="51"/>
        <v>CA-2004-103  Summerview Apartment Homes</v>
      </c>
      <c r="AF1481" s="153" t="s">
        <v>7495</v>
      </c>
      <c r="AG1481" s="153" t="s">
        <v>7496</v>
      </c>
      <c r="AH1481" s="153" t="s">
        <v>7497</v>
      </c>
      <c r="AI1481" s="153" t="s">
        <v>3315</v>
      </c>
      <c r="AJ1481" s="153" t="s">
        <v>210</v>
      </c>
      <c r="AK1481" s="153" t="s">
        <v>3316</v>
      </c>
      <c r="AL1481" s="153" t="s">
        <v>7498</v>
      </c>
      <c r="AM1481" s="153" t="s">
        <v>3298</v>
      </c>
      <c r="AN1481" s="154">
        <v>60</v>
      </c>
    </row>
    <row r="1482" spans="18:40" hidden="1" x14ac:dyDescent="0.25">
      <c r="R1482" s="28"/>
      <c r="S1482" s="28"/>
      <c r="T1482" s="28"/>
      <c r="U1482" s="28"/>
      <c r="V1482" s="28"/>
      <c r="Z1482" s="140">
        <f t="shared" si="50"/>
        <v>1481</v>
      </c>
      <c r="AA1482" s="139"/>
      <c r="AB1482" s="139"/>
      <c r="AC1482" s="139"/>
      <c r="AD1482" s="133"/>
      <c r="AE1482" s="27" t="str">
        <f t="shared" si="51"/>
        <v>CA-2004-110  North Avenue Family Apartments</v>
      </c>
      <c r="AF1482" s="153" t="s">
        <v>7499</v>
      </c>
      <c r="AG1482" s="153" t="s">
        <v>7500</v>
      </c>
      <c r="AH1482" s="153" t="s">
        <v>7501</v>
      </c>
      <c r="AI1482" s="153" t="s">
        <v>564</v>
      </c>
      <c r="AJ1482" s="153" t="s">
        <v>564</v>
      </c>
      <c r="AK1482" s="153" t="s">
        <v>565</v>
      </c>
      <c r="AL1482" s="153" t="s">
        <v>7502</v>
      </c>
      <c r="AM1482" s="153" t="s">
        <v>1758</v>
      </c>
      <c r="AN1482" s="154">
        <v>79</v>
      </c>
    </row>
    <row r="1483" spans="18:40" hidden="1" x14ac:dyDescent="0.25">
      <c r="R1483" s="28"/>
      <c r="S1483" s="28"/>
      <c r="T1483" s="28"/>
      <c r="U1483" s="28"/>
      <c r="V1483" s="28"/>
      <c r="Z1483" s="140">
        <f t="shared" si="50"/>
        <v>1482</v>
      </c>
      <c r="AA1483" s="139"/>
      <c r="AB1483" s="139"/>
      <c r="AC1483" s="139"/>
      <c r="AD1483" s="133"/>
      <c r="AE1483" s="27" t="str">
        <f t="shared" si="51"/>
        <v>CA-2004-112  Seniors on Broadway</v>
      </c>
      <c r="AF1483" s="153" t="s">
        <v>7503</v>
      </c>
      <c r="AG1483" s="153" t="s">
        <v>7504</v>
      </c>
      <c r="AH1483" s="153" t="s">
        <v>7505</v>
      </c>
      <c r="AI1483" s="153" t="s">
        <v>533</v>
      </c>
      <c r="AJ1483" s="153" t="s">
        <v>504</v>
      </c>
      <c r="AK1483" s="153" t="s">
        <v>2937</v>
      </c>
      <c r="AL1483" s="153" t="s">
        <v>7506</v>
      </c>
      <c r="AM1483" s="153" t="s">
        <v>841</v>
      </c>
      <c r="AN1483" s="154">
        <v>41</v>
      </c>
    </row>
    <row r="1484" spans="18:40" hidden="1" x14ac:dyDescent="0.25">
      <c r="R1484" s="28"/>
      <c r="S1484" s="28"/>
      <c r="T1484" s="28"/>
      <c r="U1484" s="28"/>
      <c r="V1484" s="28"/>
      <c r="Z1484" s="140">
        <f t="shared" si="50"/>
        <v>1483</v>
      </c>
      <c r="AA1484" s="139"/>
      <c r="AB1484" s="139"/>
      <c r="AC1484" s="139"/>
      <c r="AD1484" s="133"/>
      <c r="AE1484" s="27" t="str">
        <f t="shared" si="51"/>
        <v>CA-2004-113  San Jose Art Ark Housing</v>
      </c>
      <c r="AF1484" s="153" t="s">
        <v>7507</v>
      </c>
      <c r="AG1484" s="153" t="s">
        <v>7508</v>
      </c>
      <c r="AH1484" s="153" t="s">
        <v>7509</v>
      </c>
      <c r="AI1484" s="153" t="s">
        <v>304</v>
      </c>
      <c r="AJ1484" s="153" t="s">
        <v>41</v>
      </c>
      <c r="AK1484" s="153" t="s">
        <v>305</v>
      </c>
      <c r="AL1484" s="153" t="s">
        <v>7510</v>
      </c>
      <c r="AM1484" s="153" t="s">
        <v>7511</v>
      </c>
      <c r="AN1484" s="154">
        <v>146</v>
      </c>
    </row>
    <row r="1485" spans="18:40" hidden="1" x14ac:dyDescent="0.25">
      <c r="R1485" s="28"/>
      <c r="S1485" s="28"/>
      <c r="T1485" s="28"/>
      <c r="U1485" s="28"/>
      <c r="V1485" s="28"/>
      <c r="Z1485" s="140">
        <f t="shared" si="50"/>
        <v>1484</v>
      </c>
      <c r="AA1485" s="139"/>
      <c r="AB1485" s="139"/>
      <c r="AC1485" s="139"/>
      <c r="AD1485" s="133"/>
      <c r="AE1485" s="27" t="str">
        <f t="shared" si="51"/>
        <v>CA-2004-117  The Village at Chowchilla</v>
      </c>
      <c r="AF1485" s="153" t="s">
        <v>7512</v>
      </c>
      <c r="AG1485" s="153" t="s">
        <v>7513</v>
      </c>
      <c r="AH1485" s="153" t="s">
        <v>7514</v>
      </c>
      <c r="AI1485" s="153" t="s">
        <v>1645</v>
      </c>
      <c r="AJ1485" s="153" t="s">
        <v>1004</v>
      </c>
      <c r="AK1485" s="153" t="s">
        <v>1646</v>
      </c>
      <c r="AL1485" s="153" t="s">
        <v>7515</v>
      </c>
      <c r="AM1485" s="153" t="s">
        <v>590</v>
      </c>
      <c r="AN1485" s="154">
        <v>80</v>
      </c>
    </row>
    <row r="1486" spans="18:40" hidden="1" x14ac:dyDescent="0.25">
      <c r="R1486" s="28"/>
      <c r="S1486" s="28"/>
      <c r="T1486" s="28"/>
      <c r="U1486" s="28"/>
      <c r="V1486" s="28"/>
      <c r="Z1486" s="140">
        <f t="shared" si="50"/>
        <v>1485</v>
      </c>
      <c r="AA1486" s="139"/>
      <c r="AB1486" s="139"/>
      <c r="AC1486" s="139"/>
      <c r="AD1486" s="133"/>
      <c r="AE1486" s="27" t="str">
        <f t="shared" si="51"/>
        <v>CA-2004-121  Flores Del Valle Apartments</v>
      </c>
      <c r="AF1486" s="153" t="s">
        <v>7516</v>
      </c>
      <c r="AG1486" s="153" t="s">
        <v>7517</v>
      </c>
      <c r="AH1486" s="153" t="s">
        <v>7518</v>
      </c>
      <c r="AI1486" s="153" t="s">
        <v>26</v>
      </c>
      <c r="AJ1486" s="153" t="s">
        <v>26</v>
      </c>
      <c r="AK1486" s="153" t="s">
        <v>4594</v>
      </c>
      <c r="AL1486" s="153" t="s">
        <v>7519</v>
      </c>
      <c r="AM1486" s="153" t="s">
        <v>6670</v>
      </c>
      <c r="AN1486" s="154">
        <v>144</v>
      </c>
    </row>
    <row r="1487" spans="18:40" hidden="1" x14ac:dyDescent="0.25">
      <c r="R1487" s="28"/>
      <c r="S1487" s="28"/>
      <c r="T1487" s="28"/>
      <c r="U1487" s="28"/>
      <c r="V1487" s="28"/>
      <c r="Z1487" s="140">
        <f t="shared" si="50"/>
        <v>1486</v>
      </c>
      <c r="AA1487" s="139"/>
      <c r="AB1487" s="139"/>
      <c r="AC1487" s="139"/>
      <c r="AD1487" s="133"/>
      <c r="AE1487" s="27" t="str">
        <f t="shared" si="51"/>
        <v>CA-2004-130  Mansi Town Homes</v>
      </c>
      <c r="AF1487" s="153" t="s">
        <v>7520</v>
      </c>
      <c r="AG1487" s="153" t="s">
        <v>7521</v>
      </c>
      <c r="AH1487" s="153" t="s">
        <v>7522</v>
      </c>
      <c r="AI1487" s="153" t="s">
        <v>26</v>
      </c>
      <c r="AJ1487" s="153" t="s">
        <v>26</v>
      </c>
      <c r="AK1487" s="153" t="s">
        <v>464</v>
      </c>
      <c r="AL1487" s="153" t="s">
        <v>7523</v>
      </c>
      <c r="AM1487" s="153" t="s">
        <v>590</v>
      </c>
      <c r="AN1487" s="154">
        <v>20</v>
      </c>
    </row>
    <row r="1488" spans="18:40" hidden="1" x14ac:dyDescent="0.25">
      <c r="R1488" s="28"/>
      <c r="S1488" s="28"/>
      <c r="T1488" s="28"/>
      <c r="U1488" s="28"/>
      <c r="V1488" s="28"/>
      <c r="Z1488" s="140">
        <f t="shared" si="50"/>
        <v>1487</v>
      </c>
      <c r="AA1488" s="139"/>
      <c r="AB1488" s="139"/>
      <c r="AC1488" s="139"/>
      <c r="AD1488" s="133"/>
      <c r="AE1488" s="27" t="str">
        <f t="shared" si="51"/>
        <v>CA-2004-134  Trinity Avenue Apartments</v>
      </c>
      <c r="AF1488" s="153" t="s">
        <v>7524</v>
      </c>
      <c r="AG1488" s="153" t="s">
        <v>7525</v>
      </c>
      <c r="AH1488" s="153" t="s">
        <v>7526</v>
      </c>
      <c r="AI1488" s="153" t="s">
        <v>4757</v>
      </c>
      <c r="AJ1488" s="153" t="s">
        <v>182</v>
      </c>
      <c r="AK1488" s="153" t="s">
        <v>4758</v>
      </c>
      <c r="AL1488" s="153" t="s">
        <v>7527</v>
      </c>
      <c r="AM1488" s="153" t="s">
        <v>7528</v>
      </c>
      <c r="AN1488" s="154">
        <v>17</v>
      </c>
    </row>
    <row r="1489" spans="18:40" hidden="1" x14ac:dyDescent="0.25">
      <c r="R1489" s="28"/>
      <c r="S1489" s="28"/>
      <c r="T1489" s="28"/>
      <c r="U1489" s="28"/>
      <c r="V1489" s="28"/>
      <c r="Z1489" s="140">
        <f t="shared" si="50"/>
        <v>1488</v>
      </c>
      <c r="AA1489" s="139"/>
      <c r="AB1489" s="139"/>
      <c r="AC1489" s="139"/>
      <c r="AD1489" s="133"/>
      <c r="AE1489" s="27" t="str">
        <f t="shared" si="51"/>
        <v>CA-2004-135  La Amistad at Mendota</v>
      </c>
      <c r="AF1489" s="153" t="s">
        <v>7529</v>
      </c>
      <c r="AG1489" s="153" t="s">
        <v>7530</v>
      </c>
      <c r="AH1489" s="153" t="s">
        <v>7531</v>
      </c>
      <c r="AI1489" s="153" t="s">
        <v>5132</v>
      </c>
      <c r="AJ1489" s="153" t="s">
        <v>229</v>
      </c>
      <c r="AK1489" s="153" t="s">
        <v>5133</v>
      </c>
      <c r="AL1489" s="153" t="s">
        <v>7532</v>
      </c>
      <c r="AM1489" s="153" t="s">
        <v>590</v>
      </c>
      <c r="AN1489" s="154">
        <v>80</v>
      </c>
    </row>
    <row r="1490" spans="18:40" hidden="1" x14ac:dyDescent="0.25">
      <c r="R1490" s="28"/>
      <c r="S1490" s="28"/>
      <c r="T1490" s="28"/>
      <c r="U1490" s="28"/>
      <c r="V1490" s="28"/>
      <c r="Z1490" s="140">
        <f t="shared" si="50"/>
        <v>1489</v>
      </c>
      <c r="AA1490" s="139"/>
      <c r="AB1490" s="139"/>
      <c r="AC1490" s="139"/>
      <c r="AD1490" s="133"/>
      <c r="AE1490" s="27" t="str">
        <f t="shared" si="51"/>
        <v>CA-2004-136  Geneva Village</v>
      </c>
      <c r="AF1490" s="153" t="s">
        <v>7533</v>
      </c>
      <c r="AG1490" s="153" t="s">
        <v>7534</v>
      </c>
      <c r="AH1490" s="153" t="s">
        <v>7535</v>
      </c>
      <c r="AI1490" s="153" t="s">
        <v>229</v>
      </c>
      <c r="AJ1490" s="153" t="s">
        <v>229</v>
      </c>
      <c r="AK1490" s="153" t="s">
        <v>1422</v>
      </c>
      <c r="AL1490" s="153" t="s">
        <v>7536</v>
      </c>
      <c r="AM1490" s="153" t="s">
        <v>818</v>
      </c>
      <c r="AN1490" s="154">
        <v>139</v>
      </c>
    </row>
    <row r="1491" spans="18:40" hidden="1" x14ac:dyDescent="0.25">
      <c r="R1491" s="28"/>
      <c r="S1491" s="28"/>
      <c r="T1491" s="28"/>
      <c r="U1491" s="28"/>
      <c r="V1491" s="28"/>
      <c r="Z1491" s="140">
        <f t="shared" si="50"/>
        <v>1490</v>
      </c>
      <c r="AA1491" s="139"/>
      <c r="AB1491" s="139"/>
      <c r="AC1491" s="139"/>
      <c r="AD1491" s="133"/>
      <c r="AE1491" s="27" t="str">
        <f t="shared" si="51"/>
        <v>CA-2004-137  Metropolitan City Lights</v>
      </c>
      <c r="AF1491" s="153" t="s">
        <v>7537</v>
      </c>
      <c r="AG1491" s="153" t="s">
        <v>7538</v>
      </c>
      <c r="AH1491" s="153" t="s">
        <v>7539</v>
      </c>
      <c r="AI1491" s="153" t="s">
        <v>261</v>
      </c>
      <c r="AJ1491" s="153" t="s">
        <v>26</v>
      </c>
      <c r="AK1491" s="153" t="s">
        <v>7540</v>
      </c>
      <c r="AL1491" s="153" t="s">
        <v>7541</v>
      </c>
      <c r="AM1491" s="153" t="s">
        <v>818</v>
      </c>
      <c r="AN1491" s="154">
        <v>64</v>
      </c>
    </row>
    <row r="1492" spans="18:40" hidden="1" x14ac:dyDescent="0.25">
      <c r="R1492" s="28"/>
      <c r="S1492" s="28"/>
      <c r="T1492" s="28"/>
      <c r="U1492" s="28"/>
      <c r="V1492" s="28"/>
      <c r="Z1492" s="140">
        <f t="shared" si="50"/>
        <v>1491</v>
      </c>
      <c r="AA1492" s="139"/>
      <c r="AB1492" s="139"/>
      <c r="AC1492" s="139"/>
      <c r="AD1492" s="133"/>
      <c r="AE1492" s="27" t="str">
        <f t="shared" si="51"/>
        <v>CA-2004-139  Valley View Apartments</v>
      </c>
      <c r="AF1492" s="153" t="s">
        <v>7542</v>
      </c>
      <c r="AG1492" s="153" t="s">
        <v>7543</v>
      </c>
      <c r="AH1492" s="153" t="s">
        <v>7544</v>
      </c>
      <c r="AI1492" s="153" t="s">
        <v>26</v>
      </c>
      <c r="AJ1492" s="153" t="s">
        <v>26</v>
      </c>
      <c r="AK1492" s="153" t="s">
        <v>2100</v>
      </c>
      <c r="AL1492" s="153" t="s">
        <v>7545</v>
      </c>
      <c r="AM1492" s="153" t="s">
        <v>818</v>
      </c>
      <c r="AN1492" s="154">
        <v>20</v>
      </c>
    </row>
    <row r="1493" spans="18:40" hidden="1" x14ac:dyDescent="0.25">
      <c r="R1493" s="28"/>
      <c r="S1493" s="28"/>
      <c r="T1493" s="28"/>
      <c r="U1493" s="28"/>
      <c r="V1493" s="28"/>
      <c r="Z1493" s="140">
        <f t="shared" si="50"/>
        <v>1492</v>
      </c>
      <c r="AA1493" s="139"/>
      <c r="AB1493" s="139"/>
      <c r="AC1493" s="139"/>
      <c r="AD1493" s="133"/>
      <c r="AE1493" s="27" t="str">
        <f t="shared" si="51"/>
        <v>CA-2004-800  Sierra Creek Apartments fka Antelope Senior Apts</v>
      </c>
      <c r="AF1493" s="153" t="s">
        <v>7546</v>
      </c>
      <c r="AG1493" s="153" t="s">
        <v>7547</v>
      </c>
      <c r="AH1493" s="153" t="s">
        <v>7548</v>
      </c>
      <c r="AI1493" s="153" t="s">
        <v>5527</v>
      </c>
      <c r="AJ1493" s="153" t="s">
        <v>564</v>
      </c>
      <c r="AK1493" s="153" t="s">
        <v>1762</v>
      </c>
      <c r="AL1493" s="153" t="s">
        <v>7549</v>
      </c>
      <c r="AM1493" s="153" t="s">
        <v>7245</v>
      </c>
      <c r="AN1493" s="154">
        <v>143</v>
      </c>
    </row>
    <row r="1494" spans="18:40" hidden="1" x14ac:dyDescent="0.25">
      <c r="R1494" s="28"/>
      <c r="S1494" s="28"/>
      <c r="T1494" s="28"/>
      <c r="U1494" s="28"/>
      <c r="V1494" s="28"/>
      <c r="Z1494" s="140">
        <f t="shared" si="50"/>
        <v>1493</v>
      </c>
      <c r="AA1494" s="139"/>
      <c r="AB1494" s="139"/>
      <c r="AC1494" s="139"/>
      <c r="AD1494" s="133"/>
      <c r="AE1494" s="27" t="str">
        <f t="shared" si="51"/>
        <v>CA-2004-803  Fremont Mews</v>
      </c>
      <c r="AF1494" s="153" t="s">
        <v>7550</v>
      </c>
      <c r="AG1494" s="153" t="s">
        <v>7551</v>
      </c>
      <c r="AH1494" s="153" t="s">
        <v>7552</v>
      </c>
      <c r="AI1494" s="153" t="s">
        <v>564</v>
      </c>
      <c r="AJ1494" s="153" t="s">
        <v>564</v>
      </c>
      <c r="AK1494" s="153" t="s">
        <v>807</v>
      </c>
      <c r="AL1494" s="153" t="s">
        <v>7553</v>
      </c>
      <c r="AM1494" s="153" t="s">
        <v>7554</v>
      </c>
      <c r="AN1494" s="154">
        <v>49</v>
      </c>
    </row>
    <row r="1495" spans="18:40" hidden="1" x14ac:dyDescent="0.25">
      <c r="R1495" s="28"/>
      <c r="S1495" s="28"/>
      <c r="T1495" s="28"/>
      <c r="U1495" s="28"/>
      <c r="V1495" s="28"/>
      <c r="Z1495" s="140">
        <f t="shared" si="50"/>
        <v>1494</v>
      </c>
      <c r="AA1495" s="139"/>
      <c r="AB1495" s="139"/>
      <c r="AC1495" s="139"/>
      <c r="AD1495" s="133"/>
      <c r="AE1495" s="27" t="str">
        <f t="shared" si="51"/>
        <v>CA-2004-804  Trestles Apartments</v>
      </c>
      <c r="AF1495" s="153" t="s">
        <v>7555</v>
      </c>
      <c r="AG1495" s="153" t="s">
        <v>7556</v>
      </c>
      <c r="AH1495" s="153" t="s">
        <v>7557</v>
      </c>
      <c r="AI1495" s="153" t="s">
        <v>304</v>
      </c>
      <c r="AJ1495" s="153" t="s">
        <v>41</v>
      </c>
      <c r="AK1495" s="153" t="s">
        <v>829</v>
      </c>
      <c r="AL1495" s="153" t="s">
        <v>7558</v>
      </c>
      <c r="AM1495" s="153" t="s">
        <v>3564</v>
      </c>
      <c r="AN1495" s="154">
        <v>69</v>
      </c>
    </row>
    <row r="1496" spans="18:40" hidden="1" x14ac:dyDescent="0.25">
      <c r="R1496" s="28"/>
      <c r="S1496" s="28"/>
      <c r="T1496" s="28"/>
      <c r="U1496" s="28"/>
      <c r="V1496" s="28"/>
      <c r="Z1496" s="140">
        <f t="shared" si="50"/>
        <v>1495</v>
      </c>
      <c r="AA1496" s="139"/>
      <c r="AB1496" s="139"/>
      <c r="AC1496" s="139"/>
      <c r="AD1496" s="133"/>
      <c r="AE1496" s="27" t="str">
        <f t="shared" si="51"/>
        <v>CA-2004-805  Oak Village Apartments</v>
      </c>
      <c r="AF1496" s="153" t="s">
        <v>7559</v>
      </c>
      <c r="AG1496" s="153" t="s">
        <v>7560</v>
      </c>
      <c r="AH1496" s="153" t="s">
        <v>7561</v>
      </c>
      <c r="AI1496" s="153" t="s">
        <v>199</v>
      </c>
      <c r="AJ1496" s="153" t="s">
        <v>200</v>
      </c>
      <c r="AK1496" s="153" t="s">
        <v>557</v>
      </c>
      <c r="AL1496" s="153" t="s">
        <v>7562</v>
      </c>
      <c r="AM1496" s="153" t="s">
        <v>1641</v>
      </c>
      <c r="AN1496" s="154">
        <v>116</v>
      </c>
    </row>
    <row r="1497" spans="18:40" hidden="1" x14ac:dyDescent="0.25">
      <c r="R1497" s="28"/>
      <c r="S1497" s="28"/>
      <c r="T1497" s="28"/>
      <c r="U1497" s="28"/>
      <c r="V1497" s="28"/>
      <c r="Z1497" s="140">
        <f t="shared" si="50"/>
        <v>1496</v>
      </c>
      <c r="AA1497" s="139"/>
      <c r="AB1497" s="139"/>
      <c r="AC1497" s="139"/>
      <c r="AD1497" s="133"/>
      <c r="AE1497" s="27" t="str">
        <f t="shared" si="51"/>
        <v>CA-2004-806  Bayview Landing</v>
      </c>
      <c r="AF1497" s="153" t="s">
        <v>7563</v>
      </c>
      <c r="AG1497" s="153" t="s">
        <v>7564</v>
      </c>
      <c r="AH1497" s="153" t="s">
        <v>7565</v>
      </c>
      <c r="AI1497" s="153" t="s">
        <v>3447</v>
      </c>
      <c r="AJ1497" s="153" t="s">
        <v>420</v>
      </c>
      <c r="AK1497" s="153" t="s">
        <v>3448</v>
      </c>
      <c r="AL1497" s="153" t="s">
        <v>7566</v>
      </c>
      <c r="AM1497" s="153" t="s">
        <v>3298</v>
      </c>
      <c r="AN1497" s="154">
        <v>119</v>
      </c>
    </row>
    <row r="1498" spans="18:40" hidden="1" x14ac:dyDescent="0.25">
      <c r="R1498" s="28"/>
      <c r="S1498" s="28"/>
      <c r="T1498" s="28"/>
      <c r="U1498" s="28"/>
      <c r="V1498" s="28"/>
      <c r="Z1498" s="140">
        <f t="shared" si="50"/>
        <v>1497</v>
      </c>
      <c r="AA1498" s="139"/>
      <c r="AB1498" s="139"/>
      <c r="AC1498" s="139"/>
      <c r="AD1498" s="133"/>
      <c r="AE1498" s="27" t="str">
        <f t="shared" si="51"/>
        <v>CA-2004-807  The Gardens at Sierra</v>
      </c>
      <c r="AF1498" s="153" t="s">
        <v>7567</v>
      </c>
      <c r="AG1498" s="153" t="s">
        <v>7568</v>
      </c>
      <c r="AH1498" s="153" t="s">
        <v>7569</v>
      </c>
      <c r="AI1498" s="153" t="s">
        <v>5020</v>
      </c>
      <c r="AJ1498" s="153" t="s">
        <v>49</v>
      </c>
      <c r="AK1498" s="153" t="s">
        <v>5021</v>
      </c>
      <c r="AL1498" s="153" t="s">
        <v>7570</v>
      </c>
      <c r="AM1498" s="153" t="s">
        <v>23447</v>
      </c>
      <c r="AN1498" s="154">
        <v>92</v>
      </c>
    </row>
    <row r="1499" spans="18:40" hidden="1" x14ac:dyDescent="0.25">
      <c r="R1499" s="28"/>
      <c r="S1499" s="28"/>
      <c r="T1499" s="28"/>
      <c r="U1499" s="28"/>
      <c r="V1499" s="28"/>
      <c r="Z1499" s="140">
        <f t="shared" si="50"/>
        <v>1498</v>
      </c>
      <c r="AA1499" s="139"/>
      <c r="AB1499" s="139"/>
      <c r="AC1499" s="139"/>
      <c r="AD1499" s="133"/>
      <c r="AE1499" s="27" t="str">
        <f t="shared" si="51"/>
        <v>CA-2004-808  Wilshire Vermont Station</v>
      </c>
      <c r="AF1499" s="153" t="s">
        <v>7571</v>
      </c>
      <c r="AG1499" s="153" t="s">
        <v>7572</v>
      </c>
      <c r="AH1499" s="153" t="s">
        <v>7573</v>
      </c>
      <c r="AI1499" s="153" t="s">
        <v>26</v>
      </c>
      <c r="AJ1499" s="153" t="s">
        <v>26</v>
      </c>
      <c r="AK1499" s="153" t="s">
        <v>7574</v>
      </c>
      <c r="AL1499" s="153" t="s">
        <v>7575</v>
      </c>
      <c r="AM1499" s="153" t="s">
        <v>2529</v>
      </c>
      <c r="AN1499" s="154">
        <v>90</v>
      </c>
    </row>
    <row r="1500" spans="18:40" hidden="1" x14ac:dyDescent="0.25">
      <c r="R1500" s="28"/>
      <c r="S1500" s="28"/>
      <c r="T1500" s="28"/>
      <c r="U1500" s="28"/>
      <c r="V1500" s="28"/>
      <c r="Z1500" s="140">
        <f t="shared" si="50"/>
        <v>1499</v>
      </c>
      <c r="AA1500" s="139"/>
      <c r="AB1500" s="139"/>
      <c r="AC1500" s="139"/>
      <c r="AD1500" s="133"/>
      <c r="AE1500" s="27" t="str">
        <f t="shared" si="51"/>
        <v>CA-2004-812  Kearney Palms Senior Apartments</v>
      </c>
      <c r="AF1500" s="153" t="s">
        <v>7576</v>
      </c>
      <c r="AG1500" s="153" t="s">
        <v>7577</v>
      </c>
      <c r="AH1500" s="153" t="s">
        <v>7578</v>
      </c>
      <c r="AI1500" s="153" t="s">
        <v>7579</v>
      </c>
      <c r="AJ1500" s="153" t="s">
        <v>229</v>
      </c>
      <c r="AK1500" s="153" t="s">
        <v>7580</v>
      </c>
      <c r="AL1500" s="153" t="s">
        <v>7581</v>
      </c>
      <c r="AM1500" s="153" t="s">
        <v>7582</v>
      </c>
      <c r="AN1500" s="154">
        <v>80</v>
      </c>
    </row>
    <row r="1501" spans="18:40" hidden="1" x14ac:dyDescent="0.25">
      <c r="R1501" s="28"/>
      <c r="S1501" s="28"/>
      <c r="T1501" s="28"/>
      <c r="U1501" s="28"/>
      <c r="V1501" s="28"/>
      <c r="Z1501" s="140">
        <f t="shared" si="50"/>
        <v>1500</v>
      </c>
      <c r="AA1501" s="139"/>
      <c r="AB1501" s="139"/>
      <c r="AC1501" s="139"/>
      <c r="AD1501" s="133"/>
      <c r="AE1501" s="27" t="str">
        <f t="shared" si="51"/>
        <v>CA-2004-813  Geneva Pointe Apartments</v>
      </c>
      <c r="AF1501" s="153" t="s">
        <v>7583</v>
      </c>
      <c r="AG1501" s="153" t="s">
        <v>7584</v>
      </c>
      <c r="AH1501" s="153" t="s">
        <v>7585</v>
      </c>
      <c r="AI1501" s="153" t="s">
        <v>2068</v>
      </c>
      <c r="AJ1501" s="153" t="s">
        <v>564</v>
      </c>
      <c r="AK1501" s="153" t="s">
        <v>7586</v>
      </c>
      <c r="AL1501" s="153" t="s">
        <v>7587</v>
      </c>
      <c r="AM1501" s="153" t="s">
        <v>7245</v>
      </c>
      <c r="AN1501" s="154">
        <v>150</v>
      </c>
    </row>
    <row r="1502" spans="18:40" hidden="1" x14ac:dyDescent="0.25">
      <c r="R1502" s="28"/>
      <c r="S1502" s="28"/>
      <c r="T1502" s="28"/>
      <c r="U1502" s="28"/>
      <c r="V1502" s="28"/>
      <c r="Z1502" s="140">
        <f t="shared" si="50"/>
        <v>1501</v>
      </c>
      <c r="AA1502" s="139"/>
      <c r="AB1502" s="139"/>
      <c r="AC1502" s="139"/>
      <c r="AD1502" s="133"/>
      <c r="AE1502" s="27" t="str">
        <f t="shared" si="51"/>
        <v>CA-2004-815  Opportunity Center of the Midpeninsula</v>
      </c>
      <c r="AF1502" s="153" t="s">
        <v>7588</v>
      </c>
      <c r="AG1502" s="153" t="s">
        <v>7589</v>
      </c>
      <c r="AH1502" s="153" t="s">
        <v>7590</v>
      </c>
      <c r="AI1502" s="153" t="s">
        <v>2266</v>
      </c>
      <c r="AJ1502" s="153" t="s">
        <v>41</v>
      </c>
      <c r="AK1502" s="153" t="s">
        <v>2267</v>
      </c>
      <c r="AL1502" s="153" t="s">
        <v>7591</v>
      </c>
      <c r="AM1502" s="153" t="s">
        <v>7592</v>
      </c>
      <c r="AN1502" s="154">
        <v>88</v>
      </c>
    </row>
    <row r="1503" spans="18:40" hidden="1" x14ac:dyDescent="0.25">
      <c r="R1503" s="28"/>
      <c r="S1503" s="28"/>
      <c r="T1503" s="28"/>
      <c r="U1503" s="28"/>
      <c r="V1503" s="28"/>
      <c r="Z1503" s="140">
        <f t="shared" si="50"/>
        <v>1502</v>
      </c>
      <c r="AA1503" s="139"/>
      <c r="AB1503" s="139"/>
      <c r="AC1503" s="139"/>
      <c r="AD1503" s="133"/>
      <c r="AE1503" s="27" t="str">
        <f t="shared" si="51"/>
        <v>CA-2004-816  Plymouth West Apartments</v>
      </c>
      <c r="AF1503" s="153" t="s">
        <v>7593</v>
      </c>
      <c r="AG1503" s="153" t="s">
        <v>7594</v>
      </c>
      <c r="AH1503" s="153" t="s">
        <v>7595</v>
      </c>
      <c r="AI1503" s="153" t="s">
        <v>7596</v>
      </c>
      <c r="AJ1503" s="153" t="s">
        <v>26</v>
      </c>
      <c r="AK1503" s="153" t="s">
        <v>7597</v>
      </c>
      <c r="AL1503" s="153" t="s">
        <v>7598</v>
      </c>
      <c r="AM1503" s="153" t="s">
        <v>23398</v>
      </c>
      <c r="AN1503" s="154">
        <v>195</v>
      </c>
    </row>
    <row r="1504" spans="18:40" hidden="1" x14ac:dyDescent="0.25">
      <c r="R1504" s="28"/>
      <c r="S1504" s="28"/>
      <c r="T1504" s="28"/>
      <c r="U1504" s="28"/>
      <c r="V1504" s="28"/>
      <c r="Z1504" s="140">
        <f t="shared" si="50"/>
        <v>1503</v>
      </c>
      <c r="AA1504" s="139"/>
      <c r="AB1504" s="139"/>
      <c r="AC1504" s="139"/>
      <c r="AD1504" s="133"/>
      <c r="AE1504" s="27" t="str">
        <f t="shared" si="51"/>
        <v>CA-2004-817  Villa San Joaquin</v>
      </c>
      <c r="AF1504" s="153" t="s">
        <v>7599</v>
      </c>
      <c r="AG1504" s="153" t="s">
        <v>7600</v>
      </c>
      <c r="AH1504" s="153" t="s">
        <v>7601</v>
      </c>
      <c r="AI1504" s="153" t="s">
        <v>2106</v>
      </c>
      <c r="AJ1504" s="153" t="s">
        <v>1920</v>
      </c>
      <c r="AK1504" s="153" t="s">
        <v>2107</v>
      </c>
      <c r="AL1504" s="153" t="s">
        <v>7602</v>
      </c>
      <c r="AM1504" s="153" t="s">
        <v>4689</v>
      </c>
      <c r="AN1504" s="154">
        <v>35</v>
      </c>
    </row>
    <row r="1505" spans="18:40" hidden="1" x14ac:dyDescent="0.25">
      <c r="R1505" s="28"/>
      <c r="S1505" s="28"/>
      <c r="T1505" s="28"/>
      <c r="U1505" s="28"/>
      <c r="V1505" s="28"/>
      <c r="Z1505" s="140">
        <f t="shared" si="50"/>
        <v>1504</v>
      </c>
      <c r="AA1505" s="139"/>
      <c r="AB1505" s="139"/>
      <c r="AC1505" s="139"/>
      <c r="AD1505" s="133"/>
      <c r="AE1505" s="27" t="str">
        <f t="shared" si="51"/>
        <v>CA-2004-818  Hanford Senior Villas</v>
      </c>
      <c r="AF1505" s="153" t="s">
        <v>7603</v>
      </c>
      <c r="AG1505" s="153" t="s">
        <v>7604</v>
      </c>
      <c r="AH1505" s="153" t="s">
        <v>7605</v>
      </c>
      <c r="AI1505" s="153" t="s">
        <v>1919</v>
      </c>
      <c r="AJ1505" s="153" t="s">
        <v>1920</v>
      </c>
      <c r="AK1505" s="153" t="s">
        <v>2603</v>
      </c>
      <c r="AL1505" s="153" t="s">
        <v>7606</v>
      </c>
      <c r="AM1505" s="153" t="s">
        <v>23464</v>
      </c>
      <c r="AN1505" s="154">
        <v>47</v>
      </c>
    </row>
    <row r="1506" spans="18:40" hidden="1" x14ac:dyDescent="0.25">
      <c r="R1506" s="28"/>
      <c r="S1506" s="28"/>
      <c r="T1506" s="28"/>
      <c r="U1506" s="28"/>
      <c r="V1506" s="28"/>
      <c r="Z1506" s="140">
        <f t="shared" si="50"/>
        <v>1505</v>
      </c>
      <c r="AA1506" s="139"/>
      <c r="AB1506" s="139"/>
      <c r="AC1506" s="139"/>
      <c r="AD1506" s="133"/>
      <c r="AE1506" s="27" t="str">
        <f t="shared" si="51"/>
        <v>CA-2004-819  Pico/Gramercy Family Apartments</v>
      </c>
      <c r="AF1506" s="153" t="s">
        <v>7607</v>
      </c>
      <c r="AG1506" s="153" t="s">
        <v>7608</v>
      </c>
      <c r="AH1506" s="153" t="s">
        <v>7609</v>
      </c>
      <c r="AI1506" s="153" t="s">
        <v>26</v>
      </c>
      <c r="AJ1506" s="153" t="s">
        <v>26</v>
      </c>
      <c r="AK1506" s="153" t="s">
        <v>692</v>
      </c>
      <c r="AL1506" s="153" t="s">
        <v>7610</v>
      </c>
      <c r="AM1506" s="153" t="s">
        <v>23465</v>
      </c>
      <c r="AN1506" s="154">
        <v>70</v>
      </c>
    </row>
    <row r="1507" spans="18:40" hidden="1" x14ac:dyDescent="0.25">
      <c r="R1507" s="28"/>
      <c r="S1507" s="28"/>
      <c r="T1507" s="28"/>
      <c r="U1507" s="28"/>
      <c r="V1507" s="28"/>
      <c r="Z1507" s="140">
        <f t="shared" si="50"/>
        <v>1506</v>
      </c>
      <c r="AA1507" s="139"/>
      <c r="AB1507" s="139"/>
      <c r="AC1507" s="139"/>
      <c r="AD1507" s="133"/>
      <c r="AE1507" s="27" t="str">
        <f t="shared" si="51"/>
        <v>CA-2004-820  Cottonwood Court Apartments</v>
      </c>
      <c r="AF1507" s="153" t="s">
        <v>7611</v>
      </c>
      <c r="AG1507" s="153" t="s">
        <v>7612</v>
      </c>
      <c r="AH1507" s="153" t="s">
        <v>7613</v>
      </c>
      <c r="AI1507" s="153" t="s">
        <v>637</v>
      </c>
      <c r="AJ1507" s="153" t="s">
        <v>210</v>
      </c>
      <c r="AK1507" s="153" t="s">
        <v>638</v>
      </c>
      <c r="AL1507" s="153" t="s">
        <v>7614</v>
      </c>
      <c r="AM1507" s="153" t="s">
        <v>2185</v>
      </c>
      <c r="AN1507" s="154">
        <v>85</v>
      </c>
    </row>
    <row r="1508" spans="18:40" hidden="1" x14ac:dyDescent="0.25">
      <c r="R1508" s="28"/>
      <c r="S1508" s="28"/>
      <c r="T1508" s="28"/>
      <c r="U1508" s="28"/>
      <c r="V1508" s="28"/>
      <c r="Z1508" s="140">
        <f t="shared" si="50"/>
        <v>1507</v>
      </c>
      <c r="AA1508" s="139"/>
      <c r="AB1508" s="139"/>
      <c r="AC1508" s="139"/>
      <c r="AD1508" s="133"/>
      <c r="AE1508" s="27" t="str">
        <f t="shared" si="51"/>
        <v>CA-2004-821  Vintage Tower Apartments</v>
      </c>
      <c r="AF1508" s="153" t="s">
        <v>7615</v>
      </c>
      <c r="AG1508" s="153" t="s">
        <v>7616</v>
      </c>
      <c r="AH1508" s="153" t="s">
        <v>7617</v>
      </c>
      <c r="AI1508" s="153" t="s">
        <v>304</v>
      </c>
      <c r="AJ1508" s="153" t="s">
        <v>41</v>
      </c>
      <c r="AK1508" s="153" t="s">
        <v>7618</v>
      </c>
      <c r="AL1508" s="153" t="s">
        <v>7619</v>
      </c>
      <c r="AM1508" s="153" t="s">
        <v>1641</v>
      </c>
      <c r="AN1508" s="154">
        <v>59</v>
      </c>
    </row>
    <row r="1509" spans="18:40" hidden="1" x14ac:dyDescent="0.25">
      <c r="R1509" s="28"/>
      <c r="S1509" s="28"/>
      <c r="T1509" s="28"/>
      <c r="U1509" s="28"/>
      <c r="V1509" s="28"/>
      <c r="Z1509" s="140">
        <f t="shared" si="50"/>
        <v>1508</v>
      </c>
      <c r="AA1509" s="139"/>
      <c r="AB1509" s="139"/>
      <c r="AC1509" s="139"/>
      <c r="AD1509" s="133"/>
      <c r="AE1509" s="27" t="str">
        <f t="shared" si="51"/>
        <v>CA-2004-822  Via del Mar</v>
      </c>
      <c r="AF1509" s="153" t="s">
        <v>7620</v>
      </c>
      <c r="AG1509" s="153" t="s">
        <v>7621</v>
      </c>
      <c r="AH1509" s="153" t="s">
        <v>7622</v>
      </c>
      <c r="AI1509" s="153" t="s">
        <v>877</v>
      </c>
      <c r="AJ1509" s="153" t="s">
        <v>359</v>
      </c>
      <c r="AK1509" s="153" t="s">
        <v>878</v>
      </c>
      <c r="AL1509" s="153" t="s">
        <v>7623</v>
      </c>
      <c r="AM1509" s="153" t="s">
        <v>7624</v>
      </c>
      <c r="AN1509" s="154">
        <v>39</v>
      </c>
    </row>
    <row r="1510" spans="18:40" hidden="1" x14ac:dyDescent="0.25">
      <c r="R1510" s="28"/>
      <c r="S1510" s="28"/>
      <c r="T1510" s="28"/>
      <c r="U1510" s="28"/>
      <c r="V1510" s="28"/>
      <c r="Z1510" s="140">
        <f t="shared" si="50"/>
        <v>1509</v>
      </c>
      <c r="AA1510" s="139"/>
      <c r="AB1510" s="139"/>
      <c r="AC1510" s="139"/>
      <c r="AD1510" s="133"/>
      <c r="AE1510" s="27" t="str">
        <f t="shared" si="51"/>
        <v>CA-2004-823  Brawley Elks Senior Apartments</v>
      </c>
      <c r="AF1510" s="153" t="s">
        <v>7625</v>
      </c>
      <c r="AG1510" s="153" t="s">
        <v>7626</v>
      </c>
      <c r="AH1510" s="153" t="s">
        <v>7627</v>
      </c>
      <c r="AI1510" s="153" t="s">
        <v>19</v>
      </c>
      <c r="AJ1510" s="153" t="s">
        <v>20</v>
      </c>
      <c r="AL1510" s="153" t="s">
        <v>7628</v>
      </c>
      <c r="AM1510" s="153" t="s">
        <v>2476</v>
      </c>
      <c r="AN1510" s="154">
        <v>80</v>
      </c>
    </row>
    <row r="1511" spans="18:40" hidden="1" x14ac:dyDescent="0.25">
      <c r="R1511" s="28"/>
      <c r="S1511" s="28"/>
      <c r="T1511" s="28"/>
      <c r="U1511" s="28"/>
      <c r="V1511" s="28"/>
      <c r="Z1511" s="140">
        <f t="shared" si="50"/>
        <v>1510</v>
      </c>
      <c r="AA1511" s="139"/>
      <c r="AB1511" s="139"/>
      <c r="AC1511" s="139"/>
      <c r="AD1511" s="133"/>
      <c r="AE1511" s="27" t="str">
        <f t="shared" si="51"/>
        <v>CA-2004-824  Brawley Gardens Apartments</v>
      </c>
      <c r="AF1511" s="153" t="s">
        <v>7629</v>
      </c>
      <c r="AG1511" s="153" t="s">
        <v>7630</v>
      </c>
      <c r="AH1511" s="153" t="s">
        <v>7631</v>
      </c>
      <c r="AI1511" s="153" t="s">
        <v>19</v>
      </c>
      <c r="AJ1511" s="153" t="s">
        <v>20</v>
      </c>
      <c r="AL1511" s="153" t="s">
        <v>7632</v>
      </c>
      <c r="AM1511" s="153" t="s">
        <v>2476</v>
      </c>
      <c r="AN1511" s="154">
        <v>80</v>
      </c>
    </row>
    <row r="1512" spans="18:40" hidden="1" x14ac:dyDescent="0.25">
      <c r="R1512" s="28"/>
      <c r="S1512" s="28"/>
      <c r="T1512" s="28"/>
      <c r="U1512" s="28"/>
      <c r="V1512" s="28"/>
      <c r="Z1512" s="140">
        <f t="shared" si="50"/>
        <v>1511</v>
      </c>
      <c r="AA1512" s="139"/>
      <c r="AB1512" s="139"/>
      <c r="AC1512" s="139"/>
      <c r="AD1512" s="133"/>
      <c r="AE1512" s="27" t="str">
        <f t="shared" si="51"/>
        <v>CA-2004-825  Heber Family Apartments</v>
      </c>
      <c r="AF1512" s="153" t="s">
        <v>7633</v>
      </c>
      <c r="AG1512" s="153" t="s">
        <v>7634</v>
      </c>
      <c r="AH1512" s="153" t="s">
        <v>7635</v>
      </c>
      <c r="AI1512" s="153" t="s">
        <v>7636</v>
      </c>
      <c r="AJ1512" s="153" t="s">
        <v>20</v>
      </c>
      <c r="AL1512" s="153" t="s">
        <v>7638</v>
      </c>
      <c r="AM1512" s="153" t="s">
        <v>2476</v>
      </c>
      <c r="AN1512" s="154">
        <v>80</v>
      </c>
    </row>
    <row r="1513" spans="18:40" hidden="1" x14ac:dyDescent="0.25">
      <c r="R1513" s="28"/>
      <c r="S1513" s="28"/>
      <c r="T1513" s="28"/>
      <c r="U1513" s="28"/>
      <c r="V1513" s="28"/>
      <c r="Z1513" s="140">
        <f t="shared" si="50"/>
        <v>1512</v>
      </c>
      <c r="AA1513" s="139"/>
      <c r="AB1513" s="139"/>
      <c r="AC1513" s="139"/>
      <c r="AD1513" s="133"/>
      <c r="AE1513" s="27" t="str">
        <f t="shared" si="51"/>
        <v>CA-2004-826  Murphy Ranch II</v>
      </c>
      <c r="AF1513" s="153" t="s">
        <v>7639</v>
      </c>
      <c r="AG1513" s="153" t="s">
        <v>7640</v>
      </c>
      <c r="AH1513" s="153" t="s">
        <v>6389</v>
      </c>
      <c r="AI1513" s="153" t="s">
        <v>40</v>
      </c>
      <c r="AJ1513" s="153" t="s">
        <v>41</v>
      </c>
      <c r="AK1513" s="153" t="s">
        <v>42</v>
      </c>
      <c r="AL1513" s="153" t="s">
        <v>7641</v>
      </c>
      <c r="AM1513" s="153" t="s">
        <v>4955</v>
      </c>
      <c r="AN1513" s="154">
        <v>38</v>
      </c>
    </row>
    <row r="1514" spans="18:40" hidden="1" x14ac:dyDescent="0.25">
      <c r="R1514" s="28"/>
      <c r="S1514" s="28"/>
      <c r="T1514" s="28"/>
      <c r="U1514" s="28"/>
      <c r="V1514" s="28"/>
      <c r="Z1514" s="140">
        <f t="shared" si="50"/>
        <v>1513</v>
      </c>
      <c r="AA1514" s="139"/>
      <c r="AB1514" s="139"/>
      <c r="AC1514" s="139"/>
      <c r="AD1514" s="133"/>
      <c r="AE1514" s="27" t="str">
        <f t="shared" si="51"/>
        <v>CA-2004-829  Valencia Gardens HOPE VI Development</v>
      </c>
      <c r="AF1514" s="153" t="s">
        <v>7642</v>
      </c>
      <c r="AG1514" s="153" t="s">
        <v>7643</v>
      </c>
      <c r="AH1514" s="153" t="s">
        <v>7644</v>
      </c>
      <c r="AI1514" s="153" t="s">
        <v>191</v>
      </c>
      <c r="AJ1514" s="153" t="s">
        <v>191</v>
      </c>
      <c r="AK1514" s="153" t="s">
        <v>785</v>
      </c>
      <c r="AL1514" s="153" t="s">
        <v>7645</v>
      </c>
      <c r="AM1514" s="153" t="s">
        <v>7646</v>
      </c>
      <c r="AN1514" s="154">
        <v>254</v>
      </c>
    </row>
    <row r="1515" spans="18:40" hidden="1" x14ac:dyDescent="0.25">
      <c r="R1515" s="28"/>
      <c r="S1515" s="28"/>
      <c r="T1515" s="28"/>
      <c r="U1515" s="28"/>
      <c r="V1515" s="28"/>
      <c r="Z1515" s="140">
        <f t="shared" si="50"/>
        <v>1514</v>
      </c>
      <c r="AA1515" s="139"/>
      <c r="AB1515" s="139"/>
      <c r="AC1515" s="139"/>
      <c r="AD1515" s="133"/>
      <c r="AE1515" s="27" t="str">
        <f t="shared" si="51"/>
        <v>CA-2004-830  St. Vincent's Garden</v>
      </c>
      <c r="AF1515" s="153" t="s">
        <v>7647</v>
      </c>
      <c r="AG1515" s="153" t="s">
        <v>7648</v>
      </c>
      <c r="AH1515" s="153" t="s">
        <v>7649</v>
      </c>
      <c r="AI1515" s="153" t="s">
        <v>623</v>
      </c>
      <c r="AJ1515" s="153" t="s">
        <v>623</v>
      </c>
      <c r="AK1515" s="153" t="s">
        <v>1515</v>
      </c>
      <c r="AL1515" s="153" t="s">
        <v>7650</v>
      </c>
      <c r="AM1515" s="153" t="s">
        <v>7651</v>
      </c>
      <c r="AN1515" s="154">
        <v>74</v>
      </c>
    </row>
    <row r="1516" spans="18:40" hidden="1" x14ac:dyDescent="0.25">
      <c r="R1516" s="28"/>
      <c r="S1516" s="28"/>
      <c r="T1516" s="28"/>
      <c r="U1516" s="28"/>
      <c r="V1516" s="28"/>
      <c r="Z1516" s="140">
        <f t="shared" si="50"/>
        <v>1515</v>
      </c>
      <c r="AA1516" s="139"/>
      <c r="AB1516" s="139"/>
      <c r="AC1516" s="139"/>
      <c r="AD1516" s="133"/>
      <c r="AE1516" s="27" t="str">
        <f t="shared" si="51"/>
        <v>CA-2004-831  Laurel Gardens Apartments</v>
      </c>
      <c r="AF1516" s="153" t="s">
        <v>7652</v>
      </c>
      <c r="AG1516" s="153" t="s">
        <v>3381</v>
      </c>
      <c r="AH1516" s="153" t="s">
        <v>7653</v>
      </c>
      <c r="AI1516" s="153" t="s">
        <v>1132</v>
      </c>
      <c r="AJ1516" s="153" t="s">
        <v>1133</v>
      </c>
      <c r="AK1516" s="153" t="s">
        <v>1134</v>
      </c>
      <c r="AL1516" s="153" t="s">
        <v>7654</v>
      </c>
      <c r="AM1516" s="153" t="s">
        <v>3952</v>
      </c>
      <c r="AN1516" s="154">
        <v>29</v>
      </c>
    </row>
    <row r="1517" spans="18:40" hidden="1" x14ac:dyDescent="0.25">
      <c r="R1517" s="28"/>
      <c r="S1517" s="28"/>
      <c r="T1517" s="28"/>
      <c r="U1517" s="28"/>
      <c r="V1517" s="28"/>
      <c r="Z1517" s="140">
        <f t="shared" si="50"/>
        <v>1516</v>
      </c>
      <c r="AA1517" s="139"/>
      <c r="AB1517" s="139"/>
      <c r="AC1517" s="139"/>
      <c r="AD1517" s="133"/>
      <c r="AE1517" s="27" t="str">
        <f t="shared" si="51"/>
        <v>CA-2004-832  Lakeside Apartments</v>
      </c>
      <c r="AF1517" s="153" t="s">
        <v>7655</v>
      </c>
      <c r="AG1517" s="153" t="s">
        <v>6416</v>
      </c>
      <c r="AH1517" s="153" t="s">
        <v>7656</v>
      </c>
      <c r="AI1517" s="153" t="s">
        <v>3387</v>
      </c>
      <c r="AJ1517" s="153" t="s">
        <v>182</v>
      </c>
      <c r="AK1517" s="153" t="s">
        <v>4943</v>
      </c>
      <c r="AL1517" s="153" t="s">
        <v>7657</v>
      </c>
      <c r="AM1517" s="153" t="s">
        <v>3952</v>
      </c>
      <c r="AN1517" s="154">
        <v>122</v>
      </c>
    </row>
    <row r="1518" spans="18:40" hidden="1" x14ac:dyDescent="0.25">
      <c r="R1518" s="28"/>
      <c r="S1518" s="28"/>
      <c r="T1518" s="28"/>
      <c r="U1518" s="28"/>
      <c r="V1518" s="28"/>
      <c r="Z1518" s="140">
        <f t="shared" si="50"/>
        <v>1517</v>
      </c>
      <c r="AA1518" s="139"/>
      <c r="AB1518" s="139"/>
      <c r="AC1518" s="139"/>
      <c r="AD1518" s="133"/>
      <c r="AE1518" s="27" t="str">
        <f t="shared" si="51"/>
        <v>CA-2004-833  San Antonio Place</v>
      </c>
      <c r="AF1518" s="153" t="s">
        <v>7658</v>
      </c>
      <c r="AG1518" s="153" t="s">
        <v>7659</v>
      </c>
      <c r="AH1518" s="153" t="s">
        <v>7660</v>
      </c>
      <c r="AI1518" s="153" t="s">
        <v>1067</v>
      </c>
      <c r="AJ1518" s="153" t="s">
        <v>41</v>
      </c>
      <c r="AK1518" s="153" t="s">
        <v>1068</v>
      </c>
      <c r="AL1518" s="153" t="s">
        <v>7661</v>
      </c>
      <c r="AM1518" s="153" t="s">
        <v>23466</v>
      </c>
      <c r="AN1518" s="154">
        <v>118</v>
      </c>
    </row>
    <row r="1519" spans="18:40" hidden="1" x14ac:dyDescent="0.25">
      <c r="R1519" s="28"/>
      <c r="S1519" s="28"/>
      <c r="T1519" s="28"/>
      <c r="U1519" s="28"/>
      <c r="V1519" s="28"/>
      <c r="Z1519" s="140">
        <f t="shared" si="50"/>
        <v>1518</v>
      </c>
      <c r="AA1519" s="139"/>
      <c r="AB1519" s="139"/>
      <c r="AC1519" s="139"/>
      <c r="AD1519" s="133"/>
      <c r="AE1519" s="27" t="str">
        <f t="shared" si="51"/>
        <v>CA-2004-834  Mission Pointe at Riverside</v>
      </c>
      <c r="AF1519" s="153" t="s">
        <v>7662</v>
      </c>
      <c r="AG1519" s="153" t="s">
        <v>7663</v>
      </c>
      <c r="AH1519" s="153" t="s">
        <v>7664</v>
      </c>
      <c r="AI1519" s="153" t="s">
        <v>399</v>
      </c>
      <c r="AJ1519" s="153" t="s">
        <v>399</v>
      </c>
      <c r="AK1519" s="153" t="s">
        <v>3505</v>
      </c>
      <c r="AL1519" s="153" t="s">
        <v>7665</v>
      </c>
      <c r="AM1519" s="153" t="s">
        <v>3810</v>
      </c>
      <c r="AN1519" s="154">
        <v>63</v>
      </c>
    </row>
    <row r="1520" spans="18:40" hidden="1" x14ac:dyDescent="0.25">
      <c r="R1520" s="28"/>
      <c r="S1520" s="28"/>
      <c r="T1520" s="28"/>
      <c r="U1520" s="28"/>
      <c r="V1520" s="28"/>
      <c r="Z1520" s="140">
        <f t="shared" si="50"/>
        <v>1519</v>
      </c>
      <c r="AA1520" s="139"/>
      <c r="AB1520" s="139"/>
      <c r="AC1520" s="139"/>
      <c r="AD1520" s="133"/>
      <c r="AE1520" s="27" t="str">
        <f t="shared" si="51"/>
        <v>CA-2004-835  Lion Creek Crossings fka Coliseum Gardens Phase I</v>
      </c>
      <c r="AF1520" s="153" t="s">
        <v>7666</v>
      </c>
      <c r="AG1520" s="153" t="s">
        <v>7667</v>
      </c>
      <c r="AH1520" s="153" t="s">
        <v>7668</v>
      </c>
      <c r="AI1520" s="153" t="s">
        <v>199</v>
      </c>
      <c r="AJ1520" s="153" t="s">
        <v>200</v>
      </c>
      <c r="AK1520" s="153" t="s">
        <v>3950</v>
      </c>
      <c r="AL1520" s="153" t="s">
        <v>7669</v>
      </c>
      <c r="AM1520" s="153" t="s">
        <v>7670</v>
      </c>
      <c r="AN1520" s="154">
        <v>114</v>
      </c>
    </row>
    <row r="1521" spans="18:40" hidden="1" x14ac:dyDescent="0.25">
      <c r="R1521" s="28"/>
      <c r="S1521" s="28"/>
      <c r="T1521" s="28"/>
      <c r="U1521" s="28"/>
      <c r="V1521" s="28"/>
      <c r="Z1521" s="140">
        <f t="shared" si="50"/>
        <v>1520</v>
      </c>
      <c r="AA1521" s="139"/>
      <c r="AB1521" s="139"/>
      <c r="AC1521" s="139"/>
      <c r="AD1521" s="133"/>
      <c r="AE1521" s="27" t="str">
        <f t="shared" si="51"/>
        <v>CA-2004-836  Springs Village</v>
      </c>
      <c r="AF1521" s="153" t="s">
        <v>7671</v>
      </c>
      <c r="AG1521" s="153" t="s">
        <v>7672</v>
      </c>
      <c r="AH1521" s="153" t="s">
        <v>7673</v>
      </c>
      <c r="AI1521" s="153" t="s">
        <v>127</v>
      </c>
      <c r="AJ1521" s="153" t="s">
        <v>127</v>
      </c>
      <c r="AK1521" s="153" t="s">
        <v>3907</v>
      </c>
      <c r="AL1521" s="153" t="s">
        <v>7674</v>
      </c>
      <c r="AM1521" s="153" t="s">
        <v>3898</v>
      </c>
      <c r="AN1521" s="154">
        <v>79</v>
      </c>
    </row>
    <row r="1522" spans="18:40" hidden="1" x14ac:dyDescent="0.25">
      <c r="R1522" s="28"/>
      <c r="S1522" s="28"/>
      <c r="T1522" s="28"/>
      <c r="U1522" s="28"/>
      <c r="V1522" s="28"/>
      <c r="Z1522" s="140">
        <f t="shared" ref="Z1522:Z1585" si="52">SUM(Z1521+1)</f>
        <v>1521</v>
      </c>
      <c r="AA1522" s="139"/>
      <c r="AB1522" s="139"/>
      <c r="AC1522" s="139"/>
      <c r="AD1522" s="133"/>
      <c r="AE1522" s="27" t="str">
        <f t="shared" si="51"/>
        <v>CA-2004-837  Beyer Courtyard Apartments</v>
      </c>
      <c r="AF1522" s="153" t="s">
        <v>7675</v>
      </c>
      <c r="AG1522" s="153" t="s">
        <v>7676</v>
      </c>
      <c r="AH1522" s="153" t="s">
        <v>7677</v>
      </c>
      <c r="AI1522" s="153" t="s">
        <v>504</v>
      </c>
      <c r="AJ1522" s="153" t="s">
        <v>504</v>
      </c>
      <c r="AK1522" s="153" t="s">
        <v>7678</v>
      </c>
      <c r="AL1522" s="153" t="s">
        <v>7679</v>
      </c>
      <c r="AM1522" s="153" t="s">
        <v>6924</v>
      </c>
      <c r="AN1522" s="154">
        <v>59</v>
      </c>
    </row>
    <row r="1523" spans="18:40" hidden="1" x14ac:dyDescent="0.25">
      <c r="R1523" s="28"/>
      <c r="S1523" s="28"/>
      <c r="T1523" s="28"/>
      <c r="U1523" s="28"/>
      <c r="V1523" s="28"/>
      <c r="Z1523" s="140">
        <f t="shared" si="52"/>
        <v>1522</v>
      </c>
      <c r="AA1523" s="139"/>
      <c r="AB1523" s="139"/>
      <c r="AC1523" s="139"/>
      <c r="AD1523" s="133"/>
      <c r="AE1523" s="27" t="str">
        <f t="shared" si="51"/>
        <v>CA-2004-838  Pacific Grove Senior Apartments</v>
      </c>
      <c r="AF1523" s="153" t="s">
        <v>7680</v>
      </c>
      <c r="AG1523" s="153" t="s">
        <v>7681</v>
      </c>
      <c r="AH1523" s="153" t="s">
        <v>7682</v>
      </c>
      <c r="AI1523" s="153" t="s">
        <v>7683</v>
      </c>
      <c r="AJ1523" s="153" t="s">
        <v>336</v>
      </c>
      <c r="AK1523" s="153" t="s">
        <v>7684</v>
      </c>
      <c r="AL1523" s="153" t="s">
        <v>7685</v>
      </c>
      <c r="AM1523" s="153" t="s">
        <v>7686</v>
      </c>
      <c r="AN1523" s="154">
        <v>48</v>
      </c>
    </row>
    <row r="1524" spans="18:40" hidden="1" x14ac:dyDescent="0.25">
      <c r="R1524" s="28"/>
      <c r="S1524" s="28"/>
      <c r="T1524" s="28"/>
      <c r="U1524" s="28"/>
      <c r="V1524" s="28"/>
      <c r="Z1524" s="140">
        <f t="shared" si="52"/>
        <v>1523</v>
      </c>
      <c r="AA1524" s="139"/>
      <c r="AB1524" s="139"/>
      <c r="AC1524" s="139"/>
      <c r="AD1524" s="133"/>
      <c r="AE1524" s="27" t="str">
        <f t="shared" si="51"/>
        <v>CA-2004-839  Magnolia Park Townhomes &amp; Apartments</v>
      </c>
      <c r="AF1524" s="153" t="s">
        <v>7687</v>
      </c>
      <c r="AG1524" s="153" t="s">
        <v>7688</v>
      </c>
      <c r="AH1524" s="153" t="s">
        <v>7689</v>
      </c>
      <c r="AI1524" s="153" t="s">
        <v>345</v>
      </c>
      <c r="AJ1524" s="153" t="s">
        <v>345</v>
      </c>
      <c r="AK1524" s="153" t="s">
        <v>1629</v>
      </c>
      <c r="AL1524" s="153" t="s">
        <v>7690</v>
      </c>
      <c r="AM1524" s="153" t="s">
        <v>5321</v>
      </c>
      <c r="AN1524" s="154">
        <v>28</v>
      </c>
    </row>
    <row r="1525" spans="18:40" hidden="1" x14ac:dyDescent="0.25">
      <c r="R1525" s="28"/>
      <c r="S1525" s="28"/>
      <c r="T1525" s="28"/>
      <c r="U1525" s="28"/>
      <c r="V1525" s="28"/>
      <c r="Z1525" s="140">
        <f t="shared" si="52"/>
        <v>1524</v>
      </c>
      <c r="AA1525" s="139"/>
      <c r="AB1525" s="139"/>
      <c r="AC1525" s="139"/>
      <c r="AD1525" s="133"/>
      <c r="AE1525" s="27" t="str">
        <f t="shared" si="51"/>
        <v>CA-2004-840  Lincoln Corner Apartments</v>
      </c>
      <c r="AF1525" s="153" t="s">
        <v>7691</v>
      </c>
      <c r="AG1525" s="153" t="s">
        <v>7692</v>
      </c>
      <c r="AH1525" s="153" t="s">
        <v>7693</v>
      </c>
      <c r="AI1525" s="153" t="s">
        <v>3394</v>
      </c>
      <c r="AJ1525" s="153" t="s">
        <v>1133</v>
      </c>
      <c r="AK1525" s="153" t="s">
        <v>3395</v>
      </c>
      <c r="AL1525" s="153" t="s">
        <v>7694</v>
      </c>
      <c r="AM1525" s="153" t="s">
        <v>23467</v>
      </c>
      <c r="AN1525" s="154">
        <v>101</v>
      </c>
    </row>
    <row r="1526" spans="18:40" hidden="1" x14ac:dyDescent="0.25">
      <c r="R1526" s="28"/>
      <c r="S1526" s="28"/>
      <c r="T1526" s="28"/>
      <c r="U1526" s="28"/>
      <c r="V1526" s="28"/>
      <c r="Z1526" s="140">
        <f t="shared" si="52"/>
        <v>1525</v>
      </c>
      <c r="AA1526" s="139"/>
      <c r="AB1526" s="139"/>
      <c r="AC1526" s="139"/>
      <c r="AD1526" s="133"/>
      <c r="AE1526" s="27" t="str">
        <f t="shared" si="51"/>
        <v>CA-2004-841  Bay Vista at Meadow Park</v>
      </c>
      <c r="AF1526" s="153" t="s">
        <v>7695</v>
      </c>
      <c r="AG1526" s="153" t="s">
        <v>7696</v>
      </c>
      <c r="AH1526" s="153" t="s">
        <v>7697</v>
      </c>
      <c r="AI1526" s="153" t="s">
        <v>5746</v>
      </c>
      <c r="AJ1526" s="153" t="s">
        <v>313</v>
      </c>
      <c r="AK1526" s="153" t="s">
        <v>5747</v>
      </c>
      <c r="AL1526" s="153" t="s">
        <v>7698</v>
      </c>
      <c r="AM1526" s="153" t="s">
        <v>9483</v>
      </c>
      <c r="AN1526" s="154">
        <v>218</v>
      </c>
    </row>
    <row r="1527" spans="18:40" hidden="1" x14ac:dyDescent="0.25">
      <c r="R1527" s="28"/>
      <c r="S1527" s="28"/>
      <c r="T1527" s="28"/>
      <c r="U1527" s="28"/>
      <c r="V1527" s="28"/>
      <c r="Z1527" s="140">
        <f t="shared" si="52"/>
        <v>1526</v>
      </c>
      <c r="AA1527" s="139"/>
      <c r="AB1527" s="139"/>
      <c r="AC1527" s="139"/>
      <c r="AD1527" s="133"/>
      <c r="AE1527" s="27" t="str">
        <f t="shared" si="51"/>
        <v>CA-2004-842  Acacia Meadows</v>
      </c>
      <c r="AF1527" s="153" t="s">
        <v>7699</v>
      </c>
      <c r="AG1527" s="153" t="s">
        <v>7700</v>
      </c>
      <c r="AH1527" s="153" t="s">
        <v>7701</v>
      </c>
      <c r="AI1527" s="153" t="s">
        <v>564</v>
      </c>
      <c r="AJ1527" s="153" t="s">
        <v>564</v>
      </c>
      <c r="AK1527" s="153" t="s">
        <v>4976</v>
      </c>
      <c r="AL1527" s="153" t="s">
        <v>7702</v>
      </c>
      <c r="AM1527" s="153" t="s">
        <v>2671</v>
      </c>
      <c r="AN1527" s="154">
        <v>139</v>
      </c>
    </row>
    <row r="1528" spans="18:40" hidden="1" x14ac:dyDescent="0.25">
      <c r="R1528" s="28"/>
      <c r="S1528" s="28"/>
      <c r="T1528" s="28"/>
      <c r="U1528" s="28"/>
      <c r="V1528" s="28"/>
      <c r="Z1528" s="140">
        <f t="shared" si="52"/>
        <v>1527</v>
      </c>
      <c r="AA1528" s="139"/>
      <c r="AB1528" s="139"/>
      <c r="AC1528" s="139"/>
      <c r="AD1528" s="133"/>
      <c r="AE1528" s="27" t="str">
        <f t="shared" si="51"/>
        <v>CA-2004-844  Rancho Niguel Apartments</v>
      </c>
      <c r="AF1528" s="153" t="s">
        <v>7703</v>
      </c>
      <c r="AG1528" s="153" t="s">
        <v>7704</v>
      </c>
      <c r="AH1528" s="153" t="s">
        <v>7705</v>
      </c>
      <c r="AI1528" s="153" t="s">
        <v>7706</v>
      </c>
      <c r="AJ1528" s="153" t="s">
        <v>420</v>
      </c>
      <c r="AK1528" s="153" t="s">
        <v>7707</v>
      </c>
      <c r="AL1528" s="153" t="s">
        <v>7708</v>
      </c>
      <c r="AM1528" s="153" t="s">
        <v>7709</v>
      </c>
      <c r="AN1528" s="154">
        <v>50</v>
      </c>
    </row>
    <row r="1529" spans="18:40" hidden="1" x14ac:dyDescent="0.25">
      <c r="R1529" s="28"/>
      <c r="S1529" s="28"/>
      <c r="T1529" s="28"/>
      <c r="U1529" s="28"/>
      <c r="V1529" s="28"/>
      <c r="Z1529" s="140">
        <f t="shared" si="52"/>
        <v>1528</v>
      </c>
      <c r="AA1529" s="139"/>
      <c r="AB1529" s="139"/>
      <c r="AC1529" s="139"/>
      <c r="AD1529" s="133"/>
      <c r="AE1529" s="27" t="str">
        <f t="shared" si="51"/>
        <v>CA-2004-845  Casa Shalom</v>
      </c>
      <c r="AF1529" s="153" t="s">
        <v>7710</v>
      </c>
      <c r="AG1529" s="153" t="s">
        <v>7711</v>
      </c>
      <c r="AH1529" s="153" t="s">
        <v>7712</v>
      </c>
      <c r="AI1529" s="153" t="s">
        <v>26</v>
      </c>
      <c r="AJ1529" s="153" t="s">
        <v>26</v>
      </c>
      <c r="AK1529" s="153" t="s">
        <v>915</v>
      </c>
      <c r="AL1529" s="153" t="s">
        <v>7713</v>
      </c>
      <c r="AM1529" s="153" t="s">
        <v>4287</v>
      </c>
      <c r="AN1529" s="154">
        <v>29</v>
      </c>
    </row>
    <row r="1530" spans="18:40" hidden="1" x14ac:dyDescent="0.25">
      <c r="R1530" s="28"/>
      <c r="S1530" s="28"/>
      <c r="T1530" s="28"/>
      <c r="U1530" s="28"/>
      <c r="V1530" s="28"/>
      <c r="Z1530" s="140">
        <f t="shared" si="52"/>
        <v>1529</v>
      </c>
      <c r="AA1530" s="139"/>
      <c r="AB1530" s="139"/>
      <c r="AC1530" s="139"/>
      <c r="AD1530" s="133"/>
      <c r="AE1530" s="27" t="str">
        <f t="shared" si="51"/>
        <v>CA-2004-846  Barbizon Hotel Apartments</v>
      </c>
      <c r="AF1530" s="153" t="s">
        <v>7714</v>
      </c>
      <c r="AG1530" s="153" t="s">
        <v>7715</v>
      </c>
      <c r="AH1530" s="153" t="s">
        <v>7716</v>
      </c>
      <c r="AI1530" s="153" t="s">
        <v>26</v>
      </c>
      <c r="AJ1530" s="153" t="s">
        <v>26</v>
      </c>
      <c r="AK1530" s="153" t="s">
        <v>775</v>
      </c>
      <c r="AL1530" s="153" t="s">
        <v>7717</v>
      </c>
      <c r="AM1530" s="153" t="s">
        <v>2395</v>
      </c>
      <c r="AN1530" s="154">
        <v>50</v>
      </c>
    </row>
    <row r="1531" spans="18:40" hidden="1" x14ac:dyDescent="0.25">
      <c r="R1531" s="28"/>
      <c r="S1531" s="28"/>
      <c r="T1531" s="28"/>
      <c r="U1531" s="28"/>
      <c r="V1531" s="28"/>
      <c r="Z1531" s="140">
        <f t="shared" si="52"/>
        <v>1530</v>
      </c>
      <c r="AA1531" s="139"/>
      <c r="AB1531" s="139"/>
      <c r="AC1531" s="139"/>
      <c r="AD1531" s="133"/>
      <c r="AE1531" s="27" t="str">
        <f t="shared" si="51"/>
        <v>CA-2004-847  Woodbridge Manor</v>
      </c>
      <c r="AF1531" s="153" t="s">
        <v>7718</v>
      </c>
      <c r="AG1531" s="153" t="s">
        <v>7719</v>
      </c>
      <c r="AH1531" s="153" t="s">
        <v>7720</v>
      </c>
      <c r="AI1531" s="153" t="s">
        <v>994</v>
      </c>
      <c r="AJ1531" s="153" t="s">
        <v>420</v>
      </c>
      <c r="AK1531" s="153" t="s">
        <v>7721</v>
      </c>
      <c r="AL1531" s="153" t="s">
        <v>7722</v>
      </c>
      <c r="AM1531" s="153" t="s">
        <v>7723</v>
      </c>
      <c r="AN1531" s="154">
        <v>164</v>
      </c>
    </row>
    <row r="1532" spans="18:40" hidden="1" x14ac:dyDescent="0.25">
      <c r="R1532" s="28"/>
      <c r="S1532" s="28"/>
      <c r="T1532" s="28"/>
      <c r="U1532" s="28"/>
      <c r="V1532" s="28"/>
      <c r="Z1532" s="140">
        <f t="shared" si="52"/>
        <v>1531</v>
      </c>
      <c r="AA1532" s="139"/>
      <c r="AB1532" s="139"/>
      <c r="AC1532" s="139"/>
      <c r="AD1532" s="133"/>
      <c r="AE1532" s="27" t="str">
        <f t="shared" si="51"/>
        <v>CA-2004-849  Harmony Creek</v>
      </c>
      <c r="AF1532" s="153" t="s">
        <v>7724</v>
      </c>
      <c r="AG1532" s="153" t="s">
        <v>7725</v>
      </c>
      <c r="AH1532" s="153" t="s">
        <v>7726</v>
      </c>
      <c r="AI1532" s="153" t="s">
        <v>2622</v>
      </c>
      <c r="AJ1532" s="153" t="s">
        <v>26</v>
      </c>
      <c r="AK1532" s="153" t="s">
        <v>7727</v>
      </c>
      <c r="AL1532" s="153" t="s">
        <v>7728</v>
      </c>
      <c r="AM1532" s="153" t="s">
        <v>3136</v>
      </c>
      <c r="AN1532" s="154">
        <v>74</v>
      </c>
    </row>
    <row r="1533" spans="18:40" hidden="1" x14ac:dyDescent="0.25">
      <c r="R1533" s="28"/>
      <c r="S1533" s="28"/>
      <c r="T1533" s="28"/>
      <c r="U1533" s="28"/>
      <c r="V1533" s="28"/>
      <c r="Z1533" s="140">
        <f t="shared" si="52"/>
        <v>1532</v>
      </c>
      <c r="AA1533" s="139"/>
      <c r="AB1533" s="139"/>
      <c r="AC1533" s="139"/>
      <c r="AD1533" s="133"/>
      <c r="AE1533" s="27" t="str">
        <f t="shared" si="51"/>
        <v>CA-2004-850  Green Valley Apartments</v>
      </c>
      <c r="AF1533" s="153" t="s">
        <v>7729</v>
      </c>
      <c r="AG1533" s="153" t="s">
        <v>179</v>
      </c>
      <c r="AH1533" s="153" t="s">
        <v>7730</v>
      </c>
      <c r="AI1533" s="153" t="s">
        <v>1217</v>
      </c>
      <c r="AJ1533" s="153" t="s">
        <v>1151</v>
      </c>
      <c r="AK1533" s="153" t="s">
        <v>1218</v>
      </c>
      <c r="AL1533" s="153" t="s">
        <v>7731</v>
      </c>
      <c r="AM1533" s="153" t="s">
        <v>590</v>
      </c>
      <c r="AN1533" s="154">
        <v>39</v>
      </c>
    </row>
    <row r="1534" spans="18:40" hidden="1" x14ac:dyDescent="0.25">
      <c r="R1534" s="28"/>
      <c r="S1534" s="28"/>
      <c r="T1534" s="28"/>
      <c r="U1534" s="28"/>
      <c r="V1534" s="28"/>
      <c r="Z1534" s="140">
        <f t="shared" si="52"/>
        <v>1533</v>
      </c>
      <c r="AA1534" s="139"/>
      <c r="AB1534" s="139"/>
      <c r="AC1534" s="139"/>
      <c r="AD1534" s="133"/>
      <c r="AE1534" s="27" t="str">
        <f t="shared" si="51"/>
        <v>CA-2004-853  Colusa Avenue Apartments</v>
      </c>
      <c r="AF1534" s="153" t="s">
        <v>7732</v>
      </c>
      <c r="AG1534" s="153" t="s">
        <v>7733</v>
      </c>
      <c r="AH1534" s="153" t="s">
        <v>7734</v>
      </c>
      <c r="AI1534" s="153" t="s">
        <v>1645</v>
      </c>
      <c r="AJ1534" s="153" t="s">
        <v>1004</v>
      </c>
      <c r="AK1534" s="153" t="s">
        <v>1646</v>
      </c>
      <c r="AL1534" s="153" t="s">
        <v>7735</v>
      </c>
      <c r="AM1534" s="153" t="s">
        <v>2051</v>
      </c>
      <c r="AN1534" s="154">
        <v>37</v>
      </c>
    </row>
    <row r="1535" spans="18:40" hidden="1" x14ac:dyDescent="0.25">
      <c r="R1535" s="28"/>
      <c r="S1535" s="28"/>
      <c r="T1535" s="28"/>
      <c r="U1535" s="28"/>
      <c r="V1535" s="28"/>
      <c r="Z1535" s="140">
        <f t="shared" si="52"/>
        <v>1534</v>
      </c>
      <c r="AA1535" s="139"/>
      <c r="AB1535" s="139"/>
      <c r="AC1535" s="139"/>
      <c r="AD1535" s="133"/>
      <c r="AE1535" s="27" t="str">
        <f t="shared" si="51"/>
        <v>CA-2004-854  Union Square II</v>
      </c>
      <c r="AF1535" s="153" t="s">
        <v>7736</v>
      </c>
      <c r="AG1535" s="153" t="s">
        <v>7737</v>
      </c>
      <c r="AH1535" s="153" t="s">
        <v>7738</v>
      </c>
      <c r="AI1535" s="153" t="s">
        <v>1132</v>
      </c>
      <c r="AJ1535" s="153" t="s">
        <v>1133</v>
      </c>
      <c r="AK1535" s="153" t="s">
        <v>1134</v>
      </c>
      <c r="AL1535" s="153" t="s">
        <v>7739</v>
      </c>
      <c r="AM1535" s="153" t="s">
        <v>1758</v>
      </c>
      <c r="AN1535" s="154">
        <v>24</v>
      </c>
    </row>
    <row r="1536" spans="18:40" hidden="1" x14ac:dyDescent="0.25">
      <c r="R1536" s="28"/>
      <c r="S1536" s="28"/>
      <c r="T1536" s="28"/>
      <c r="U1536" s="28"/>
      <c r="V1536" s="28"/>
      <c r="Z1536" s="140">
        <f t="shared" si="52"/>
        <v>1535</v>
      </c>
      <c r="AA1536" s="139"/>
      <c r="AB1536" s="139"/>
      <c r="AC1536" s="139"/>
      <c r="AD1536" s="133"/>
      <c r="AE1536" s="27" t="str">
        <f t="shared" si="51"/>
        <v>CA-2004-856  Rancho Santa Fe Village</v>
      </c>
      <c r="AF1536" s="153" t="s">
        <v>7740</v>
      </c>
      <c r="AG1536" s="153" t="s">
        <v>7741</v>
      </c>
      <c r="AH1536" s="153" t="s">
        <v>7742</v>
      </c>
      <c r="AI1536" s="153" t="s">
        <v>2173</v>
      </c>
      <c r="AJ1536" s="153" t="s">
        <v>504</v>
      </c>
      <c r="AK1536" s="153" t="s">
        <v>2642</v>
      </c>
      <c r="AL1536" s="153" t="s">
        <v>7743</v>
      </c>
      <c r="AM1536" s="153" t="s">
        <v>7744</v>
      </c>
      <c r="AN1536" s="154">
        <v>119</v>
      </c>
    </row>
    <row r="1537" spans="18:40" hidden="1" x14ac:dyDescent="0.25">
      <c r="R1537" s="28"/>
      <c r="S1537" s="28"/>
      <c r="T1537" s="28"/>
      <c r="U1537" s="28"/>
      <c r="V1537" s="28"/>
      <c r="Z1537" s="140">
        <f t="shared" si="52"/>
        <v>1536</v>
      </c>
      <c r="AA1537" s="139"/>
      <c r="AB1537" s="139"/>
      <c r="AC1537" s="139"/>
      <c r="AD1537" s="133"/>
      <c r="AE1537" s="27" t="str">
        <f t="shared" si="51"/>
        <v>CA-2004-857  Ingram Preservation</v>
      </c>
      <c r="AF1537" s="153" t="s">
        <v>7745</v>
      </c>
      <c r="AG1537" s="153" t="s">
        <v>7746</v>
      </c>
      <c r="AH1537" s="153" t="s">
        <v>7747</v>
      </c>
      <c r="AI1537" s="153" t="s">
        <v>26</v>
      </c>
      <c r="AJ1537" s="153" t="s">
        <v>26</v>
      </c>
      <c r="AK1537" s="153" t="s">
        <v>937</v>
      </c>
      <c r="AL1537" s="153" t="s">
        <v>7748</v>
      </c>
      <c r="AM1537" s="153" t="s">
        <v>3753</v>
      </c>
      <c r="AN1537" s="154">
        <v>135</v>
      </c>
    </row>
    <row r="1538" spans="18:40" hidden="1" x14ac:dyDescent="0.25">
      <c r="R1538" s="28"/>
      <c r="S1538" s="28"/>
      <c r="T1538" s="28"/>
      <c r="U1538" s="28"/>
      <c r="V1538" s="28"/>
      <c r="Z1538" s="140">
        <f t="shared" si="52"/>
        <v>1537</v>
      </c>
      <c r="AA1538" s="139"/>
      <c r="AB1538" s="139"/>
      <c r="AC1538" s="139"/>
      <c r="AD1538" s="133"/>
      <c r="AE1538" s="27" t="str">
        <f t="shared" ref="AE1538:AE1601" si="53">CONCATENATE(AF1538,"  ",AG1538)</f>
        <v>CA-2004-858  Bristol Apartments</v>
      </c>
      <c r="AF1538" s="153" t="s">
        <v>7749</v>
      </c>
      <c r="AG1538" s="153" t="s">
        <v>7750</v>
      </c>
      <c r="AH1538" s="153" t="s">
        <v>7751</v>
      </c>
      <c r="AI1538" s="153" t="s">
        <v>7224</v>
      </c>
      <c r="AJ1538" s="153" t="s">
        <v>1133</v>
      </c>
      <c r="AK1538" s="153" t="s">
        <v>7225</v>
      </c>
      <c r="AL1538" s="153" t="s">
        <v>7752</v>
      </c>
      <c r="AM1538" s="153" t="s">
        <v>3564</v>
      </c>
      <c r="AN1538" s="154">
        <v>101</v>
      </c>
    </row>
    <row r="1539" spans="18:40" hidden="1" x14ac:dyDescent="0.25">
      <c r="R1539" s="28"/>
      <c r="S1539" s="28"/>
      <c r="T1539" s="28"/>
      <c r="U1539" s="28"/>
      <c r="V1539" s="28"/>
      <c r="Z1539" s="140">
        <f t="shared" si="52"/>
        <v>1538</v>
      </c>
      <c r="AA1539" s="139"/>
      <c r="AB1539" s="139"/>
      <c r="AC1539" s="139"/>
      <c r="AD1539" s="133"/>
      <c r="AE1539" s="27" t="str">
        <f t="shared" si="53"/>
        <v>CA-2004-859  Baycliff Apartments</v>
      </c>
      <c r="AF1539" s="153" t="s">
        <v>7753</v>
      </c>
      <c r="AG1539" s="153" t="s">
        <v>7754</v>
      </c>
      <c r="AH1539" s="153" t="s">
        <v>7755</v>
      </c>
      <c r="AI1539" s="153" t="s">
        <v>4919</v>
      </c>
      <c r="AJ1539" s="153" t="s">
        <v>182</v>
      </c>
      <c r="AK1539" s="153" t="s">
        <v>2004</v>
      </c>
      <c r="AL1539" s="153" t="s">
        <v>7756</v>
      </c>
      <c r="AM1539" s="153" t="s">
        <v>3564</v>
      </c>
      <c r="AN1539" s="154">
        <v>340</v>
      </c>
    </row>
    <row r="1540" spans="18:40" hidden="1" x14ac:dyDescent="0.25">
      <c r="R1540" s="28"/>
      <c r="S1540" s="28"/>
      <c r="T1540" s="28"/>
      <c r="U1540" s="28"/>
      <c r="V1540" s="28"/>
      <c r="Z1540" s="140">
        <f t="shared" si="52"/>
        <v>1539</v>
      </c>
      <c r="AA1540" s="139"/>
      <c r="AB1540" s="139"/>
      <c r="AC1540" s="139"/>
      <c r="AD1540" s="133"/>
      <c r="AE1540" s="27" t="str">
        <f t="shared" si="53"/>
        <v>CA-2004-860  Witmer Manor Preservation Project</v>
      </c>
      <c r="AF1540" s="153" t="s">
        <v>7757</v>
      </c>
      <c r="AG1540" s="153" t="s">
        <v>7758</v>
      </c>
      <c r="AH1540" s="153" t="s">
        <v>7759</v>
      </c>
      <c r="AI1540" s="153" t="s">
        <v>26</v>
      </c>
      <c r="AJ1540" s="153" t="s">
        <v>26</v>
      </c>
      <c r="AK1540" s="153" t="s">
        <v>937</v>
      </c>
      <c r="AL1540" s="153" t="s">
        <v>7760</v>
      </c>
      <c r="AM1540" s="153" t="s">
        <v>3740</v>
      </c>
      <c r="AN1540" s="154">
        <v>238</v>
      </c>
    </row>
    <row r="1541" spans="18:40" hidden="1" x14ac:dyDescent="0.25">
      <c r="R1541" s="28"/>
      <c r="S1541" s="28"/>
      <c r="T1541" s="28"/>
      <c r="U1541" s="28"/>
      <c r="V1541" s="28"/>
      <c r="Z1541" s="140">
        <f t="shared" si="52"/>
        <v>1540</v>
      </c>
      <c r="AA1541" s="139"/>
      <c r="AB1541" s="139"/>
      <c r="AC1541" s="139"/>
      <c r="AD1541" s="133"/>
      <c r="AE1541" s="27" t="str">
        <f t="shared" si="53"/>
        <v>CA-2004-862  Pilgrim Tower North Apartments</v>
      </c>
      <c r="AF1541" s="153" t="s">
        <v>7761</v>
      </c>
      <c r="AG1541" s="153" t="s">
        <v>7762</v>
      </c>
      <c r="AH1541" s="153" t="s">
        <v>7763</v>
      </c>
      <c r="AI1541" s="153" t="s">
        <v>25</v>
      </c>
      <c r="AJ1541" s="153" t="s">
        <v>26</v>
      </c>
      <c r="AK1541" s="153" t="s">
        <v>27</v>
      </c>
      <c r="AL1541" s="153" t="s">
        <v>7764</v>
      </c>
      <c r="AM1541" s="153" t="s">
        <v>7765</v>
      </c>
      <c r="AN1541" s="154">
        <v>255</v>
      </c>
    </row>
    <row r="1542" spans="18:40" hidden="1" x14ac:dyDescent="0.25">
      <c r="R1542" s="28"/>
      <c r="S1542" s="28"/>
      <c r="T1542" s="28"/>
      <c r="U1542" s="28"/>
      <c r="V1542" s="28"/>
      <c r="Z1542" s="140">
        <f t="shared" si="52"/>
        <v>1541</v>
      </c>
      <c r="AA1542" s="139"/>
      <c r="AB1542" s="139"/>
      <c r="AC1542" s="139"/>
      <c r="AD1542" s="133"/>
      <c r="AE1542" s="27" t="str">
        <f t="shared" si="53"/>
        <v>CA-2004-863  Maple Square Apartment Homes</v>
      </c>
      <c r="AF1542" s="153" t="s">
        <v>7766</v>
      </c>
      <c r="AG1542" s="153" t="s">
        <v>7767</v>
      </c>
      <c r="AH1542" s="153" t="s">
        <v>7768</v>
      </c>
      <c r="AI1542" s="153" t="s">
        <v>1903</v>
      </c>
      <c r="AJ1542" s="153" t="s">
        <v>200</v>
      </c>
      <c r="AK1542" s="153" t="s">
        <v>7769</v>
      </c>
      <c r="AL1542" s="153" t="s">
        <v>7770</v>
      </c>
      <c r="AM1542" s="153" t="s">
        <v>3023</v>
      </c>
      <c r="AN1542" s="154">
        <v>130</v>
      </c>
    </row>
    <row r="1543" spans="18:40" hidden="1" x14ac:dyDescent="0.25">
      <c r="R1543" s="28"/>
      <c r="S1543" s="28"/>
      <c r="T1543" s="28"/>
      <c r="U1543" s="28"/>
      <c r="V1543" s="28"/>
      <c r="Z1543" s="140">
        <f t="shared" si="52"/>
        <v>1542</v>
      </c>
      <c r="AA1543" s="139"/>
      <c r="AB1543" s="139"/>
      <c r="AC1543" s="139"/>
      <c r="AD1543" s="133"/>
      <c r="AE1543" s="27" t="str">
        <f t="shared" si="53"/>
        <v>CA-2004-864  Avian Glen</v>
      </c>
      <c r="AF1543" s="153" t="s">
        <v>7771</v>
      </c>
      <c r="AG1543" s="153" t="s">
        <v>7772</v>
      </c>
      <c r="AH1543" s="153" t="s">
        <v>7773</v>
      </c>
      <c r="AI1543" s="153" t="s">
        <v>3652</v>
      </c>
      <c r="AJ1543" s="153" t="s">
        <v>1133</v>
      </c>
      <c r="AK1543" s="153" t="s">
        <v>3653</v>
      </c>
      <c r="AL1543" s="153" t="s">
        <v>7774</v>
      </c>
      <c r="AM1543" s="153" t="s">
        <v>3298</v>
      </c>
      <c r="AN1543" s="154">
        <v>85</v>
      </c>
    </row>
    <row r="1544" spans="18:40" hidden="1" x14ac:dyDescent="0.25">
      <c r="R1544" s="28"/>
      <c r="S1544" s="28"/>
      <c r="T1544" s="28"/>
      <c r="U1544" s="28"/>
      <c r="V1544" s="28"/>
      <c r="Z1544" s="140">
        <f t="shared" si="52"/>
        <v>1543</v>
      </c>
      <c r="AA1544" s="139"/>
      <c r="AB1544" s="139"/>
      <c r="AC1544" s="139"/>
      <c r="AD1544" s="133"/>
      <c r="AE1544" s="27" t="str">
        <f t="shared" si="53"/>
        <v>CA-2004-866  Harvard Place Apartments</v>
      </c>
      <c r="AF1544" s="153" t="s">
        <v>7775</v>
      </c>
      <c r="AG1544" s="153" t="s">
        <v>7776</v>
      </c>
      <c r="AH1544" s="153" t="s">
        <v>7777</v>
      </c>
      <c r="AI1544" s="153" t="s">
        <v>3341</v>
      </c>
      <c r="AJ1544" s="153" t="s">
        <v>1239</v>
      </c>
      <c r="AK1544" s="153" t="s">
        <v>3342</v>
      </c>
      <c r="AL1544" s="153" t="s">
        <v>7778</v>
      </c>
      <c r="AM1544" s="153" t="s">
        <v>7779</v>
      </c>
      <c r="AN1544" s="154">
        <v>39</v>
      </c>
    </row>
    <row r="1545" spans="18:40" hidden="1" x14ac:dyDescent="0.25">
      <c r="R1545" s="28"/>
      <c r="S1545" s="28"/>
      <c r="T1545" s="28"/>
      <c r="U1545" s="28"/>
      <c r="V1545" s="28"/>
      <c r="Z1545" s="140">
        <f t="shared" si="52"/>
        <v>1544</v>
      </c>
      <c r="AA1545" s="139"/>
      <c r="AB1545" s="139"/>
      <c r="AC1545" s="139"/>
      <c r="AD1545" s="133"/>
      <c r="AE1545" s="27" t="str">
        <f t="shared" si="53"/>
        <v>CA-2004-867  Lincoln Court Senior Housing</v>
      </c>
      <c r="AF1545" s="153" t="s">
        <v>7780</v>
      </c>
      <c r="AG1545" s="153" t="s">
        <v>7781</v>
      </c>
      <c r="AH1545" s="153" t="s">
        <v>7782</v>
      </c>
      <c r="AI1545" s="153" t="s">
        <v>199</v>
      </c>
      <c r="AJ1545" s="153" t="s">
        <v>200</v>
      </c>
      <c r="AK1545" s="153" t="s">
        <v>7783</v>
      </c>
      <c r="AL1545" s="153" t="s">
        <v>7784</v>
      </c>
      <c r="AM1545" s="153" t="s">
        <v>7785</v>
      </c>
      <c r="AN1545" s="154">
        <v>81</v>
      </c>
    </row>
    <row r="1546" spans="18:40" hidden="1" x14ac:dyDescent="0.25">
      <c r="R1546" s="28"/>
      <c r="S1546" s="28"/>
      <c r="T1546" s="28"/>
      <c r="U1546" s="28"/>
      <c r="V1546" s="28"/>
      <c r="Z1546" s="140">
        <f t="shared" si="52"/>
        <v>1545</v>
      </c>
      <c r="AA1546" s="139"/>
      <c r="AB1546" s="139"/>
      <c r="AC1546" s="139"/>
      <c r="AD1546" s="133"/>
      <c r="AE1546" s="27" t="str">
        <f t="shared" si="53"/>
        <v>CA-2004-869  Delmas Park Apartments</v>
      </c>
      <c r="AF1546" s="153" t="s">
        <v>7786</v>
      </c>
      <c r="AG1546" s="153" t="s">
        <v>7787</v>
      </c>
      <c r="AH1546" s="153" t="s">
        <v>7788</v>
      </c>
      <c r="AI1546" s="153" t="s">
        <v>304</v>
      </c>
      <c r="AJ1546" s="153" t="s">
        <v>41</v>
      </c>
      <c r="AK1546" s="153" t="s">
        <v>1359</v>
      </c>
      <c r="AL1546" s="153" t="s">
        <v>7789</v>
      </c>
      <c r="AM1546" s="153" t="s">
        <v>7511</v>
      </c>
      <c r="AN1546" s="154">
        <v>122</v>
      </c>
    </row>
    <row r="1547" spans="18:40" hidden="1" x14ac:dyDescent="0.25">
      <c r="R1547" s="28"/>
      <c r="S1547" s="28"/>
      <c r="T1547" s="28"/>
      <c r="U1547" s="28"/>
      <c r="V1547" s="28"/>
      <c r="Z1547" s="140">
        <f t="shared" si="52"/>
        <v>1546</v>
      </c>
      <c r="AA1547" s="139"/>
      <c r="AB1547" s="139"/>
      <c r="AC1547" s="139"/>
      <c r="AD1547" s="133"/>
      <c r="AE1547" s="27" t="str">
        <f t="shared" si="53"/>
        <v>CA-2004-870  Timothy Commons</v>
      </c>
      <c r="AF1547" s="153" t="s">
        <v>7790</v>
      </c>
      <c r="AG1547" s="153" t="s">
        <v>7791</v>
      </c>
      <c r="AH1547" s="153" t="s">
        <v>7792</v>
      </c>
      <c r="AI1547" s="153" t="s">
        <v>126</v>
      </c>
      <c r="AJ1547" s="153" t="s">
        <v>127</v>
      </c>
      <c r="AK1547" s="153" t="s">
        <v>2785</v>
      </c>
      <c r="AL1547" s="153" t="s">
        <v>7793</v>
      </c>
      <c r="AM1547" s="153" t="s">
        <v>3898</v>
      </c>
      <c r="AN1547" s="154">
        <v>31</v>
      </c>
    </row>
    <row r="1548" spans="18:40" hidden="1" x14ac:dyDescent="0.25">
      <c r="R1548" s="28"/>
      <c r="S1548" s="28"/>
      <c r="T1548" s="28"/>
      <c r="U1548" s="28"/>
      <c r="V1548" s="28"/>
      <c r="Z1548" s="140">
        <f t="shared" si="52"/>
        <v>1547</v>
      </c>
      <c r="AA1548" s="139"/>
      <c r="AB1548" s="139"/>
      <c r="AC1548" s="139"/>
      <c r="AD1548" s="133"/>
      <c r="AE1548" s="27" t="str">
        <f t="shared" si="53"/>
        <v>CA-2004-871  Olive Grove</v>
      </c>
      <c r="AF1548" s="153" t="s">
        <v>7794</v>
      </c>
      <c r="AG1548" s="153" t="s">
        <v>7795</v>
      </c>
      <c r="AH1548" s="153" t="s">
        <v>7796</v>
      </c>
      <c r="AI1548" s="153" t="s">
        <v>126</v>
      </c>
      <c r="AJ1548" s="153" t="s">
        <v>127</v>
      </c>
      <c r="AK1548" s="153" t="s">
        <v>3535</v>
      </c>
      <c r="AL1548" s="153" t="s">
        <v>7797</v>
      </c>
      <c r="AM1548" s="153" t="s">
        <v>3898</v>
      </c>
      <c r="AN1548" s="154">
        <v>126</v>
      </c>
    </row>
    <row r="1549" spans="18:40" hidden="1" x14ac:dyDescent="0.25">
      <c r="R1549" s="28"/>
      <c r="S1549" s="28"/>
      <c r="T1549" s="28"/>
      <c r="U1549" s="28"/>
      <c r="V1549" s="28"/>
      <c r="Z1549" s="140">
        <f t="shared" si="52"/>
        <v>1548</v>
      </c>
      <c r="AA1549" s="139"/>
      <c r="AB1549" s="139"/>
      <c r="AC1549" s="139"/>
      <c r="AD1549" s="133"/>
      <c r="AE1549" s="27" t="str">
        <f t="shared" si="53"/>
        <v>CA-2004-873  Harriet Tubman Terrace Apartments</v>
      </c>
      <c r="AF1549" s="153" t="s">
        <v>7798</v>
      </c>
      <c r="AG1549" s="153" t="s">
        <v>7799</v>
      </c>
      <c r="AH1549" s="153" t="s">
        <v>7800</v>
      </c>
      <c r="AI1549" s="153" t="s">
        <v>380</v>
      </c>
      <c r="AJ1549" s="153" t="s">
        <v>200</v>
      </c>
      <c r="AK1549" s="153" t="s">
        <v>381</v>
      </c>
      <c r="AL1549" s="153" t="s">
        <v>7801</v>
      </c>
      <c r="AM1549" s="153" t="s">
        <v>7802</v>
      </c>
      <c r="AN1549" s="154">
        <v>90</v>
      </c>
    </row>
    <row r="1550" spans="18:40" hidden="1" x14ac:dyDescent="0.25">
      <c r="R1550" s="28"/>
      <c r="S1550" s="28"/>
      <c r="T1550" s="28"/>
      <c r="U1550" s="28"/>
      <c r="V1550" s="28"/>
      <c r="Z1550" s="140">
        <f t="shared" si="52"/>
        <v>1549</v>
      </c>
      <c r="AA1550" s="139"/>
      <c r="AB1550" s="139"/>
      <c r="AC1550" s="139"/>
      <c r="AD1550" s="133"/>
      <c r="AE1550" s="27" t="str">
        <f t="shared" si="53"/>
        <v>CA-2004-874  Chapel Lane Senior Apartments</v>
      </c>
      <c r="AF1550" s="153" t="s">
        <v>7803</v>
      </c>
      <c r="AG1550" s="153" t="s">
        <v>7804</v>
      </c>
      <c r="AH1550" s="153" t="s">
        <v>7805</v>
      </c>
      <c r="AI1550" s="153" t="s">
        <v>1239</v>
      </c>
      <c r="AJ1550" s="153" t="s">
        <v>1239</v>
      </c>
      <c r="AK1550" s="153" t="s">
        <v>4085</v>
      </c>
      <c r="AL1550" s="153" t="s">
        <v>7806</v>
      </c>
      <c r="AM1550" s="153" t="s">
        <v>7807</v>
      </c>
      <c r="AN1550" s="154">
        <v>38</v>
      </c>
    </row>
    <row r="1551" spans="18:40" hidden="1" x14ac:dyDescent="0.25">
      <c r="R1551" s="28"/>
      <c r="S1551" s="28"/>
      <c r="T1551" s="28"/>
      <c r="U1551" s="28"/>
      <c r="V1551" s="28"/>
      <c r="Z1551" s="140">
        <f t="shared" si="52"/>
        <v>1550</v>
      </c>
      <c r="AA1551" s="139"/>
      <c r="AB1551" s="139"/>
      <c r="AC1551" s="139"/>
      <c r="AD1551" s="133"/>
      <c r="AE1551" s="27" t="str">
        <f t="shared" si="53"/>
        <v>CA-2004-875  Casitas Del Valle</v>
      </c>
      <c r="AF1551" s="153" t="s">
        <v>7808</v>
      </c>
      <c r="AG1551" s="153" t="s">
        <v>7809</v>
      </c>
      <c r="AH1551" s="153" t="s">
        <v>7810</v>
      </c>
      <c r="AI1551" s="153" t="s">
        <v>6459</v>
      </c>
      <c r="AJ1551" s="153" t="s">
        <v>399</v>
      </c>
      <c r="AK1551" s="153" t="s">
        <v>7811</v>
      </c>
      <c r="AL1551" s="153" t="s">
        <v>7812</v>
      </c>
      <c r="AM1551" s="153" t="s">
        <v>2651</v>
      </c>
      <c r="AN1551" s="154">
        <v>39</v>
      </c>
    </row>
    <row r="1552" spans="18:40" hidden="1" x14ac:dyDescent="0.25">
      <c r="R1552" s="28"/>
      <c r="S1552" s="28"/>
      <c r="T1552" s="28"/>
      <c r="U1552" s="28"/>
      <c r="V1552" s="28"/>
      <c r="Z1552" s="140">
        <f t="shared" si="52"/>
        <v>1551</v>
      </c>
      <c r="AA1552" s="139"/>
      <c r="AB1552" s="139"/>
      <c r="AC1552" s="139"/>
      <c r="AD1552" s="133"/>
      <c r="AE1552" s="27" t="str">
        <f t="shared" si="53"/>
        <v>CA-2004-876  Poplar Village</v>
      </c>
      <c r="AF1552" s="153" t="s">
        <v>7813</v>
      </c>
      <c r="AG1552" s="153" t="s">
        <v>7814</v>
      </c>
      <c r="AH1552" s="153" t="s">
        <v>7815</v>
      </c>
      <c r="AI1552" s="153" t="s">
        <v>3140</v>
      </c>
      <c r="AJ1552" s="153" t="s">
        <v>210</v>
      </c>
      <c r="AK1552" s="153" t="s">
        <v>3141</v>
      </c>
      <c r="AL1552" s="153" t="s">
        <v>7816</v>
      </c>
      <c r="AM1552" s="153" t="s">
        <v>2185</v>
      </c>
      <c r="AN1552" s="154">
        <v>63</v>
      </c>
    </row>
    <row r="1553" spans="18:40" hidden="1" x14ac:dyDescent="0.25">
      <c r="R1553" s="28"/>
      <c r="S1553" s="28"/>
      <c r="T1553" s="28"/>
      <c r="U1553" s="28"/>
      <c r="V1553" s="28"/>
      <c r="Z1553" s="140">
        <f t="shared" si="52"/>
        <v>1552</v>
      </c>
      <c r="AA1553" s="139"/>
      <c r="AB1553" s="139"/>
      <c r="AC1553" s="139"/>
      <c r="AD1553" s="133"/>
      <c r="AE1553" s="27" t="str">
        <f t="shared" si="53"/>
        <v>CA-2004-880  Sierra Vista Apartments</v>
      </c>
      <c r="AF1553" s="153" t="s">
        <v>7819</v>
      </c>
      <c r="AG1553" s="153" t="s">
        <v>4023</v>
      </c>
      <c r="AH1553" s="153" t="s">
        <v>7820</v>
      </c>
      <c r="AI1553" s="153" t="s">
        <v>26</v>
      </c>
      <c r="AJ1553" s="153" t="s">
        <v>26</v>
      </c>
      <c r="AK1553" s="153" t="s">
        <v>7821</v>
      </c>
      <c r="AL1553" s="153" t="s">
        <v>7822</v>
      </c>
      <c r="AM1553" s="153" t="s">
        <v>7823</v>
      </c>
      <c r="AN1553" s="154">
        <v>45</v>
      </c>
    </row>
    <row r="1554" spans="18:40" hidden="1" x14ac:dyDescent="0.25">
      <c r="R1554" s="28"/>
      <c r="S1554" s="28"/>
      <c r="T1554" s="28"/>
      <c r="U1554" s="28"/>
      <c r="V1554" s="28"/>
      <c r="Z1554" s="140">
        <f t="shared" si="52"/>
        <v>1553</v>
      </c>
      <c r="AA1554" s="139"/>
      <c r="AB1554" s="139"/>
      <c r="AC1554" s="139"/>
      <c r="AD1554" s="133"/>
      <c r="AE1554" s="27" t="str">
        <f t="shared" si="53"/>
        <v>CA-2004-881  Sobrato Transitional Apartments</v>
      </c>
      <c r="AF1554" s="153" t="s">
        <v>7824</v>
      </c>
      <c r="AG1554" s="153" t="s">
        <v>7825</v>
      </c>
      <c r="AH1554" s="153" t="s">
        <v>7826</v>
      </c>
      <c r="AI1554" s="153" t="s">
        <v>2223</v>
      </c>
      <c r="AJ1554" s="153" t="s">
        <v>41</v>
      </c>
      <c r="AK1554" s="153" t="s">
        <v>2224</v>
      </c>
      <c r="AL1554" s="153" t="s">
        <v>7827</v>
      </c>
      <c r="AM1554" s="153" t="s">
        <v>7828</v>
      </c>
      <c r="AN1554" s="154">
        <v>59</v>
      </c>
    </row>
    <row r="1555" spans="18:40" hidden="1" x14ac:dyDescent="0.25">
      <c r="R1555" s="28"/>
      <c r="S1555" s="28"/>
      <c r="T1555" s="28"/>
      <c r="U1555" s="28"/>
      <c r="V1555" s="28"/>
      <c r="Z1555" s="140">
        <f t="shared" si="52"/>
        <v>1554</v>
      </c>
      <c r="AA1555" s="139"/>
      <c r="AB1555" s="139"/>
      <c r="AC1555" s="139"/>
      <c r="AD1555" s="133"/>
      <c r="AE1555" s="27" t="str">
        <f t="shared" si="53"/>
        <v>CA-2004-882  Phoenix Park II</v>
      </c>
      <c r="AF1555" s="153" t="s">
        <v>7829</v>
      </c>
      <c r="AG1555" s="153" t="s">
        <v>7830</v>
      </c>
      <c r="AH1555" s="153" t="s">
        <v>7831</v>
      </c>
      <c r="AI1555" s="153" t="s">
        <v>564</v>
      </c>
      <c r="AJ1555" s="153" t="s">
        <v>564</v>
      </c>
      <c r="AK1555" s="153" t="s">
        <v>4976</v>
      </c>
      <c r="AL1555" s="153" t="s">
        <v>7832</v>
      </c>
      <c r="AM1555" s="153" t="s">
        <v>6741</v>
      </c>
      <c r="AN1555" s="154">
        <v>180</v>
      </c>
    </row>
    <row r="1556" spans="18:40" hidden="1" x14ac:dyDescent="0.25">
      <c r="R1556" s="28"/>
      <c r="S1556" s="28"/>
      <c r="T1556" s="28"/>
      <c r="U1556" s="28"/>
      <c r="V1556" s="28"/>
      <c r="Z1556" s="140">
        <f t="shared" si="52"/>
        <v>1555</v>
      </c>
      <c r="AA1556" s="139"/>
      <c r="AB1556" s="139"/>
      <c r="AC1556" s="139"/>
      <c r="AD1556" s="133"/>
      <c r="AE1556" s="27" t="str">
        <f t="shared" si="53"/>
        <v>CA-2004-884  Vista Del Monte Apartments</v>
      </c>
      <c r="AF1556" s="153" t="s">
        <v>7833</v>
      </c>
      <c r="AG1556" s="153" t="s">
        <v>3071</v>
      </c>
      <c r="AH1556" s="153" t="s">
        <v>7834</v>
      </c>
      <c r="AI1556" s="153" t="s">
        <v>191</v>
      </c>
      <c r="AJ1556" s="153" t="s">
        <v>191</v>
      </c>
      <c r="AK1556" s="153" t="s">
        <v>7835</v>
      </c>
      <c r="AL1556" s="153" t="s">
        <v>7836</v>
      </c>
      <c r="AM1556" s="153" t="s">
        <v>7837</v>
      </c>
      <c r="AN1556" s="154">
        <v>102</v>
      </c>
    </row>
    <row r="1557" spans="18:40" hidden="1" x14ac:dyDescent="0.25">
      <c r="R1557" s="28"/>
      <c r="S1557" s="28"/>
      <c r="T1557" s="28"/>
      <c r="U1557" s="28"/>
      <c r="V1557" s="28"/>
      <c r="Z1557" s="140">
        <f t="shared" si="52"/>
        <v>1556</v>
      </c>
      <c r="AA1557" s="139"/>
      <c r="AB1557" s="139"/>
      <c r="AC1557" s="139"/>
      <c r="AD1557" s="133"/>
      <c r="AE1557" s="27" t="str">
        <f t="shared" si="53"/>
        <v>CA-2004-886  Broadway Family Apartments</v>
      </c>
      <c r="AF1557" s="153" t="s">
        <v>7838</v>
      </c>
      <c r="AG1557" s="153" t="s">
        <v>7839</v>
      </c>
      <c r="AH1557" s="153" t="s">
        <v>7840</v>
      </c>
      <c r="AI1557" s="153" t="s">
        <v>191</v>
      </c>
      <c r="AJ1557" s="153" t="s">
        <v>191</v>
      </c>
      <c r="AK1557" s="153" t="s">
        <v>7841</v>
      </c>
      <c r="AL1557" s="153" t="s">
        <v>7842</v>
      </c>
      <c r="AM1557" s="153" t="s">
        <v>7843</v>
      </c>
      <c r="AN1557" s="154">
        <v>80</v>
      </c>
    </row>
    <row r="1558" spans="18:40" hidden="1" x14ac:dyDescent="0.25">
      <c r="R1558" s="28"/>
      <c r="S1558" s="28"/>
      <c r="T1558" s="28"/>
      <c r="U1558" s="28"/>
      <c r="V1558" s="28"/>
      <c r="Z1558" s="140">
        <f t="shared" si="52"/>
        <v>1557</v>
      </c>
      <c r="AA1558" s="139"/>
      <c r="AB1558" s="139"/>
      <c r="AC1558" s="139"/>
      <c r="AD1558" s="133"/>
      <c r="AE1558" s="27" t="str">
        <f t="shared" si="53"/>
        <v>CA-2004-889  Melrose Villas fka University Commons</v>
      </c>
      <c r="AF1558" s="153" t="s">
        <v>7844</v>
      </c>
      <c r="AG1558" s="153" t="s">
        <v>7845</v>
      </c>
      <c r="AH1558" s="153" t="s">
        <v>7846</v>
      </c>
      <c r="AI1558" s="153" t="s">
        <v>2173</v>
      </c>
      <c r="AJ1558" s="153" t="s">
        <v>504</v>
      </c>
      <c r="AK1558" s="153" t="s">
        <v>2642</v>
      </c>
      <c r="AL1558" s="153" t="s">
        <v>7847</v>
      </c>
      <c r="AM1558" s="153" t="s">
        <v>3541</v>
      </c>
      <c r="AN1558" s="154">
        <v>113</v>
      </c>
    </row>
    <row r="1559" spans="18:40" hidden="1" x14ac:dyDescent="0.25">
      <c r="R1559" s="28"/>
      <c r="S1559" s="28"/>
      <c r="T1559" s="28"/>
      <c r="U1559" s="28"/>
      <c r="V1559" s="28"/>
      <c r="Z1559" s="140">
        <f t="shared" si="52"/>
        <v>1558</v>
      </c>
      <c r="AA1559" s="139"/>
      <c r="AB1559" s="139"/>
      <c r="AC1559" s="139"/>
      <c r="AD1559" s="133"/>
      <c r="AE1559" s="27" t="str">
        <f t="shared" si="53"/>
        <v>CA-2004-891  Greenwood Village Apartments</v>
      </c>
      <c r="AF1559" s="153" t="s">
        <v>7848</v>
      </c>
      <c r="AG1559" s="153" t="s">
        <v>7849</v>
      </c>
      <c r="AH1559" s="153" t="s">
        <v>7850</v>
      </c>
      <c r="AI1559" s="153" t="s">
        <v>2628</v>
      </c>
      <c r="AJ1559" s="153" t="s">
        <v>650</v>
      </c>
      <c r="AK1559" s="153" t="s">
        <v>2629</v>
      </c>
      <c r="AL1559" s="153" t="s">
        <v>7851</v>
      </c>
      <c r="AM1559" s="153" t="s">
        <v>590</v>
      </c>
      <c r="AN1559" s="154">
        <v>47</v>
      </c>
    </row>
    <row r="1560" spans="18:40" hidden="1" x14ac:dyDescent="0.25">
      <c r="R1560" s="28"/>
      <c r="S1560" s="28"/>
      <c r="T1560" s="28"/>
      <c r="U1560" s="28"/>
      <c r="V1560" s="28"/>
      <c r="Z1560" s="140">
        <f t="shared" si="52"/>
        <v>1559</v>
      </c>
      <c r="AA1560" s="139"/>
      <c r="AB1560" s="139"/>
      <c r="AC1560" s="139"/>
      <c r="AD1560" s="133"/>
      <c r="AE1560" s="27" t="str">
        <f t="shared" si="53"/>
        <v>CA-2004-892  Puerto Del Sol Apartments</v>
      </c>
      <c r="AF1560" s="153" t="s">
        <v>7852</v>
      </c>
      <c r="AG1560" s="153" t="s">
        <v>7853</v>
      </c>
      <c r="AH1560" s="153" t="s">
        <v>7854</v>
      </c>
      <c r="AI1560" s="153" t="s">
        <v>3970</v>
      </c>
      <c r="AJ1560" s="153" t="s">
        <v>26</v>
      </c>
      <c r="AK1560" s="153" t="s">
        <v>7597</v>
      </c>
      <c r="AL1560" s="153" t="s">
        <v>7855</v>
      </c>
      <c r="AM1560" s="153" t="s">
        <v>7856</v>
      </c>
      <c r="AN1560" s="154">
        <v>63</v>
      </c>
    </row>
    <row r="1561" spans="18:40" hidden="1" x14ac:dyDescent="0.25">
      <c r="R1561" s="28"/>
      <c r="S1561" s="28"/>
      <c r="T1561" s="28"/>
      <c r="U1561" s="28"/>
      <c r="V1561" s="28"/>
      <c r="Z1561" s="140">
        <f t="shared" si="52"/>
        <v>1560</v>
      </c>
      <c r="AA1561" s="139"/>
      <c r="AB1561" s="139"/>
      <c r="AC1561" s="139"/>
      <c r="AD1561" s="133"/>
      <c r="AE1561" s="27" t="str">
        <f t="shared" si="53"/>
        <v>CA-2004-893  Kerman Sunset Apartments</v>
      </c>
      <c r="AF1561" s="153" t="s">
        <v>7857</v>
      </c>
      <c r="AG1561" s="153" t="s">
        <v>7858</v>
      </c>
      <c r="AH1561" s="153" t="s">
        <v>7859</v>
      </c>
      <c r="AI1561" s="153" t="s">
        <v>7860</v>
      </c>
      <c r="AJ1561" s="153" t="s">
        <v>229</v>
      </c>
      <c r="AK1561" s="153" t="s">
        <v>7580</v>
      </c>
      <c r="AL1561" s="153" t="s">
        <v>7861</v>
      </c>
      <c r="AM1561" s="153" t="s">
        <v>2051</v>
      </c>
      <c r="AN1561" s="154">
        <v>35</v>
      </c>
    </row>
    <row r="1562" spans="18:40" hidden="1" x14ac:dyDescent="0.25">
      <c r="R1562" s="28"/>
      <c r="S1562" s="28"/>
      <c r="T1562" s="28"/>
      <c r="U1562" s="28"/>
      <c r="V1562" s="28"/>
      <c r="Z1562" s="140">
        <f t="shared" si="52"/>
        <v>1561</v>
      </c>
      <c r="AA1562" s="139"/>
      <c r="AB1562" s="139"/>
      <c r="AC1562" s="139"/>
      <c r="AD1562" s="133"/>
      <c r="AE1562" s="27" t="str">
        <f t="shared" si="53"/>
        <v>CA-2004-894  Lado Del Rio Apartments</v>
      </c>
      <c r="AF1562" s="153" t="s">
        <v>7862</v>
      </c>
      <c r="AG1562" s="153" t="s">
        <v>7863</v>
      </c>
      <c r="AH1562" s="153" t="s">
        <v>7864</v>
      </c>
      <c r="AI1562" s="153" t="s">
        <v>251</v>
      </c>
      <c r="AJ1562" s="153" t="s">
        <v>252</v>
      </c>
      <c r="AK1562" s="153" t="s">
        <v>253</v>
      </c>
      <c r="AL1562" s="153" t="s">
        <v>7865</v>
      </c>
      <c r="AM1562" s="153" t="s">
        <v>2051</v>
      </c>
      <c r="AN1562" s="154">
        <v>41</v>
      </c>
    </row>
    <row r="1563" spans="18:40" hidden="1" x14ac:dyDescent="0.25">
      <c r="R1563" s="28"/>
      <c r="S1563" s="28"/>
      <c r="T1563" s="28"/>
      <c r="U1563" s="28"/>
      <c r="V1563" s="28"/>
      <c r="Z1563" s="140">
        <f t="shared" si="52"/>
        <v>1562</v>
      </c>
      <c r="AA1563" s="139"/>
      <c r="AB1563" s="139"/>
      <c r="AC1563" s="139"/>
      <c r="AD1563" s="133"/>
      <c r="AE1563" s="27" t="str">
        <f t="shared" si="53"/>
        <v>CA-2004-895  Lutheran Gardens Apartments</v>
      </c>
      <c r="AF1563" s="153" t="s">
        <v>7866</v>
      </c>
      <c r="AG1563" s="153" t="s">
        <v>7867</v>
      </c>
      <c r="AH1563" s="153" t="s">
        <v>7868</v>
      </c>
      <c r="AI1563" s="153" t="s">
        <v>870</v>
      </c>
      <c r="AJ1563" s="153" t="s">
        <v>26</v>
      </c>
      <c r="AK1563" s="153" t="s">
        <v>2326</v>
      </c>
      <c r="AL1563" s="153" t="s">
        <v>7869</v>
      </c>
      <c r="AM1563" s="153" t="s">
        <v>7870</v>
      </c>
      <c r="AN1563" s="154">
        <v>75</v>
      </c>
    </row>
    <row r="1564" spans="18:40" hidden="1" x14ac:dyDescent="0.25">
      <c r="R1564" s="28"/>
      <c r="S1564" s="28"/>
      <c r="T1564" s="28"/>
      <c r="U1564" s="28"/>
      <c r="V1564" s="28"/>
      <c r="Z1564" s="140">
        <f t="shared" si="52"/>
        <v>1563</v>
      </c>
      <c r="AA1564" s="139"/>
      <c r="AB1564" s="139"/>
      <c r="AC1564" s="139"/>
      <c r="AD1564" s="133"/>
      <c r="AE1564" s="27" t="str">
        <f t="shared" si="53"/>
        <v>CA-2004-896  Tuolumne Village, AKA Quail Run</v>
      </c>
      <c r="AF1564" s="153" t="s">
        <v>7871</v>
      </c>
      <c r="AG1564" s="153" t="s">
        <v>7872</v>
      </c>
      <c r="AH1564" s="153" t="s">
        <v>7873</v>
      </c>
      <c r="AI1564" s="153" t="s">
        <v>1466</v>
      </c>
      <c r="AJ1564" s="153" t="s">
        <v>229</v>
      </c>
      <c r="AK1564" s="153" t="s">
        <v>1467</v>
      </c>
      <c r="AL1564" s="153" t="s">
        <v>7874</v>
      </c>
      <c r="AM1564" s="153" t="s">
        <v>2185</v>
      </c>
      <c r="AN1564" s="154">
        <v>104</v>
      </c>
    </row>
    <row r="1565" spans="18:40" hidden="1" x14ac:dyDescent="0.25">
      <c r="R1565" s="28"/>
      <c r="S1565" s="28"/>
      <c r="T1565" s="28"/>
      <c r="U1565" s="28"/>
      <c r="V1565" s="28"/>
      <c r="Z1565" s="140">
        <f t="shared" si="52"/>
        <v>1564</v>
      </c>
      <c r="AA1565" s="139"/>
      <c r="AB1565" s="139"/>
      <c r="AC1565" s="139"/>
      <c r="AD1565" s="133"/>
      <c r="AE1565" s="27" t="str">
        <f t="shared" si="53"/>
        <v>CA-2004-897  Triangle Square Apartments</v>
      </c>
      <c r="AF1565" s="153" t="s">
        <v>7875</v>
      </c>
      <c r="AG1565" s="153" t="s">
        <v>7876</v>
      </c>
      <c r="AH1565" s="153" t="s">
        <v>7877</v>
      </c>
      <c r="AI1565" s="153" t="s">
        <v>26</v>
      </c>
      <c r="AJ1565" s="153" t="s">
        <v>26</v>
      </c>
      <c r="AK1565" s="153" t="s">
        <v>61</v>
      </c>
      <c r="AL1565" s="153" t="s">
        <v>7878</v>
      </c>
      <c r="AM1565" s="153" t="s">
        <v>7879</v>
      </c>
      <c r="AN1565" s="154">
        <v>103</v>
      </c>
    </row>
    <row r="1566" spans="18:40" hidden="1" x14ac:dyDescent="0.25">
      <c r="R1566" s="28"/>
      <c r="S1566" s="28"/>
      <c r="T1566" s="28"/>
      <c r="U1566" s="28"/>
      <c r="V1566" s="28"/>
      <c r="Z1566" s="140">
        <f t="shared" si="52"/>
        <v>1565</v>
      </c>
      <c r="AA1566" s="139"/>
      <c r="AB1566" s="139"/>
      <c r="AC1566" s="139"/>
      <c r="AD1566" s="133"/>
      <c r="AE1566" s="27" t="str">
        <f t="shared" si="53"/>
        <v>CA-2004-898  College View Apartments</v>
      </c>
      <c r="AF1566" s="153" t="s">
        <v>7880</v>
      </c>
      <c r="AG1566" s="153" t="s">
        <v>7881</v>
      </c>
      <c r="AH1566" s="153" t="s">
        <v>7882</v>
      </c>
      <c r="AI1566" s="153" t="s">
        <v>3251</v>
      </c>
      <c r="AJ1566" s="153" t="s">
        <v>3252</v>
      </c>
      <c r="AK1566" s="153" t="s">
        <v>3253</v>
      </c>
      <c r="AL1566" s="153" t="s">
        <v>7883</v>
      </c>
      <c r="AM1566" s="153" t="s">
        <v>2894</v>
      </c>
      <c r="AN1566" s="154">
        <v>87</v>
      </c>
    </row>
    <row r="1567" spans="18:40" hidden="1" x14ac:dyDescent="0.25">
      <c r="R1567" s="28"/>
      <c r="S1567" s="28"/>
      <c r="T1567" s="28"/>
      <c r="U1567" s="28"/>
      <c r="V1567" s="28"/>
      <c r="Z1567" s="140">
        <f t="shared" si="52"/>
        <v>1566</v>
      </c>
      <c r="AA1567" s="139"/>
      <c r="AB1567" s="139"/>
      <c r="AC1567" s="139"/>
      <c r="AD1567" s="133"/>
      <c r="AE1567" s="27" t="str">
        <f t="shared" si="53"/>
        <v>CA-2004-899  Wyndover Apartments</v>
      </c>
      <c r="AF1567" s="153" t="s">
        <v>7884</v>
      </c>
      <c r="AG1567" s="153" t="s">
        <v>7885</v>
      </c>
      <c r="AH1567" s="153" t="s">
        <v>7886</v>
      </c>
      <c r="AI1567" s="153" t="s">
        <v>5746</v>
      </c>
      <c r="AJ1567" s="153" t="s">
        <v>313</v>
      </c>
      <c r="AK1567" s="153" t="s">
        <v>7887</v>
      </c>
      <c r="AL1567" s="153" t="s">
        <v>7888</v>
      </c>
      <c r="AM1567" s="153" t="s">
        <v>3564</v>
      </c>
      <c r="AN1567" s="154">
        <v>135</v>
      </c>
    </row>
    <row r="1568" spans="18:40" hidden="1" x14ac:dyDescent="0.25">
      <c r="R1568" s="28"/>
      <c r="S1568" s="28"/>
      <c r="T1568" s="28"/>
      <c r="U1568" s="28"/>
      <c r="V1568" s="28"/>
      <c r="Z1568" s="140">
        <f t="shared" si="52"/>
        <v>1567</v>
      </c>
      <c r="AA1568" s="139"/>
      <c r="AB1568" s="139"/>
      <c r="AC1568" s="139"/>
      <c r="AD1568" s="133"/>
      <c r="AE1568" s="27" t="str">
        <f t="shared" si="53"/>
        <v>CA-2004-900  The Crossings at Madera</v>
      </c>
      <c r="AF1568" s="153" t="s">
        <v>7889</v>
      </c>
      <c r="AG1568" s="153" t="s">
        <v>7890</v>
      </c>
      <c r="AH1568" s="153" t="s">
        <v>7891</v>
      </c>
      <c r="AI1568" s="153" t="s">
        <v>1004</v>
      </c>
      <c r="AJ1568" s="153" t="s">
        <v>1004</v>
      </c>
      <c r="AK1568" s="153" t="s">
        <v>1144</v>
      </c>
      <c r="AL1568" s="153" t="s">
        <v>7892</v>
      </c>
      <c r="AM1568" s="153" t="s">
        <v>590</v>
      </c>
      <c r="AN1568" s="154">
        <v>63</v>
      </c>
    </row>
    <row r="1569" spans="18:40" hidden="1" x14ac:dyDescent="0.25">
      <c r="R1569" s="28"/>
      <c r="S1569" s="28"/>
      <c r="T1569" s="28"/>
      <c r="U1569" s="28"/>
      <c r="V1569" s="28"/>
      <c r="Z1569" s="140">
        <f t="shared" si="52"/>
        <v>1568</v>
      </c>
      <c r="AA1569" s="139"/>
      <c r="AB1569" s="139"/>
      <c r="AC1569" s="139"/>
      <c r="AD1569" s="133"/>
      <c r="AE1569" s="27" t="str">
        <f t="shared" si="53"/>
        <v>CA-2004-901  San Fernando Senior Housing</v>
      </c>
      <c r="AF1569" s="153" t="s">
        <v>7893</v>
      </c>
      <c r="AG1569" s="153" t="s">
        <v>7894</v>
      </c>
      <c r="AH1569" s="153" t="s">
        <v>7895</v>
      </c>
      <c r="AI1569" s="153" t="s">
        <v>7896</v>
      </c>
      <c r="AJ1569" s="153" t="s">
        <v>26</v>
      </c>
      <c r="AK1569" s="153" t="s">
        <v>7897</v>
      </c>
      <c r="AL1569" s="153" t="s">
        <v>7898</v>
      </c>
      <c r="AM1569" s="153" t="s">
        <v>7899</v>
      </c>
      <c r="AN1569" s="154">
        <v>96</v>
      </c>
    </row>
    <row r="1570" spans="18:40" hidden="1" x14ac:dyDescent="0.25">
      <c r="R1570" s="28"/>
      <c r="S1570" s="28"/>
      <c r="T1570" s="28"/>
      <c r="U1570" s="28"/>
      <c r="V1570" s="28"/>
      <c r="Z1570" s="140">
        <f t="shared" si="52"/>
        <v>1569</v>
      </c>
      <c r="AA1570" s="139"/>
      <c r="AB1570" s="139"/>
      <c r="AC1570" s="139"/>
      <c r="AD1570" s="133"/>
      <c r="AE1570" s="27" t="str">
        <f t="shared" si="53"/>
        <v>CA-2004-902  Glenview Apartments</v>
      </c>
      <c r="AF1570" s="153" t="s">
        <v>7900</v>
      </c>
      <c r="AG1570" s="153" t="s">
        <v>7901</v>
      </c>
      <c r="AH1570" s="153" t="s">
        <v>7902</v>
      </c>
      <c r="AI1570" s="153" t="s">
        <v>1903</v>
      </c>
      <c r="AJ1570" s="153" t="s">
        <v>200</v>
      </c>
      <c r="AK1570" s="153" t="s">
        <v>1904</v>
      </c>
      <c r="AL1570" s="153" t="s">
        <v>7903</v>
      </c>
      <c r="AM1570" s="153" t="s">
        <v>7904</v>
      </c>
      <c r="AN1570" s="154">
        <v>70</v>
      </c>
    </row>
    <row r="1571" spans="18:40" hidden="1" x14ac:dyDescent="0.25">
      <c r="R1571" s="28"/>
      <c r="S1571" s="28"/>
      <c r="T1571" s="28"/>
      <c r="U1571" s="28"/>
      <c r="V1571" s="28"/>
      <c r="Z1571" s="140">
        <f t="shared" si="52"/>
        <v>1570</v>
      </c>
      <c r="AA1571" s="139"/>
      <c r="AB1571" s="139"/>
      <c r="AC1571" s="139"/>
      <c r="AD1571" s="133"/>
      <c r="AE1571" s="27" t="str">
        <f t="shared" si="53"/>
        <v>CA-2004-903  Prototypes Pomona Apartments</v>
      </c>
      <c r="AF1571" s="153" t="s">
        <v>7905</v>
      </c>
      <c r="AG1571" s="153" t="s">
        <v>7906</v>
      </c>
      <c r="AH1571" s="153" t="s">
        <v>7907</v>
      </c>
      <c r="AI1571" s="153" t="s">
        <v>2762</v>
      </c>
      <c r="AJ1571" s="153" t="s">
        <v>26</v>
      </c>
      <c r="AK1571" s="153" t="s">
        <v>5477</v>
      </c>
      <c r="AL1571" s="153" t="s">
        <v>7908</v>
      </c>
      <c r="AM1571" s="153" t="s">
        <v>7909</v>
      </c>
      <c r="AN1571" s="154">
        <v>31</v>
      </c>
    </row>
    <row r="1572" spans="18:40" hidden="1" x14ac:dyDescent="0.25">
      <c r="R1572" s="28"/>
      <c r="S1572" s="28"/>
      <c r="T1572" s="28"/>
      <c r="U1572" s="28"/>
      <c r="V1572" s="28"/>
      <c r="Z1572" s="140">
        <f t="shared" si="52"/>
        <v>1571</v>
      </c>
      <c r="AA1572" s="139"/>
      <c r="AB1572" s="139"/>
      <c r="AC1572" s="139"/>
      <c r="AD1572" s="133"/>
      <c r="AE1572" s="27" t="str">
        <f t="shared" si="53"/>
        <v>CA-2004-904  The Crossings</v>
      </c>
      <c r="AF1572" s="153" t="s">
        <v>7910</v>
      </c>
      <c r="AG1572" s="153" t="s">
        <v>7911</v>
      </c>
      <c r="AH1572" s="153" t="s">
        <v>7912</v>
      </c>
      <c r="AI1572" s="153" t="s">
        <v>504</v>
      </c>
      <c r="AJ1572" s="153" t="s">
        <v>504</v>
      </c>
      <c r="AL1572" s="153" t="s">
        <v>7913</v>
      </c>
      <c r="AM1572" s="153" t="s">
        <v>2476</v>
      </c>
      <c r="AN1572" s="154">
        <v>107</v>
      </c>
    </row>
    <row r="1573" spans="18:40" hidden="1" x14ac:dyDescent="0.25">
      <c r="R1573" s="28"/>
      <c r="S1573" s="28"/>
      <c r="T1573" s="28"/>
      <c r="U1573" s="28"/>
      <c r="V1573" s="28"/>
      <c r="Z1573" s="140">
        <f t="shared" si="52"/>
        <v>1572</v>
      </c>
      <c r="AA1573" s="139"/>
      <c r="AB1573" s="139"/>
      <c r="AC1573" s="139"/>
      <c r="AD1573" s="133"/>
      <c r="AE1573" s="27" t="str">
        <f t="shared" si="53"/>
        <v>CA-2004-905  Tara Village Apartments</v>
      </c>
      <c r="AF1573" s="153" t="s">
        <v>7914</v>
      </c>
      <c r="AG1573" s="153" t="s">
        <v>7915</v>
      </c>
      <c r="AH1573" s="153" t="s">
        <v>7916</v>
      </c>
      <c r="AI1573" s="153" t="s">
        <v>7917</v>
      </c>
      <c r="AJ1573" s="153" t="s">
        <v>420</v>
      </c>
      <c r="AK1573" s="153" t="s">
        <v>7918</v>
      </c>
      <c r="AL1573" s="153" t="s">
        <v>7919</v>
      </c>
      <c r="AM1573" s="153" t="s">
        <v>7920</v>
      </c>
      <c r="AN1573" s="154">
        <v>168</v>
      </c>
    </row>
    <row r="1574" spans="18:40" hidden="1" x14ac:dyDescent="0.25">
      <c r="R1574" s="28"/>
      <c r="S1574" s="28"/>
      <c r="T1574" s="28"/>
      <c r="U1574" s="28"/>
      <c r="V1574" s="28"/>
      <c r="Z1574" s="140">
        <f t="shared" si="52"/>
        <v>1573</v>
      </c>
      <c r="AA1574" s="139"/>
      <c r="AB1574" s="139"/>
      <c r="AC1574" s="139"/>
      <c r="AD1574" s="133"/>
      <c r="AE1574" s="27" t="str">
        <f t="shared" si="53"/>
        <v>CA-2004-906  Camellia Place</v>
      </c>
      <c r="AF1574" s="153" t="s">
        <v>7921</v>
      </c>
      <c r="AG1574" s="153" t="s">
        <v>7922</v>
      </c>
      <c r="AH1574" s="153" t="s">
        <v>7923</v>
      </c>
      <c r="AI1574" s="153" t="s">
        <v>4367</v>
      </c>
      <c r="AJ1574" s="153" t="s">
        <v>200</v>
      </c>
      <c r="AK1574" s="153" t="s">
        <v>4368</v>
      </c>
      <c r="AL1574" s="153" t="s">
        <v>7924</v>
      </c>
      <c r="AM1574" s="153" t="s">
        <v>7925</v>
      </c>
      <c r="AN1574" s="154">
        <v>111</v>
      </c>
    </row>
    <row r="1575" spans="18:40" hidden="1" x14ac:dyDescent="0.25">
      <c r="R1575" s="28"/>
      <c r="S1575" s="28"/>
      <c r="T1575" s="28"/>
      <c r="U1575" s="28"/>
      <c r="V1575" s="28"/>
      <c r="Z1575" s="140">
        <f t="shared" si="52"/>
        <v>1574</v>
      </c>
      <c r="AA1575" s="139"/>
      <c r="AB1575" s="139"/>
      <c r="AC1575" s="139"/>
      <c r="AD1575" s="133"/>
      <c r="AE1575" s="27" t="str">
        <f t="shared" si="53"/>
        <v>CA-2004-907  Las Flores Village</v>
      </c>
      <c r="AF1575" s="153" t="s">
        <v>7926</v>
      </c>
      <c r="AG1575" s="153" t="s">
        <v>7927</v>
      </c>
      <c r="AH1575" s="153" t="s">
        <v>7928</v>
      </c>
      <c r="AI1575" s="153" t="s">
        <v>2173</v>
      </c>
      <c r="AJ1575" s="153" t="s">
        <v>504</v>
      </c>
      <c r="AK1575" s="153" t="s">
        <v>2174</v>
      </c>
      <c r="AL1575" s="153" t="s">
        <v>7929</v>
      </c>
      <c r="AM1575" s="153" t="s">
        <v>7744</v>
      </c>
      <c r="AN1575" s="154">
        <v>99</v>
      </c>
    </row>
    <row r="1576" spans="18:40" hidden="1" x14ac:dyDescent="0.25">
      <c r="R1576" s="28"/>
      <c r="S1576" s="28"/>
      <c r="T1576" s="28"/>
      <c r="U1576" s="28"/>
      <c r="V1576" s="28"/>
      <c r="Z1576" s="140">
        <f t="shared" si="52"/>
        <v>1575</v>
      </c>
      <c r="AA1576" s="139"/>
      <c r="AB1576" s="139"/>
      <c r="AC1576" s="139"/>
      <c r="AD1576" s="133"/>
      <c r="AE1576" s="27" t="str">
        <f t="shared" si="53"/>
        <v>CA-2004-909  Central Plaza Apartments</v>
      </c>
      <c r="AF1576" s="153" t="s">
        <v>7930</v>
      </c>
      <c r="AG1576" s="153" t="s">
        <v>7931</v>
      </c>
      <c r="AH1576" s="153" t="s">
        <v>7932</v>
      </c>
      <c r="AI1576" s="153" t="s">
        <v>2189</v>
      </c>
      <c r="AJ1576" s="153" t="s">
        <v>623</v>
      </c>
      <c r="AK1576" s="153" t="s">
        <v>2190</v>
      </c>
      <c r="AL1576" s="153" t="s">
        <v>7933</v>
      </c>
      <c r="AM1576" s="153" t="s">
        <v>7934</v>
      </c>
      <c r="AN1576" s="154">
        <v>111</v>
      </c>
    </row>
    <row r="1577" spans="18:40" hidden="1" x14ac:dyDescent="0.25">
      <c r="R1577" s="28"/>
      <c r="S1577" s="28"/>
      <c r="T1577" s="28"/>
      <c r="U1577" s="28"/>
      <c r="V1577" s="28"/>
      <c r="Z1577" s="140">
        <f t="shared" si="52"/>
        <v>1576</v>
      </c>
      <c r="AA1577" s="139"/>
      <c r="AB1577" s="139"/>
      <c r="AC1577" s="139"/>
      <c r="AD1577" s="133"/>
      <c r="AE1577" s="27" t="str">
        <f t="shared" si="53"/>
        <v>CA-2004-910  Hastings Park Apartments</v>
      </c>
      <c r="AF1577" s="153" t="s">
        <v>7935</v>
      </c>
      <c r="AG1577" s="153" t="s">
        <v>7936</v>
      </c>
      <c r="AH1577" s="153" t="s">
        <v>7937</v>
      </c>
      <c r="AI1577" s="153" t="s">
        <v>5527</v>
      </c>
      <c r="AJ1577" s="153" t="s">
        <v>564</v>
      </c>
      <c r="AK1577" s="153" t="s">
        <v>1762</v>
      </c>
      <c r="AL1577" s="153" t="s">
        <v>7938</v>
      </c>
      <c r="AM1577" s="153" t="s">
        <v>7939</v>
      </c>
      <c r="AN1577" s="154">
        <v>195</v>
      </c>
    </row>
    <row r="1578" spans="18:40" hidden="1" x14ac:dyDescent="0.25">
      <c r="R1578" s="28"/>
      <c r="S1578" s="28"/>
      <c r="T1578" s="28"/>
      <c r="U1578" s="28"/>
      <c r="V1578" s="28"/>
      <c r="Z1578" s="140">
        <f t="shared" si="52"/>
        <v>1577</v>
      </c>
      <c r="AA1578" s="139"/>
      <c r="AB1578" s="139"/>
      <c r="AC1578" s="139"/>
      <c r="AD1578" s="133"/>
      <c r="AE1578" s="27" t="str">
        <f t="shared" si="53"/>
        <v>CA-2004-912  Vista Terraza Apartments</v>
      </c>
      <c r="AF1578" s="153" t="s">
        <v>7940</v>
      </c>
      <c r="AG1578" s="153" t="s">
        <v>7941</v>
      </c>
      <c r="AH1578" s="153" t="s">
        <v>7942</v>
      </c>
      <c r="AI1578" s="153" t="s">
        <v>504</v>
      </c>
      <c r="AJ1578" s="153" t="s">
        <v>504</v>
      </c>
      <c r="AK1578" s="153" t="s">
        <v>4755</v>
      </c>
      <c r="AL1578" s="153" t="s">
        <v>7943</v>
      </c>
      <c r="AM1578" s="153" t="s">
        <v>3541</v>
      </c>
      <c r="AN1578" s="154">
        <v>122</v>
      </c>
    </row>
    <row r="1579" spans="18:40" hidden="1" x14ac:dyDescent="0.25">
      <c r="R1579" s="28"/>
      <c r="S1579" s="28"/>
      <c r="T1579" s="28"/>
      <c r="U1579" s="28"/>
      <c r="V1579" s="28"/>
      <c r="Z1579" s="140">
        <f t="shared" si="52"/>
        <v>1578</v>
      </c>
      <c r="AA1579" s="139"/>
      <c r="AB1579" s="139"/>
      <c r="AC1579" s="139"/>
      <c r="AD1579" s="133"/>
      <c r="AE1579" s="27" t="str">
        <f t="shared" si="53"/>
        <v>CA-2004-913  Noble Creek Apartments</v>
      </c>
      <c r="AF1579" s="153" t="s">
        <v>7944</v>
      </c>
      <c r="AG1579" s="153" t="s">
        <v>7945</v>
      </c>
      <c r="AH1579" s="153" t="s">
        <v>7946</v>
      </c>
      <c r="AI1579" s="153" t="s">
        <v>7947</v>
      </c>
      <c r="AJ1579" s="153" t="s">
        <v>399</v>
      </c>
      <c r="AK1579" s="153" t="s">
        <v>7948</v>
      </c>
      <c r="AL1579" s="153" t="s">
        <v>7949</v>
      </c>
      <c r="AM1579" s="153" t="s">
        <v>6973</v>
      </c>
      <c r="AN1579" s="154">
        <v>107</v>
      </c>
    </row>
    <row r="1580" spans="18:40" hidden="1" x14ac:dyDescent="0.25">
      <c r="R1580" s="28"/>
      <c r="S1580" s="28"/>
      <c r="T1580" s="28"/>
      <c r="U1580" s="28"/>
      <c r="V1580" s="28"/>
      <c r="Z1580" s="140">
        <f t="shared" si="52"/>
        <v>1579</v>
      </c>
      <c r="AA1580" s="139"/>
      <c r="AB1580" s="139"/>
      <c r="AC1580" s="139"/>
      <c r="AD1580" s="133"/>
      <c r="AE1580" s="27" t="str">
        <f t="shared" si="53"/>
        <v>CA-2004-914  Lord Tennyson Apartments</v>
      </c>
      <c r="AF1580" s="153" t="s">
        <v>7950</v>
      </c>
      <c r="AG1580" s="153" t="s">
        <v>7951</v>
      </c>
      <c r="AH1580" s="153" t="s">
        <v>7952</v>
      </c>
      <c r="AI1580" s="153" t="s">
        <v>7449</v>
      </c>
      <c r="AJ1580" s="153" t="s">
        <v>200</v>
      </c>
      <c r="AK1580" s="153" t="s">
        <v>7953</v>
      </c>
      <c r="AL1580" s="153" t="s">
        <v>7954</v>
      </c>
      <c r="AM1580" s="153" t="s">
        <v>7955</v>
      </c>
      <c r="AN1580" s="154">
        <v>249</v>
      </c>
    </row>
    <row r="1581" spans="18:40" hidden="1" x14ac:dyDescent="0.25">
      <c r="R1581" s="28"/>
      <c r="S1581" s="28"/>
      <c r="T1581" s="28"/>
      <c r="U1581" s="28"/>
      <c r="V1581" s="28"/>
      <c r="Z1581" s="140">
        <f t="shared" si="52"/>
        <v>1580</v>
      </c>
      <c r="AA1581" s="139"/>
      <c r="AB1581" s="139"/>
      <c r="AC1581" s="139"/>
      <c r="AD1581" s="133"/>
      <c r="AE1581" s="27" t="str">
        <f t="shared" si="53"/>
        <v>CA-2004-915  Afton Place Apartments</v>
      </c>
      <c r="AF1581" s="153" t="s">
        <v>7956</v>
      </c>
      <c r="AG1581" s="153" t="s">
        <v>7957</v>
      </c>
      <c r="AH1581" s="153" t="s">
        <v>7958</v>
      </c>
      <c r="AI1581" s="153" t="s">
        <v>26</v>
      </c>
      <c r="AJ1581" s="153" t="s">
        <v>26</v>
      </c>
      <c r="AK1581" s="153" t="s">
        <v>61</v>
      </c>
      <c r="AL1581" s="153" t="s">
        <v>7959</v>
      </c>
      <c r="AM1581" s="153" t="s">
        <v>4144</v>
      </c>
      <c r="AN1581" s="154">
        <v>70</v>
      </c>
    </row>
    <row r="1582" spans="18:40" hidden="1" x14ac:dyDescent="0.25">
      <c r="R1582" s="28"/>
      <c r="S1582" s="28"/>
      <c r="T1582" s="28"/>
      <c r="U1582" s="28"/>
      <c r="V1582" s="28"/>
      <c r="Z1582" s="140">
        <f t="shared" si="52"/>
        <v>1581</v>
      </c>
      <c r="AA1582" s="139"/>
      <c r="AB1582" s="139"/>
      <c r="AC1582" s="139"/>
      <c r="AD1582" s="133"/>
      <c r="AE1582" s="27" t="str">
        <f t="shared" si="53"/>
        <v>CA-2004-916  Pacific Court</v>
      </c>
      <c r="AF1582" s="153" t="s">
        <v>7960</v>
      </c>
      <c r="AG1582" s="153" t="s">
        <v>7961</v>
      </c>
      <c r="AH1582" s="153" t="s">
        <v>7962</v>
      </c>
      <c r="AI1582" s="153" t="s">
        <v>133</v>
      </c>
      <c r="AJ1582" s="153" t="s">
        <v>26</v>
      </c>
      <c r="AK1582" s="153" t="s">
        <v>1283</v>
      </c>
      <c r="AL1582" s="153" t="s">
        <v>7963</v>
      </c>
      <c r="AM1582" s="153" t="s">
        <v>136</v>
      </c>
      <c r="AN1582" s="154">
        <v>44</v>
      </c>
    </row>
    <row r="1583" spans="18:40" hidden="1" x14ac:dyDescent="0.25">
      <c r="R1583" s="28"/>
      <c r="S1583" s="28"/>
      <c r="T1583" s="28"/>
      <c r="U1583" s="28"/>
      <c r="V1583" s="28"/>
      <c r="Z1583" s="140">
        <f t="shared" si="52"/>
        <v>1582</v>
      </c>
      <c r="AA1583" s="139"/>
      <c r="AB1583" s="139"/>
      <c r="AC1583" s="139"/>
      <c r="AD1583" s="133"/>
      <c r="AE1583" s="27" t="str">
        <f t="shared" si="53"/>
        <v>CA-2004-917  Courtyards at Cypress Grove</v>
      </c>
      <c r="AF1583" s="153" t="s">
        <v>7964</v>
      </c>
      <c r="AG1583" s="153" t="s">
        <v>7965</v>
      </c>
      <c r="AH1583" s="153" t="s">
        <v>7966</v>
      </c>
      <c r="AI1583" s="153" t="s">
        <v>4524</v>
      </c>
      <c r="AJ1583" s="153" t="s">
        <v>182</v>
      </c>
      <c r="AK1583" s="153" t="s">
        <v>4525</v>
      </c>
      <c r="AL1583" s="153" t="s">
        <v>7967</v>
      </c>
      <c r="AM1583" s="153" t="s">
        <v>3941</v>
      </c>
      <c r="AN1583" s="154">
        <v>95</v>
      </c>
    </row>
    <row r="1584" spans="18:40" hidden="1" x14ac:dyDescent="0.25">
      <c r="R1584" s="28"/>
      <c r="S1584" s="28"/>
      <c r="T1584" s="28"/>
      <c r="U1584" s="28"/>
      <c r="V1584" s="28"/>
      <c r="Z1584" s="140">
        <f t="shared" si="52"/>
        <v>1583</v>
      </c>
      <c r="AA1584" s="139"/>
      <c r="AB1584" s="139"/>
      <c r="AC1584" s="139"/>
      <c r="AD1584" s="133"/>
      <c r="AE1584" s="27" t="str">
        <f t="shared" si="53"/>
        <v>CA-2004-920  Park View Terrace Senior Apartments</v>
      </c>
      <c r="AF1584" s="153" t="s">
        <v>7968</v>
      </c>
      <c r="AG1584" s="153" t="s">
        <v>7969</v>
      </c>
      <c r="AH1584" s="153" t="s">
        <v>7970</v>
      </c>
      <c r="AI1584" s="153" t="s">
        <v>7971</v>
      </c>
      <c r="AJ1584" s="153" t="s">
        <v>26</v>
      </c>
      <c r="AK1584" s="153" t="s">
        <v>1701</v>
      </c>
      <c r="AL1584" s="153" t="s">
        <v>7972</v>
      </c>
      <c r="AM1584" s="153" t="s">
        <v>3541</v>
      </c>
      <c r="AN1584" s="154">
        <v>71</v>
      </c>
    </row>
    <row r="1585" spans="18:40" hidden="1" x14ac:dyDescent="0.25">
      <c r="R1585" s="28"/>
      <c r="S1585" s="28"/>
      <c r="T1585" s="28"/>
      <c r="U1585" s="28"/>
      <c r="V1585" s="28"/>
      <c r="Z1585" s="140">
        <f t="shared" si="52"/>
        <v>1584</v>
      </c>
      <c r="AA1585" s="139"/>
      <c r="AB1585" s="139"/>
      <c r="AC1585" s="139"/>
      <c r="AD1585" s="133"/>
      <c r="AE1585" s="27" t="str">
        <f t="shared" si="53"/>
        <v>CA-2004-922  Clearlake Apartments</v>
      </c>
      <c r="AF1585" s="153" t="s">
        <v>7973</v>
      </c>
      <c r="AG1585" s="153" t="s">
        <v>7974</v>
      </c>
      <c r="AH1585" s="153" t="s">
        <v>7975</v>
      </c>
      <c r="AI1585" s="153" t="s">
        <v>943</v>
      </c>
      <c r="AJ1585" s="153" t="s">
        <v>944</v>
      </c>
      <c r="AK1585" s="153" t="s">
        <v>945</v>
      </c>
      <c r="AL1585" s="153" t="s">
        <v>7976</v>
      </c>
      <c r="AM1585" s="153" t="s">
        <v>6973</v>
      </c>
      <c r="AN1585" s="154">
        <v>71</v>
      </c>
    </row>
    <row r="1586" spans="18:40" hidden="1" x14ac:dyDescent="0.25">
      <c r="R1586" s="28"/>
      <c r="S1586" s="28"/>
      <c r="T1586" s="28"/>
      <c r="U1586" s="28"/>
      <c r="V1586" s="28"/>
      <c r="Z1586" s="140">
        <f t="shared" ref="Z1586:Z1649" si="54">SUM(Z1585+1)</f>
        <v>1585</v>
      </c>
      <c r="AA1586" s="139"/>
      <c r="AB1586" s="139"/>
      <c r="AC1586" s="139"/>
      <c r="AD1586" s="133"/>
      <c r="AE1586" s="27" t="str">
        <f t="shared" si="53"/>
        <v>CA-2004-923  Heritage Oaks Apartments</v>
      </c>
      <c r="AF1586" s="153" t="s">
        <v>7977</v>
      </c>
      <c r="AG1586" s="153" t="s">
        <v>7978</v>
      </c>
      <c r="AH1586" s="153" t="s">
        <v>7979</v>
      </c>
      <c r="AI1586" s="153" t="s">
        <v>1842</v>
      </c>
      <c r="AJ1586" s="153" t="s">
        <v>142</v>
      </c>
      <c r="AK1586" s="153" t="s">
        <v>1843</v>
      </c>
      <c r="AL1586" s="153" t="s">
        <v>7980</v>
      </c>
      <c r="AM1586" s="153" t="s">
        <v>7981</v>
      </c>
      <c r="AN1586" s="154">
        <v>118</v>
      </c>
    </row>
    <row r="1587" spans="18:40" hidden="1" x14ac:dyDescent="0.25">
      <c r="R1587" s="28"/>
      <c r="S1587" s="28"/>
      <c r="T1587" s="28"/>
      <c r="U1587" s="28"/>
      <c r="V1587" s="28"/>
      <c r="Z1587" s="140">
        <f t="shared" si="54"/>
        <v>1586</v>
      </c>
      <c r="AA1587" s="139"/>
      <c r="AB1587" s="139"/>
      <c r="AC1587" s="139"/>
      <c r="AD1587" s="133"/>
      <c r="AE1587" s="27" t="str">
        <f t="shared" si="53"/>
        <v>CA-2005-001  Willow Apartments</v>
      </c>
      <c r="AF1587" s="153" t="s">
        <v>7982</v>
      </c>
      <c r="AG1587" s="153" t="s">
        <v>7983</v>
      </c>
      <c r="AH1587" s="153" t="s">
        <v>7984</v>
      </c>
      <c r="AI1587" s="153" t="s">
        <v>870</v>
      </c>
      <c r="AJ1587" s="153" t="s">
        <v>26</v>
      </c>
      <c r="AK1587" s="153" t="s">
        <v>2326</v>
      </c>
      <c r="AL1587" s="153" t="s">
        <v>7985</v>
      </c>
      <c r="AM1587" s="153" t="s">
        <v>862</v>
      </c>
      <c r="AN1587" s="154">
        <v>23</v>
      </c>
    </row>
    <row r="1588" spans="18:40" hidden="1" x14ac:dyDescent="0.25">
      <c r="R1588" s="28"/>
      <c r="S1588" s="28"/>
      <c r="T1588" s="28"/>
      <c r="U1588" s="28"/>
      <c r="V1588" s="28"/>
      <c r="Z1588" s="140">
        <f t="shared" si="54"/>
        <v>1587</v>
      </c>
      <c r="AA1588" s="139"/>
      <c r="AB1588" s="139"/>
      <c r="AC1588" s="139"/>
      <c r="AD1588" s="133"/>
      <c r="AE1588" s="27" t="str">
        <f t="shared" si="53"/>
        <v>CA-2005-002  Sand Creek</v>
      </c>
      <c r="AF1588" s="153" t="s">
        <v>7986</v>
      </c>
      <c r="AG1588" s="153" t="s">
        <v>7987</v>
      </c>
      <c r="AH1588" s="153" t="s">
        <v>7988</v>
      </c>
      <c r="AI1588" s="153" t="s">
        <v>4429</v>
      </c>
      <c r="AJ1588" s="153" t="s">
        <v>220</v>
      </c>
      <c r="AK1588" s="153" t="s">
        <v>4430</v>
      </c>
      <c r="AL1588" s="153" t="s">
        <v>7989</v>
      </c>
      <c r="AM1588" s="153" t="s">
        <v>6466</v>
      </c>
      <c r="AN1588" s="154">
        <v>59</v>
      </c>
    </row>
    <row r="1589" spans="18:40" hidden="1" x14ac:dyDescent="0.25">
      <c r="R1589" s="28"/>
      <c r="S1589" s="28"/>
      <c r="T1589" s="28"/>
      <c r="U1589" s="28"/>
      <c r="V1589" s="28"/>
      <c r="Z1589" s="140">
        <f t="shared" si="54"/>
        <v>1588</v>
      </c>
      <c r="AA1589" s="139"/>
      <c r="AB1589" s="139"/>
      <c r="AC1589" s="139"/>
      <c r="AD1589" s="133"/>
      <c r="AE1589" s="27" t="str">
        <f t="shared" si="53"/>
        <v>CA-2005-003  Village at Hesperia Phase III</v>
      </c>
      <c r="AF1589" s="153" t="s">
        <v>7990</v>
      </c>
      <c r="AG1589" s="153" t="s">
        <v>7991</v>
      </c>
      <c r="AH1589" s="153" t="s">
        <v>7992</v>
      </c>
      <c r="AI1589" s="153" t="s">
        <v>3157</v>
      </c>
      <c r="AJ1589" s="153" t="s">
        <v>49</v>
      </c>
      <c r="AK1589" s="153" t="s">
        <v>3158</v>
      </c>
      <c r="AL1589" s="153" t="s">
        <v>7993</v>
      </c>
      <c r="AM1589" s="153" t="s">
        <v>5371</v>
      </c>
      <c r="AN1589" s="154">
        <v>20</v>
      </c>
    </row>
    <row r="1590" spans="18:40" hidden="1" x14ac:dyDescent="0.25">
      <c r="R1590" s="28"/>
      <c r="S1590" s="28"/>
      <c r="T1590" s="28"/>
      <c r="U1590" s="28"/>
      <c r="V1590" s="28"/>
      <c r="Z1590" s="140">
        <f t="shared" si="54"/>
        <v>1589</v>
      </c>
      <c r="AA1590" s="139"/>
      <c r="AB1590" s="139"/>
      <c r="AC1590" s="139"/>
      <c r="AD1590" s="133"/>
      <c r="AE1590" s="27" t="str">
        <f t="shared" si="53"/>
        <v>CA-2005-006  El Carrillo Apartments</v>
      </c>
      <c r="AF1590" s="153" t="s">
        <v>7994</v>
      </c>
      <c r="AG1590" s="153" t="s">
        <v>7995</v>
      </c>
      <c r="AH1590" s="153" t="s">
        <v>7996</v>
      </c>
      <c r="AI1590" s="153" t="s">
        <v>623</v>
      </c>
      <c r="AJ1590" s="153" t="s">
        <v>623</v>
      </c>
      <c r="AK1590" s="153" t="s">
        <v>624</v>
      </c>
      <c r="AL1590" s="153" t="s">
        <v>625</v>
      </c>
      <c r="AM1590" s="153" t="s">
        <v>625</v>
      </c>
      <c r="AN1590" s="154">
        <v>61</v>
      </c>
    </row>
    <row r="1591" spans="18:40" hidden="1" x14ac:dyDescent="0.25">
      <c r="R1591" s="28"/>
      <c r="S1591" s="28"/>
      <c r="T1591" s="28"/>
      <c r="U1591" s="28"/>
      <c r="V1591" s="28"/>
      <c r="Z1591" s="140">
        <f t="shared" si="54"/>
        <v>1590</v>
      </c>
      <c r="AA1591" s="139"/>
      <c r="AB1591" s="139"/>
      <c r="AC1591" s="139"/>
      <c r="AD1591" s="133"/>
      <c r="AE1591" s="27" t="str">
        <f t="shared" si="53"/>
        <v>CA-2005-007  Washington Plaza</v>
      </c>
      <c r="AF1591" s="153" t="s">
        <v>7997</v>
      </c>
      <c r="AG1591" s="153" t="s">
        <v>7998</v>
      </c>
      <c r="AH1591" s="153" t="s">
        <v>7999</v>
      </c>
      <c r="AI1591" s="153" t="s">
        <v>219</v>
      </c>
      <c r="AJ1591" s="153" t="s">
        <v>220</v>
      </c>
      <c r="AK1591" s="153" t="s">
        <v>221</v>
      </c>
      <c r="AL1591" s="153" t="s">
        <v>8000</v>
      </c>
      <c r="AM1591" s="153" t="s">
        <v>6466</v>
      </c>
      <c r="AN1591" s="154">
        <v>43</v>
      </c>
    </row>
    <row r="1592" spans="18:40" hidden="1" x14ac:dyDescent="0.25">
      <c r="R1592" s="28"/>
      <c r="S1592" s="28"/>
      <c r="T1592" s="28"/>
      <c r="U1592" s="28"/>
      <c r="V1592" s="28"/>
      <c r="Z1592" s="140">
        <f t="shared" si="54"/>
        <v>1591</v>
      </c>
      <c r="AA1592" s="139"/>
      <c r="AB1592" s="139"/>
      <c r="AC1592" s="139"/>
      <c r="AD1592" s="133"/>
      <c r="AE1592" s="27" t="str">
        <f t="shared" si="53"/>
        <v>CA-2005-010  Las Brisas II</v>
      </c>
      <c r="AF1592" s="153" t="s">
        <v>8001</v>
      </c>
      <c r="AG1592" s="153" t="s">
        <v>8002</v>
      </c>
      <c r="AH1592" s="153" t="s">
        <v>8003</v>
      </c>
      <c r="AI1592" s="153" t="s">
        <v>6426</v>
      </c>
      <c r="AJ1592" s="153" t="s">
        <v>26</v>
      </c>
      <c r="AK1592" s="153" t="s">
        <v>6427</v>
      </c>
      <c r="AL1592" s="153" t="s">
        <v>8004</v>
      </c>
      <c r="AM1592" s="153" t="s">
        <v>2839</v>
      </c>
      <c r="AN1592" s="154">
        <v>59</v>
      </c>
    </row>
    <row r="1593" spans="18:40" hidden="1" x14ac:dyDescent="0.25">
      <c r="R1593" s="28"/>
      <c r="S1593" s="28"/>
      <c r="T1593" s="28"/>
      <c r="U1593" s="28"/>
      <c r="V1593" s="28"/>
      <c r="Z1593" s="140">
        <f t="shared" si="54"/>
        <v>1592</v>
      </c>
      <c r="AA1593" s="139"/>
      <c r="AB1593" s="139"/>
      <c r="AC1593" s="139"/>
      <c r="AD1593" s="133"/>
      <c r="AE1593" s="27" t="str">
        <f t="shared" si="53"/>
        <v>CA-2005-011  Garden Grove Senior Apartments</v>
      </c>
      <c r="AF1593" s="153" t="s">
        <v>8005</v>
      </c>
      <c r="AG1593" s="153" t="s">
        <v>8006</v>
      </c>
      <c r="AH1593" s="153" t="s">
        <v>8007</v>
      </c>
      <c r="AI1593" s="153" t="s">
        <v>2929</v>
      </c>
      <c r="AJ1593" s="153" t="s">
        <v>420</v>
      </c>
      <c r="AK1593" s="153" t="s">
        <v>5237</v>
      </c>
      <c r="AL1593" s="153" t="s">
        <v>8008</v>
      </c>
      <c r="AM1593" s="153" t="s">
        <v>1641</v>
      </c>
      <c r="AN1593" s="154">
        <v>84</v>
      </c>
    </row>
    <row r="1594" spans="18:40" hidden="1" x14ac:dyDescent="0.25">
      <c r="R1594" s="28"/>
      <c r="S1594" s="28"/>
      <c r="T1594" s="28"/>
      <c r="U1594" s="28"/>
      <c r="V1594" s="28"/>
      <c r="Z1594" s="140">
        <f t="shared" si="54"/>
        <v>1593</v>
      </c>
      <c r="AA1594" s="139"/>
      <c r="AB1594" s="139"/>
      <c r="AC1594" s="139"/>
      <c r="AD1594" s="133"/>
      <c r="AE1594" s="27" t="str">
        <f t="shared" si="53"/>
        <v>CA-2005-013  Cottonwood Place IV</v>
      </c>
      <c r="AF1594" s="153" t="s">
        <v>8009</v>
      </c>
      <c r="AG1594" s="153" t="s">
        <v>8010</v>
      </c>
      <c r="AH1594" s="153" t="s">
        <v>6458</v>
      </c>
      <c r="AI1594" s="153" t="s">
        <v>6459</v>
      </c>
      <c r="AJ1594" s="153" t="s">
        <v>399</v>
      </c>
      <c r="AK1594" s="153" t="s">
        <v>6460</v>
      </c>
      <c r="AL1594" s="153" t="s">
        <v>8011</v>
      </c>
      <c r="AM1594" s="153" t="s">
        <v>5500</v>
      </c>
      <c r="AN1594" s="154">
        <v>45</v>
      </c>
    </row>
    <row r="1595" spans="18:40" hidden="1" x14ac:dyDescent="0.25">
      <c r="R1595" s="28"/>
      <c r="S1595" s="28"/>
      <c r="T1595" s="28"/>
      <c r="U1595" s="28"/>
      <c r="V1595" s="28"/>
      <c r="Z1595" s="140">
        <f t="shared" si="54"/>
        <v>1594</v>
      </c>
      <c r="AA1595" s="139"/>
      <c r="AB1595" s="139"/>
      <c r="AC1595" s="139"/>
      <c r="AD1595" s="133"/>
      <c r="AE1595" s="27" t="str">
        <f t="shared" si="53"/>
        <v>CA-2005-015  Helios Corner aka University Avenue Senior Housing</v>
      </c>
      <c r="AF1595" s="153" t="s">
        <v>8012</v>
      </c>
      <c r="AG1595" s="153" t="s">
        <v>8013</v>
      </c>
      <c r="AH1595" s="153" t="s">
        <v>8014</v>
      </c>
      <c r="AI1595" s="153" t="s">
        <v>380</v>
      </c>
      <c r="AJ1595" s="153" t="s">
        <v>200</v>
      </c>
      <c r="AK1595" s="153" t="s">
        <v>381</v>
      </c>
      <c r="AL1595" s="153" t="s">
        <v>8015</v>
      </c>
      <c r="AM1595" s="153" t="s">
        <v>8016</v>
      </c>
      <c r="AN1595" s="154">
        <v>79</v>
      </c>
    </row>
    <row r="1596" spans="18:40" hidden="1" x14ac:dyDescent="0.25">
      <c r="R1596" s="28"/>
      <c r="S1596" s="28"/>
      <c r="T1596" s="28"/>
      <c r="U1596" s="28"/>
      <c r="V1596" s="28"/>
      <c r="Z1596" s="140">
        <f t="shared" si="54"/>
        <v>1595</v>
      </c>
      <c r="AA1596" s="139"/>
      <c r="AB1596" s="139"/>
      <c r="AC1596" s="139"/>
      <c r="AD1596" s="133"/>
      <c r="AE1596" s="27" t="str">
        <f t="shared" si="53"/>
        <v>CA-2005-016  Twin Palms Apartments</v>
      </c>
      <c r="AF1596" s="153" t="s">
        <v>8017</v>
      </c>
      <c r="AG1596" s="153" t="s">
        <v>8018</v>
      </c>
      <c r="AH1596" s="153" t="s">
        <v>8019</v>
      </c>
      <c r="AI1596" s="153" t="s">
        <v>1040</v>
      </c>
      <c r="AJ1596" s="153" t="s">
        <v>26</v>
      </c>
      <c r="AK1596" s="153" t="s">
        <v>1041</v>
      </c>
      <c r="AL1596" s="153" t="s">
        <v>8020</v>
      </c>
      <c r="AM1596" s="153" t="s">
        <v>8021</v>
      </c>
      <c r="AN1596" s="154">
        <v>47</v>
      </c>
    </row>
    <row r="1597" spans="18:40" hidden="1" x14ac:dyDescent="0.25">
      <c r="R1597" s="28"/>
      <c r="S1597" s="28"/>
      <c r="T1597" s="28"/>
      <c r="U1597" s="28"/>
      <c r="V1597" s="28"/>
      <c r="Z1597" s="140">
        <f t="shared" si="54"/>
        <v>1596</v>
      </c>
      <c r="AA1597" s="139"/>
      <c r="AB1597" s="139"/>
      <c r="AC1597" s="139"/>
      <c r="AD1597" s="133"/>
      <c r="AE1597" s="27" t="str">
        <f t="shared" si="53"/>
        <v>CA-2005-017  Mountain View II Senior Apartments</v>
      </c>
      <c r="AF1597" s="153" t="s">
        <v>8022</v>
      </c>
      <c r="AG1597" s="153" t="s">
        <v>8023</v>
      </c>
      <c r="AH1597" s="153" t="s">
        <v>8024</v>
      </c>
      <c r="AI1597" s="153" t="s">
        <v>5242</v>
      </c>
      <c r="AJ1597" s="153" t="s">
        <v>49</v>
      </c>
      <c r="AK1597" s="153" t="s">
        <v>5243</v>
      </c>
      <c r="AL1597" s="153" t="s">
        <v>8025</v>
      </c>
      <c r="AM1597" s="153" t="s">
        <v>5245</v>
      </c>
      <c r="AN1597" s="154">
        <v>20</v>
      </c>
    </row>
    <row r="1598" spans="18:40" hidden="1" x14ac:dyDescent="0.25">
      <c r="R1598" s="28"/>
      <c r="S1598" s="28"/>
      <c r="T1598" s="28"/>
      <c r="U1598" s="28"/>
      <c r="V1598" s="28"/>
      <c r="Z1598" s="140">
        <f t="shared" si="54"/>
        <v>1597</v>
      </c>
      <c r="AA1598" s="139"/>
      <c r="AB1598" s="139"/>
      <c r="AC1598" s="139"/>
      <c r="AD1598" s="133"/>
      <c r="AE1598" s="27" t="str">
        <f t="shared" si="53"/>
        <v>CA-2005-018  Oasis Village</v>
      </c>
      <c r="AF1598" s="153" t="s">
        <v>8026</v>
      </c>
      <c r="AG1598" s="153" t="s">
        <v>8027</v>
      </c>
      <c r="AH1598" s="153" t="s">
        <v>8028</v>
      </c>
      <c r="AI1598" s="153" t="s">
        <v>5906</v>
      </c>
      <c r="AJ1598" s="153" t="s">
        <v>49</v>
      </c>
      <c r="AK1598" s="153" t="s">
        <v>5907</v>
      </c>
      <c r="AL1598" s="153" t="s">
        <v>8029</v>
      </c>
      <c r="AM1598" s="153" t="s">
        <v>2583</v>
      </c>
      <c r="AN1598" s="154">
        <v>80</v>
      </c>
    </row>
    <row r="1599" spans="18:40" hidden="1" x14ac:dyDescent="0.25">
      <c r="R1599" s="28"/>
      <c r="S1599" s="28"/>
      <c r="T1599" s="28"/>
      <c r="U1599" s="28"/>
      <c r="V1599" s="28"/>
      <c r="Z1599" s="140">
        <f t="shared" si="54"/>
        <v>1598</v>
      </c>
      <c r="AA1599" s="139"/>
      <c r="AB1599" s="139"/>
      <c r="AC1599" s="139"/>
      <c r="AD1599" s="133"/>
      <c r="AE1599" s="27" t="str">
        <f t="shared" si="53"/>
        <v>CA-2005-019  Altenheim Senior Housing</v>
      </c>
      <c r="AF1599" s="153" t="s">
        <v>8030</v>
      </c>
      <c r="AG1599" s="153" t="s">
        <v>8031</v>
      </c>
      <c r="AH1599" s="153" t="s">
        <v>8032</v>
      </c>
      <c r="AI1599" s="153" t="s">
        <v>199</v>
      </c>
      <c r="AJ1599" s="153" t="s">
        <v>200</v>
      </c>
      <c r="AK1599" s="153" t="s">
        <v>7783</v>
      </c>
      <c r="AL1599" s="153" t="s">
        <v>8033</v>
      </c>
      <c r="AM1599" s="153" t="s">
        <v>8034</v>
      </c>
      <c r="AN1599" s="154">
        <v>92</v>
      </c>
    </row>
    <row r="1600" spans="18:40" hidden="1" x14ac:dyDescent="0.25">
      <c r="R1600" s="28"/>
      <c r="S1600" s="28"/>
      <c r="T1600" s="28"/>
      <c r="U1600" s="28"/>
      <c r="V1600" s="28"/>
      <c r="Z1600" s="140">
        <f t="shared" si="54"/>
        <v>1599</v>
      </c>
      <c r="AA1600" s="139"/>
      <c r="AB1600" s="139"/>
      <c r="AC1600" s="139"/>
      <c r="AD1600" s="133"/>
      <c r="AE1600" s="27" t="str">
        <f t="shared" si="53"/>
        <v>CA-2005-021  Emerald Pointe Apartment Homes</v>
      </c>
      <c r="AF1600" s="153" t="s">
        <v>8035</v>
      </c>
      <c r="AG1600" s="153" t="s">
        <v>8036</v>
      </c>
      <c r="AH1600" s="153" t="s">
        <v>8037</v>
      </c>
      <c r="AI1600" s="153" t="s">
        <v>7357</v>
      </c>
      <c r="AJ1600" s="153" t="s">
        <v>1611</v>
      </c>
      <c r="AK1600" s="153" t="s">
        <v>7358</v>
      </c>
      <c r="AL1600" s="153" t="s">
        <v>8038</v>
      </c>
      <c r="AM1600" s="153" t="s">
        <v>3298</v>
      </c>
      <c r="AN1600" s="154">
        <v>80</v>
      </c>
    </row>
    <row r="1601" spans="18:40" hidden="1" x14ac:dyDescent="0.25">
      <c r="R1601" s="28"/>
      <c r="S1601" s="28"/>
      <c r="T1601" s="28"/>
      <c r="U1601" s="28"/>
      <c r="V1601" s="28"/>
      <c r="Z1601" s="140">
        <f t="shared" si="54"/>
        <v>1600</v>
      </c>
      <c r="AA1601" s="139"/>
      <c r="AB1601" s="139"/>
      <c r="AC1601" s="139"/>
      <c r="AD1601" s="133"/>
      <c r="AE1601" s="27" t="str">
        <f t="shared" si="53"/>
        <v>CA-2005-022  Rosewood Villas Apartment Homes</v>
      </c>
      <c r="AF1601" s="153" t="s">
        <v>8039</v>
      </c>
      <c r="AG1601" s="153" t="s">
        <v>8040</v>
      </c>
      <c r="AH1601" s="153" t="s">
        <v>8041</v>
      </c>
      <c r="AI1601" s="153" t="s">
        <v>8042</v>
      </c>
      <c r="AJ1601" s="153" t="s">
        <v>220</v>
      </c>
      <c r="AK1601" s="153" t="s">
        <v>8043</v>
      </c>
      <c r="AL1601" s="153" t="s">
        <v>8044</v>
      </c>
      <c r="AM1601" s="153" t="s">
        <v>3298</v>
      </c>
      <c r="AN1601" s="154">
        <v>60</v>
      </c>
    </row>
    <row r="1602" spans="18:40" hidden="1" x14ac:dyDescent="0.25">
      <c r="R1602" s="28"/>
      <c r="S1602" s="28"/>
      <c r="T1602" s="28"/>
      <c r="U1602" s="28"/>
      <c r="V1602" s="28"/>
      <c r="Z1602" s="140">
        <f t="shared" si="54"/>
        <v>1601</v>
      </c>
      <c r="AA1602" s="139"/>
      <c r="AB1602" s="139"/>
      <c r="AC1602" s="139"/>
      <c r="AD1602" s="133"/>
      <c r="AE1602" s="27" t="str">
        <f t="shared" ref="AE1602:AE1665" si="55">CONCATENATE(AF1602,"  ",AG1602)</f>
        <v>CA-2005-024  Walnut Place Townhomes</v>
      </c>
      <c r="AF1602" s="153" t="s">
        <v>8045</v>
      </c>
      <c r="AG1602" s="153" t="s">
        <v>8046</v>
      </c>
      <c r="AH1602" s="153" t="s">
        <v>8047</v>
      </c>
      <c r="AI1602" s="153" t="s">
        <v>335</v>
      </c>
      <c r="AJ1602" s="153" t="s">
        <v>336</v>
      </c>
      <c r="AK1602" s="153" t="s">
        <v>337</v>
      </c>
      <c r="AL1602" s="153" t="s">
        <v>8048</v>
      </c>
      <c r="AM1602" s="153" t="s">
        <v>339</v>
      </c>
      <c r="AN1602" s="154">
        <v>39</v>
      </c>
    </row>
    <row r="1603" spans="18:40" hidden="1" x14ac:dyDescent="0.25">
      <c r="R1603" s="28"/>
      <c r="S1603" s="28"/>
      <c r="T1603" s="28"/>
      <c r="U1603" s="28"/>
      <c r="V1603" s="28"/>
      <c r="Z1603" s="140">
        <f t="shared" si="54"/>
        <v>1602</v>
      </c>
      <c r="AA1603" s="139"/>
      <c r="AB1603" s="139"/>
      <c r="AC1603" s="139"/>
      <c r="AD1603" s="133"/>
      <c r="AE1603" s="27" t="str">
        <f t="shared" si="55"/>
        <v>CA-2005-027  Sunny View Apartments</v>
      </c>
      <c r="AF1603" s="153" t="s">
        <v>8049</v>
      </c>
      <c r="AG1603" s="153" t="s">
        <v>8050</v>
      </c>
      <c r="AH1603" s="153" t="s">
        <v>8051</v>
      </c>
      <c r="AI1603" s="153" t="s">
        <v>118</v>
      </c>
      <c r="AJ1603" s="153" t="s">
        <v>118</v>
      </c>
      <c r="AK1603" s="153" t="s">
        <v>8052</v>
      </c>
      <c r="AL1603" s="153" t="s">
        <v>8053</v>
      </c>
      <c r="AM1603" s="153" t="s">
        <v>2583</v>
      </c>
      <c r="AN1603" s="154">
        <v>111</v>
      </c>
    </row>
    <row r="1604" spans="18:40" hidden="1" x14ac:dyDescent="0.25">
      <c r="R1604" s="28"/>
      <c r="S1604" s="28"/>
      <c r="T1604" s="28"/>
      <c r="U1604" s="28"/>
      <c r="V1604" s="28"/>
      <c r="Z1604" s="140">
        <f t="shared" si="54"/>
        <v>1603</v>
      </c>
      <c r="AA1604" s="139"/>
      <c r="AB1604" s="139"/>
      <c r="AC1604" s="139"/>
      <c r="AD1604" s="133"/>
      <c r="AE1604" s="27" t="str">
        <f t="shared" si="55"/>
        <v>CA-2005-030  Brentwood Senior Commons</v>
      </c>
      <c r="AF1604" s="153" t="s">
        <v>8054</v>
      </c>
      <c r="AG1604" s="153" t="s">
        <v>8055</v>
      </c>
      <c r="AH1604" s="153" t="s">
        <v>8056</v>
      </c>
      <c r="AI1604" s="153" t="s">
        <v>181</v>
      </c>
      <c r="AJ1604" s="153" t="s">
        <v>182</v>
      </c>
      <c r="AK1604" s="153" t="s">
        <v>183</v>
      </c>
      <c r="AL1604" s="153" t="s">
        <v>23468</v>
      </c>
      <c r="AM1604" s="153" t="s">
        <v>20576</v>
      </c>
      <c r="AN1604" s="154">
        <v>79</v>
      </c>
    </row>
    <row r="1605" spans="18:40" hidden="1" x14ac:dyDescent="0.25">
      <c r="R1605" s="28"/>
      <c r="S1605" s="28"/>
      <c r="T1605" s="28"/>
      <c r="U1605" s="28"/>
      <c r="V1605" s="28"/>
      <c r="Z1605" s="140">
        <f t="shared" si="54"/>
        <v>1604</v>
      </c>
      <c r="AA1605" s="139"/>
      <c r="AB1605" s="139"/>
      <c r="AC1605" s="139"/>
      <c r="AD1605" s="133"/>
      <c r="AE1605" s="27" t="str">
        <f t="shared" si="55"/>
        <v>CA-2005-033  Gateway I Family Apartments</v>
      </c>
      <c r="AF1605" s="153" t="s">
        <v>8057</v>
      </c>
      <c r="AG1605" s="153" t="s">
        <v>8058</v>
      </c>
      <c r="AH1605" s="153" t="s">
        <v>8059</v>
      </c>
      <c r="AI1605" s="153" t="s">
        <v>504</v>
      </c>
      <c r="AJ1605" s="153" t="s">
        <v>504</v>
      </c>
      <c r="AK1605" s="153" t="s">
        <v>839</v>
      </c>
      <c r="AL1605" s="153" t="s">
        <v>8060</v>
      </c>
      <c r="AM1605" s="153" t="s">
        <v>3298</v>
      </c>
      <c r="AN1605" s="154">
        <v>41</v>
      </c>
    </row>
    <row r="1606" spans="18:40" hidden="1" x14ac:dyDescent="0.25">
      <c r="R1606" s="28"/>
      <c r="S1606" s="28"/>
      <c r="T1606" s="28"/>
      <c r="U1606" s="28"/>
      <c r="V1606" s="28"/>
      <c r="Z1606" s="140">
        <f t="shared" si="54"/>
        <v>1605</v>
      </c>
      <c r="AA1606" s="139"/>
      <c r="AB1606" s="139"/>
      <c r="AC1606" s="139"/>
      <c r="AD1606" s="133"/>
      <c r="AE1606" s="27" t="str">
        <f t="shared" si="55"/>
        <v>CA-2005-034  Belmont Meadows Apartments</v>
      </c>
      <c r="AF1606" s="153" t="s">
        <v>8061</v>
      </c>
      <c r="AG1606" s="153" t="s">
        <v>8062</v>
      </c>
      <c r="AH1606" s="153" t="s">
        <v>8063</v>
      </c>
      <c r="AI1606" s="153" t="s">
        <v>2469</v>
      </c>
      <c r="AJ1606" s="153" t="s">
        <v>210</v>
      </c>
      <c r="AK1606" s="153" t="s">
        <v>2470</v>
      </c>
      <c r="AL1606" s="153" t="s">
        <v>8064</v>
      </c>
      <c r="AM1606" s="153" t="s">
        <v>1758</v>
      </c>
      <c r="AN1606" s="154">
        <v>69</v>
      </c>
    </row>
    <row r="1607" spans="18:40" hidden="1" x14ac:dyDescent="0.25">
      <c r="R1607" s="28"/>
      <c r="S1607" s="28"/>
      <c r="T1607" s="28"/>
      <c r="U1607" s="28"/>
      <c r="V1607" s="28"/>
      <c r="Z1607" s="140">
        <f t="shared" si="54"/>
        <v>1606</v>
      </c>
      <c r="AA1607" s="139"/>
      <c r="AB1607" s="139"/>
      <c r="AC1607" s="139"/>
      <c r="AD1607" s="133"/>
      <c r="AE1607" s="27" t="str">
        <f t="shared" si="55"/>
        <v>CA-2005-038  Maywood Villas</v>
      </c>
      <c r="AF1607" s="153" t="s">
        <v>8065</v>
      </c>
      <c r="AG1607" s="153" t="s">
        <v>8066</v>
      </c>
      <c r="AH1607" s="153" t="s">
        <v>8067</v>
      </c>
      <c r="AI1607" s="153" t="s">
        <v>8068</v>
      </c>
      <c r="AJ1607" s="153" t="s">
        <v>26</v>
      </c>
      <c r="AK1607" s="153" t="s">
        <v>8069</v>
      </c>
      <c r="AL1607" s="153" t="s">
        <v>8070</v>
      </c>
      <c r="AM1607" s="153" t="s">
        <v>1208</v>
      </c>
      <c r="AN1607" s="154">
        <v>53</v>
      </c>
    </row>
    <row r="1608" spans="18:40" hidden="1" x14ac:dyDescent="0.25">
      <c r="R1608" s="28"/>
      <c r="S1608" s="28"/>
      <c r="T1608" s="28"/>
      <c r="U1608" s="28"/>
      <c r="V1608" s="28"/>
      <c r="Z1608" s="140">
        <f t="shared" si="54"/>
        <v>1607</v>
      </c>
      <c r="AA1608" s="139"/>
      <c r="AB1608" s="139"/>
      <c r="AC1608" s="139"/>
      <c r="AD1608" s="133"/>
      <c r="AE1608" s="27" t="str">
        <f t="shared" si="55"/>
        <v>CA-2005-039  Cassia Heights Apartments</v>
      </c>
      <c r="AF1608" s="153" t="s">
        <v>8071</v>
      </c>
      <c r="AG1608" s="153" t="s">
        <v>8072</v>
      </c>
      <c r="AH1608" s="153" t="s">
        <v>8073</v>
      </c>
      <c r="AI1608" s="153" t="s">
        <v>504</v>
      </c>
      <c r="AJ1608" s="153" t="s">
        <v>504</v>
      </c>
      <c r="AK1608" s="153" t="s">
        <v>1485</v>
      </c>
      <c r="AL1608" s="153" t="s">
        <v>8074</v>
      </c>
      <c r="AM1608" s="153" t="s">
        <v>3023</v>
      </c>
      <c r="AN1608" s="154">
        <v>55</v>
      </c>
    </row>
    <row r="1609" spans="18:40" hidden="1" x14ac:dyDescent="0.25">
      <c r="R1609" s="28"/>
      <c r="S1609" s="28"/>
      <c r="T1609" s="28"/>
      <c r="U1609" s="28"/>
      <c r="V1609" s="28"/>
      <c r="Z1609" s="140">
        <f t="shared" si="54"/>
        <v>1608</v>
      </c>
      <c r="AA1609" s="139"/>
      <c r="AB1609" s="139"/>
      <c r="AC1609" s="139"/>
      <c r="AD1609" s="133"/>
      <c r="AE1609" s="27" t="str">
        <f t="shared" si="55"/>
        <v>CA-2005-042  Lincoln Family Apartments</v>
      </c>
      <c r="AF1609" s="153" t="s">
        <v>8075</v>
      </c>
      <c r="AG1609" s="153" t="s">
        <v>8076</v>
      </c>
      <c r="AH1609" s="153" t="s">
        <v>8077</v>
      </c>
      <c r="AI1609" s="153" t="s">
        <v>1093</v>
      </c>
      <c r="AJ1609" s="153" t="s">
        <v>399</v>
      </c>
      <c r="AK1609" s="153" t="s">
        <v>1094</v>
      </c>
      <c r="AL1609" s="153" t="s">
        <v>8078</v>
      </c>
      <c r="AM1609" s="153" t="s">
        <v>590</v>
      </c>
      <c r="AN1609" s="154">
        <v>56</v>
      </c>
    </row>
    <row r="1610" spans="18:40" hidden="1" x14ac:dyDescent="0.25">
      <c r="R1610" s="28"/>
      <c r="S1610" s="28"/>
      <c r="T1610" s="28"/>
      <c r="U1610" s="28"/>
      <c r="V1610" s="28"/>
      <c r="Z1610" s="140">
        <f t="shared" si="54"/>
        <v>1609</v>
      </c>
      <c r="AA1610" s="139"/>
      <c r="AB1610" s="139"/>
      <c r="AC1610" s="139"/>
      <c r="AD1610" s="133"/>
      <c r="AE1610" s="27" t="str">
        <f t="shared" si="55"/>
        <v>CA-2005-044  Adagio Apartments</v>
      </c>
      <c r="AF1610" s="153" t="s">
        <v>8079</v>
      </c>
      <c r="AG1610" s="153" t="s">
        <v>8080</v>
      </c>
      <c r="AH1610" s="153" t="s">
        <v>8081</v>
      </c>
      <c r="AI1610" s="153" t="s">
        <v>943</v>
      </c>
      <c r="AJ1610" s="153" t="s">
        <v>944</v>
      </c>
      <c r="AK1610" s="153" t="s">
        <v>945</v>
      </c>
      <c r="AL1610" s="153" t="s">
        <v>8082</v>
      </c>
      <c r="AM1610" s="153" t="s">
        <v>590</v>
      </c>
      <c r="AN1610" s="154">
        <v>54</v>
      </c>
    </row>
    <row r="1611" spans="18:40" hidden="1" x14ac:dyDescent="0.25">
      <c r="R1611" s="28"/>
      <c r="S1611" s="28"/>
      <c r="T1611" s="28"/>
      <c r="U1611" s="28"/>
      <c r="V1611" s="28"/>
      <c r="Z1611" s="140">
        <f t="shared" si="54"/>
        <v>1610</v>
      </c>
      <c r="AA1611" s="139"/>
      <c r="AB1611" s="139"/>
      <c r="AC1611" s="139"/>
      <c r="AD1611" s="133"/>
      <c r="AE1611" s="27" t="str">
        <f t="shared" si="55"/>
        <v>CA-2005-046  Globe Mills</v>
      </c>
      <c r="AF1611" s="153" t="s">
        <v>8083</v>
      </c>
      <c r="AG1611" s="153" t="s">
        <v>8084</v>
      </c>
      <c r="AH1611" s="153" t="s">
        <v>8085</v>
      </c>
      <c r="AI1611" s="153" t="s">
        <v>564</v>
      </c>
      <c r="AJ1611" s="153" t="s">
        <v>564</v>
      </c>
      <c r="AK1611" s="153" t="s">
        <v>807</v>
      </c>
      <c r="AL1611" s="153" t="s">
        <v>8086</v>
      </c>
      <c r="AM1611" s="153" t="s">
        <v>954</v>
      </c>
      <c r="AN1611" s="154">
        <v>112</v>
      </c>
    </row>
    <row r="1612" spans="18:40" hidden="1" x14ac:dyDescent="0.25">
      <c r="R1612" s="28"/>
      <c r="S1612" s="28"/>
      <c r="T1612" s="28"/>
      <c r="U1612" s="28"/>
      <c r="V1612" s="28"/>
      <c r="Z1612" s="140">
        <f t="shared" si="54"/>
        <v>1611</v>
      </c>
      <c r="AA1612" s="139"/>
      <c r="AB1612" s="139"/>
      <c r="AC1612" s="139"/>
      <c r="AD1612" s="133"/>
      <c r="AE1612" s="27" t="str">
        <f t="shared" si="55"/>
        <v>CA-2005-050  Yale Terrace Apartments</v>
      </c>
      <c r="AF1612" s="153" t="s">
        <v>8087</v>
      </c>
      <c r="AG1612" s="153" t="s">
        <v>8088</v>
      </c>
      <c r="AH1612" s="153" t="s">
        <v>8089</v>
      </c>
      <c r="AI1612" s="153" t="s">
        <v>26</v>
      </c>
      <c r="AJ1612" s="153" t="s">
        <v>26</v>
      </c>
      <c r="AK1612" s="153" t="s">
        <v>373</v>
      </c>
      <c r="AL1612" s="153" t="s">
        <v>8090</v>
      </c>
      <c r="AM1612" s="153" t="s">
        <v>818</v>
      </c>
      <c r="AN1612" s="154">
        <v>54</v>
      </c>
    </row>
    <row r="1613" spans="18:40" hidden="1" x14ac:dyDescent="0.25">
      <c r="R1613" s="28"/>
      <c r="S1613" s="28"/>
      <c r="T1613" s="28"/>
      <c r="U1613" s="28"/>
      <c r="V1613" s="28"/>
      <c r="Z1613" s="140">
        <f t="shared" si="54"/>
        <v>1612</v>
      </c>
      <c r="AA1613" s="139"/>
      <c r="AB1613" s="139"/>
      <c r="AC1613" s="139"/>
      <c r="AD1613" s="133"/>
      <c r="AE1613" s="27" t="str">
        <f t="shared" si="55"/>
        <v>CA-2005-053  Magnolia on Lake</v>
      </c>
      <c r="AF1613" s="153" t="s">
        <v>8091</v>
      </c>
      <c r="AG1613" s="153" t="s">
        <v>8092</v>
      </c>
      <c r="AH1613" s="153" t="s">
        <v>23469</v>
      </c>
      <c r="AI1613" s="153" t="s">
        <v>26</v>
      </c>
      <c r="AJ1613" s="153" t="s">
        <v>26</v>
      </c>
      <c r="AK1613" s="153" t="s">
        <v>775</v>
      </c>
      <c r="AL1613" s="153" t="s">
        <v>8093</v>
      </c>
      <c r="AM1613" s="153" t="s">
        <v>1648</v>
      </c>
      <c r="AN1613" s="154">
        <v>45</v>
      </c>
    </row>
    <row r="1614" spans="18:40" hidden="1" x14ac:dyDescent="0.25">
      <c r="R1614" s="28"/>
      <c r="S1614" s="28"/>
      <c r="T1614" s="28"/>
      <c r="U1614" s="28"/>
      <c r="V1614" s="28"/>
      <c r="Z1614" s="140">
        <f t="shared" si="54"/>
        <v>1613</v>
      </c>
      <c r="AA1614" s="139"/>
      <c r="AB1614" s="139"/>
      <c r="AC1614" s="139"/>
      <c r="AD1614" s="133"/>
      <c r="AE1614" s="27" t="str">
        <f t="shared" si="55"/>
        <v>CA-2005-054  Lozano Vista Family Apartments</v>
      </c>
      <c r="AF1614" s="153" t="s">
        <v>8094</v>
      </c>
      <c r="AG1614" s="153" t="s">
        <v>8095</v>
      </c>
      <c r="AH1614" s="153" t="s">
        <v>8096</v>
      </c>
      <c r="AI1614" s="153" t="s">
        <v>5132</v>
      </c>
      <c r="AJ1614" s="153" t="s">
        <v>229</v>
      </c>
      <c r="AK1614" s="153" t="s">
        <v>5133</v>
      </c>
      <c r="AL1614" s="153" t="s">
        <v>8097</v>
      </c>
      <c r="AM1614" s="153" t="s">
        <v>9771</v>
      </c>
      <c r="AN1614" s="154">
        <v>80</v>
      </c>
    </row>
    <row r="1615" spans="18:40" hidden="1" x14ac:dyDescent="0.25">
      <c r="R1615" s="28"/>
      <c r="S1615" s="28"/>
      <c r="T1615" s="28"/>
      <c r="U1615" s="28"/>
      <c r="V1615" s="28"/>
      <c r="Z1615" s="140">
        <f t="shared" si="54"/>
        <v>1614</v>
      </c>
      <c r="AA1615" s="139"/>
      <c r="AB1615" s="139"/>
      <c r="AC1615" s="139"/>
      <c r="AD1615" s="133"/>
      <c r="AE1615" s="27" t="str">
        <f t="shared" si="55"/>
        <v>CA-2005-057  Mission Palms II</v>
      </c>
      <c r="AF1615" s="153" t="s">
        <v>8098</v>
      </c>
      <c r="AG1615" s="153" t="s">
        <v>8099</v>
      </c>
      <c r="AH1615" s="153" t="s">
        <v>8100</v>
      </c>
      <c r="AI1615" s="153" t="s">
        <v>5673</v>
      </c>
      <c r="AJ1615" s="153" t="s">
        <v>399</v>
      </c>
      <c r="AK1615" s="153" t="s">
        <v>5674</v>
      </c>
      <c r="AL1615" s="153" t="s">
        <v>8101</v>
      </c>
      <c r="AM1615" s="153" t="s">
        <v>5500</v>
      </c>
      <c r="AN1615" s="154">
        <v>91</v>
      </c>
    </row>
    <row r="1616" spans="18:40" hidden="1" x14ac:dyDescent="0.25">
      <c r="R1616" s="28"/>
      <c r="S1616" s="28"/>
      <c r="T1616" s="28"/>
      <c r="U1616" s="28"/>
      <c r="V1616" s="28"/>
      <c r="Z1616" s="140">
        <f t="shared" si="54"/>
        <v>1615</v>
      </c>
      <c r="AA1616" s="139"/>
      <c r="AB1616" s="139"/>
      <c r="AC1616" s="139"/>
      <c r="AD1616" s="133"/>
      <c r="AE1616" s="27" t="str">
        <f t="shared" si="55"/>
        <v>CA-2005-058  Santa Monica/Berkeley</v>
      </c>
      <c r="AF1616" s="153" t="s">
        <v>8102</v>
      </c>
      <c r="AG1616" s="153" t="s">
        <v>8103</v>
      </c>
      <c r="AH1616" s="153" t="s">
        <v>8104</v>
      </c>
      <c r="AI1616" s="153" t="s">
        <v>133</v>
      </c>
      <c r="AJ1616" s="153" t="s">
        <v>26</v>
      </c>
      <c r="AK1616" s="153" t="s">
        <v>3432</v>
      </c>
      <c r="AL1616" s="153" t="s">
        <v>8105</v>
      </c>
      <c r="AM1616" s="153" t="s">
        <v>136</v>
      </c>
      <c r="AN1616" s="154">
        <v>46</v>
      </c>
    </row>
    <row r="1617" spans="18:40" hidden="1" x14ac:dyDescent="0.25">
      <c r="R1617" s="28"/>
      <c r="S1617" s="28"/>
      <c r="T1617" s="28"/>
      <c r="U1617" s="28"/>
      <c r="V1617" s="28"/>
      <c r="Z1617" s="140">
        <f t="shared" si="54"/>
        <v>1616</v>
      </c>
      <c r="AA1617" s="139"/>
      <c r="AB1617" s="139"/>
      <c r="AC1617" s="139"/>
      <c r="AD1617" s="133"/>
      <c r="AE1617" s="27" t="str">
        <f t="shared" si="55"/>
        <v>CA-2005-060  Pascual Reyes Townhomes</v>
      </c>
      <c r="AF1617" s="153" t="s">
        <v>8106</v>
      </c>
      <c r="AG1617" s="153" t="s">
        <v>8107</v>
      </c>
      <c r="AH1617" s="153" t="s">
        <v>8108</v>
      </c>
      <c r="AI1617" s="153" t="s">
        <v>26</v>
      </c>
      <c r="AJ1617" s="153" t="s">
        <v>26</v>
      </c>
      <c r="AK1617" s="153" t="s">
        <v>456</v>
      </c>
      <c r="AL1617" s="153" t="s">
        <v>8109</v>
      </c>
      <c r="AM1617" s="153" t="s">
        <v>939</v>
      </c>
      <c r="AN1617" s="154">
        <v>13</v>
      </c>
    </row>
    <row r="1618" spans="18:40" hidden="1" x14ac:dyDescent="0.25">
      <c r="R1618" s="28"/>
      <c r="S1618" s="28"/>
      <c r="T1618" s="28"/>
      <c r="U1618" s="28"/>
      <c r="V1618" s="28"/>
      <c r="Z1618" s="140">
        <f t="shared" si="54"/>
        <v>1617</v>
      </c>
      <c r="AA1618" s="139"/>
      <c r="AB1618" s="139"/>
      <c r="AC1618" s="139"/>
      <c r="AD1618" s="133"/>
      <c r="AE1618" s="27" t="str">
        <f t="shared" si="55"/>
        <v>CA-2005-062  Hart Village</v>
      </c>
      <c r="AF1618" s="153" t="s">
        <v>8110</v>
      </c>
      <c r="AG1618" s="153" t="s">
        <v>8111</v>
      </c>
      <c r="AH1618" s="153" t="s">
        <v>8112</v>
      </c>
      <c r="AI1618" s="153" t="s">
        <v>26</v>
      </c>
      <c r="AJ1618" s="153" t="s">
        <v>26</v>
      </c>
      <c r="AK1618" s="153" t="s">
        <v>1876</v>
      </c>
      <c r="AL1618" s="153" t="s">
        <v>8113</v>
      </c>
      <c r="AM1618" s="153" t="s">
        <v>613</v>
      </c>
      <c r="AN1618" s="154">
        <v>46</v>
      </c>
    </row>
    <row r="1619" spans="18:40" hidden="1" x14ac:dyDescent="0.25">
      <c r="R1619" s="28"/>
      <c r="S1619" s="28"/>
      <c r="T1619" s="28"/>
      <c r="U1619" s="28"/>
      <c r="V1619" s="28"/>
      <c r="Z1619" s="140">
        <f t="shared" si="54"/>
        <v>1618</v>
      </c>
      <c r="AA1619" s="139"/>
      <c r="AB1619" s="139"/>
      <c r="AC1619" s="139"/>
      <c r="AD1619" s="133"/>
      <c r="AE1619" s="27" t="str">
        <f t="shared" si="55"/>
        <v>CA-2005-064  SOLARA</v>
      </c>
      <c r="AF1619" s="153" t="s">
        <v>8114</v>
      </c>
      <c r="AG1619" s="153" t="s">
        <v>8115</v>
      </c>
      <c r="AH1619" s="153" t="s">
        <v>8116</v>
      </c>
      <c r="AI1619" s="153" t="s">
        <v>2710</v>
      </c>
      <c r="AJ1619" s="153" t="s">
        <v>504</v>
      </c>
      <c r="AK1619" s="153" t="s">
        <v>2711</v>
      </c>
      <c r="AL1619" s="153" t="s">
        <v>8117</v>
      </c>
      <c r="AM1619" s="153" t="s">
        <v>1822</v>
      </c>
      <c r="AN1619" s="154">
        <v>55</v>
      </c>
    </row>
    <row r="1620" spans="18:40" hidden="1" x14ac:dyDescent="0.25">
      <c r="R1620" s="28"/>
      <c r="S1620" s="28"/>
      <c r="T1620" s="28"/>
      <c r="U1620" s="28"/>
      <c r="V1620" s="28"/>
      <c r="Z1620" s="140">
        <f t="shared" si="54"/>
        <v>1619</v>
      </c>
      <c r="AA1620" s="139"/>
      <c r="AB1620" s="139"/>
      <c r="AC1620" s="139"/>
      <c r="AD1620" s="133"/>
      <c r="AE1620" s="27" t="str">
        <f t="shared" si="55"/>
        <v>CA-2005-065  Jeffrey-Lynne Neighborhood Revitalization, Phase 3</v>
      </c>
      <c r="AF1620" s="153" t="s">
        <v>8118</v>
      </c>
      <c r="AG1620" s="153" t="s">
        <v>8119</v>
      </c>
      <c r="AH1620" s="153" t="s">
        <v>8120</v>
      </c>
      <c r="AI1620" s="153" t="s">
        <v>3043</v>
      </c>
      <c r="AJ1620" s="153" t="s">
        <v>420</v>
      </c>
      <c r="AK1620" s="153" t="s">
        <v>8121</v>
      </c>
      <c r="AL1620" s="153" t="s">
        <v>8122</v>
      </c>
      <c r="AM1620" s="153" t="s">
        <v>3541</v>
      </c>
      <c r="AN1620" s="154">
        <v>76</v>
      </c>
    </row>
    <row r="1621" spans="18:40" hidden="1" x14ac:dyDescent="0.25">
      <c r="R1621" s="28"/>
      <c r="S1621" s="28"/>
      <c r="T1621" s="28"/>
      <c r="U1621" s="28"/>
      <c r="V1621" s="28"/>
      <c r="Z1621" s="140">
        <f t="shared" si="54"/>
        <v>1620</v>
      </c>
      <c r="AA1621" s="139"/>
      <c r="AB1621" s="139"/>
      <c r="AC1621" s="139"/>
      <c r="AD1621" s="133"/>
      <c r="AE1621" s="27" t="str">
        <f t="shared" si="55"/>
        <v>CA-2005-067  Royal Court Apartments</v>
      </c>
      <c r="AF1621" s="153" t="s">
        <v>8123</v>
      </c>
      <c r="AG1621" s="153" t="s">
        <v>8124</v>
      </c>
      <c r="AH1621" s="153" t="s">
        <v>8125</v>
      </c>
      <c r="AI1621" s="153" t="s">
        <v>40</v>
      </c>
      <c r="AJ1621" s="153" t="s">
        <v>41</v>
      </c>
      <c r="AK1621" s="153" t="s">
        <v>42</v>
      </c>
      <c r="AL1621" s="153" t="s">
        <v>8126</v>
      </c>
      <c r="AM1621" s="153" t="s">
        <v>23470</v>
      </c>
      <c r="AN1621" s="154">
        <v>54</v>
      </c>
    </row>
    <row r="1622" spans="18:40" hidden="1" x14ac:dyDescent="0.25">
      <c r="R1622" s="28"/>
      <c r="S1622" s="28"/>
      <c r="T1622" s="28"/>
      <c r="U1622" s="28"/>
      <c r="V1622" s="28"/>
      <c r="Z1622" s="140">
        <f t="shared" si="54"/>
        <v>1621</v>
      </c>
      <c r="AA1622" s="139"/>
      <c r="AB1622" s="139"/>
      <c r="AC1622" s="139"/>
      <c r="AD1622" s="133"/>
      <c r="AE1622" s="27" t="str">
        <f t="shared" si="55"/>
        <v>CA-2005-068  Cypress Springs Apartments</v>
      </c>
      <c r="AF1622" s="153" t="s">
        <v>8127</v>
      </c>
      <c r="AG1622" s="153" t="s">
        <v>8128</v>
      </c>
      <c r="AH1622" s="153" t="s">
        <v>8129</v>
      </c>
      <c r="AI1622" s="153" t="s">
        <v>399</v>
      </c>
      <c r="AJ1622" s="153" t="s">
        <v>399</v>
      </c>
      <c r="AK1622" s="153" t="s">
        <v>2294</v>
      </c>
      <c r="AL1622" s="153" t="s">
        <v>8130</v>
      </c>
      <c r="AM1622" s="153" t="s">
        <v>8131</v>
      </c>
      <c r="AN1622" s="154">
        <v>99</v>
      </c>
    </row>
    <row r="1623" spans="18:40" hidden="1" x14ac:dyDescent="0.25">
      <c r="R1623" s="28"/>
      <c r="S1623" s="28"/>
      <c r="T1623" s="28"/>
      <c r="U1623" s="28"/>
      <c r="V1623" s="28"/>
      <c r="Z1623" s="140">
        <f t="shared" si="54"/>
        <v>1622</v>
      </c>
      <c r="AA1623" s="139"/>
      <c r="AB1623" s="139"/>
      <c r="AC1623" s="139"/>
      <c r="AD1623" s="133"/>
      <c r="AE1623" s="27" t="str">
        <f t="shared" si="55"/>
        <v>CA-2005-070  Plummer Village Apartments</v>
      </c>
      <c r="AF1623" s="153" t="s">
        <v>8132</v>
      </c>
      <c r="AG1623" s="153" t="s">
        <v>8133</v>
      </c>
      <c r="AH1623" s="153" t="s">
        <v>8134</v>
      </c>
      <c r="AI1623" s="153" t="s">
        <v>2099</v>
      </c>
      <c r="AJ1623" s="153" t="s">
        <v>26</v>
      </c>
      <c r="AK1623" s="153" t="s">
        <v>2100</v>
      </c>
      <c r="AL1623" s="153" t="s">
        <v>8135</v>
      </c>
      <c r="AM1623" s="153" t="s">
        <v>2529</v>
      </c>
      <c r="AN1623" s="154">
        <v>74</v>
      </c>
    </row>
    <row r="1624" spans="18:40" hidden="1" x14ac:dyDescent="0.25">
      <c r="R1624" s="28"/>
      <c r="S1624" s="28"/>
      <c r="T1624" s="28"/>
      <c r="U1624" s="28"/>
      <c r="V1624" s="28"/>
      <c r="Z1624" s="140">
        <f t="shared" si="54"/>
        <v>1623</v>
      </c>
      <c r="AA1624" s="139"/>
      <c r="AB1624" s="139"/>
      <c r="AC1624" s="139"/>
      <c r="AD1624" s="133"/>
      <c r="AE1624" s="27" t="str">
        <f t="shared" si="55"/>
        <v>CA-2005-072  Woodbury Walk Apartments</v>
      </c>
      <c r="AF1624" s="153" t="s">
        <v>8136</v>
      </c>
      <c r="AG1624" s="153" t="s">
        <v>8137</v>
      </c>
      <c r="AH1624" s="153" t="s">
        <v>8138</v>
      </c>
      <c r="AI1624" s="153" t="s">
        <v>994</v>
      </c>
      <c r="AJ1624" s="153" t="s">
        <v>420</v>
      </c>
      <c r="AK1624" s="153" t="s">
        <v>7075</v>
      </c>
      <c r="AL1624" s="153" t="s">
        <v>8139</v>
      </c>
      <c r="AM1624" s="153" t="s">
        <v>8140</v>
      </c>
      <c r="AN1624" s="154">
        <v>148</v>
      </c>
    </row>
    <row r="1625" spans="18:40" hidden="1" x14ac:dyDescent="0.25">
      <c r="R1625" s="28"/>
      <c r="S1625" s="28"/>
      <c r="T1625" s="28"/>
      <c r="U1625" s="28"/>
      <c r="V1625" s="28"/>
      <c r="Z1625" s="140">
        <f t="shared" si="54"/>
        <v>1624</v>
      </c>
      <c r="AA1625" s="139"/>
      <c r="AB1625" s="139"/>
      <c r="AC1625" s="139"/>
      <c r="AD1625" s="133"/>
      <c r="AE1625" s="27" t="str">
        <f t="shared" si="55"/>
        <v>CA-2005-073  San Antonio Vista Apartments</v>
      </c>
      <c r="AF1625" s="153" t="s">
        <v>8141</v>
      </c>
      <c r="AG1625" s="153" t="s">
        <v>8142</v>
      </c>
      <c r="AH1625" s="153" t="s">
        <v>8143</v>
      </c>
      <c r="AI1625" s="153" t="s">
        <v>8144</v>
      </c>
      <c r="AJ1625" s="153" t="s">
        <v>49</v>
      </c>
      <c r="AK1625" s="153" t="s">
        <v>8145</v>
      </c>
      <c r="AL1625" s="153" t="s">
        <v>8146</v>
      </c>
      <c r="AM1625" s="153" t="s">
        <v>3810</v>
      </c>
      <c r="AN1625" s="154">
        <v>74</v>
      </c>
    </row>
    <row r="1626" spans="18:40" hidden="1" x14ac:dyDescent="0.25">
      <c r="R1626" s="28"/>
      <c r="S1626" s="28"/>
      <c r="T1626" s="28"/>
      <c r="U1626" s="28"/>
      <c r="V1626" s="28"/>
      <c r="Z1626" s="140">
        <f t="shared" si="54"/>
        <v>1625</v>
      </c>
      <c r="AA1626" s="139"/>
      <c r="AB1626" s="139"/>
      <c r="AC1626" s="139"/>
      <c r="AD1626" s="133"/>
      <c r="AE1626" s="27" t="str">
        <f t="shared" si="55"/>
        <v>CA-2005-075  Montecito Townhomes</v>
      </c>
      <c r="AF1626" s="153" t="s">
        <v>8147</v>
      </c>
      <c r="AG1626" s="153" t="s">
        <v>8148</v>
      </c>
      <c r="AH1626" s="153" t="s">
        <v>8149</v>
      </c>
      <c r="AI1626" s="153" t="s">
        <v>951</v>
      </c>
      <c r="AJ1626" s="153" t="s">
        <v>228</v>
      </c>
      <c r="AK1626" s="153" t="s">
        <v>5223</v>
      </c>
      <c r="AL1626" s="153" t="s">
        <v>8150</v>
      </c>
      <c r="AM1626" s="153" t="s">
        <v>8151</v>
      </c>
      <c r="AN1626" s="154">
        <v>69</v>
      </c>
    </row>
    <row r="1627" spans="18:40" hidden="1" x14ac:dyDescent="0.25">
      <c r="R1627" s="28"/>
      <c r="S1627" s="28"/>
      <c r="T1627" s="28"/>
      <c r="U1627" s="28"/>
      <c r="V1627" s="28"/>
      <c r="Z1627" s="140">
        <f t="shared" si="54"/>
        <v>1626</v>
      </c>
      <c r="AA1627" s="139"/>
      <c r="AB1627" s="139"/>
      <c r="AC1627" s="139"/>
      <c r="AD1627" s="133"/>
      <c r="AE1627" s="27" t="str">
        <f t="shared" si="55"/>
        <v>CA-2005-079  Valley Oaks Apartment Homes</v>
      </c>
      <c r="AF1627" s="153" t="s">
        <v>8152</v>
      </c>
      <c r="AG1627" s="153" t="s">
        <v>8153</v>
      </c>
      <c r="AH1627" s="153" t="s">
        <v>8154</v>
      </c>
      <c r="AI1627" s="153" t="s">
        <v>220</v>
      </c>
      <c r="AJ1627" s="153" t="s">
        <v>220</v>
      </c>
      <c r="AK1627" s="153" t="s">
        <v>656</v>
      </c>
      <c r="AL1627" s="153" t="s">
        <v>8155</v>
      </c>
      <c r="AM1627" s="153" t="s">
        <v>3298</v>
      </c>
      <c r="AN1627" s="154">
        <v>80</v>
      </c>
    </row>
    <row r="1628" spans="18:40" hidden="1" x14ac:dyDescent="0.25">
      <c r="R1628" s="28"/>
      <c r="S1628" s="28"/>
      <c r="T1628" s="28"/>
      <c r="U1628" s="28"/>
      <c r="V1628" s="28"/>
      <c r="Z1628" s="140">
        <f t="shared" si="54"/>
        <v>1627</v>
      </c>
      <c r="AA1628" s="139"/>
      <c r="AB1628" s="139"/>
      <c r="AC1628" s="139"/>
      <c r="AD1628" s="133"/>
      <c r="AE1628" s="27" t="str">
        <f t="shared" si="55"/>
        <v>CA-2005-080  Harvard Court Apartment Homes</v>
      </c>
      <c r="AF1628" s="153" t="s">
        <v>8156</v>
      </c>
      <c r="AG1628" s="153" t="s">
        <v>8157</v>
      </c>
      <c r="AH1628" s="153" t="s">
        <v>8158</v>
      </c>
      <c r="AI1628" s="153" t="s">
        <v>1737</v>
      </c>
      <c r="AJ1628" s="153" t="s">
        <v>220</v>
      </c>
      <c r="AK1628" s="153" t="s">
        <v>1738</v>
      </c>
      <c r="AL1628" s="153" t="s">
        <v>8159</v>
      </c>
      <c r="AM1628" s="153" t="s">
        <v>3298</v>
      </c>
      <c r="AN1628" s="154">
        <v>80</v>
      </c>
    </row>
    <row r="1629" spans="18:40" hidden="1" x14ac:dyDescent="0.25">
      <c r="R1629" s="28"/>
      <c r="S1629" s="28"/>
      <c r="T1629" s="28"/>
      <c r="U1629" s="28"/>
      <c r="V1629" s="28"/>
      <c r="Z1629" s="140">
        <f t="shared" si="54"/>
        <v>1628</v>
      </c>
      <c r="AA1629" s="139"/>
      <c r="AB1629" s="139"/>
      <c r="AC1629" s="139"/>
      <c r="AD1629" s="133"/>
      <c r="AE1629" s="27" t="str">
        <f t="shared" si="55"/>
        <v>CA-2005-082  City Heights Senior Housing</v>
      </c>
      <c r="AF1629" s="153" t="s">
        <v>8160</v>
      </c>
      <c r="AG1629" s="153" t="s">
        <v>8161</v>
      </c>
      <c r="AH1629" s="153" t="s">
        <v>8162</v>
      </c>
      <c r="AI1629" s="153" t="s">
        <v>504</v>
      </c>
      <c r="AJ1629" s="153" t="s">
        <v>504</v>
      </c>
      <c r="AK1629" s="153" t="s">
        <v>3374</v>
      </c>
      <c r="AL1629" s="153" t="s">
        <v>8163</v>
      </c>
      <c r="AM1629" s="153" t="s">
        <v>8164</v>
      </c>
      <c r="AN1629" s="154">
        <v>150</v>
      </c>
    </row>
    <row r="1630" spans="18:40" hidden="1" x14ac:dyDescent="0.25">
      <c r="R1630" s="28"/>
      <c r="S1630" s="28"/>
      <c r="T1630" s="28"/>
      <c r="U1630" s="28"/>
      <c r="V1630" s="28"/>
      <c r="Z1630" s="140">
        <f t="shared" si="54"/>
        <v>1629</v>
      </c>
      <c r="AA1630" s="139"/>
      <c r="AB1630" s="139"/>
      <c r="AC1630" s="139"/>
      <c r="AD1630" s="133"/>
      <c r="AE1630" s="27" t="str">
        <f t="shared" si="55"/>
        <v>CA-2005-087  El Paseo Family Apartments</v>
      </c>
      <c r="AF1630" s="153" t="s">
        <v>8165</v>
      </c>
      <c r="AG1630" s="153" t="s">
        <v>8166</v>
      </c>
      <c r="AH1630" s="153" t="s">
        <v>8167</v>
      </c>
      <c r="AI1630" s="153" t="s">
        <v>2003</v>
      </c>
      <c r="AJ1630" s="153" t="s">
        <v>182</v>
      </c>
      <c r="AK1630" s="153" t="s">
        <v>2004</v>
      </c>
      <c r="AL1630" s="153" t="s">
        <v>8168</v>
      </c>
      <c r="AM1630" s="153" t="s">
        <v>3298</v>
      </c>
      <c r="AN1630" s="154">
        <v>130</v>
      </c>
    </row>
    <row r="1631" spans="18:40" hidden="1" x14ac:dyDescent="0.25">
      <c r="R1631" s="28"/>
      <c r="S1631" s="28"/>
      <c r="T1631" s="28"/>
      <c r="U1631" s="28"/>
      <c r="V1631" s="28"/>
      <c r="Z1631" s="140">
        <f t="shared" si="54"/>
        <v>1630</v>
      </c>
      <c r="AA1631" s="139"/>
      <c r="AB1631" s="139"/>
      <c r="AC1631" s="139"/>
      <c r="AD1631" s="133"/>
      <c r="AE1631" s="27" t="str">
        <f t="shared" si="55"/>
        <v>CA-2005-088  Union Point Apartments</v>
      </c>
      <c r="AF1631" s="153" t="s">
        <v>8169</v>
      </c>
      <c r="AG1631" s="153" t="s">
        <v>8170</v>
      </c>
      <c r="AH1631" s="153" t="s">
        <v>8171</v>
      </c>
      <c r="AI1631" s="153" t="s">
        <v>26</v>
      </c>
      <c r="AJ1631" s="153" t="s">
        <v>26</v>
      </c>
      <c r="AK1631" s="153" t="s">
        <v>33</v>
      </c>
      <c r="AL1631" s="153" t="s">
        <v>8172</v>
      </c>
      <c r="AM1631" s="153" t="s">
        <v>8173</v>
      </c>
      <c r="AN1631" s="154">
        <v>20</v>
      </c>
    </row>
    <row r="1632" spans="18:40" hidden="1" x14ac:dyDescent="0.25">
      <c r="R1632" s="28"/>
      <c r="S1632" s="28"/>
      <c r="T1632" s="28"/>
      <c r="U1632" s="28"/>
      <c r="V1632" s="28"/>
      <c r="Z1632" s="140">
        <f t="shared" si="54"/>
        <v>1631</v>
      </c>
      <c r="AA1632" s="139"/>
      <c r="AB1632" s="139"/>
      <c r="AC1632" s="139"/>
      <c r="AD1632" s="133"/>
      <c r="AE1632" s="27" t="str">
        <f t="shared" si="55"/>
        <v>CA-2005-090  Sommerset Place</v>
      </c>
      <c r="AF1632" s="153" t="s">
        <v>8174</v>
      </c>
      <c r="AG1632" s="153" t="s">
        <v>8175</v>
      </c>
      <c r="AH1632" s="153" t="s">
        <v>8176</v>
      </c>
      <c r="AI1632" s="153" t="s">
        <v>564</v>
      </c>
      <c r="AJ1632" s="153" t="s">
        <v>564</v>
      </c>
      <c r="AK1632" s="153" t="s">
        <v>2669</v>
      </c>
      <c r="AL1632" s="153" t="s">
        <v>8177</v>
      </c>
      <c r="AM1632" s="153" t="s">
        <v>3298</v>
      </c>
      <c r="AN1632" s="154">
        <v>94</v>
      </c>
    </row>
    <row r="1633" spans="18:40" hidden="1" x14ac:dyDescent="0.25">
      <c r="R1633" s="28"/>
      <c r="S1633" s="28"/>
      <c r="T1633" s="28"/>
      <c r="U1633" s="28"/>
      <c r="V1633" s="28"/>
      <c r="Z1633" s="140">
        <f t="shared" si="54"/>
        <v>1632</v>
      </c>
      <c r="AA1633" s="139"/>
      <c r="AB1633" s="139"/>
      <c r="AC1633" s="139"/>
      <c r="AD1633" s="133"/>
      <c r="AE1633" s="27" t="str">
        <f t="shared" si="55"/>
        <v>CA-2005-091  Villa Escondido</v>
      </c>
      <c r="AF1633" s="153" t="s">
        <v>8178</v>
      </c>
      <c r="AG1633" s="153" t="s">
        <v>8179</v>
      </c>
      <c r="AH1633" s="153" t="s">
        <v>8180</v>
      </c>
      <c r="AI1633" s="153" t="s">
        <v>1177</v>
      </c>
      <c r="AJ1633" s="153" t="s">
        <v>229</v>
      </c>
      <c r="AK1633" s="153" t="s">
        <v>3292</v>
      </c>
      <c r="AL1633" s="153" t="s">
        <v>8181</v>
      </c>
      <c r="AM1633" s="153" t="s">
        <v>10885</v>
      </c>
      <c r="AN1633" s="154">
        <v>80</v>
      </c>
    </row>
    <row r="1634" spans="18:40" hidden="1" x14ac:dyDescent="0.25">
      <c r="R1634" s="28"/>
      <c r="S1634" s="28"/>
      <c r="T1634" s="28"/>
      <c r="U1634" s="28"/>
      <c r="V1634" s="28"/>
      <c r="Z1634" s="140">
        <f t="shared" si="54"/>
        <v>1633</v>
      </c>
      <c r="AA1634" s="139"/>
      <c r="AB1634" s="139"/>
      <c r="AC1634" s="139"/>
      <c r="AD1634" s="133"/>
      <c r="AE1634" s="27" t="str">
        <f t="shared" si="55"/>
        <v>CA-2005-092  Coronita Family Apartments</v>
      </c>
      <c r="AF1634" s="153" t="s">
        <v>8182</v>
      </c>
      <c r="AG1634" s="153" t="s">
        <v>8183</v>
      </c>
      <c r="AH1634" s="153" t="s">
        <v>8184</v>
      </c>
      <c r="AI1634" s="153" t="s">
        <v>26</v>
      </c>
      <c r="AJ1634" s="153" t="s">
        <v>26</v>
      </c>
      <c r="AK1634" s="153" t="s">
        <v>937</v>
      </c>
      <c r="AL1634" s="153" t="s">
        <v>8185</v>
      </c>
      <c r="AM1634" s="153" t="s">
        <v>23471</v>
      </c>
      <c r="AN1634" s="154">
        <v>20</v>
      </c>
    </row>
    <row r="1635" spans="18:40" hidden="1" x14ac:dyDescent="0.25">
      <c r="R1635" s="28"/>
      <c r="S1635" s="28"/>
      <c r="T1635" s="28"/>
      <c r="U1635" s="28"/>
      <c r="V1635" s="28"/>
      <c r="Z1635" s="140">
        <f t="shared" si="54"/>
        <v>1634</v>
      </c>
      <c r="AA1635" s="139"/>
      <c r="AB1635" s="139"/>
      <c r="AC1635" s="139"/>
      <c r="AD1635" s="133"/>
      <c r="AE1635" s="27" t="str">
        <f t="shared" si="55"/>
        <v>CA-2005-093  Auburn Park Apartments</v>
      </c>
      <c r="AF1635" s="153" t="s">
        <v>8186</v>
      </c>
      <c r="AG1635" s="153" t="s">
        <v>8187</v>
      </c>
      <c r="AH1635" s="153" t="s">
        <v>8188</v>
      </c>
      <c r="AI1635" s="153" t="s">
        <v>504</v>
      </c>
      <c r="AJ1635" s="153" t="s">
        <v>504</v>
      </c>
      <c r="AK1635" s="153" t="s">
        <v>3374</v>
      </c>
      <c r="AL1635" s="153" t="s">
        <v>8189</v>
      </c>
      <c r="AM1635" s="153" t="s">
        <v>3023</v>
      </c>
      <c r="AN1635" s="154">
        <v>67</v>
      </c>
    </row>
    <row r="1636" spans="18:40" hidden="1" x14ac:dyDescent="0.25">
      <c r="R1636" s="28"/>
      <c r="S1636" s="28"/>
      <c r="T1636" s="28"/>
      <c r="U1636" s="28"/>
      <c r="V1636" s="28"/>
      <c r="Z1636" s="140">
        <f t="shared" si="54"/>
        <v>1635</v>
      </c>
      <c r="AA1636" s="139"/>
      <c r="AB1636" s="139"/>
      <c r="AC1636" s="139"/>
      <c r="AD1636" s="133"/>
      <c r="AE1636" s="27" t="str">
        <f t="shared" si="55"/>
        <v>CA-2005-094  Arroyo de Paz II Apartments</v>
      </c>
      <c r="AF1636" s="153" t="s">
        <v>8190</v>
      </c>
      <c r="AG1636" s="153" t="s">
        <v>8191</v>
      </c>
      <c r="AH1636" s="153" t="s">
        <v>7342</v>
      </c>
      <c r="AI1636" s="153" t="s">
        <v>7343</v>
      </c>
      <c r="AJ1636" s="153" t="s">
        <v>399</v>
      </c>
      <c r="AK1636" s="153" t="s">
        <v>7344</v>
      </c>
      <c r="AL1636" s="153" t="s">
        <v>8192</v>
      </c>
      <c r="AM1636" s="153" t="s">
        <v>2651</v>
      </c>
      <c r="AN1636" s="154">
        <v>34</v>
      </c>
    </row>
    <row r="1637" spans="18:40" hidden="1" x14ac:dyDescent="0.25">
      <c r="R1637" s="28"/>
      <c r="S1637" s="28"/>
      <c r="T1637" s="28"/>
      <c r="U1637" s="28"/>
      <c r="V1637" s="28"/>
      <c r="Z1637" s="140">
        <f t="shared" si="54"/>
        <v>1636</v>
      </c>
      <c r="AA1637" s="139"/>
      <c r="AB1637" s="139"/>
      <c r="AC1637" s="139"/>
      <c r="AD1637" s="133"/>
      <c r="AE1637" s="27" t="str">
        <f t="shared" si="55"/>
        <v>CA-2005-095  Casa Bella 2</v>
      </c>
      <c r="AF1637" s="153" t="s">
        <v>8193</v>
      </c>
      <c r="AG1637" s="153" t="s">
        <v>8194</v>
      </c>
      <c r="AH1637" s="153" t="s">
        <v>6588</v>
      </c>
      <c r="AI1637" s="153" t="s">
        <v>2597</v>
      </c>
      <c r="AJ1637" s="153" t="s">
        <v>49</v>
      </c>
      <c r="AK1637" s="153" t="s">
        <v>6589</v>
      </c>
      <c r="AL1637" s="153" t="s">
        <v>6590</v>
      </c>
      <c r="AM1637" s="153" t="s">
        <v>2487</v>
      </c>
      <c r="AN1637" s="154">
        <v>111</v>
      </c>
    </row>
    <row r="1638" spans="18:40" hidden="1" x14ac:dyDescent="0.25">
      <c r="R1638" s="28"/>
      <c r="S1638" s="28"/>
      <c r="T1638" s="28"/>
      <c r="U1638" s="28"/>
      <c r="V1638" s="28"/>
      <c r="Z1638" s="140">
        <f t="shared" si="54"/>
        <v>1637</v>
      </c>
      <c r="AA1638" s="139"/>
      <c r="AB1638" s="139"/>
      <c r="AC1638" s="139"/>
      <c r="AD1638" s="133"/>
      <c r="AE1638" s="27" t="str">
        <f t="shared" si="55"/>
        <v>CA-2005-096  Martin Luther King Square</v>
      </c>
      <c r="AF1638" s="153" t="s">
        <v>8195</v>
      </c>
      <c r="AG1638" s="153" t="s">
        <v>8196</v>
      </c>
      <c r="AH1638" s="153" t="s">
        <v>8197</v>
      </c>
      <c r="AI1638" s="153" t="s">
        <v>229</v>
      </c>
      <c r="AJ1638" s="153" t="s">
        <v>229</v>
      </c>
      <c r="AK1638" s="153" t="s">
        <v>1422</v>
      </c>
      <c r="AL1638" s="153" t="s">
        <v>8198</v>
      </c>
      <c r="AM1638" s="153" t="s">
        <v>2529</v>
      </c>
      <c r="AN1638" s="154">
        <v>91</v>
      </c>
    </row>
    <row r="1639" spans="18:40" hidden="1" x14ac:dyDescent="0.25">
      <c r="R1639" s="28"/>
      <c r="S1639" s="28"/>
      <c r="T1639" s="28"/>
      <c r="U1639" s="28"/>
      <c r="V1639" s="28"/>
      <c r="Z1639" s="140">
        <f t="shared" si="54"/>
        <v>1638</v>
      </c>
      <c r="AA1639" s="139"/>
      <c r="AB1639" s="139"/>
      <c r="AC1639" s="139"/>
      <c r="AD1639" s="133"/>
      <c r="AE1639" s="27" t="str">
        <f t="shared" si="55"/>
        <v>CA-2005-097  Parkview Terrace Senior Housing</v>
      </c>
      <c r="AF1639" s="153" t="s">
        <v>8199</v>
      </c>
      <c r="AG1639" s="153" t="s">
        <v>8200</v>
      </c>
      <c r="AH1639" s="153" t="s">
        <v>8201</v>
      </c>
      <c r="AI1639" s="153" t="s">
        <v>191</v>
      </c>
      <c r="AJ1639" s="153" t="s">
        <v>191</v>
      </c>
      <c r="AK1639" s="153" t="s">
        <v>850</v>
      </c>
      <c r="AL1639" s="153" t="s">
        <v>8202</v>
      </c>
      <c r="AM1639" s="153" t="s">
        <v>8203</v>
      </c>
      <c r="AN1639" s="154">
        <v>100</v>
      </c>
    </row>
    <row r="1640" spans="18:40" hidden="1" x14ac:dyDescent="0.25">
      <c r="R1640" s="28"/>
      <c r="S1640" s="28"/>
      <c r="T1640" s="28"/>
      <c r="U1640" s="28"/>
      <c r="V1640" s="28"/>
      <c r="Z1640" s="140">
        <f t="shared" si="54"/>
        <v>1639</v>
      </c>
      <c r="AA1640" s="139"/>
      <c r="AB1640" s="139"/>
      <c r="AC1640" s="139"/>
      <c r="AD1640" s="133"/>
      <c r="AE1640" s="27" t="str">
        <f t="shared" si="55"/>
        <v>CA-2005-099  Cottonwood Gardens</v>
      </c>
      <c r="AF1640" s="153" t="s">
        <v>8204</v>
      </c>
      <c r="AG1640" s="153" t="s">
        <v>8205</v>
      </c>
      <c r="AH1640" s="153" t="s">
        <v>8206</v>
      </c>
      <c r="AI1640" s="153" t="s">
        <v>637</v>
      </c>
      <c r="AJ1640" s="153" t="s">
        <v>210</v>
      </c>
      <c r="AK1640" s="153" t="s">
        <v>638</v>
      </c>
      <c r="AL1640" s="153" t="s">
        <v>8207</v>
      </c>
      <c r="AM1640" s="153" t="s">
        <v>2185</v>
      </c>
      <c r="AN1640" s="154">
        <v>90</v>
      </c>
    </row>
    <row r="1641" spans="18:40" hidden="1" x14ac:dyDescent="0.25">
      <c r="R1641" s="28"/>
      <c r="S1641" s="28"/>
      <c r="T1641" s="28"/>
      <c r="U1641" s="28"/>
      <c r="V1641" s="28"/>
      <c r="Z1641" s="140">
        <f t="shared" si="54"/>
        <v>1640</v>
      </c>
      <c r="AA1641" s="139"/>
      <c r="AB1641" s="139"/>
      <c r="AC1641" s="139"/>
      <c r="AD1641" s="133"/>
      <c r="AE1641" s="27" t="str">
        <f t="shared" si="55"/>
        <v>CA-2005-101  Desert Senior Living</v>
      </c>
      <c r="AF1641" s="153" t="s">
        <v>8208</v>
      </c>
      <c r="AG1641" s="153" t="s">
        <v>8209</v>
      </c>
      <c r="AH1641" s="153" t="s">
        <v>8210</v>
      </c>
      <c r="AI1641" s="153" t="s">
        <v>1040</v>
      </c>
      <c r="AJ1641" s="153" t="s">
        <v>26</v>
      </c>
      <c r="AK1641" s="153" t="s">
        <v>1041</v>
      </c>
      <c r="AL1641" s="153" t="s">
        <v>8211</v>
      </c>
      <c r="AM1641" s="153" t="s">
        <v>1208</v>
      </c>
      <c r="AN1641" s="154">
        <v>61</v>
      </c>
    </row>
    <row r="1642" spans="18:40" hidden="1" x14ac:dyDescent="0.25">
      <c r="R1642" s="28"/>
      <c r="S1642" s="28"/>
      <c r="T1642" s="28"/>
      <c r="U1642" s="28"/>
      <c r="V1642" s="28"/>
      <c r="Z1642" s="140">
        <f t="shared" si="54"/>
        <v>1641</v>
      </c>
      <c r="AA1642" s="139"/>
      <c r="AB1642" s="139"/>
      <c r="AC1642" s="139"/>
      <c r="AD1642" s="133"/>
      <c r="AE1642" s="27" t="str">
        <f t="shared" si="55"/>
        <v>CA-2005-104  Cider Village Family Apartments</v>
      </c>
      <c r="AF1642" s="153" t="s">
        <v>8212</v>
      </c>
      <c r="AG1642" s="153" t="s">
        <v>8213</v>
      </c>
      <c r="AH1642" s="153" t="s">
        <v>8214</v>
      </c>
      <c r="AI1642" s="153" t="s">
        <v>8215</v>
      </c>
      <c r="AJ1642" s="153" t="s">
        <v>1442</v>
      </c>
      <c r="AK1642" s="153" t="s">
        <v>8216</v>
      </c>
      <c r="AL1642" s="153" t="s">
        <v>8217</v>
      </c>
      <c r="AM1642" s="153" t="s">
        <v>2322</v>
      </c>
      <c r="AN1642" s="154">
        <v>39</v>
      </c>
    </row>
    <row r="1643" spans="18:40" hidden="1" x14ac:dyDescent="0.25">
      <c r="R1643" s="28"/>
      <c r="S1643" s="28"/>
      <c r="T1643" s="28"/>
      <c r="U1643" s="28"/>
      <c r="V1643" s="28"/>
      <c r="Z1643" s="140">
        <f t="shared" si="54"/>
        <v>1642</v>
      </c>
      <c r="AA1643" s="139"/>
      <c r="AB1643" s="139"/>
      <c r="AC1643" s="139"/>
      <c r="AD1643" s="133"/>
      <c r="AE1643" s="27" t="str">
        <f t="shared" si="55"/>
        <v>CA-2005-106  Anaheim Family Housing</v>
      </c>
      <c r="AF1643" s="153" t="s">
        <v>8218</v>
      </c>
      <c r="AG1643" s="153" t="s">
        <v>8219</v>
      </c>
      <c r="AH1643" s="153" t="s">
        <v>8220</v>
      </c>
      <c r="AI1643" s="153" t="s">
        <v>3043</v>
      </c>
      <c r="AJ1643" s="153" t="s">
        <v>420</v>
      </c>
      <c r="AK1643" s="153" t="s">
        <v>8221</v>
      </c>
      <c r="AL1643" s="153" t="s">
        <v>8222</v>
      </c>
      <c r="AM1643" s="153" t="s">
        <v>5669</v>
      </c>
      <c r="AN1643" s="154">
        <v>59</v>
      </c>
    </row>
    <row r="1644" spans="18:40" hidden="1" x14ac:dyDescent="0.25">
      <c r="R1644" s="28"/>
      <c r="S1644" s="28"/>
      <c r="T1644" s="28"/>
      <c r="U1644" s="28"/>
      <c r="V1644" s="28"/>
      <c r="Z1644" s="140">
        <f t="shared" si="54"/>
        <v>1643</v>
      </c>
      <c r="AA1644" s="139"/>
      <c r="AB1644" s="139"/>
      <c r="AC1644" s="139"/>
      <c r="AD1644" s="133"/>
      <c r="AE1644" s="27" t="str">
        <f t="shared" si="55"/>
        <v>CA-2005-107  Creekview Manor</v>
      </c>
      <c r="AF1644" s="153" t="s">
        <v>8223</v>
      </c>
      <c r="AG1644" s="153" t="s">
        <v>8224</v>
      </c>
      <c r="AH1644" s="153" t="s">
        <v>8225</v>
      </c>
      <c r="AI1644" s="153" t="s">
        <v>6093</v>
      </c>
      <c r="AJ1644" s="153" t="s">
        <v>564</v>
      </c>
      <c r="AK1644" s="153" t="s">
        <v>6094</v>
      </c>
      <c r="AL1644" s="153" t="s">
        <v>8226</v>
      </c>
      <c r="AM1644" s="153" t="s">
        <v>5669</v>
      </c>
      <c r="AN1644" s="154">
        <v>137</v>
      </c>
    </row>
    <row r="1645" spans="18:40" hidden="1" x14ac:dyDescent="0.25">
      <c r="R1645" s="28"/>
      <c r="S1645" s="28"/>
      <c r="T1645" s="28"/>
      <c r="U1645" s="28"/>
      <c r="V1645" s="28"/>
      <c r="Z1645" s="140">
        <f t="shared" si="54"/>
        <v>1644</v>
      </c>
      <c r="AA1645" s="139"/>
      <c r="AB1645" s="139"/>
      <c r="AC1645" s="139"/>
      <c r="AD1645" s="133"/>
      <c r="AE1645" s="27" t="str">
        <f t="shared" si="55"/>
        <v>CA-2005-110  Witmer Heights Apartment Homes</v>
      </c>
      <c r="AF1645" s="153" t="s">
        <v>8227</v>
      </c>
      <c r="AG1645" s="153" t="s">
        <v>8228</v>
      </c>
      <c r="AH1645" s="153" t="s">
        <v>8229</v>
      </c>
      <c r="AI1645" s="153" t="s">
        <v>26</v>
      </c>
      <c r="AJ1645" s="153" t="s">
        <v>26</v>
      </c>
      <c r="AK1645" s="153" t="s">
        <v>937</v>
      </c>
      <c r="AL1645" s="153" t="s">
        <v>8230</v>
      </c>
      <c r="AM1645" s="153" t="s">
        <v>7410</v>
      </c>
      <c r="AN1645" s="154">
        <v>48</v>
      </c>
    </row>
    <row r="1646" spans="18:40" hidden="1" x14ac:dyDescent="0.25">
      <c r="R1646" s="28"/>
      <c r="S1646" s="28"/>
      <c r="T1646" s="28"/>
      <c r="U1646" s="28"/>
      <c r="V1646" s="28"/>
      <c r="Z1646" s="140">
        <f t="shared" si="54"/>
        <v>1645</v>
      </c>
      <c r="AA1646" s="139"/>
      <c r="AB1646" s="139"/>
      <c r="AC1646" s="139"/>
      <c r="AD1646" s="133"/>
      <c r="AE1646" s="27" t="str">
        <f t="shared" si="55"/>
        <v>CA-2005-111  Runnymede Springs</v>
      </c>
      <c r="AF1646" s="153" t="s">
        <v>8231</v>
      </c>
      <c r="AG1646" s="153" t="s">
        <v>8232</v>
      </c>
      <c r="AH1646" s="153" t="s">
        <v>8233</v>
      </c>
      <c r="AI1646" s="153" t="s">
        <v>26</v>
      </c>
      <c r="AJ1646" s="153" t="s">
        <v>26</v>
      </c>
      <c r="AK1646" s="153" t="s">
        <v>1832</v>
      </c>
      <c r="AL1646" s="153" t="s">
        <v>8234</v>
      </c>
      <c r="AM1646" s="153" t="s">
        <v>2894</v>
      </c>
      <c r="AN1646" s="154">
        <v>37</v>
      </c>
    </row>
    <row r="1647" spans="18:40" hidden="1" x14ac:dyDescent="0.25">
      <c r="R1647" s="28"/>
      <c r="S1647" s="28"/>
      <c r="T1647" s="28"/>
      <c r="U1647" s="28"/>
      <c r="V1647" s="28"/>
      <c r="Z1647" s="140">
        <f t="shared" si="54"/>
        <v>1646</v>
      </c>
      <c r="AA1647" s="139"/>
      <c r="AB1647" s="139"/>
      <c r="AC1647" s="139"/>
      <c r="AD1647" s="133"/>
      <c r="AE1647" s="27" t="str">
        <f t="shared" si="55"/>
        <v>CA-2005-112  Cortez City Lights</v>
      </c>
      <c r="AF1647" s="153" t="s">
        <v>8235</v>
      </c>
      <c r="AG1647" s="153" t="s">
        <v>8236</v>
      </c>
      <c r="AH1647" s="153" t="s">
        <v>8237</v>
      </c>
      <c r="AI1647" s="153" t="s">
        <v>26</v>
      </c>
      <c r="AJ1647" s="153" t="s">
        <v>26</v>
      </c>
      <c r="AK1647" s="153" t="s">
        <v>937</v>
      </c>
      <c r="AL1647" s="153" t="s">
        <v>8238</v>
      </c>
      <c r="AM1647" s="153" t="s">
        <v>2894</v>
      </c>
      <c r="AN1647" s="154">
        <v>20</v>
      </c>
    </row>
    <row r="1648" spans="18:40" hidden="1" x14ac:dyDescent="0.25">
      <c r="R1648" s="28"/>
      <c r="S1648" s="28"/>
      <c r="T1648" s="28"/>
      <c r="U1648" s="28"/>
      <c r="V1648" s="28"/>
      <c r="Z1648" s="140">
        <f t="shared" si="54"/>
        <v>1647</v>
      </c>
      <c r="AA1648" s="139"/>
      <c r="AB1648" s="139"/>
      <c r="AC1648" s="139"/>
      <c r="AD1648" s="133"/>
      <c r="AE1648" s="27" t="str">
        <f t="shared" si="55"/>
        <v>CA-2005-113  Kimball Crossing</v>
      </c>
      <c r="AF1648" s="153" t="s">
        <v>8239</v>
      </c>
      <c r="AG1648" s="153" t="s">
        <v>8240</v>
      </c>
      <c r="AH1648" s="153" t="s">
        <v>8241</v>
      </c>
      <c r="AI1648" s="153" t="s">
        <v>279</v>
      </c>
      <c r="AJ1648" s="153" t="s">
        <v>280</v>
      </c>
      <c r="AK1648" s="153" t="s">
        <v>281</v>
      </c>
      <c r="AL1648" s="153" t="s">
        <v>8242</v>
      </c>
      <c r="AM1648" s="153" t="s">
        <v>590</v>
      </c>
      <c r="AN1648" s="154">
        <v>55</v>
      </c>
    </row>
    <row r="1649" spans="18:40" hidden="1" x14ac:dyDescent="0.25">
      <c r="R1649" s="28"/>
      <c r="S1649" s="28"/>
      <c r="T1649" s="28"/>
      <c r="U1649" s="28"/>
      <c r="V1649" s="28"/>
      <c r="Z1649" s="140">
        <f t="shared" si="54"/>
        <v>1648</v>
      </c>
      <c r="AA1649" s="139"/>
      <c r="AB1649" s="139"/>
      <c r="AC1649" s="139"/>
      <c r="AD1649" s="133"/>
      <c r="AE1649" s="27" t="str">
        <f t="shared" si="55"/>
        <v>CA-2005-114  Terry Manor Apartments</v>
      </c>
      <c r="AF1649" s="153" t="s">
        <v>8243</v>
      </c>
      <c r="AG1649" s="153" t="s">
        <v>8244</v>
      </c>
      <c r="AH1649" s="153" t="s">
        <v>8245</v>
      </c>
      <c r="AI1649" s="153" t="s">
        <v>26</v>
      </c>
      <c r="AJ1649" s="153" t="s">
        <v>26</v>
      </c>
      <c r="AK1649" s="153" t="s">
        <v>1837</v>
      </c>
      <c r="AL1649" s="153" t="s">
        <v>8246</v>
      </c>
      <c r="AM1649" s="153" t="s">
        <v>2529</v>
      </c>
      <c r="AN1649" s="154">
        <v>167</v>
      </c>
    </row>
    <row r="1650" spans="18:40" hidden="1" x14ac:dyDescent="0.25">
      <c r="R1650" s="28"/>
      <c r="S1650" s="28"/>
      <c r="T1650" s="28"/>
      <c r="U1650" s="28"/>
      <c r="V1650" s="28"/>
      <c r="Z1650" s="140">
        <f t="shared" ref="Z1650:Z1713" si="56">SUM(Z1649+1)</f>
        <v>1649</v>
      </c>
      <c r="AA1650" s="139"/>
      <c r="AB1650" s="139"/>
      <c r="AC1650" s="139"/>
      <c r="AD1650" s="133"/>
      <c r="AE1650" s="27" t="str">
        <f t="shared" si="55"/>
        <v>CA-2005-115  South Bay Villa Apartments</v>
      </c>
      <c r="AF1650" s="153" t="s">
        <v>8247</v>
      </c>
      <c r="AG1650" s="153" t="s">
        <v>8248</v>
      </c>
      <c r="AH1650" s="153" t="s">
        <v>8249</v>
      </c>
      <c r="AI1650" s="153" t="s">
        <v>26</v>
      </c>
      <c r="AJ1650" s="153" t="s">
        <v>26</v>
      </c>
      <c r="AK1650" s="153" t="s">
        <v>617</v>
      </c>
      <c r="AL1650" s="153" t="s">
        <v>8250</v>
      </c>
      <c r="AM1650" s="153" t="s">
        <v>21351</v>
      </c>
      <c r="AN1650" s="154">
        <v>79</v>
      </c>
    </row>
    <row r="1651" spans="18:40" hidden="1" x14ac:dyDescent="0.25">
      <c r="R1651" s="28"/>
      <c r="S1651" s="28"/>
      <c r="T1651" s="28"/>
      <c r="U1651" s="28"/>
      <c r="V1651" s="28"/>
      <c r="Z1651" s="140">
        <f t="shared" si="56"/>
        <v>1650</v>
      </c>
      <c r="AA1651" s="139"/>
      <c r="AB1651" s="139"/>
      <c r="AC1651" s="139"/>
      <c r="AD1651" s="133"/>
      <c r="AE1651" s="27" t="str">
        <f t="shared" si="55"/>
        <v>CA-2005-116  United Seniors Housing at the Eastmont Town Center</v>
      </c>
      <c r="AF1651" s="153" t="s">
        <v>8251</v>
      </c>
      <c r="AG1651" s="153" t="s">
        <v>8252</v>
      </c>
      <c r="AH1651" s="153" t="s">
        <v>8253</v>
      </c>
      <c r="AI1651" s="153" t="s">
        <v>199</v>
      </c>
      <c r="AJ1651" s="153" t="s">
        <v>200</v>
      </c>
      <c r="AK1651" s="153" t="s">
        <v>8254</v>
      </c>
      <c r="AL1651" s="153" t="s">
        <v>8255</v>
      </c>
      <c r="AM1651" s="153" t="s">
        <v>590</v>
      </c>
      <c r="AN1651" s="154">
        <v>68</v>
      </c>
    </row>
    <row r="1652" spans="18:40" hidden="1" x14ac:dyDescent="0.25">
      <c r="R1652" s="28"/>
      <c r="S1652" s="28"/>
      <c r="T1652" s="28"/>
      <c r="U1652" s="28"/>
      <c r="V1652" s="28"/>
      <c r="Z1652" s="140">
        <f t="shared" si="56"/>
        <v>1651</v>
      </c>
      <c r="AA1652" s="139"/>
      <c r="AB1652" s="139"/>
      <c r="AC1652" s="139"/>
      <c r="AD1652" s="133"/>
      <c r="AE1652" s="27" t="str">
        <f t="shared" si="55"/>
        <v>CA-2005-118  Sunny View Family Apartments</v>
      </c>
      <c r="AF1652" s="153" t="s">
        <v>8256</v>
      </c>
      <c r="AG1652" s="153" t="s">
        <v>8257</v>
      </c>
      <c r="AH1652" s="153" t="s">
        <v>8258</v>
      </c>
      <c r="AI1652" s="153" t="s">
        <v>2469</v>
      </c>
      <c r="AJ1652" s="153" t="s">
        <v>210</v>
      </c>
      <c r="AK1652" s="153" t="s">
        <v>2470</v>
      </c>
      <c r="AL1652" s="153" t="s">
        <v>8259</v>
      </c>
      <c r="AM1652" s="153" t="s">
        <v>590</v>
      </c>
      <c r="AN1652" s="154">
        <v>69</v>
      </c>
    </row>
    <row r="1653" spans="18:40" hidden="1" x14ac:dyDescent="0.25">
      <c r="R1653" s="28"/>
      <c r="S1653" s="28"/>
      <c r="T1653" s="28"/>
      <c r="U1653" s="28"/>
      <c r="V1653" s="28"/>
      <c r="Z1653" s="140">
        <f t="shared" si="56"/>
        <v>1652</v>
      </c>
      <c r="AA1653" s="139"/>
      <c r="AB1653" s="139"/>
      <c r="AC1653" s="139"/>
      <c r="AD1653" s="133"/>
      <c r="AE1653" s="27" t="str">
        <f t="shared" si="55"/>
        <v>CA-2005-121  Bay Family Apartments</v>
      </c>
      <c r="AF1653" s="153" t="s">
        <v>8260</v>
      </c>
      <c r="AG1653" s="153" t="s">
        <v>8261</v>
      </c>
      <c r="AH1653" s="153" t="s">
        <v>8262</v>
      </c>
      <c r="AI1653" s="153" t="s">
        <v>6459</v>
      </c>
      <c r="AJ1653" s="153" t="s">
        <v>399</v>
      </c>
      <c r="AK1653" s="153" t="s">
        <v>1756</v>
      </c>
      <c r="AL1653" s="153" t="s">
        <v>8263</v>
      </c>
      <c r="AM1653" s="153" t="s">
        <v>6973</v>
      </c>
      <c r="AN1653" s="154">
        <v>60</v>
      </c>
    </row>
    <row r="1654" spans="18:40" hidden="1" x14ac:dyDescent="0.25">
      <c r="R1654" s="28"/>
      <c r="S1654" s="28"/>
      <c r="T1654" s="28"/>
      <c r="U1654" s="28"/>
      <c r="V1654" s="28"/>
      <c r="Z1654" s="140">
        <f t="shared" si="56"/>
        <v>1653</v>
      </c>
      <c r="AA1654" s="139"/>
      <c r="AB1654" s="139"/>
      <c r="AC1654" s="139"/>
      <c r="AD1654" s="133"/>
      <c r="AE1654" s="27" t="str">
        <f t="shared" si="55"/>
        <v>CA-2005-122  Park Palace Apartments</v>
      </c>
      <c r="AF1654" s="153" t="s">
        <v>8264</v>
      </c>
      <c r="AG1654" s="153" t="s">
        <v>8265</v>
      </c>
      <c r="AH1654" s="153" t="s">
        <v>8266</v>
      </c>
      <c r="AI1654" s="153" t="s">
        <v>8267</v>
      </c>
      <c r="AJ1654" s="153" t="s">
        <v>210</v>
      </c>
      <c r="AK1654" s="153" t="s">
        <v>8268</v>
      </c>
      <c r="AL1654" s="153" t="s">
        <v>8269</v>
      </c>
      <c r="AM1654" s="153" t="s">
        <v>954</v>
      </c>
      <c r="AN1654" s="154">
        <v>80</v>
      </c>
    </row>
    <row r="1655" spans="18:40" hidden="1" x14ac:dyDescent="0.25">
      <c r="R1655" s="28"/>
      <c r="S1655" s="28"/>
      <c r="T1655" s="28"/>
      <c r="U1655" s="28"/>
      <c r="V1655" s="28"/>
      <c r="Z1655" s="140">
        <f t="shared" si="56"/>
        <v>1654</v>
      </c>
      <c r="AA1655" s="139"/>
      <c r="AB1655" s="139"/>
      <c r="AC1655" s="139"/>
      <c r="AD1655" s="133"/>
      <c r="AE1655" s="27" t="str">
        <f t="shared" si="55"/>
        <v>CA-2005-123  Poso Place</v>
      </c>
      <c r="AF1655" s="153" t="s">
        <v>8270</v>
      </c>
      <c r="AG1655" s="153" t="s">
        <v>8271</v>
      </c>
      <c r="AH1655" s="153" t="s">
        <v>8272</v>
      </c>
      <c r="AI1655" s="153" t="s">
        <v>3140</v>
      </c>
      <c r="AJ1655" s="153" t="s">
        <v>210</v>
      </c>
      <c r="AK1655" s="153" t="s">
        <v>3141</v>
      </c>
      <c r="AL1655" s="153" t="s">
        <v>8273</v>
      </c>
      <c r="AM1655" s="153" t="s">
        <v>954</v>
      </c>
      <c r="AN1655" s="154">
        <v>80</v>
      </c>
    </row>
    <row r="1656" spans="18:40" hidden="1" x14ac:dyDescent="0.25">
      <c r="R1656" s="28"/>
      <c r="S1656" s="28"/>
      <c r="T1656" s="28"/>
      <c r="U1656" s="28"/>
      <c r="V1656" s="28"/>
      <c r="Z1656" s="140">
        <f t="shared" si="56"/>
        <v>1655</v>
      </c>
      <c r="AA1656" s="139"/>
      <c r="AB1656" s="139"/>
      <c r="AC1656" s="139"/>
      <c r="AD1656" s="133"/>
      <c r="AE1656" s="27" t="str">
        <f t="shared" si="55"/>
        <v>CA-2005-800  James Wood Apartments</v>
      </c>
      <c r="AF1656" s="153" t="s">
        <v>8274</v>
      </c>
      <c r="AG1656" s="153" t="s">
        <v>8275</v>
      </c>
      <c r="AH1656" s="153" t="s">
        <v>8276</v>
      </c>
      <c r="AI1656" s="153" t="s">
        <v>26</v>
      </c>
      <c r="AJ1656" s="153" t="s">
        <v>26</v>
      </c>
      <c r="AK1656" s="153" t="s">
        <v>456</v>
      </c>
      <c r="AL1656" s="153" t="s">
        <v>8277</v>
      </c>
      <c r="AM1656" s="153" t="s">
        <v>4287</v>
      </c>
      <c r="AN1656" s="154">
        <v>60</v>
      </c>
    </row>
    <row r="1657" spans="18:40" hidden="1" x14ac:dyDescent="0.25">
      <c r="R1657" s="28"/>
      <c r="S1657" s="28"/>
      <c r="T1657" s="28"/>
      <c r="U1657" s="28"/>
      <c r="V1657" s="28"/>
      <c r="Z1657" s="140">
        <f t="shared" si="56"/>
        <v>1656</v>
      </c>
      <c r="AA1657" s="139"/>
      <c r="AB1657" s="139"/>
      <c r="AC1657" s="139"/>
      <c r="AD1657" s="133"/>
      <c r="AE1657" s="27" t="str">
        <f t="shared" si="55"/>
        <v>CA-2005-801  Winslow Village Apartments</v>
      </c>
      <c r="AF1657" s="153" t="s">
        <v>8278</v>
      </c>
      <c r="AG1657" s="153" t="s">
        <v>8279</v>
      </c>
      <c r="AH1657" s="153" t="s">
        <v>8280</v>
      </c>
      <c r="AI1657" s="153" t="s">
        <v>951</v>
      </c>
      <c r="AJ1657" s="153" t="s">
        <v>228</v>
      </c>
      <c r="AK1657" s="153" t="s">
        <v>8281</v>
      </c>
      <c r="AL1657" s="153" t="s">
        <v>8282</v>
      </c>
      <c r="AM1657" s="153" t="s">
        <v>15907</v>
      </c>
      <c r="AN1657" s="154">
        <v>39</v>
      </c>
    </row>
    <row r="1658" spans="18:40" hidden="1" x14ac:dyDescent="0.25">
      <c r="R1658" s="28"/>
      <c r="S1658" s="28"/>
      <c r="T1658" s="28"/>
      <c r="U1658" s="28"/>
      <c r="V1658" s="28"/>
      <c r="Z1658" s="140">
        <f t="shared" si="56"/>
        <v>1657</v>
      </c>
      <c r="AA1658" s="139"/>
      <c r="AB1658" s="139"/>
      <c r="AC1658" s="139"/>
      <c r="AD1658" s="133"/>
      <c r="AE1658" s="27" t="str">
        <f t="shared" si="55"/>
        <v>CA-2005-802  Villa Victoria</v>
      </c>
      <c r="AF1658" s="153" t="s">
        <v>8283</v>
      </c>
      <c r="AG1658" s="153" t="s">
        <v>8284</v>
      </c>
      <c r="AH1658" s="153" t="s">
        <v>8285</v>
      </c>
      <c r="AI1658" s="153" t="s">
        <v>2028</v>
      </c>
      <c r="AJ1658" s="153" t="s">
        <v>1239</v>
      </c>
      <c r="AK1658" s="153" t="s">
        <v>8286</v>
      </c>
      <c r="AL1658" s="153" t="s">
        <v>8287</v>
      </c>
      <c r="AM1658" s="153" t="s">
        <v>5866</v>
      </c>
      <c r="AN1658" s="154">
        <v>53</v>
      </c>
    </row>
    <row r="1659" spans="18:40" hidden="1" x14ac:dyDescent="0.25">
      <c r="R1659" s="28"/>
      <c r="S1659" s="28"/>
      <c r="T1659" s="28"/>
      <c r="U1659" s="28"/>
      <c r="V1659" s="28"/>
      <c r="Z1659" s="140">
        <f t="shared" si="56"/>
        <v>1658</v>
      </c>
      <c r="AA1659" s="139"/>
      <c r="AB1659" s="139"/>
      <c r="AC1659" s="139"/>
      <c r="AD1659" s="133"/>
      <c r="AE1659" s="27" t="str">
        <f t="shared" si="55"/>
        <v>CA-2005-803  The Crossing Phase I</v>
      </c>
      <c r="AF1659" s="153" t="s">
        <v>8288</v>
      </c>
      <c r="AG1659" s="153" t="s">
        <v>8289</v>
      </c>
      <c r="AH1659" s="153" t="s">
        <v>8290</v>
      </c>
      <c r="AI1659" s="153" t="s">
        <v>6406</v>
      </c>
      <c r="AJ1659" s="153" t="s">
        <v>481</v>
      </c>
      <c r="AK1659" s="153" t="s">
        <v>6407</v>
      </c>
      <c r="AL1659" s="153" t="s">
        <v>8291</v>
      </c>
      <c r="AM1659" s="153" t="s">
        <v>23472</v>
      </c>
      <c r="AN1659" s="154">
        <v>113</v>
      </c>
    </row>
    <row r="1660" spans="18:40" hidden="1" x14ac:dyDescent="0.25">
      <c r="R1660" s="28"/>
      <c r="S1660" s="28"/>
      <c r="T1660" s="28"/>
      <c r="U1660" s="28"/>
      <c r="V1660" s="28"/>
      <c r="Z1660" s="140">
        <f t="shared" si="56"/>
        <v>1659</v>
      </c>
      <c r="AA1660" s="139"/>
      <c r="AB1660" s="139"/>
      <c r="AC1660" s="139"/>
      <c r="AD1660" s="133"/>
      <c r="AE1660" s="27" t="str">
        <f t="shared" si="55"/>
        <v>CA-2005-804  Casas del Valle</v>
      </c>
      <c r="AF1660" s="153" t="s">
        <v>8292</v>
      </c>
      <c r="AG1660" s="153" t="s">
        <v>8293</v>
      </c>
      <c r="AH1660" s="153" t="s">
        <v>8294</v>
      </c>
      <c r="AI1660" s="153" t="s">
        <v>2469</v>
      </c>
      <c r="AJ1660" s="153" t="s">
        <v>210</v>
      </c>
      <c r="AK1660" s="153" t="s">
        <v>2470</v>
      </c>
      <c r="AL1660" s="153" t="s">
        <v>8295</v>
      </c>
      <c r="AM1660" s="153" t="s">
        <v>5029</v>
      </c>
      <c r="AN1660" s="154">
        <v>35</v>
      </c>
    </row>
    <row r="1661" spans="18:40" hidden="1" x14ac:dyDescent="0.25">
      <c r="R1661" s="28"/>
      <c r="S1661" s="28"/>
      <c r="T1661" s="28"/>
      <c r="U1661" s="28"/>
      <c r="V1661" s="28"/>
      <c r="Z1661" s="140">
        <f t="shared" si="56"/>
        <v>1660</v>
      </c>
      <c r="AA1661" s="139"/>
      <c r="AB1661" s="139"/>
      <c r="AC1661" s="139"/>
      <c r="AD1661" s="133"/>
      <c r="AE1661" s="27" t="str">
        <f t="shared" si="55"/>
        <v>CA-2005-805  The Crossings at Elk Grove</v>
      </c>
      <c r="AF1661" s="153" t="s">
        <v>8296</v>
      </c>
      <c r="AG1661" s="153" t="s">
        <v>8297</v>
      </c>
      <c r="AH1661" s="153" t="s">
        <v>8298</v>
      </c>
      <c r="AI1661" s="153" t="s">
        <v>2068</v>
      </c>
      <c r="AJ1661" s="153" t="s">
        <v>564</v>
      </c>
      <c r="AK1661" s="153" t="s">
        <v>7586</v>
      </c>
      <c r="AL1661" s="153" t="s">
        <v>8299</v>
      </c>
      <c r="AM1661" s="153" t="s">
        <v>590</v>
      </c>
      <c r="AN1661" s="154">
        <v>115</v>
      </c>
    </row>
    <row r="1662" spans="18:40" hidden="1" x14ac:dyDescent="0.25">
      <c r="R1662" s="28"/>
      <c r="S1662" s="28"/>
      <c r="T1662" s="28"/>
      <c r="U1662" s="28"/>
      <c r="V1662" s="28"/>
      <c r="Z1662" s="140">
        <f t="shared" si="56"/>
        <v>1661</v>
      </c>
      <c r="AA1662" s="139"/>
      <c r="AB1662" s="139"/>
      <c r="AC1662" s="139"/>
      <c r="AD1662" s="133"/>
      <c r="AE1662" s="27" t="str">
        <f t="shared" si="55"/>
        <v>CA-2005-806  Valley Terrace Apartments</v>
      </c>
      <c r="AF1662" s="153" t="s">
        <v>8300</v>
      </c>
      <c r="AG1662" s="153" t="s">
        <v>8301</v>
      </c>
      <c r="AH1662" s="153" t="s">
        <v>8302</v>
      </c>
      <c r="AI1662" s="153" t="s">
        <v>1655</v>
      </c>
      <c r="AJ1662" s="153" t="s">
        <v>280</v>
      </c>
      <c r="AK1662" s="153" t="s">
        <v>1656</v>
      </c>
      <c r="AL1662" s="153" t="s">
        <v>8303</v>
      </c>
      <c r="AM1662" s="153" t="s">
        <v>6973</v>
      </c>
      <c r="AN1662" s="154">
        <v>47</v>
      </c>
    </row>
    <row r="1663" spans="18:40" hidden="1" x14ac:dyDescent="0.25">
      <c r="R1663" s="28"/>
      <c r="S1663" s="28"/>
      <c r="T1663" s="28"/>
      <c r="U1663" s="28"/>
      <c r="V1663" s="28"/>
      <c r="Z1663" s="140">
        <f t="shared" si="56"/>
        <v>1662</v>
      </c>
      <c r="AA1663" s="139"/>
      <c r="AB1663" s="139"/>
      <c r="AC1663" s="139"/>
      <c r="AD1663" s="133"/>
      <c r="AE1663" s="27" t="str">
        <f t="shared" si="55"/>
        <v>CA-2005-807  Arbor at Palmdale aka Palmdale East Q Apartments</v>
      </c>
      <c r="AF1663" s="153" t="s">
        <v>8304</v>
      </c>
      <c r="AG1663" s="153" t="s">
        <v>8305</v>
      </c>
      <c r="AH1663" s="153" t="s">
        <v>8306</v>
      </c>
      <c r="AI1663" s="153" t="s">
        <v>1040</v>
      </c>
      <c r="AJ1663" s="153" t="s">
        <v>26</v>
      </c>
      <c r="AK1663" s="153" t="s">
        <v>1041</v>
      </c>
      <c r="AL1663" s="153" t="s">
        <v>8307</v>
      </c>
      <c r="AM1663" s="153" t="s">
        <v>1043</v>
      </c>
      <c r="AN1663" s="154">
        <v>90</v>
      </c>
    </row>
    <row r="1664" spans="18:40" hidden="1" x14ac:dyDescent="0.25">
      <c r="R1664" s="28"/>
      <c r="S1664" s="28"/>
      <c r="T1664" s="28"/>
      <c r="U1664" s="28"/>
      <c r="V1664" s="28"/>
      <c r="Z1664" s="140">
        <f t="shared" si="56"/>
        <v>1663</v>
      </c>
      <c r="AA1664" s="139"/>
      <c r="AB1664" s="139"/>
      <c r="AC1664" s="139"/>
      <c r="AD1664" s="133"/>
      <c r="AE1664" s="27" t="str">
        <f t="shared" si="55"/>
        <v>CA-2005-808  Fairfield Heights Apartments</v>
      </c>
      <c r="AF1664" s="153" t="s">
        <v>8308</v>
      </c>
      <c r="AG1664" s="153" t="s">
        <v>8309</v>
      </c>
      <c r="AH1664" s="153" t="s">
        <v>8310</v>
      </c>
      <c r="AI1664" s="153" t="s">
        <v>1132</v>
      </c>
      <c r="AJ1664" s="153" t="s">
        <v>1133</v>
      </c>
      <c r="AK1664" s="153" t="s">
        <v>1134</v>
      </c>
      <c r="AL1664" s="153" t="s">
        <v>8311</v>
      </c>
      <c r="AM1664" s="153" t="s">
        <v>1758</v>
      </c>
      <c r="AN1664" s="154">
        <v>51</v>
      </c>
    </row>
    <row r="1665" spans="18:40" hidden="1" x14ac:dyDescent="0.25">
      <c r="R1665" s="28"/>
      <c r="S1665" s="28"/>
      <c r="T1665" s="28"/>
      <c r="U1665" s="28"/>
      <c r="V1665" s="28"/>
      <c r="Z1665" s="140">
        <f t="shared" si="56"/>
        <v>1664</v>
      </c>
      <c r="AA1665" s="139"/>
      <c r="AB1665" s="139"/>
      <c r="AC1665" s="139"/>
      <c r="AD1665" s="133"/>
      <c r="AE1665" s="27" t="str">
        <f t="shared" si="55"/>
        <v>CA-2005-809  Unity Estates Apartments</v>
      </c>
      <c r="AF1665" s="153" t="s">
        <v>8312</v>
      </c>
      <c r="AG1665" s="153" t="s">
        <v>8313</v>
      </c>
      <c r="AH1665" s="153" t="s">
        <v>8314</v>
      </c>
      <c r="AI1665" s="153" t="s">
        <v>6521</v>
      </c>
      <c r="AJ1665" s="153" t="s">
        <v>229</v>
      </c>
      <c r="AK1665" s="153" t="s">
        <v>6522</v>
      </c>
      <c r="AL1665" s="153" t="s">
        <v>8315</v>
      </c>
      <c r="AM1665" s="153" t="s">
        <v>23473</v>
      </c>
      <c r="AN1665" s="154">
        <v>84</v>
      </c>
    </row>
    <row r="1666" spans="18:40" hidden="1" x14ac:dyDescent="0.25">
      <c r="R1666" s="28"/>
      <c r="S1666" s="28"/>
      <c r="T1666" s="28"/>
      <c r="U1666" s="28"/>
      <c r="V1666" s="28"/>
      <c r="Z1666" s="140">
        <f t="shared" si="56"/>
        <v>1665</v>
      </c>
      <c r="AA1666" s="139"/>
      <c r="AB1666" s="139"/>
      <c r="AC1666" s="139"/>
      <c r="AD1666" s="133"/>
      <c r="AE1666" s="27" t="str">
        <f t="shared" ref="AE1666:AE1729" si="57">CONCATENATE(AF1666,"  ",AG1666)</f>
        <v>CA-2005-810  Corde Terra Family Apartments</v>
      </c>
      <c r="AF1666" s="153" t="s">
        <v>8316</v>
      </c>
      <c r="AG1666" s="153" t="s">
        <v>8317</v>
      </c>
      <c r="AH1666" s="153" t="s">
        <v>8318</v>
      </c>
      <c r="AI1666" s="153" t="s">
        <v>304</v>
      </c>
      <c r="AJ1666" s="153" t="s">
        <v>41</v>
      </c>
      <c r="AK1666" s="153" t="s">
        <v>1571</v>
      </c>
      <c r="AL1666" s="153" t="s">
        <v>8319</v>
      </c>
      <c r="AM1666" s="153" t="s">
        <v>8320</v>
      </c>
      <c r="AN1666" s="154">
        <v>298</v>
      </c>
    </row>
    <row r="1667" spans="18:40" hidden="1" x14ac:dyDescent="0.25">
      <c r="R1667" s="28"/>
      <c r="S1667" s="28"/>
      <c r="T1667" s="28"/>
      <c r="U1667" s="28"/>
      <c r="V1667" s="28"/>
      <c r="Z1667" s="140">
        <f t="shared" si="56"/>
        <v>1666</v>
      </c>
      <c r="AA1667" s="139"/>
      <c r="AB1667" s="139"/>
      <c r="AC1667" s="139"/>
      <c r="AD1667" s="133"/>
      <c r="AE1667" s="27" t="str">
        <f t="shared" si="57"/>
        <v>CA-2005-812  Seacliff Highlands Apartments</v>
      </c>
      <c r="AF1667" s="153" t="s">
        <v>8321</v>
      </c>
      <c r="AG1667" s="153" t="s">
        <v>8322</v>
      </c>
      <c r="AH1667" s="153" t="s">
        <v>8323</v>
      </c>
      <c r="AI1667" s="153" t="s">
        <v>8324</v>
      </c>
      <c r="AJ1667" s="153" t="s">
        <v>359</v>
      </c>
      <c r="AK1667" s="153" t="s">
        <v>1618</v>
      </c>
      <c r="AL1667" s="153" t="s">
        <v>8325</v>
      </c>
      <c r="AM1667" s="153" t="s">
        <v>8326</v>
      </c>
      <c r="AN1667" s="154">
        <v>38</v>
      </c>
    </row>
    <row r="1668" spans="18:40" hidden="1" x14ac:dyDescent="0.25">
      <c r="R1668" s="28"/>
      <c r="S1668" s="28"/>
      <c r="T1668" s="28"/>
      <c r="U1668" s="28"/>
      <c r="V1668" s="28"/>
      <c r="Z1668" s="140">
        <f t="shared" si="56"/>
        <v>1667</v>
      </c>
      <c r="AA1668" s="139"/>
      <c r="AB1668" s="139"/>
      <c r="AC1668" s="139"/>
      <c r="AD1668" s="133"/>
      <c r="AE1668" s="27" t="str">
        <f t="shared" si="57"/>
        <v>CA-2005-813  The Crossing, Phase 2</v>
      </c>
      <c r="AF1668" s="153" t="s">
        <v>8327</v>
      </c>
      <c r="AG1668" s="153" t="s">
        <v>8328</v>
      </c>
      <c r="AH1668" s="153" t="s">
        <v>8290</v>
      </c>
      <c r="AI1668" s="153" t="s">
        <v>6406</v>
      </c>
      <c r="AJ1668" s="153" t="s">
        <v>481</v>
      </c>
      <c r="AK1668" s="153" t="s">
        <v>6407</v>
      </c>
      <c r="AL1668" s="153" t="s">
        <v>8329</v>
      </c>
      <c r="AM1668" s="153" t="s">
        <v>23474</v>
      </c>
      <c r="AN1668" s="154">
        <v>113</v>
      </c>
    </row>
    <row r="1669" spans="18:40" hidden="1" x14ac:dyDescent="0.25">
      <c r="R1669" s="28"/>
      <c r="S1669" s="28"/>
      <c r="T1669" s="28"/>
      <c r="U1669" s="28"/>
      <c r="V1669" s="28"/>
      <c r="Z1669" s="140">
        <f t="shared" si="56"/>
        <v>1668</v>
      </c>
      <c r="AA1669" s="139"/>
      <c r="AB1669" s="139"/>
      <c r="AC1669" s="139"/>
      <c r="AD1669" s="133"/>
      <c r="AE1669" s="27" t="str">
        <f t="shared" si="57"/>
        <v>CA-2005-814  Flower Park Plaza</v>
      </c>
      <c r="AF1669" s="153" t="s">
        <v>8330</v>
      </c>
      <c r="AG1669" s="153" t="s">
        <v>8331</v>
      </c>
      <c r="AH1669" s="153" t="s">
        <v>8332</v>
      </c>
      <c r="AI1669" s="153" t="s">
        <v>419</v>
      </c>
      <c r="AJ1669" s="153" t="s">
        <v>420</v>
      </c>
      <c r="AK1669" s="153" t="s">
        <v>540</v>
      </c>
      <c r="AL1669" s="153" t="s">
        <v>8333</v>
      </c>
      <c r="AM1669" s="153" t="s">
        <v>8334</v>
      </c>
      <c r="AN1669" s="154">
        <v>198</v>
      </c>
    </row>
    <row r="1670" spans="18:40" hidden="1" x14ac:dyDescent="0.25">
      <c r="R1670" s="28"/>
      <c r="S1670" s="28"/>
      <c r="T1670" s="28"/>
      <c r="U1670" s="28"/>
      <c r="V1670" s="28"/>
      <c r="Z1670" s="140">
        <f t="shared" si="56"/>
        <v>1669</v>
      </c>
      <c r="AA1670" s="139"/>
      <c r="AB1670" s="139"/>
      <c r="AC1670" s="139"/>
      <c r="AD1670" s="133"/>
      <c r="AE1670" s="27" t="str">
        <f t="shared" si="57"/>
        <v>CA-2005-815  Belmont Apartments</v>
      </c>
      <c r="AF1670" s="153" t="s">
        <v>8335</v>
      </c>
      <c r="AG1670" s="153" t="s">
        <v>8336</v>
      </c>
      <c r="AH1670" s="153" t="s">
        <v>8337</v>
      </c>
      <c r="AI1670" s="153" t="s">
        <v>2692</v>
      </c>
      <c r="AJ1670" s="153" t="s">
        <v>182</v>
      </c>
      <c r="AK1670" s="153" t="s">
        <v>2693</v>
      </c>
      <c r="AL1670" s="153" t="s">
        <v>8338</v>
      </c>
      <c r="AM1670" s="153" t="s">
        <v>3564</v>
      </c>
      <c r="AN1670" s="154">
        <v>219</v>
      </c>
    </row>
    <row r="1671" spans="18:40" hidden="1" x14ac:dyDescent="0.25">
      <c r="R1671" s="28"/>
      <c r="S1671" s="28"/>
      <c r="T1671" s="28"/>
      <c r="U1671" s="28"/>
      <c r="V1671" s="28"/>
      <c r="Z1671" s="140">
        <f t="shared" si="56"/>
        <v>1670</v>
      </c>
      <c r="AA1671" s="139"/>
      <c r="AB1671" s="139"/>
      <c r="AC1671" s="139"/>
      <c r="AD1671" s="133"/>
      <c r="AE1671" s="27" t="str">
        <f t="shared" si="57"/>
        <v>CA-2005-817  Silverado Creek Family Apartments</v>
      </c>
      <c r="AF1671" s="153" t="s">
        <v>8339</v>
      </c>
      <c r="AG1671" s="153" t="s">
        <v>8340</v>
      </c>
      <c r="AH1671" s="153" t="s">
        <v>8341</v>
      </c>
      <c r="AI1671" s="153" t="s">
        <v>564</v>
      </c>
      <c r="AJ1671" s="153" t="s">
        <v>564</v>
      </c>
      <c r="AK1671" s="153" t="s">
        <v>2069</v>
      </c>
      <c r="AL1671" s="153" t="s">
        <v>8342</v>
      </c>
      <c r="AM1671" s="153" t="s">
        <v>23393</v>
      </c>
      <c r="AN1671" s="154">
        <v>111</v>
      </c>
    </row>
    <row r="1672" spans="18:40" hidden="1" x14ac:dyDescent="0.25">
      <c r="R1672" s="28"/>
      <c r="S1672" s="28"/>
      <c r="T1672" s="28"/>
      <c r="U1672" s="28"/>
      <c r="V1672" s="28"/>
      <c r="Z1672" s="140">
        <f t="shared" si="56"/>
        <v>1671</v>
      </c>
      <c r="AA1672" s="139"/>
      <c r="AB1672" s="139"/>
      <c r="AC1672" s="139"/>
      <c r="AD1672" s="133"/>
      <c r="AE1672" s="27" t="str">
        <f t="shared" si="57"/>
        <v>CA-2005-818  Lexington Apartments LA Preservation III</v>
      </c>
      <c r="AF1672" s="153" t="s">
        <v>8343</v>
      </c>
      <c r="AG1672" s="153" t="s">
        <v>8344</v>
      </c>
      <c r="AH1672" s="153" t="s">
        <v>3791</v>
      </c>
      <c r="AI1672" s="153" t="s">
        <v>8345</v>
      </c>
      <c r="AJ1672" s="153" t="s">
        <v>26</v>
      </c>
      <c r="AK1672" s="153" t="s">
        <v>731</v>
      </c>
      <c r="AL1672" s="153" t="s">
        <v>8346</v>
      </c>
      <c r="AM1672" s="153" t="s">
        <v>3740</v>
      </c>
      <c r="AN1672" s="154">
        <v>241</v>
      </c>
    </row>
    <row r="1673" spans="18:40" hidden="1" x14ac:dyDescent="0.25">
      <c r="R1673" s="28"/>
      <c r="S1673" s="28"/>
      <c r="T1673" s="28"/>
      <c r="U1673" s="28"/>
      <c r="V1673" s="28"/>
      <c r="Z1673" s="140">
        <f t="shared" si="56"/>
        <v>1672</v>
      </c>
      <c r="AA1673" s="139"/>
      <c r="AB1673" s="139"/>
      <c r="AC1673" s="139"/>
      <c r="AD1673" s="133"/>
      <c r="AE1673" s="27" t="str">
        <f t="shared" si="57"/>
        <v>CA-2005-819  Leeward Apartments</v>
      </c>
      <c r="AF1673" s="153" t="s">
        <v>8347</v>
      </c>
      <c r="AG1673" s="153" t="s">
        <v>8348</v>
      </c>
      <c r="AH1673" s="153" t="s">
        <v>8349</v>
      </c>
      <c r="AI1673" s="153" t="s">
        <v>8350</v>
      </c>
      <c r="AJ1673" s="153" t="s">
        <v>26</v>
      </c>
      <c r="AK1673" s="153" t="s">
        <v>731</v>
      </c>
      <c r="AL1673" s="153" t="s">
        <v>8351</v>
      </c>
      <c r="AM1673" s="153" t="s">
        <v>3740</v>
      </c>
      <c r="AN1673" s="154">
        <v>245</v>
      </c>
    </row>
    <row r="1674" spans="18:40" hidden="1" x14ac:dyDescent="0.25">
      <c r="R1674" s="28"/>
      <c r="S1674" s="28"/>
      <c r="T1674" s="28"/>
      <c r="U1674" s="28"/>
      <c r="V1674" s="28"/>
      <c r="Z1674" s="140">
        <f t="shared" si="56"/>
        <v>1673</v>
      </c>
      <c r="AA1674" s="139"/>
      <c r="AB1674" s="139"/>
      <c r="AC1674" s="139"/>
      <c r="AD1674" s="133"/>
      <c r="AE1674" s="27" t="str">
        <f t="shared" si="57"/>
        <v>CA-2005-820  Hayward Village Senior Apartments</v>
      </c>
      <c r="AF1674" s="153" t="s">
        <v>8352</v>
      </c>
      <c r="AG1674" s="153" t="s">
        <v>8353</v>
      </c>
      <c r="AH1674" s="153" t="s">
        <v>8354</v>
      </c>
      <c r="AI1674" s="153" t="s">
        <v>200</v>
      </c>
      <c r="AJ1674" s="153" t="s">
        <v>200</v>
      </c>
      <c r="AK1674" s="153" t="s">
        <v>8355</v>
      </c>
      <c r="AL1674" s="153" t="s">
        <v>8356</v>
      </c>
      <c r="AM1674" s="153" t="s">
        <v>6973</v>
      </c>
      <c r="AN1674" s="154">
        <v>150</v>
      </c>
    </row>
    <row r="1675" spans="18:40" hidden="1" x14ac:dyDescent="0.25">
      <c r="R1675" s="28"/>
      <c r="S1675" s="28"/>
      <c r="T1675" s="28"/>
      <c r="U1675" s="28"/>
      <c r="V1675" s="28"/>
      <c r="Z1675" s="140">
        <f t="shared" si="56"/>
        <v>1674</v>
      </c>
      <c r="AA1675" s="139"/>
      <c r="AB1675" s="139"/>
      <c r="AC1675" s="139"/>
      <c r="AD1675" s="133"/>
      <c r="AE1675" s="27" t="str">
        <f t="shared" si="57"/>
        <v>CA-2005-828  Las Serenas Apartments</v>
      </c>
      <c r="AF1675" s="153" t="s">
        <v>8357</v>
      </c>
      <c r="AG1675" s="153" t="s">
        <v>8358</v>
      </c>
      <c r="AH1675" s="153" t="s">
        <v>8359</v>
      </c>
      <c r="AI1675" s="153" t="s">
        <v>504</v>
      </c>
      <c r="AJ1675" s="153" t="s">
        <v>504</v>
      </c>
      <c r="AK1675" s="153" t="s">
        <v>839</v>
      </c>
      <c r="AL1675" s="153" t="s">
        <v>8360</v>
      </c>
      <c r="AM1675" s="153" t="s">
        <v>1822</v>
      </c>
      <c r="AN1675" s="154">
        <v>106</v>
      </c>
    </row>
    <row r="1676" spans="18:40" hidden="1" x14ac:dyDescent="0.25">
      <c r="R1676" s="28"/>
      <c r="S1676" s="28"/>
      <c r="T1676" s="28"/>
      <c r="U1676" s="28"/>
      <c r="V1676" s="28"/>
      <c r="Z1676" s="140">
        <f t="shared" si="56"/>
        <v>1675</v>
      </c>
      <c r="AA1676" s="139"/>
      <c r="AB1676" s="139"/>
      <c r="AC1676" s="139"/>
      <c r="AD1676" s="133"/>
      <c r="AE1676" s="27" t="str">
        <f t="shared" si="57"/>
        <v>CA-2005-829  Eleanor Roosevelt Circle</v>
      </c>
      <c r="AF1676" s="153" t="s">
        <v>8361</v>
      </c>
      <c r="AG1676" s="153" t="s">
        <v>8362</v>
      </c>
      <c r="AH1676" s="153" t="s">
        <v>8363</v>
      </c>
      <c r="AI1676" s="153" t="s">
        <v>141</v>
      </c>
      <c r="AJ1676" s="153" t="s">
        <v>142</v>
      </c>
      <c r="AK1676" s="153" t="s">
        <v>8364</v>
      </c>
      <c r="AL1676" s="153" t="s">
        <v>8365</v>
      </c>
      <c r="AM1676" s="153" t="s">
        <v>8366</v>
      </c>
      <c r="AN1676" s="154">
        <v>49</v>
      </c>
    </row>
    <row r="1677" spans="18:40" hidden="1" x14ac:dyDescent="0.25">
      <c r="R1677" s="28"/>
      <c r="S1677" s="28"/>
      <c r="T1677" s="28"/>
      <c r="U1677" s="28"/>
      <c r="V1677" s="28"/>
      <c r="Z1677" s="140">
        <f t="shared" si="56"/>
        <v>1676</v>
      </c>
      <c r="AA1677" s="139"/>
      <c r="AB1677" s="139"/>
      <c r="AC1677" s="139"/>
      <c r="AD1677" s="133"/>
      <c r="AE1677" s="27" t="str">
        <f t="shared" si="57"/>
        <v>CA-2005-830  The Arbors Apartments</v>
      </c>
      <c r="AF1677" s="153" t="s">
        <v>8367</v>
      </c>
      <c r="AG1677" s="153" t="s">
        <v>8368</v>
      </c>
      <c r="AH1677" s="153" t="s">
        <v>8369</v>
      </c>
      <c r="AI1677" s="153" t="s">
        <v>989</v>
      </c>
      <c r="AJ1677" s="153" t="s">
        <v>127</v>
      </c>
      <c r="AK1677" s="153" t="s">
        <v>8370</v>
      </c>
      <c r="AL1677" s="153" t="s">
        <v>8371</v>
      </c>
      <c r="AM1677" s="153" t="s">
        <v>3898</v>
      </c>
      <c r="AN1677" s="154">
        <v>55</v>
      </c>
    </row>
    <row r="1678" spans="18:40" hidden="1" x14ac:dyDescent="0.25">
      <c r="R1678" s="28"/>
      <c r="S1678" s="28"/>
      <c r="T1678" s="28"/>
      <c r="U1678" s="28"/>
      <c r="V1678" s="28"/>
      <c r="Z1678" s="140">
        <f t="shared" si="56"/>
        <v>1677</v>
      </c>
      <c r="AA1678" s="139"/>
      <c r="AB1678" s="139"/>
      <c r="AC1678" s="139"/>
      <c r="AD1678" s="133"/>
      <c r="AE1678" s="27" t="str">
        <f t="shared" si="57"/>
        <v>CA-2005-831  Oak Center Towers</v>
      </c>
      <c r="AF1678" s="153" t="s">
        <v>8372</v>
      </c>
      <c r="AG1678" s="153" t="s">
        <v>8373</v>
      </c>
      <c r="AH1678" s="153" t="s">
        <v>8374</v>
      </c>
      <c r="AI1678" s="153" t="s">
        <v>199</v>
      </c>
      <c r="AJ1678" s="153" t="s">
        <v>200</v>
      </c>
      <c r="AK1678" s="153" t="s">
        <v>4379</v>
      </c>
      <c r="AL1678" s="153" t="s">
        <v>8375</v>
      </c>
      <c r="AM1678" s="153" t="s">
        <v>8373</v>
      </c>
      <c r="AN1678" s="154">
        <v>195</v>
      </c>
    </row>
    <row r="1679" spans="18:40" hidden="1" x14ac:dyDescent="0.25">
      <c r="R1679" s="28"/>
      <c r="S1679" s="28"/>
      <c r="T1679" s="28"/>
      <c r="U1679" s="28"/>
      <c r="V1679" s="28"/>
      <c r="Z1679" s="140">
        <f t="shared" si="56"/>
        <v>1678</v>
      </c>
      <c r="AA1679" s="139"/>
      <c r="AB1679" s="139"/>
      <c r="AC1679" s="139"/>
      <c r="AD1679" s="133"/>
      <c r="AE1679" s="27" t="str">
        <f t="shared" si="57"/>
        <v>CA-2005-832  Vista Sunrise Apartments</v>
      </c>
      <c r="AF1679" s="153" t="s">
        <v>8376</v>
      </c>
      <c r="AG1679" s="153" t="s">
        <v>8377</v>
      </c>
      <c r="AH1679" s="153" t="s">
        <v>8378</v>
      </c>
      <c r="AI1679" s="153" t="s">
        <v>398</v>
      </c>
      <c r="AJ1679" s="153" t="s">
        <v>399</v>
      </c>
      <c r="AK1679" s="153" t="s">
        <v>8379</v>
      </c>
      <c r="AL1679" s="153" t="s">
        <v>8380</v>
      </c>
      <c r="AM1679" s="153" t="s">
        <v>8381</v>
      </c>
      <c r="AN1679" s="154">
        <v>79</v>
      </c>
    </row>
    <row r="1680" spans="18:40" hidden="1" x14ac:dyDescent="0.25">
      <c r="R1680" s="28"/>
      <c r="S1680" s="28"/>
      <c r="T1680" s="28"/>
      <c r="U1680" s="28"/>
      <c r="V1680" s="28"/>
      <c r="Z1680" s="140">
        <f t="shared" si="56"/>
        <v>1679</v>
      </c>
      <c r="AA1680" s="139"/>
      <c r="AB1680" s="139"/>
      <c r="AC1680" s="139"/>
      <c r="AD1680" s="133"/>
      <c r="AE1680" s="27" t="str">
        <f t="shared" si="57"/>
        <v>CA-2005-833  Raintree Apartments</v>
      </c>
      <c r="AF1680" s="153" t="s">
        <v>8382</v>
      </c>
      <c r="AG1680" s="153" t="s">
        <v>8383</v>
      </c>
      <c r="AH1680" s="153" t="s">
        <v>8384</v>
      </c>
      <c r="AI1680" s="153" t="s">
        <v>304</v>
      </c>
      <c r="AJ1680" s="153" t="s">
        <v>41</v>
      </c>
      <c r="AK1680" s="153" t="s">
        <v>1364</v>
      </c>
      <c r="AL1680" s="153" t="s">
        <v>8385</v>
      </c>
      <c r="AM1680" s="153" t="s">
        <v>818</v>
      </c>
      <c r="AN1680" s="154">
        <v>174</v>
      </c>
    </row>
    <row r="1681" spans="18:40" hidden="1" x14ac:dyDescent="0.25">
      <c r="R1681" s="28"/>
      <c r="S1681" s="28"/>
      <c r="T1681" s="28"/>
      <c r="U1681" s="28"/>
      <c r="V1681" s="28"/>
      <c r="Z1681" s="140">
        <f t="shared" si="56"/>
        <v>1680</v>
      </c>
      <c r="AA1681" s="139"/>
      <c r="AB1681" s="139"/>
      <c r="AC1681" s="139"/>
      <c r="AD1681" s="133"/>
      <c r="AE1681" s="27" t="str">
        <f t="shared" si="57"/>
        <v>CA-2005-834  Silverado Creek Family Apartments, Phase II</v>
      </c>
      <c r="AF1681" s="153" t="s">
        <v>8386</v>
      </c>
      <c r="AG1681" s="153" t="s">
        <v>8387</v>
      </c>
      <c r="AH1681" s="153" t="s">
        <v>8341</v>
      </c>
      <c r="AI1681" s="153" t="s">
        <v>564</v>
      </c>
      <c r="AJ1681" s="153" t="s">
        <v>564</v>
      </c>
      <c r="AK1681" s="153" t="s">
        <v>2069</v>
      </c>
      <c r="AL1681" s="153" t="s">
        <v>8342</v>
      </c>
      <c r="AM1681" s="153" t="s">
        <v>23393</v>
      </c>
      <c r="AN1681" s="154">
        <v>23</v>
      </c>
    </row>
    <row r="1682" spans="18:40" hidden="1" x14ac:dyDescent="0.25">
      <c r="R1682" s="28"/>
      <c r="S1682" s="28"/>
      <c r="T1682" s="28"/>
      <c r="U1682" s="28"/>
      <c r="V1682" s="28"/>
      <c r="Z1682" s="140">
        <f t="shared" si="56"/>
        <v>1681</v>
      </c>
      <c r="AA1682" s="139"/>
      <c r="AB1682" s="139"/>
      <c r="AC1682" s="139"/>
      <c r="AD1682" s="133"/>
      <c r="AE1682" s="27" t="str">
        <f t="shared" si="57"/>
        <v>CA-2005-835  Heritage Estates Senior Apartments</v>
      </c>
      <c r="AF1682" s="153" t="s">
        <v>8388</v>
      </c>
      <c r="AG1682" s="153" t="s">
        <v>8389</v>
      </c>
      <c r="AH1682" s="153" t="s">
        <v>8390</v>
      </c>
      <c r="AI1682" s="153" t="s">
        <v>3596</v>
      </c>
      <c r="AJ1682" s="153" t="s">
        <v>200</v>
      </c>
      <c r="AK1682" s="153" t="s">
        <v>3597</v>
      </c>
      <c r="AL1682" s="153" t="s">
        <v>8391</v>
      </c>
      <c r="AM1682" s="153" t="s">
        <v>8392</v>
      </c>
      <c r="AN1682" s="154">
        <v>55</v>
      </c>
    </row>
    <row r="1683" spans="18:40" hidden="1" x14ac:dyDescent="0.25">
      <c r="R1683" s="28"/>
      <c r="S1683" s="28"/>
      <c r="T1683" s="28"/>
      <c r="U1683" s="28"/>
      <c r="V1683" s="28"/>
      <c r="Z1683" s="140">
        <f t="shared" si="56"/>
        <v>1682</v>
      </c>
      <c r="AA1683" s="139"/>
      <c r="AB1683" s="139"/>
      <c r="AC1683" s="139"/>
      <c r="AD1683" s="133"/>
      <c r="AE1683" s="27" t="str">
        <f t="shared" si="57"/>
        <v>CA-2005-836  Fairbanks Ridge at Del Sur</v>
      </c>
      <c r="AF1683" s="153" t="s">
        <v>8393</v>
      </c>
      <c r="AG1683" s="153" t="s">
        <v>8394</v>
      </c>
      <c r="AH1683" s="153" t="s">
        <v>8395</v>
      </c>
      <c r="AI1683" s="153" t="s">
        <v>504</v>
      </c>
      <c r="AJ1683" s="153" t="s">
        <v>504</v>
      </c>
      <c r="AL1683" s="153" t="s">
        <v>8396</v>
      </c>
      <c r="AM1683" s="153" t="s">
        <v>2476</v>
      </c>
      <c r="AN1683" s="154">
        <v>202</v>
      </c>
    </row>
    <row r="1684" spans="18:40" hidden="1" x14ac:dyDescent="0.25">
      <c r="R1684" s="28"/>
      <c r="S1684" s="28"/>
      <c r="T1684" s="28"/>
      <c r="U1684" s="28"/>
      <c r="V1684" s="28"/>
      <c r="Z1684" s="140">
        <f t="shared" si="56"/>
        <v>1683</v>
      </c>
      <c r="AA1684" s="139"/>
      <c r="AB1684" s="139"/>
      <c r="AC1684" s="139"/>
      <c r="AD1684" s="133"/>
      <c r="AE1684" s="27" t="str">
        <f t="shared" si="57"/>
        <v>CA-2005-837  Giant Road Family Apartments</v>
      </c>
      <c r="AF1684" s="153" t="s">
        <v>8397</v>
      </c>
      <c r="AG1684" s="153" t="s">
        <v>8398</v>
      </c>
      <c r="AH1684" s="153" t="s">
        <v>8399</v>
      </c>
      <c r="AI1684" s="153" t="s">
        <v>2003</v>
      </c>
      <c r="AJ1684" s="153" t="s">
        <v>182</v>
      </c>
      <c r="AK1684" s="153" t="s">
        <v>2004</v>
      </c>
      <c r="AL1684" s="153" t="s">
        <v>8400</v>
      </c>
      <c r="AM1684" s="153" t="s">
        <v>8401</v>
      </c>
      <c r="AN1684" s="154">
        <v>84</v>
      </c>
    </row>
    <row r="1685" spans="18:40" hidden="1" x14ac:dyDescent="0.25">
      <c r="R1685" s="28"/>
      <c r="S1685" s="28"/>
      <c r="T1685" s="28"/>
      <c r="U1685" s="28"/>
      <c r="V1685" s="28"/>
      <c r="Z1685" s="140">
        <f t="shared" si="56"/>
        <v>1684</v>
      </c>
      <c r="AA1685" s="139"/>
      <c r="AB1685" s="139"/>
      <c r="AC1685" s="139"/>
      <c r="AD1685" s="133"/>
      <c r="AE1685" s="27" t="str">
        <f t="shared" si="57"/>
        <v>CA-2005-838  Timberwood Apartments</v>
      </c>
      <c r="AF1685" s="153" t="s">
        <v>8402</v>
      </c>
      <c r="AG1685" s="153" t="s">
        <v>8403</v>
      </c>
      <c r="AH1685" s="153" t="s">
        <v>8404</v>
      </c>
      <c r="AI1685" s="153" t="s">
        <v>304</v>
      </c>
      <c r="AJ1685" s="153" t="s">
        <v>41</v>
      </c>
      <c r="AK1685" s="153" t="s">
        <v>1571</v>
      </c>
      <c r="AL1685" s="153" t="s">
        <v>8405</v>
      </c>
      <c r="AM1685" s="153" t="s">
        <v>23475</v>
      </c>
      <c r="AN1685" s="154">
        <v>284</v>
      </c>
    </row>
    <row r="1686" spans="18:40" hidden="1" x14ac:dyDescent="0.25">
      <c r="R1686" s="28"/>
      <c r="S1686" s="28"/>
      <c r="T1686" s="28"/>
      <c r="U1686" s="28"/>
      <c r="V1686" s="28"/>
      <c r="Z1686" s="140">
        <f t="shared" si="56"/>
        <v>1685</v>
      </c>
      <c r="AA1686" s="139"/>
      <c r="AB1686" s="139"/>
      <c r="AC1686" s="139"/>
      <c r="AD1686" s="133"/>
      <c r="AE1686" s="27" t="str">
        <f t="shared" si="57"/>
        <v>CA-2005-839  Monte Vista Terrace</v>
      </c>
      <c r="AF1686" s="153" t="s">
        <v>8406</v>
      </c>
      <c r="AG1686" s="153" t="s">
        <v>8407</v>
      </c>
      <c r="AH1686" s="153" t="s">
        <v>8408</v>
      </c>
      <c r="AI1686" s="153" t="s">
        <v>1067</v>
      </c>
      <c r="AJ1686" s="153" t="s">
        <v>41</v>
      </c>
      <c r="AK1686" s="153" t="s">
        <v>1068</v>
      </c>
      <c r="AL1686" s="153" t="s">
        <v>8409</v>
      </c>
      <c r="AM1686" s="153" t="s">
        <v>23476</v>
      </c>
      <c r="AN1686" s="154">
        <v>149</v>
      </c>
    </row>
    <row r="1687" spans="18:40" hidden="1" x14ac:dyDescent="0.25">
      <c r="R1687" s="28"/>
      <c r="S1687" s="28"/>
      <c r="T1687" s="28"/>
      <c r="U1687" s="28"/>
      <c r="V1687" s="28"/>
      <c r="Z1687" s="140">
        <f t="shared" si="56"/>
        <v>1686</v>
      </c>
      <c r="AA1687" s="139"/>
      <c r="AB1687" s="139"/>
      <c r="AC1687" s="139"/>
      <c r="AD1687" s="133"/>
      <c r="AE1687" s="27" t="str">
        <f t="shared" si="57"/>
        <v>CA-2005-840  Larkfield Oaks</v>
      </c>
      <c r="AF1687" s="153" t="s">
        <v>8410</v>
      </c>
      <c r="AG1687" s="153" t="s">
        <v>8411</v>
      </c>
      <c r="AH1687" s="153" t="s">
        <v>8412</v>
      </c>
      <c r="AI1687" s="153" t="s">
        <v>126</v>
      </c>
      <c r="AJ1687" s="153" t="s">
        <v>127</v>
      </c>
      <c r="AK1687" s="153" t="s">
        <v>3535</v>
      </c>
      <c r="AL1687" s="153" t="s">
        <v>8413</v>
      </c>
      <c r="AM1687" s="153" t="s">
        <v>3898</v>
      </c>
      <c r="AN1687" s="154">
        <v>55</v>
      </c>
    </row>
    <row r="1688" spans="18:40" hidden="1" x14ac:dyDescent="0.25">
      <c r="R1688" s="28"/>
      <c r="S1688" s="28"/>
      <c r="T1688" s="28"/>
      <c r="U1688" s="28"/>
      <c r="V1688" s="28"/>
      <c r="Z1688" s="140">
        <f t="shared" si="56"/>
        <v>1687</v>
      </c>
      <c r="AA1688" s="139"/>
      <c r="AB1688" s="139"/>
      <c r="AC1688" s="139"/>
      <c r="AD1688" s="133"/>
      <c r="AE1688" s="27" t="str">
        <f t="shared" si="57"/>
        <v>CA-2005-841  Nuevo Amanecer Apartments</v>
      </c>
      <c r="AF1688" s="153" t="s">
        <v>8414</v>
      </c>
      <c r="AG1688" s="153" t="s">
        <v>8415</v>
      </c>
      <c r="AH1688" s="153" t="s">
        <v>8416</v>
      </c>
      <c r="AI1688" s="153" t="s">
        <v>8417</v>
      </c>
      <c r="AJ1688" s="153" t="s">
        <v>336</v>
      </c>
      <c r="AK1688" s="153" t="s">
        <v>878</v>
      </c>
      <c r="AL1688" s="153" t="s">
        <v>8418</v>
      </c>
      <c r="AM1688" s="153" t="s">
        <v>8419</v>
      </c>
      <c r="AN1688" s="154">
        <v>62</v>
      </c>
    </row>
    <row r="1689" spans="18:40" hidden="1" x14ac:dyDescent="0.25">
      <c r="R1689" s="28"/>
      <c r="S1689" s="28"/>
      <c r="T1689" s="28"/>
      <c r="U1689" s="28"/>
      <c r="V1689" s="28"/>
      <c r="Z1689" s="140">
        <f t="shared" si="56"/>
        <v>1688</v>
      </c>
      <c r="AA1689" s="139"/>
      <c r="AB1689" s="139"/>
      <c r="AC1689" s="139"/>
      <c r="AD1689" s="133"/>
      <c r="AE1689" s="27" t="str">
        <f t="shared" si="57"/>
        <v>CA-2005-842  Divine Senior Apartments</v>
      </c>
      <c r="AF1689" s="153" t="s">
        <v>8420</v>
      </c>
      <c r="AG1689" s="153" t="s">
        <v>8421</v>
      </c>
      <c r="AH1689" s="153" t="s">
        <v>8422</v>
      </c>
      <c r="AI1689" s="153" t="s">
        <v>8423</v>
      </c>
      <c r="AJ1689" s="153" t="s">
        <v>127</v>
      </c>
      <c r="AK1689" s="153" t="s">
        <v>8424</v>
      </c>
      <c r="AL1689" s="153" t="s">
        <v>8425</v>
      </c>
      <c r="AM1689" s="153" t="s">
        <v>1043</v>
      </c>
      <c r="AN1689" s="154">
        <v>31</v>
      </c>
    </row>
    <row r="1690" spans="18:40" hidden="1" x14ac:dyDescent="0.25">
      <c r="R1690" s="28"/>
      <c r="S1690" s="28"/>
      <c r="T1690" s="28"/>
      <c r="U1690" s="28"/>
      <c r="V1690" s="28"/>
      <c r="Z1690" s="140">
        <f t="shared" si="56"/>
        <v>1689</v>
      </c>
      <c r="AA1690" s="139"/>
      <c r="AB1690" s="139"/>
      <c r="AC1690" s="139"/>
      <c r="AD1690" s="133"/>
      <c r="AE1690" s="27" t="str">
        <f t="shared" si="57"/>
        <v>CA-2005-843  New Dana Strand Town Homes</v>
      </c>
      <c r="AF1690" s="153" t="s">
        <v>8426</v>
      </c>
      <c r="AG1690" s="153" t="s">
        <v>8427</v>
      </c>
      <c r="AH1690" s="153" t="s">
        <v>8428</v>
      </c>
      <c r="AI1690" s="153" t="s">
        <v>3191</v>
      </c>
      <c r="AJ1690" s="153" t="s">
        <v>26</v>
      </c>
      <c r="AK1690" s="153" t="s">
        <v>2837</v>
      </c>
      <c r="AL1690" s="153" t="s">
        <v>8429</v>
      </c>
      <c r="AM1690" s="153" t="s">
        <v>5669</v>
      </c>
      <c r="AN1690" s="154">
        <v>114</v>
      </c>
    </row>
    <row r="1691" spans="18:40" hidden="1" x14ac:dyDescent="0.25">
      <c r="R1691" s="28"/>
      <c r="S1691" s="28"/>
      <c r="T1691" s="28"/>
      <c r="U1691" s="28"/>
      <c r="V1691" s="28"/>
      <c r="Z1691" s="140">
        <f t="shared" si="56"/>
        <v>1690</v>
      </c>
      <c r="AA1691" s="139"/>
      <c r="AB1691" s="139"/>
      <c r="AC1691" s="139"/>
      <c r="AD1691" s="133"/>
      <c r="AE1691" s="27" t="str">
        <f t="shared" si="57"/>
        <v>CA-2005-844  Martin Luther King, Jr. Village</v>
      </c>
      <c r="AF1691" s="153" t="s">
        <v>8430</v>
      </c>
      <c r="AG1691" s="153" t="s">
        <v>8431</v>
      </c>
      <c r="AH1691" s="153" t="s">
        <v>8432</v>
      </c>
      <c r="AI1691" s="153" t="s">
        <v>564</v>
      </c>
      <c r="AJ1691" s="153" t="s">
        <v>564</v>
      </c>
      <c r="AK1691" s="153" t="s">
        <v>2989</v>
      </c>
      <c r="AL1691" s="153" t="s">
        <v>8433</v>
      </c>
      <c r="AM1691" s="153" t="s">
        <v>5669</v>
      </c>
      <c r="AN1691" s="154">
        <v>80</v>
      </c>
    </row>
    <row r="1692" spans="18:40" hidden="1" x14ac:dyDescent="0.25">
      <c r="R1692" s="28"/>
      <c r="S1692" s="28"/>
      <c r="T1692" s="28"/>
      <c r="U1692" s="28"/>
      <c r="V1692" s="28"/>
      <c r="Z1692" s="140">
        <f t="shared" si="56"/>
        <v>1691</v>
      </c>
      <c r="AA1692" s="139"/>
      <c r="AB1692" s="139"/>
      <c r="AC1692" s="139"/>
      <c r="AD1692" s="133"/>
      <c r="AE1692" s="27" t="str">
        <f t="shared" si="57"/>
        <v>CA-2005-845  Laguna Senior Apartments</v>
      </c>
      <c r="AF1692" s="153" t="s">
        <v>8434</v>
      </c>
      <c r="AG1692" s="153" t="s">
        <v>8435</v>
      </c>
      <c r="AH1692" s="153" t="s">
        <v>8436</v>
      </c>
      <c r="AI1692" s="153" t="s">
        <v>26</v>
      </c>
      <c r="AJ1692" s="153" t="s">
        <v>26</v>
      </c>
      <c r="AK1692" s="153" t="s">
        <v>1405</v>
      </c>
      <c r="AL1692" s="153" t="s">
        <v>8437</v>
      </c>
      <c r="AM1692" s="153" t="s">
        <v>23477</v>
      </c>
      <c r="AN1692" s="154">
        <v>63</v>
      </c>
    </row>
    <row r="1693" spans="18:40" hidden="1" x14ac:dyDescent="0.25">
      <c r="R1693" s="28"/>
      <c r="S1693" s="28"/>
      <c r="T1693" s="28"/>
      <c r="U1693" s="28"/>
      <c r="V1693" s="28"/>
      <c r="Z1693" s="140">
        <f t="shared" si="56"/>
        <v>1692</v>
      </c>
      <c r="AA1693" s="139"/>
      <c r="AB1693" s="139"/>
      <c r="AC1693" s="139"/>
      <c r="AD1693" s="133"/>
      <c r="AE1693" s="27" t="str">
        <f t="shared" si="57"/>
        <v>CA-2005-846  Tracy Village Apartments</v>
      </c>
      <c r="AF1693" s="153" t="s">
        <v>8438</v>
      </c>
      <c r="AG1693" s="153" t="s">
        <v>8439</v>
      </c>
      <c r="AH1693" s="153" t="s">
        <v>8440</v>
      </c>
      <c r="AI1693" s="153" t="s">
        <v>5988</v>
      </c>
      <c r="AJ1693" s="153" t="s">
        <v>228</v>
      </c>
      <c r="AK1693" s="153" t="s">
        <v>5989</v>
      </c>
      <c r="AL1693" s="153" t="s">
        <v>8441</v>
      </c>
      <c r="AM1693" s="153" t="s">
        <v>19240</v>
      </c>
      <c r="AN1693" s="154">
        <v>71</v>
      </c>
    </row>
    <row r="1694" spans="18:40" hidden="1" x14ac:dyDescent="0.25">
      <c r="R1694" s="28"/>
      <c r="S1694" s="28"/>
      <c r="T1694" s="28"/>
      <c r="U1694" s="28"/>
      <c r="V1694" s="28"/>
      <c r="Z1694" s="140">
        <f t="shared" si="56"/>
        <v>1693</v>
      </c>
      <c r="AA1694" s="139"/>
      <c r="AB1694" s="139"/>
      <c r="AC1694" s="139"/>
      <c r="AD1694" s="133"/>
      <c r="AE1694" s="27" t="str">
        <f t="shared" si="57"/>
        <v>CA-2005-847  Whitley Gardens I &amp; II</v>
      </c>
      <c r="AF1694" s="153" t="s">
        <v>8442</v>
      </c>
      <c r="AG1694" s="153" t="s">
        <v>8443</v>
      </c>
      <c r="AH1694" s="153" t="s">
        <v>8444</v>
      </c>
      <c r="AI1694" s="153" t="s">
        <v>5835</v>
      </c>
      <c r="AJ1694" s="153" t="s">
        <v>1920</v>
      </c>
      <c r="AK1694" s="153" t="s">
        <v>5836</v>
      </c>
      <c r="AL1694" s="153" t="s">
        <v>8445</v>
      </c>
      <c r="AM1694" s="153" t="s">
        <v>23478</v>
      </c>
      <c r="AN1694" s="154">
        <v>87</v>
      </c>
    </row>
    <row r="1695" spans="18:40" hidden="1" x14ac:dyDescent="0.25">
      <c r="R1695" s="28"/>
      <c r="S1695" s="28"/>
      <c r="T1695" s="28"/>
      <c r="U1695" s="28"/>
      <c r="V1695" s="28"/>
      <c r="Z1695" s="140">
        <f t="shared" si="56"/>
        <v>1694</v>
      </c>
      <c r="AA1695" s="139"/>
      <c r="AB1695" s="139"/>
      <c r="AC1695" s="139"/>
      <c r="AD1695" s="133"/>
      <c r="AE1695" s="27" t="str">
        <f t="shared" si="57"/>
        <v>CA-2005-849  Vista Hermosa</v>
      </c>
      <c r="AF1695" s="153" t="s">
        <v>8447</v>
      </c>
      <c r="AG1695" s="153" t="s">
        <v>8448</v>
      </c>
      <c r="AH1695" s="153" t="s">
        <v>8449</v>
      </c>
      <c r="AI1695" s="153" t="s">
        <v>3341</v>
      </c>
      <c r="AJ1695" s="153" t="s">
        <v>1239</v>
      </c>
      <c r="AK1695" s="153" t="s">
        <v>3342</v>
      </c>
      <c r="AL1695" s="153" t="s">
        <v>8450</v>
      </c>
      <c r="AM1695" s="153" t="s">
        <v>5866</v>
      </c>
      <c r="AN1695" s="154">
        <v>23</v>
      </c>
    </row>
    <row r="1696" spans="18:40" hidden="1" x14ac:dyDescent="0.25">
      <c r="R1696" s="28"/>
      <c r="S1696" s="28"/>
      <c r="T1696" s="28"/>
      <c r="U1696" s="28"/>
      <c r="V1696" s="28"/>
      <c r="Z1696" s="140">
        <f t="shared" si="56"/>
        <v>1695</v>
      </c>
      <c r="AA1696" s="139"/>
      <c r="AB1696" s="139"/>
      <c r="AC1696" s="139"/>
      <c r="AD1696" s="133"/>
      <c r="AE1696" s="27" t="str">
        <f t="shared" si="57"/>
        <v>CA-2005-850  Willow Tree Apartments</v>
      </c>
      <c r="AF1696" s="153" t="s">
        <v>8451</v>
      </c>
      <c r="AG1696" s="153" t="s">
        <v>8452</v>
      </c>
      <c r="AH1696" s="153" t="s">
        <v>8453</v>
      </c>
      <c r="AI1696" s="153" t="s">
        <v>564</v>
      </c>
      <c r="AJ1696" s="153" t="s">
        <v>564</v>
      </c>
      <c r="AK1696" s="153" t="s">
        <v>565</v>
      </c>
      <c r="AL1696" s="153" t="s">
        <v>8454</v>
      </c>
      <c r="AM1696" s="153" t="s">
        <v>2894</v>
      </c>
      <c r="AN1696" s="154">
        <v>106</v>
      </c>
    </row>
    <row r="1697" spans="18:40" hidden="1" x14ac:dyDescent="0.25">
      <c r="R1697" s="28"/>
      <c r="S1697" s="28"/>
      <c r="T1697" s="28"/>
      <c r="U1697" s="28"/>
      <c r="V1697" s="28"/>
      <c r="Z1697" s="140">
        <f t="shared" si="56"/>
        <v>1696</v>
      </c>
      <c r="AA1697" s="139"/>
      <c r="AB1697" s="139"/>
      <c r="AC1697" s="139"/>
      <c r="AD1697" s="133"/>
      <c r="AE1697" s="27" t="str">
        <f t="shared" si="57"/>
        <v>CA-2005-851  Rosswood Manor Apartments</v>
      </c>
      <c r="AF1697" s="153" t="s">
        <v>8455</v>
      </c>
      <c r="AG1697" s="153" t="s">
        <v>8456</v>
      </c>
      <c r="AH1697" s="153" t="s">
        <v>8457</v>
      </c>
      <c r="AI1697" s="153" t="s">
        <v>564</v>
      </c>
      <c r="AJ1697" s="153" t="s">
        <v>564</v>
      </c>
      <c r="AK1697" s="153" t="s">
        <v>8458</v>
      </c>
      <c r="AL1697" s="153" t="s">
        <v>8459</v>
      </c>
      <c r="AM1697" s="153" t="s">
        <v>2894</v>
      </c>
      <c r="AN1697" s="154">
        <v>96</v>
      </c>
    </row>
    <row r="1698" spans="18:40" hidden="1" x14ac:dyDescent="0.25">
      <c r="R1698" s="28"/>
      <c r="S1698" s="28"/>
      <c r="T1698" s="28"/>
      <c r="U1698" s="28"/>
      <c r="V1698" s="28"/>
      <c r="Z1698" s="140">
        <f t="shared" si="56"/>
        <v>1697</v>
      </c>
      <c r="AA1698" s="139"/>
      <c r="AB1698" s="139"/>
      <c r="AC1698" s="139"/>
      <c r="AD1698" s="133"/>
      <c r="AE1698" s="27" t="str">
        <f t="shared" si="57"/>
        <v>CA-2005-852  Las Flores Apartments</v>
      </c>
      <c r="AF1698" s="153" t="s">
        <v>8460</v>
      </c>
      <c r="AG1698" s="153" t="s">
        <v>8461</v>
      </c>
      <c r="AH1698" s="153" t="s">
        <v>8462</v>
      </c>
      <c r="AI1698" s="153" t="s">
        <v>26</v>
      </c>
      <c r="AJ1698" s="153" t="s">
        <v>26</v>
      </c>
      <c r="AK1698" s="153" t="s">
        <v>1233</v>
      </c>
      <c r="AL1698" s="153" t="s">
        <v>8463</v>
      </c>
      <c r="AM1698" s="153" t="s">
        <v>862</v>
      </c>
      <c r="AN1698" s="154">
        <v>24</v>
      </c>
    </row>
    <row r="1699" spans="18:40" hidden="1" x14ac:dyDescent="0.25">
      <c r="R1699" s="28"/>
      <c r="S1699" s="28"/>
      <c r="T1699" s="28"/>
      <c r="U1699" s="28"/>
      <c r="V1699" s="28"/>
      <c r="Z1699" s="140">
        <f t="shared" si="56"/>
        <v>1698</v>
      </c>
      <c r="AA1699" s="139"/>
      <c r="AB1699" s="139"/>
      <c r="AC1699" s="139"/>
      <c r="AD1699" s="133"/>
      <c r="AE1699" s="27" t="str">
        <f t="shared" si="57"/>
        <v>CA-2005-853  Marina Tower</v>
      </c>
      <c r="AF1699" s="153" t="s">
        <v>8464</v>
      </c>
      <c r="AG1699" s="153" t="s">
        <v>8465</v>
      </c>
      <c r="AH1699" s="153" t="s">
        <v>8466</v>
      </c>
      <c r="AI1699" s="153" t="s">
        <v>3652</v>
      </c>
      <c r="AJ1699" s="153" t="s">
        <v>1133</v>
      </c>
      <c r="AK1699" s="153" t="s">
        <v>3653</v>
      </c>
      <c r="AL1699" s="153" t="s">
        <v>8467</v>
      </c>
      <c r="AM1699" s="153" t="s">
        <v>8468</v>
      </c>
      <c r="AN1699" s="154">
        <v>150</v>
      </c>
    </row>
    <row r="1700" spans="18:40" hidden="1" x14ac:dyDescent="0.25">
      <c r="R1700" s="28"/>
      <c r="S1700" s="28"/>
      <c r="T1700" s="28"/>
      <c r="U1700" s="28"/>
      <c r="V1700" s="28"/>
      <c r="Z1700" s="140">
        <f t="shared" si="56"/>
        <v>1699</v>
      </c>
      <c r="AA1700" s="139"/>
      <c r="AB1700" s="139"/>
      <c r="AC1700" s="139"/>
      <c r="AD1700" s="133"/>
      <c r="AE1700" s="27" t="str">
        <f t="shared" si="57"/>
        <v>CA-2005-854  Ceatrice Polite Apartments</v>
      </c>
      <c r="AF1700" s="153" t="s">
        <v>8469</v>
      </c>
      <c r="AG1700" s="153" t="s">
        <v>8470</v>
      </c>
      <c r="AH1700" s="153" t="s">
        <v>8471</v>
      </c>
      <c r="AI1700" s="153" t="s">
        <v>191</v>
      </c>
      <c r="AJ1700" s="153" t="s">
        <v>191</v>
      </c>
      <c r="AK1700" s="153" t="s">
        <v>785</v>
      </c>
      <c r="AL1700" s="153" t="s">
        <v>8472</v>
      </c>
      <c r="AM1700" s="153" t="s">
        <v>23479</v>
      </c>
      <c r="AN1700" s="154">
        <v>90</v>
      </c>
    </row>
    <row r="1701" spans="18:40" hidden="1" x14ac:dyDescent="0.25">
      <c r="R1701" s="28"/>
      <c r="S1701" s="28"/>
      <c r="T1701" s="28"/>
      <c r="U1701" s="28"/>
      <c r="V1701" s="28"/>
      <c r="Z1701" s="140">
        <f t="shared" si="56"/>
        <v>1700</v>
      </c>
      <c r="AA1701" s="139"/>
      <c r="AB1701" s="139"/>
      <c r="AC1701" s="139"/>
      <c r="AD1701" s="133"/>
      <c r="AE1701" s="27" t="str">
        <f t="shared" si="57"/>
        <v>CA-2005-855  Martin Luther Tower</v>
      </c>
      <c r="AF1701" s="153" t="s">
        <v>8473</v>
      </c>
      <c r="AG1701" s="153" t="s">
        <v>8474</v>
      </c>
      <c r="AH1701" s="153" t="s">
        <v>8475</v>
      </c>
      <c r="AI1701" s="153" t="s">
        <v>191</v>
      </c>
      <c r="AJ1701" s="153" t="s">
        <v>191</v>
      </c>
      <c r="AK1701" s="153" t="s">
        <v>850</v>
      </c>
      <c r="AL1701" s="153" t="s">
        <v>8476</v>
      </c>
      <c r="AM1701" s="153" t="s">
        <v>8477</v>
      </c>
      <c r="AN1701" s="154">
        <v>96</v>
      </c>
    </row>
    <row r="1702" spans="18:40" hidden="1" x14ac:dyDescent="0.25">
      <c r="R1702" s="28"/>
      <c r="S1702" s="28"/>
      <c r="T1702" s="28"/>
      <c r="U1702" s="28"/>
      <c r="V1702" s="28"/>
      <c r="Z1702" s="140">
        <f t="shared" si="56"/>
        <v>1701</v>
      </c>
      <c r="AA1702" s="139"/>
      <c r="AB1702" s="139"/>
      <c r="AC1702" s="139"/>
      <c r="AD1702" s="133"/>
      <c r="AE1702" s="27" t="str">
        <f t="shared" si="57"/>
        <v>CA-2005-856  Villa Amador Apartments</v>
      </c>
      <c r="AF1702" s="153" t="s">
        <v>8478</v>
      </c>
      <c r="AG1702" s="153" t="s">
        <v>8479</v>
      </c>
      <c r="AH1702" s="153" t="s">
        <v>8480</v>
      </c>
      <c r="AI1702" s="153" t="s">
        <v>181</v>
      </c>
      <c r="AJ1702" s="153" t="s">
        <v>182</v>
      </c>
      <c r="AK1702" s="153" t="s">
        <v>183</v>
      </c>
      <c r="AL1702" s="153" t="s">
        <v>8481</v>
      </c>
      <c r="AM1702" s="153" t="s">
        <v>5669</v>
      </c>
      <c r="AN1702" s="154">
        <v>94</v>
      </c>
    </row>
    <row r="1703" spans="18:40" hidden="1" x14ac:dyDescent="0.25">
      <c r="R1703" s="28"/>
      <c r="S1703" s="28"/>
      <c r="T1703" s="28"/>
      <c r="U1703" s="28"/>
      <c r="V1703" s="28"/>
      <c r="Z1703" s="140">
        <f t="shared" si="56"/>
        <v>1702</v>
      </c>
      <c r="AA1703" s="139"/>
      <c r="AB1703" s="139"/>
      <c r="AC1703" s="139"/>
      <c r="AD1703" s="133"/>
      <c r="AE1703" s="27" t="str">
        <f t="shared" si="57"/>
        <v>CA-2005-857  Parkview Senior Apartments</v>
      </c>
      <c r="AF1703" s="153" t="s">
        <v>8482</v>
      </c>
      <c r="AG1703" s="153" t="s">
        <v>8483</v>
      </c>
      <c r="AH1703" s="153" t="s">
        <v>8484</v>
      </c>
      <c r="AI1703" s="153" t="s">
        <v>8485</v>
      </c>
      <c r="AJ1703" s="153" t="s">
        <v>1239</v>
      </c>
      <c r="AK1703" s="153" t="s">
        <v>8486</v>
      </c>
      <c r="AL1703" s="153" t="s">
        <v>8487</v>
      </c>
      <c r="AM1703" s="153" t="s">
        <v>590</v>
      </c>
      <c r="AN1703" s="154">
        <v>49</v>
      </c>
    </row>
    <row r="1704" spans="18:40" hidden="1" x14ac:dyDescent="0.25">
      <c r="R1704" s="28"/>
      <c r="S1704" s="28"/>
      <c r="T1704" s="28"/>
      <c r="U1704" s="28"/>
      <c r="V1704" s="28"/>
      <c r="Z1704" s="140">
        <f t="shared" si="56"/>
        <v>1703</v>
      </c>
      <c r="AA1704" s="139"/>
      <c r="AB1704" s="139"/>
      <c r="AC1704" s="139"/>
      <c r="AD1704" s="133"/>
      <c r="AE1704" s="27" t="str">
        <f t="shared" si="57"/>
        <v>CA-2005-858  Block N5 - Mission Bay aka Crescent Cove</v>
      </c>
      <c r="AF1704" s="153" t="s">
        <v>8488</v>
      </c>
      <c r="AG1704" s="153" t="s">
        <v>8489</v>
      </c>
      <c r="AH1704" s="153" t="s">
        <v>8490</v>
      </c>
      <c r="AI1704" s="153" t="s">
        <v>191</v>
      </c>
      <c r="AJ1704" s="153" t="s">
        <v>191</v>
      </c>
      <c r="AK1704" s="153" t="s">
        <v>7043</v>
      </c>
      <c r="AL1704" s="153" t="s">
        <v>8491</v>
      </c>
      <c r="AM1704" s="153" t="s">
        <v>23480</v>
      </c>
      <c r="AN1704" s="154">
        <v>234</v>
      </c>
    </row>
    <row r="1705" spans="18:40" hidden="1" x14ac:dyDescent="0.25">
      <c r="R1705" s="28"/>
      <c r="S1705" s="28"/>
      <c r="T1705" s="28"/>
      <c r="U1705" s="28"/>
      <c r="V1705" s="28"/>
      <c r="Z1705" s="140">
        <f t="shared" si="56"/>
        <v>1704</v>
      </c>
      <c r="AA1705" s="139"/>
      <c r="AB1705" s="139"/>
      <c r="AC1705" s="139"/>
      <c r="AD1705" s="133"/>
      <c r="AE1705" s="27" t="str">
        <f t="shared" si="57"/>
        <v>CA-2005-859  Yuba Gardens Apartments</v>
      </c>
      <c r="AF1705" s="153" t="s">
        <v>8492</v>
      </c>
      <c r="AG1705" s="153" t="s">
        <v>8493</v>
      </c>
      <c r="AH1705" s="153" t="s">
        <v>8494</v>
      </c>
      <c r="AI1705" s="153" t="s">
        <v>3251</v>
      </c>
      <c r="AJ1705" s="153" t="s">
        <v>3252</v>
      </c>
      <c r="AK1705" s="153" t="s">
        <v>3253</v>
      </c>
      <c r="AL1705" s="153" t="s">
        <v>8495</v>
      </c>
      <c r="AM1705" s="153" t="s">
        <v>2894</v>
      </c>
      <c r="AN1705" s="154">
        <v>118</v>
      </c>
    </row>
    <row r="1706" spans="18:40" hidden="1" x14ac:dyDescent="0.25">
      <c r="R1706" s="28"/>
      <c r="S1706" s="28"/>
      <c r="T1706" s="28"/>
      <c r="U1706" s="28"/>
      <c r="V1706" s="28"/>
      <c r="Z1706" s="140">
        <f t="shared" si="56"/>
        <v>1705</v>
      </c>
      <c r="AA1706" s="139"/>
      <c r="AB1706" s="139"/>
      <c r="AC1706" s="139"/>
      <c r="AD1706" s="133"/>
      <c r="AE1706" s="27" t="str">
        <f t="shared" si="57"/>
        <v>CA-2005-860  Sage Canyon Apartments</v>
      </c>
      <c r="AF1706" s="153" t="s">
        <v>8496</v>
      </c>
      <c r="AG1706" s="153" t="s">
        <v>8497</v>
      </c>
      <c r="AH1706" s="153" t="s">
        <v>8498</v>
      </c>
      <c r="AI1706" s="153" t="s">
        <v>2173</v>
      </c>
      <c r="AJ1706" s="153" t="s">
        <v>504</v>
      </c>
      <c r="AK1706" s="153" t="s">
        <v>2642</v>
      </c>
      <c r="AL1706" s="153" t="s">
        <v>8499</v>
      </c>
      <c r="AM1706" s="153" t="s">
        <v>8140</v>
      </c>
      <c r="AN1706" s="154">
        <v>71</v>
      </c>
    </row>
    <row r="1707" spans="18:40" hidden="1" x14ac:dyDescent="0.25">
      <c r="R1707" s="28"/>
      <c r="S1707" s="28"/>
      <c r="T1707" s="28"/>
      <c r="U1707" s="28"/>
      <c r="V1707" s="28"/>
      <c r="Z1707" s="140">
        <f t="shared" si="56"/>
        <v>1706</v>
      </c>
      <c r="AA1707" s="139"/>
      <c r="AB1707" s="139"/>
      <c r="AC1707" s="139"/>
      <c r="AD1707" s="133"/>
      <c r="AE1707" s="27" t="str">
        <f t="shared" si="57"/>
        <v>CA-2005-861  Cypress Sunrise Apartments</v>
      </c>
      <c r="AF1707" s="153" t="s">
        <v>8500</v>
      </c>
      <c r="AG1707" s="153" t="s">
        <v>8501</v>
      </c>
      <c r="AH1707" s="153" t="s">
        <v>8502</v>
      </c>
      <c r="AI1707" s="153" t="s">
        <v>7917</v>
      </c>
      <c r="AJ1707" s="153" t="s">
        <v>420</v>
      </c>
      <c r="AK1707" s="153" t="s">
        <v>7918</v>
      </c>
      <c r="AL1707" s="153" t="s">
        <v>8503</v>
      </c>
      <c r="AM1707" s="153" t="s">
        <v>8504</v>
      </c>
      <c r="AN1707" s="154">
        <v>74</v>
      </c>
    </row>
    <row r="1708" spans="18:40" hidden="1" x14ac:dyDescent="0.25">
      <c r="R1708" s="28"/>
      <c r="S1708" s="28"/>
      <c r="T1708" s="28"/>
      <c r="U1708" s="28"/>
      <c r="V1708" s="28"/>
      <c r="Z1708" s="140">
        <f t="shared" si="56"/>
        <v>1707</v>
      </c>
      <c r="AA1708" s="139"/>
      <c r="AB1708" s="139"/>
      <c r="AC1708" s="139"/>
      <c r="AD1708" s="133"/>
      <c r="AE1708" s="27" t="str">
        <f t="shared" si="57"/>
        <v>CA-2005-862  Clara Park Commons</v>
      </c>
      <c r="AF1708" s="153" t="s">
        <v>8505</v>
      </c>
      <c r="AG1708" s="153" t="s">
        <v>8506</v>
      </c>
      <c r="AH1708" s="153" t="s">
        <v>8507</v>
      </c>
      <c r="AI1708" s="153" t="s">
        <v>2183</v>
      </c>
      <c r="AJ1708" s="153" t="s">
        <v>26</v>
      </c>
      <c r="AK1708" s="153" t="s">
        <v>1701</v>
      </c>
      <c r="AL1708" s="153" t="s">
        <v>8508</v>
      </c>
      <c r="AM1708" s="153" t="s">
        <v>8508</v>
      </c>
      <c r="AN1708" s="154">
        <v>49</v>
      </c>
    </row>
    <row r="1709" spans="18:40" hidden="1" x14ac:dyDescent="0.25">
      <c r="R1709" s="28"/>
      <c r="S1709" s="28"/>
      <c r="T1709" s="28"/>
      <c r="U1709" s="28"/>
      <c r="V1709" s="28"/>
      <c r="Z1709" s="140">
        <f t="shared" si="56"/>
        <v>1708</v>
      </c>
      <c r="AA1709" s="139"/>
      <c r="AB1709" s="139"/>
      <c r="AC1709" s="139"/>
      <c r="AD1709" s="133"/>
      <c r="AE1709" s="27" t="str">
        <f t="shared" si="57"/>
        <v>CA-2005-863  Wysong Village Apartments</v>
      </c>
      <c r="AF1709" s="153" t="s">
        <v>8509</v>
      </c>
      <c r="AG1709" s="153" t="s">
        <v>8510</v>
      </c>
      <c r="AH1709" s="153" t="s">
        <v>8511</v>
      </c>
      <c r="AI1709" s="153" t="s">
        <v>4865</v>
      </c>
      <c r="AJ1709" s="153" t="s">
        <v>26</v>
      </c>
      <c r="AK1709" s="153" t="s">
        <v>4866</v>
      </c>
      <c r="AL1709" s="153" t="s">
        <v>8512</v>
      </c>
      <c r="AM1709" s="153" t="s">
        <v>8512</v>
      </c>
      <c r="AN1709" s="154">
        <v>94</v>
      </c>
    </row>
    <row r="1710" spans="18:40" hidden="1" x14ac:dyDescent="0.25">
      <c r="R1710" s="28"/>
      <c r="S1710" s="28"/>
      <c r="T1710" s="28"/>
      <c r="U1710" s="28"/>
      <c r="V1710" s="28"/>
      <c r="Z1710" s="140">
        <f t="shared" si="56"/>
        <v>1709</v>
      </c>
      <c r="AA1710" s="139"/>
      <c r="AB1710" s="139"/>
      <c r="AC1710" s="139"/>
      <c r="AD1710" s="133"/>
      <c r="AE1710" s="27" t="str">
        <f t="shared" si="57"/>
        <v>CA-2005-865  Monte Vista</v>
      </c>
      <c r="AF1710" s="153" t="s">
        <v>8513</v>
      </c>
      <c r="AG1710" s="153" t="s">
        <v>8514</v>
      </c>
      <c r="AH1710" s="153" t="s">
        <v>8515</v>
      </c>
      <c r="AI1710" s="153" t="s">
        <v>126</v>
      </c>
      <c r="AJ1710" s="153" t="s">
        <v>127</v>
      </c>
      <c r="AK1710" s="153" t="s">
        <v>4394</v>
      </c>
      <c r="AL1710" s="153" t="s">
        <v>8516</v>
      </c>
      <c r="AM1710" s="153" t="s">
        <v>3898</v>
      </c>
      <c r="AN1710" s="154">
        <v>105</v>
      </c>
    </row>
    <row r="1711" spans="18:40" hidden="1" x14ac:dyDescent="0.25">
      <c r="R1711" s="28"/>
      <c r="S1711" s="28"/>
      <c r="T1711" s="28"/>
      <c r="U1711" s="28"/>
      <c r="V1711" s="28"/>
      <c r="Z1711" s="140">
        <f t="shared" si="56"/>
        <v>1710</v>
      </c>
      <c r="AA1711" s="139"/>
      <c r="AB1711" s="139"/>
      <c r="AC1711" s="139"/>
      <c r="AD1711" s="133"/>
      <c r="AE1711" s="27" t="str">
        <f t="shared" si="57"/>
        <v>CA-2005-866  Sagewood Apartments</v>
      </c>
      <c r="AF1711" s="153" t="s">
        <v>8517</v>
      </c>
      <c r="AG1711" s="153" t="s">
        <v>8518</v>
      </c>
      <c r="AH1711" s="153" t="s">
        <v>8519</v>
      </c>
      <c r="AI1711" s="153" t="s">
        <v>504</v>
      </c>
      <c r="AJ1711" s="153" t="s">
        <v>504</v>
      </c>
      <c r="AK1711" s="153" t="s">
        <v>8520</v>
      </c>
      <c r="AL1711" s="153" t="s">
        <v>8521</v>
      </c>
      <c r="AM1711" s="153" t="s">
        <v>818</v>
      </c>
      <c r="AN1711" s="154">
        <v>105</v>
      </c>
    </row>
    <row r="1712" spans="18:40" hidden="1" x14ac:dyDescent="0.25">
      <c r="R1712" s="28"/>
      <c r="S1712" s="28"/>
      <c r="T1712" s="28"/>
      <c r="U1712" s="28"/>
      <c r="V1712" s="28"/>
      <c r="Z1712" s="140">
        <f t="shared" si="56"/>
        <v>1711</v>
      </c>
      <c r="AA1712" s="139"/>
      <c r="AB1712" s="139"/>
      <c r="AC1712" s="139"/>
      <c r="AD1712" s="133"/>
      <c r="AE1712" s="27" t="str">
        <f t="shared" si="57"/>
        <v>CA-2005-868  Casa Maria Apartments/Coachella Valley II</v>
      </c>
      <c r="AF1712" s="153" t="s">
        <v>8522</v>
      </c>
      <c r="AG1712" s="153" t="s">
        <v>8523</v>
      </c>
      <c r="AH1712" s="153" t="s">
        <v>8524</v>
      </c>
      <c r="AI1712" s="153" t="s">
        <v>795</v>
      </c>
      <c r="AJ1712" s="153" t="s">
        <v>399</v>
      </c>
      <c r="AK1712" s="153" t="s">
        <v>796</v>
      </c>
      <c r="AL1712" s="153" t="s">
        <v>8525</v>
      </c>
      <c r="AM1712" s="153" t="s">
        <v>8446</v>
      </c>
      <c r="AN1712" s="154">
        <v>98</v>
      </c>
    </row>
    <row r="1713" spans="18:40" hidden="1" x14ac:dyDescent="0.25">
      <c r="R1713" s="28"/>
      <c r="S1713" s="28"/>
      <c r="T1713" s="28"/>
      <c r="U1713" s="28"/>
      <c r="V1713" s="28"/>
      <c r="Z1713" s="140">
        <f t="shared" si="56"/>
        <v>1712</v>
      </c>
      <c r="AA1713" s="139"/>
      <c r="AB1713" s="139"/>
      <c r="AC1713" s="139"/>
      <c r="AD1713" s="133"/>
      <c r="AE1713" s="27" t="str">
        <f t="shared" si="57"/>
        <v>CA-2005-869  Coliseum Gardens Phase II aka Lion Creek Crossings</v>
      </c>
      <c r="AF1713" s="153" t="s">
        <v>8526</v>
      </c>
      <c r="AG1713" s="153" t="s">
        <v>8527</v>
      </c>
      <c r="AH1713" s="153" t="s">
        <v>8528</v>
      </c>
      <c r="AI1713" s="153" t="s">
        <v>199</v>
      </c>
      <c r="AJ1713" s="153" t="s">
        <v>200</v>
      </c>
      <c r="AK1713" s="153" t="s">
        <v>3950</v>
      </c>
      <c r="AL1713" s="153" t="s">
        <v>8529</v>
      </c>
      <c r="AM1713" s="153" t="s">
        <v>8530</v>
      </c>
      <c r="AN1713" s="154">
        <v>145</v>
      </c>
    </row>
    <row r="1714" spans="18:40" hidden="1" x14ac:dyDescent="0.25">
      <c r="R1714" s="28"/>
      <c r="S1714" s="28"/>
      <c r="T1714" s="28"/>
      <c r="U1714" s="28"/>
      <c r="V1714" s="28"/>
      <c r="Z1714" s="140">
        <f t="shared" ref="Z1714:Z1777" si="58">SUM(Z1713+1)</f>
        <v>1713</v>
      </c>
      <c r="AA1714" s="139"/>
      <c r="AB1714" s="139"/>
      <c r="AC1714" s="139"/>
      <c r="AD1714" s="133"/>
      <c r="AE1714" s="27" t="str">
        <f t="shared" si="57"/>
        <v>CA-2005-870  Tracy Senior Apartments</v>
      </c>
      <c r="AF1714" s="153" t="s">
        <v>8531</v>
      </c>
      <c r="AG1714" s="153" t="s">
        <v>8532</v>
      </c>
      <c r="AH1714" s="153" t="s">
        <v>8533</v>
      </c>
      <c r="AI1714" s="153" t="s">
        <v>5988</v>
      </c>
      <c r="AJ1714" s="153" t="s">
        <v>228</v>
      </c>
      <c r="AK1714" s="153" t="s">
        <v>5989</v>
      </c>
      <c r="AL1714" s="153" t="s">
        <v>8534</v>
      </c>
      <c r="AM1714" s="153" t="s">
        <v>23481</v>
      </c>
      <c r="AN1714" s="154">
        <v>49</v>
      </c>
    </row>
    <row r="1715" spans="18:40" hidden="1" x14ac:dyDescent="0.25">
      <c r="R1715" s="28"/>
      <c r="S1715" s="28"/>
      <c r="T1715" s="28"/>
      <c r="U1715" s="28"/>
      <c r="V1715" s="28"/>
      <c r="Z1715" s="140">
        <f t="shared" si="58"/>
        <v>1714</v>
      </c>
      <c r="AA1715" s="139"/>
      <c r="AB1715" s="139"/>
      <c r="AC1715" s="139"/>
      <c r="AD1715" s="133"/>
      <c r="AE1715" s="27" t="str">
        <f t="shared" si="57"/>
        <v>CA-2005-871  Creekside Village Senior Apartments</v>
      </c>
      <c r="AF1715" s="153" t="s">
        <v>8535</v>
      </c>
      <c r="AG1715" s="153" t="s">
        <v>8536</v>
      </c>
      <c r="AH1715" s="153" t="s">
        <v>8537</v>
      </c>
      <c r="AI1715" s="153" t="s">
        <v>564</v>
      </c>
      <c r="AJ1715" s="153" t="s">
        <v>564</v>
      </c>
      <c r="AK1715" s="153" t="s">
        <v>4976</v>
      </c>
      <c r="AL1715" s="153" t="s">
        <v>8538</v>
      </c>
      <c r="AM1715" s="153" t="s">
        <v>23482</v>
      </c>
      <c r="AN1715" s="154">
        <v>257</v>
      </c>
    </row>
    <row r="1716" spans="18:40" hidden="1" x14ac:dyDescent="0.25">
      <c r="R1716" s="28"/>
      <c r="S1716" s="28"/>
      <c r="T1716" s="28"/>
      <c r="U1716" s="28"/>
      <c r="V1716" s="28"/>
      <c r="Z1716" s="140">
        <f t="shared" si="58"/>
        <v>1715</v>
      </c>
      <c r="AA1716" s="139"/>
      <c r="AB1716" s="139"/>
      <c r="AC1716" s="139"/>
      <c r="AD1716" s="133"/>
      <c r="AE1716" s="27" t="str">
        <f t="shared" si="57"/>
        <v>CA-2005-872  Villa Montgomery</v>
      </c>
      <c r="AF1716" s="153" t="s">
        <v>8539</v>
      </c>
      <c r="AG1716" s="153" t="s">
        <v>8540</v>
      </c>
      <c r="AH1716" s="153" t="s">
        <v>8541</v>
      </c>
      <c r="AI1716" s="153" t="s">
        <v>8542</v>
      </c>
      <c r="AJ1716" s="153" t="s">
        <v>481</v>
      </c>
      <c r="AK1716" s="153" t="s">
        <v>8543</v>
      </c>
      <c r="AL1716" s="153" t="s">
        <v>8544</v>
      </c>
      <c r="AM1716" s="153" t="s">
        <v>23483</v>
      </c>
      <c r="AN1716" s="154">
        <v>57</v>
      </c>
    </row>
    <row r="1717" spans="18:40" hidden="1" x14ac:dyDescent="0.25">
      <c r="R1717" s="28"/>
      <c r="S1717" s="28"/>
      <c r="T1717" s="28"/>
      <c r="U1717" s="28"/>
      <c r="V1717" s="28"/>
      <c r="Z1717" s="140">
        <f t="shared" si="58"/>
        <v>1716</v>
      </c>
      <c r="AA1717" s="139"/>
      <c r="AB1717" s="139"/>
      <c r="AC1717" s="139"/>
      <c r="AD1717" s="133"/>
      <c r="AE1717" s="27" t="str">
        <f t="shared" si="57"/>
        <v>CA-2005-873  Gish Apartments</v>
      </c>
      <c r="AF1717" s="153" t="s">
        <v>8545</v>
      </c>
      <c r="AG1717" s="153" t="s">
        <v>8546</v>
      </c>
      <c r="AH1717" s="153" t="s">
        <v>8547</v>
      </c>
      <c r="AI1717" s="153" t="s">
        <v>304</v>
      </c>
      <c r="AJ1717" s="153" t="s">
        <v>41</v>
      </c>
      <c r="AK1717" s="153" t="s">
        <v>305</v>
      </c>
      <c r="AL1717" s="153" t="s">
        <v>8548</v>
      </c>
      <c r="AM1717" s="153" t="s">
        <v>23484</v>
      </c>
      <c r="AN1717" s="154">
        <v>34</v>
      </c>
    </row>
    <row r="1718" spans="18:40" hidden="1" x14ac:dyDescent="0.25">
      <c r="R1718" s="28"/>
      <c r="S1718" s="28"/>
      <c r="T1718" s="28"/>
      <c r="U1718" s="28"/>
      <c r="V1718" s="28"/>
      <c r="Z1718" s="140">
        <f t="shared" si="58"/>
        <v>1717</v>
      </c>
      <c r="AA1718" s="139"/>
      <c r="AB1718" s="139"/>
      <c r="AC1718" s="139"/>
      <c r="AD1718" s="133"/>
      <c r="AE1718" s="27" t="str">
        <f t="shared" si="57"/>
        <v>CA-2005-874  Arroyo Point Apartments</v>
      </c>
      <c r="AF1718" s="153" t="s">
        <v>8549</v>
      </c>
      <c r="AG1718" s="153" t="s">
        <v>8550</v>
      </c>
      <c r="AH1718" s="153" t="s">
        <v>8551</v>
      </c>
      <c r="AI1718" s="153" t="s">
        <v>126</v>
      </c>
      <c r="AJ1718" s="153" t="s">
        <v>127</v>
      </c>
      <c r="AK1718" s="153" t="s">
        <v>4394</v>
      </c>
      <c r="AL1718" s="153" t="s">
        <v>8552</v>
      </c>
      <c r="AM1718" s="153" t="s">
        <v>8553</v>
      </c>
      <c r="AN1718" s="154">
        <v>69</v>
      </c>
    </row>
    <row r="1719" spans="18:40" hidden="1" x14ac:dyDescent="0.25">
      <c r="R1719" s="28"/>
      <c r="S1719" s="28"/>
      <c r="T1719" s="28"/>
      <c r="U1719" s="28"/>
      <c r="V1719" s="28"/>
      <c r="Z1719" s="140">
        <f t="shared" si="58"/>
        <v>1718</v>
      </c>
      <c r="AA1719" s="139"/>
      <c r="AB1719" s="139"/>
      <c r="AC1719" s="139"/>
      <c r="AD1719" s="133"/>
      <c r="AE1719" s="27" t="str">
        <f t="shared" si="57"/>
        <v>CA-2005-875  Santa Paula Farmworker Apartments</v>
      </c>
      <c r="AF1719" s="153" t="s">
        <v>8554</v>
      </c>
      <c r="AG1719" s="153" t="s">
        <v>8555</v>
      </c>
      <c r="AH1719" s="153" t="s">
        <v>8556</v>
      </c>
      <c r="AI1719" s="153" t="s">
        <v>3341</v>
      </c>
      <c r="AJ1719" s="153" t="s">
        <v>1239</v>
      </c>
      <c r="AK1719" s="153" t="s">
        <v>3342</v>
      </c>
      <c r="AL1719" s="153" t="s">
        <v>8557</v>
      </c>
      <c r="AM1719" s="153" t="s">
        <v>2185</v>
      </c>
      <c r="AN1719" s="154">
        <v>40</v>
      </c>
    </row>
    <row r="1720" spans="18:40" hidden="1" x14ac:dyDescent="0.25">
      <c r="R1720" s="28"/>
      <c r="S1720" s="28"/>
      <c r="T1720" s="28"/>
      <c r="U1720" s="28"/>
      <c r="V1720" s="28"/>
      <c r="Z1720" s="140">
        <f t="shared" si="58"/>
        <v>1719</v>
      </c>
      <c r="AA1720" s="139"/>
      <c r="AB1720" s="139"/>
      <c r="AC1720" s="139"/>
      <c r="AD1720" s="133"/>
      <c r="AE1720" s="27" t="str">
        <f t="shared" si="57"/>
        <v>CA-2005-876  Aurora Village II</v>
      </c>
      <c r="AF1720" s="153" t="s">
        <v>8558</v>
      </c>
      <c r="AG1720" s="153" t="s">
        <v>8559</v>
      </c>
      <c r="AH1720" s="153" t="s">
        <v>8560</v>
      </c>
      <c r="AI1720" s="153" t="s">
        <v>3302</v>
      </c>
      <c r="AJ1720" s="153" t="s">
        <v>26</v>
      </c>
      <c r="AK1720" s="153" t="s">
        <v>3303</v>
      </c>
      <c r="AL1720" s="153" t="s">
        <v>8561</v>
      </c>
      <c r="AM1720" s="153" t="s">
        <v>1502</v>
      </c>
      <c r="AN1720" s="154">
        <v>138</v>
      </c>
    </row>
    <row r="1721" spans="18:40" hidden="1" x14ac:dyDescent="0.25">
      <c r="R1721" s="28"/>
      <c r="S1721" s="28"/>
      <c r="T1721" s="28"/>
      <c r="U1721" s="28"/>
      <c r="V1721" s="28"/>
      <c r="Z1721" s="140">
        <f t="shared" si="58"/>
        <v>1720</v>
      </c>
      <c r="AA1721" s="139"/>
      <c r="AB1721" s="139"/>
      <c r="AC1721" s="139"/>
      <c r="AD1721" s="133"/>
      <c r="AE1721" s="27" t="str">
        <f t="shared" si="57"/>
        <v>CA-2005-878  Grand Oak Apartments</v>
      </c>
      <c r="AF1721" s="153" t="s">
        <v>8562</v>
      </c>
      <c r="AG1721" s="153" t="s">
        <v>8563</v>
      </c>
      <c r="AH1721" s="153" t="s">
        <v>8564</v>
      </c>
      <c r="AI1721" s="153" t="s">
        <v>3308</v>
      </c>
      <c r="AJ1721" s="153" t="s">
        <v>481</v>
      </c>
      <c r="AK1721" s="153" t="s">
        <v>3309</v>
      </c>
      <c r="AL1721" s="153" t="s">
        <v>8565</v>
      </c>
      <c r="AM1721" s="153" t="s">
        <v>8553</v>
      </c>
      <c r="AN1721" s="154">
        <v>42</v>
      </c>
    </row>
    <row r="1722" spans="18:40" hidden="1" x14ac:dyDescent="0.25">
      <c r="R1722" s="28"/>
      <c r="S1722" s="28"/>
      <c r="T1722" s="28"/>
      <c r="U1722" s="28"/>
      <c r="V1722" s="28"/>
      <c r="Z1722" s="140">
        <f t="shared" si="58"/>
        <v>1721</v>
      </c>
      <c r="AA1722" s="139"/>
      <c r="AB1722" s="139"/>
      <c r="AC1722" s="139"/>
      <c r="AD1722" s="133"/>
      <c r="AE1722" s="27" t="str">
        <f t="shared" si="57"/>
        <v>CA-2005-879  Linden Apartments</v>
      </c>
      <c r="AF1722" s="153" t="s">
        <v>8566</v>
      </c>
      <c r="AG1722" s="153" t="s">
        <v>8567</v>
      </c>
      <c r="AH1722" s="153" t="s">
        <v>8568</v>
      </c>
      <c r="AI1722" s="153" t="s">
        <v>3924</v>
      </c>
      <c r="AJ1722" s="153" t="s">
        <v>103</v>
      </c>
      <c r="AK1722" s="153" t="s">
        <v>5144</v>
      </c>
      <c r="AL1722" s="153" t="s">
        <v>8569</v>
      </c>
      <c r="AM1722" s="153" t="s">
        <v>8570</v>
      </c>
      <c r="AN1722" s="154">
        <v>29</v>
      </c>
    </row>
    <row r="1723" spans="18:40" hidden="1" x14ac:dyDescent="0.25">
      <c r="R1723" s="28"/>
      <c r="S1723" s="28"/>
      <c r="T1723" s="28"/>
      <c r="U1723" s="28"/>
      <c r="V1723" s="28"/>
      <c r="Z1723" s="140">
        <f t="shared" si="58"/>
        <v>1722</v>
      </c>
      <c r="AA1723" s="139"/>
      <c r="AB1723" s="139"/>
      <c r="AC1723" s="139"/>
      <c r="AD1723" s="133"/>
      <c r="AE1723" s="27" t="str">
        <f t="shared" si="57"/>
        <v>CA-2005-880  Macarthur Apartments</v>
      </c>
      <c r="AF1723" s="153" t="s">
        <v>8571</v>
      </c>
      <c r="AG1723" s="153" t="s">
        <v>8572</v>
      </c>
      <c r="AH1723" s="153" t="s">
        <v>8573</v>
      </c>
      <c r="AI1723" s="153" t="s">
        <v>3602</v>
      </c>
      <c r="AJ1723" s="153" t="s">
        <v>118</v>
      </c>
      <c r="AK1723" s="153" t="s">
        <v>3603</v>
      </c>
      <c r="AL1723" s="153" t="s">
        <v>23485</v>
      </c>
      <c r="AM1723" s="153" t="s">
        <v>23486</v>
      </c>
      <c r="AN1723" s="154">
        <v>49</v>
      </c>
    </row>
    <row r="1724" spans="18:40" hidden="1" x14ac:dyDescent="0.25">
      <c r="R1724" s="28"/>
      <c r="S1724" s="28"/>
      <c r="T1724" s="28"/>
      <c r="U1724" s="28"/>
      <c r="V1724" s="28"/>
      <c r="Z1724" s="140">
        <f t="shared" si="58"/>
        <v>1723</v>
      </c>
      <c r="AA1724" s="139"/>
      <c r="AB1724" s="139"/>
      <c r="AC1724" s="139"/>
      <c r="AD1724" s="133"/>
      <c r="AE1724" s="27" t="str">
        <f t="shared" si="57"/>
        <v>CA-2005-881  Vineyard Crossings</v>
      </c>
      <c r="AF1724" s="153" t="s">
        <v>8574</v>
      </c>
      <c r="AG1724" s="153" t="s">
        <v>8575</v>
      </c>
      <c r="AH1724" s="153" t="s">
        <v>8576</v>
      </c>
      <c r="AI1724" s="153" t="s">
        <v>8577</v>
      </c>
      <c r="AJ1724" s="153" t="s">
        <v>345</v>
      </c>
      <c r="AK1724" s="153" t="s">
        <v>8578</v>
      </c>
      <c r="AL1724" s="153" t="s">
        <v>8579</v>
      </c>
      <c r="AM1724" s="153" t="s">
        <v>3887</v>
      </c>
      <c r="AN1724" s="154">
        <v>144</v>
      </c>
    </row>
    <row r="1725" spans="18:40" hidden="1" x14ac:dyDescent="0.25">
      <c r="R1725" s="28"/>
      <c r="S1725" s="28"/>
      <c r="T1725" s="28"/>
      <c r="U1725" s="28"/>
      <c r="V1725" s="28"/>
      <c r="Z1725" s="140">
        <f t="shared" si="58"/>
        <v>1724</v>
      </c>
      <c r="AA1725" s="139"/>
      <c r="AB1725" s="139"/>
      <c r="AC1725" s="139"/>
      <c r="AD1725" s="133"/>
      <c r="AE1725" s="27" t="str">
        <f t="shared" si="57"/>
        <v>CA-2005-882  Parlier Plaza Apartments / Garden Valley Homes II</v>
      </c>
      <c r="AF1725" s="153" t="s">
        <v>8580</v>
      </c>
      <c r="AG1725" s="153" t="s">
        <v>8581</v>
      </c>
      <c r="AH1725" s="153" t="s">
        <v>8582</v>
      </c>
      <c r="AI1725" s="153" t="s">
        <v>8583</v>
      </c>
      <c r="AJ1725" s="153" t="s">
        <v>229</v>
      </c>
      <c r="AK1725" s="153" t="s">
        <v>1467</v>
      </c>
      <c r="AL1725" s="153" t="s">
        <v>8584</v>
      </c>
      <c r="AM1725" s="153" t="s">
        <v>8585</v>
      </c>
      <c r="AN1725" s="154">
        <v>86</v>
      </c>
    </row>
    <row r="1726" spans="18:40" hidden="1" x14ac:dyDescent="0.25">
      <c r="R1726" s="28"/>
      <c r="S1726" s="28"/>
      <c r="T1726" s="28"/>
      <c r="U1726" s="28"/>
      <c r="V1726" s="28"/>
      <c r="Z1726" s="140">
        <f t="shared" si="58"/>
        <v>1725</v>
      </c>
      <c r="AA1726" s="139"/>
      <c r="AB1726" s="139"/>
      <c r="AC1726" s="139"/>
      <c r="AD1726" s="133"/>
      <c r="AE1726" s="27" t="str">
        <f t="shared" si="57"/>
        <v>CA-2005-883  Murphy Commons</v>
      </c>
      <c r="AF1726" s="153" t="s">
        <v>8586</v>
      </c>
      <c r="AG1726" s="153" t="s">
        <v>8587</v>
      </c>
      <c r="AH1726" s="153" t="s">
        <v>8588</v>
      </c>
      <c r="AI1726" s="153" t="s">
        <v>388</v>
      </c>
      <c r="AJ1726" s="153" t="s">
        <v>389</v>
      </c>
      <c r="AK1726" s="153" t="s">
        <v>1520</v>
      </c>
      <c r="AL1726" s="153" t="s">
        <v>8589</v>
      </c>
      <c r="AM1726" s="153" t="s">
        <v>8590</v>
      </c>
      <c r="AN1726" s="154">
        <v>85</v>
      </c>
    </row>
    <row r="1727" spans="18:40" hidden="1" x14ac:dyDescent="0.25">
      <c r="R1727" s="28"/>
      <c r="S1727" s="28"/>
      <c r="T1727" s="28"/>
      <c r="U1727" s="28"/>
      <c r="V1727" s="28"/>
      <c r="Z1727" s="140">
        <f t="shared" si="58"/>
        <v>1726</v>
      </c>
      <c r="AA1727" s="139"/>
      <c r="AB1727" s="139"/>
      <c r="AC1727" s="139"/>
      <c r="AD1727" s="133"/>
      <c r="AE1727" s="27" t="str">
        <f t="shared" si="57"/>
        <v>CA-2005-884  Sunset Heights Apartments</v>
      </c>
      <c r="AF1727" s="153" t="s">
        <v>8591</v>
      </c>
      <c r="AG1727" s="153" t="s">
        <v>8592</v>
      </c>
      <c r="AH1727" s="153" t="s">
        <v>8593</v>
      </c>
      <c r="AI1727" s="153" t="s">
        <v>2912</v>
      </c>
      <c r="AJ1727" s="153" t="s">
        <v>49</v>
      </c>
      <c r="AK1727" s="153" t="s">
        <v>8594</v>
      </c>
      <c r="AL1727" s="153" t="s">
        <v>8595</v>
      </c>
      <c r="AM1727" s="153" t="s">
        <v>3810</v>
      </c>
      <c r="AN1727" s="154">
        <v>116</v>
      </c>
    </row>
    <row r="1728" spans="18:40" hidden="1" x14ac:dyDescent="0.25">
      <c r="R1728" s="28"/>
      <c r="S1728" s="28"/>
      <c r="T1728" s="28"/>
      <c r="U1728" s="28"/>
      <c r="V1728" s="28"/>
      <c r="Z1728" s="140">
        <f t="shared" si="58"/>
        <v>1727</v>
      </c>
      <c r="AA1728" s="139"/>
      <c r="AB1728" s="139"/>
      <c r="AC1728" s="139"/>
      <c r="AD1728" s="133"/>
      <c r="AE1728" s="27" t="str">
        <f t="shared" si="57"/>
        <v>CA-2005-885  Grizzly Hollow Phase III</v>
      </c>
      <c r="AF1728" s="153" t="s">
        <v>8596</v>
      </c>
      <c r="AG1728" s="153" t="s">
        <v>8597</v>
      </c>
      <c r="AH1728" s="153" t="s">
        <v>8598</v>
      </c>
      <c r="AI1728" s="153" t="s">
        <v>1311</v>
      </c>
      <c r="AJ1728" s="153" t="s">
        <v>564</v>
      </c>
      <c r="AK1728" s="153" t="s">
        <v>1312</v>
      </c>
      <c r="AL1728" s="153" t="s">
        <v>8599</v>
      </c>
      <c r="AM1728" s="153" t="s">
        <v>5669</v>
      </c>
      <c r="AN1728" s="154">
        <v>53</v>
      </c>
    </row>
    <row r="1729" spans="18:40" hidden="1" x14ac:dyDescent="0.25">
      <c r="R1729" s="28"/>
      <c r="S1729" s="28"/>
      <c r="T1729" s="28"/>
      <c r="U1729" s="28"/>
      <c r="V1729" s="28"/>
      <c r="Z1729" s="140">
        <f t="shared" si="58"/>
        <v>1728</v>
      </c>
      <c r="AA1729" s="139"/>
      <c r="AB1729" s="139"/>
      <c r="AC1729" s="139"/>
      <c r="AD1729" s="133"/>
      <c r="AE1729" s="27" t="str">
        <f t="shared" si="57"/>
        <v>CA-2005-888  North Park Apartments II</v>
      </c>
      <c r="AF1729" s="153" t="s">
        <v>8600</v>
      </c>
      <c r="AG1729" s="153" t="s">
        <v>8601</v>
      </c>
      <c r="AH1729" s="153" t="s">
        <v>8602</v>
      </c>
      <c r="AI1729" s="153" t="s">
        <v>551</v>
      </c>
      <c r="AJ1729" s="153" t="s">
        <v>220</v>
      </c>
      <c r="AK1729" s="153" t="s">
        <v>3684</v>
      </c>
      <c r="AL1729" s="153" t="s">
        <v>8603</v>
      </c>
      <c r="AM1729" s="153" t="s">
        <v>590</v>
      </c>
      <c r="AN1729" s="154">
        <v>80</v>
      </c>
    </row>
    <row r="1730" spans="18:40" hidden="1" x14ac:dyDescent="0.25">
      <c r="R1730" s="28"/>
      <c r="S1730" s="28"/>
      <c r="T1730" s="28"/>
      <c r="U1730" s="28"/>
      <c r="V1730" s="28"/>
      <c r="Z1730" s="140">
        <f t="shared" si="58"/>
        <v>1729</v>
      </c>
      <c r="AA1730" s="139"/>
      <c r="AB1730" s="139"/>
      <c r="AC1730" s="139"/>
      <c r="AD1730" s="133"/>
      <c r="AE1730" s="27" t="str">
        <f t="shared" ref="AE1730:AE1793" si="59">CONCATENATE(AF1730,"  ",AG1730)</f>
        <v>CA-2005-889  Oakwood Apartments</v>
      </c>
      <c r="AF1730" s="153" t="s">
        <v>8604</v>
      </c>
      <c r="AG1730" s="153" t="s">
        <v>8605</v>
      </c>
      <c r="AH1730" s="153" t="s">
        <v>8606</v>
      </c>
      <c r="AI1730" s="153" t="s">
        <v>6459</v>
      </c>
      <c r="AJ1730" s="153" t="s">
        <v>399</v>
      </c>
      <c r="AK1730" s="153" t="s">
        <v>8607</v>
      </c>
      <c r="AL1730" s="153" t="s">
        <v>8608</v>
      </c>
      <c r="AM1730" s="153" t="s">
        <v>8609</v>
      </c>
      <c r="AN1730" s="154">
        <v>239</v>
      </c>
    </row>
    <row r="1731" spans="18:40" hidden="1" x14ac:dyDescent="0.25">
      <c r="R1731" s="28"/>
      <c r="S1731" s="28"/>
      <c r="T1731" s="28"/>
      <c r="U1731" s="28"/>
      <c r="V1731" s="28"/>
      <c r="Z1731" s="140">
        <f t="shared" si="58"/>
        <v>1730</v>
      </c>
      <c r="AA1731" s="139"/>
      <c r="AB1731" s="139"/>
      <c r="AC1731" s="139"/>
      <c r="AD1731" s="133"/>
      <c r="AE1731" s="27" t="str">
        <f t="shared" si="59"/>
        <v>CA-2005-890  Laurel Crest Apartments</v>
      </c>
      <c r="AF1731" s="153" t="s">
        <v>8610</v>
      </c>
      <c r="AG1731" s="153" t="s">
        <v>8611</v>
      </c>
      <c r="AH1731" s="153" t="s">
        <v>8612</v>
      </c>
      <c r="AI1731" s="153" t="s">
        <v>3302</v>
      </c>
      <c r="AJ1731" s="153" t="s">
        <v>26</v>
      </c>
      <c r="AK1731" s="153" t="s">
        <v>3303</v>
      </c>
      <c r="AL1731" s="153" t="s">
        <v>8613</v>
      </c>
      <c r="AM1731" s="153" t="s">
        <v>8614</v>
      </c>
      <c r="AN1731" s="154">
        <v>71</v>
      </c>
    </row>
    <row r="1732" spans="18:40" hidden="1" x14ac:dyDescent="0.25">
      <c r="R1732" s="28"/>
      <c r="S1732" s="28"/>
      <c r="T1732" s="28"/>
      <c r="U1732" s="28"/>
      <c r="V1732" s="28"/>
      <c r="Z1732" s="140">
        <f t="shared" si="58"/>
        <v>1731</v>
      </c>
      <c r="AA1732" s="139"/>
      <c r="AB1732" s="139"/>
      <c r="AC1732" s="139"/>
      <c r="AD1732" s="133"/>
      <c r="AE1732" s="27" t="str">
        <f t="shared" si="59"/>
        <v>CA-2005-891  Jackie Robinson Apartments</v>
      </c>
      <c r="AF1732" s="153" t="s">
        <v>8615</v>
      </c>
      <c r="AG1732" s="153" t="s">
        <v>8616</v>
      </c>
      <c r="AH1732" s="153" t="s">
        <v>8617</v>
      </c>
      <c r="AI1732" s="153" t="s">
        <v>191</v>
      </c>
      <c r="AJ1732" s="153" t="s">
        <v>191</v>
      </c>
      <c r="AK1732" s="153" t="s">
        <v>8618</v>
      </c>
      <c r="AL1732" s="153" t="s">
        <v>8619</v>
      </c>
      <c r="AM1732" s="153" t="s">
        <v>8620</v>
      </c>
      <c r="AN1732" s="154">
        <v>129</v>
      </c>
    </row>
    <row r="1733" spans="18:40" hidden="1" x14ac:dyDescent="0.25">
      <c r="R1733" s="28"/>
      <c r="S1733" s="28"/>
      <c r="T1733" s="28"/>
      <c r="U1733" s="28"/>
      <c r="V1733" s="28"/>
      <c r="Z1733" s="140">
        <f t="shared" si="58"/>
        <v>1732</v>
      </c>
      <c r="AA1733" s="139"/>
      <c r="AB1733" s="139"/>
      <c r="AC1733" s="139"/>
      <c r="AD1733" s="133"/>
      <c r="AE1733" s="27" t="str">
        <f t="shared" si="59"/>
        <v>CA-2005-892  Baywood Apartments</v>
      </c>
      <c r="AF1733" s="153" t="s">
        <v>8621</v>
      </c>
      <c r="AG1733" s="153" t="s">
        <v>7035</v>
      </c>
      <c r="AH1733" s="153" t="s">
        <v>8622</v>
      </c>
      <c r="AI1733" s="153" t="s">
        <v>1903</v>
      </c>
      <c r="AJ1733" s="153" t="s">
        <v>200</v>
      </c>
      <c r="AK1733" s="153" t="s">
        <v>2550</v>
      </c>
      <c r="AL1733" s="153" t="s">
        <v>8623</v>
      </c>
      <c r="AM1733" s="153" t="s">
        <v>23487</v>
      </c>
      <c r="AN1733" s="154">
        <v>80</v>
      </c>
    </row>
    <row r="1734" spans="18:40" hidden="1" x14ac:dyDescent="0.25">
      <c r="R1734" s="28"/>
      <c r="S1734" s="28"/>
      <c r="T1734" s="28"/>
      <c r="U1734" s="28"/>
      <c r="V1734" s="28"/>
      <c r="Z1734" s="140">
        <f t="shared" si="58"/>
        <v>1733</v>
      </c>
      <c r="AA1734" s="139"/>
      <c r="AB1734" s="139"/>
      <c r="AC1734" s="139"/>
      <c r="AD1734" s="133"/>
      <c r="AE1734" s="27" t="str">
        <f t="shared" si="59"/>
        <v>CA-2005-893  Whispering Palms Apartments</v>
      </c>
      <c r="AF1734" s="153" t="s">
        <v>8624</v>
      </c>
      <c r="AG1734" s="153" t="s">
        <v>8625</v>
      </c>
      <c r="AH1734" s="153" t="s">
        <v>8626</v>
      </c>
      <c r="AI1734" s="153" t="s">
        <v>1040</v>
      </c>
      <c r="AJ1734" s="153" t="s">
        <v>26</v>
      </c>
      <c r="AK1734" s="153" t="s">
        <v>1041</v>
      </c>
      <c r="AL1734" s="153" t="s">
        <v>8627</v>
      </c>
      <c r="AM1734" s="153" t="s">
        <v>3810</v>
      </c>
      <c r="AN1734" s="154">
        <v>74</v>
      </c>
    </row>
    <row r="1735" spans="18:40" hidden="1" x14ac:dyDescent="0.25">
      <c r="R1735" s="28"/>
      <c r="S1735" s="28"/>
      <c r="T1735" s="28"/>
      <c r="U1735" s="28"/>
      <c r="V1735" s="28"/>
      <c r="Z1735" s="140">
        <f t="shared" si="58"/>
        <v>1734</v>
      </c>
      <c r="AA1735" s="139"/>
      <c r="AB1735" s="139"/>
      <c r="AC1735" s="139"/>
      <c r="AD1735" s="133"/>
      <c r="AE1735" s="27" t="str">
        <f t="shared" si="59"/>
        <v>CA-2005-894  Irvington Family Apartments</v>
      </c>
      <c r="AF1735" s="153" t="s">
        <v>8628</v>
      </c>
      <c r="AG1735" s="153" t="s">
        <v>8629</v>
      </c>
      <c r="AH1735" s="153" t="s">
        <v>8630</v>
      </c>
      <c r="AI1735" s="153" t="s">
        <v>1903</v>
      </c>
      <c r="AJ1735" s="153" t="s">
        <v>200</v>
      </c>
      <c r="AK1735" s="153" t="s">
        <v>2550</v>
      </c>
      <c r="AL1735" s="153" t="s">
        <v>8631</v>
      </c>
      <c r="AM1735" s="153" t="s">
        <v>8553</v>
      </c>
      <c r="AN1735" s="154">
        <v>99</v>
      </c>
    </row>
    <row r="1736" spans="18:40" hidden="1" x14ac:dyDescent="0.25">
      <c r="R1736" s="28"/>
      <c r="S1736" s="28"/>
      <c r="T1736" s="28"/>
      <c r="U1736" s="28"/>
      <c r="V1736" s="28"/>
      <c r="Z1736" s="140">
        <f t="shared" si="58"/>
        <v>1735</v>
      </c>
      <c r="AA1736" s="139"/>
      <c r="AB1736" s="139"/>
      <c r="AC1736" s="139"/>
      <c r="AD1736" s="133"/>
      <c r="AE1736" s="27" t="str">
        <f t="shared" si="59"/>
        <v>CA-2005-895  Josephine Lum Lodge</v>
      </c>
      <c r="AF1736" s="153" t="s">
        <v>8632</v>
      </c>
      <c r="AG1736" s="153" t="s">
        <v>8633</v>
      </c>
      <c r="AH1736" s="153" t="s">
        <v>8634</v>
      </c>
      <c r="AI1736" s="153" t="s">
        <v>7449</v>
      </c>
      <c r="AJ1736" s="153" t="s">
        <v>200</v>
      </c>
      <c r="AK1736" s="153" t="s">
        <v>7953</v>
      </c>
      <c r="AL1736" s="153" t="s">
        <v>8635</v>
      </c>
      <c r="AM1736" s="153" t="s">
        <v>23488</v>
      </c>
      <c r="AN1736" s="154">
        <v>148</v>
      </c>
    </row>
    <row r="1737" spans="18:40" hidden="1" x14ac:dyDescent="0.25">
      <c r="R1737" s="28"/>
      <c r="S1737" s="28"/>
      <c r="T1737" s="28"/>
      <c r="U1737" s="28"/>
      <c r="V1737" s="28"/>
      <c r="Z1737" s="140">
        <f t="shared" si="58"/>
        <v>1736</v>
      </c>
      <c r="AA1737" s="139"/>
      <c r="AB1737" s="139"/>
      <c r="AC1737" s="139"/>
      <c r="AD1737" s="133"/>
      <c r="AE1737" s="27" t="str">
        <f t="shared" si="59"/>
        <v>CA-2005-896  The Cascades</v>
      </c>
      <c r="AF1737" s="153" t="s">
        <v>8636</v>
      </c>
      <c r="AG1737" s="153" t="s">
        <v>8637</v>
      </c>
      <c r="AH1737" s="153" t="s">
        <v>8638</v>
      </c>
      <c r="AI1737" s="153" t="s">
        <v>564</v>
      </c>
      <c r="AJ1737" s="153" t="s">
        <v>564</v>
      </c>
      <c r="AK1737" s="153" t="s">
        <v>8639</v>
      </c>
      <c r="AL1737" s="153" t="s">
        <v>8640</v>
      </c>
      <c r="AM1737" s="153" t="s">
        <v>8641</v>
      </c>
      <c r="AN1737" s="154">
        <v>111</v>
      </c>
    </row>
    <row r="1738" spans="18:40" hidden="1" x14ac:dyDescent="0.25">
      <c r="R1738" s="28"/>
      <c r="S1738" s="28"/>
      <c r="T1738" s="28"/>
      <c r="U1738" s="28"/>
      <c r="V1738" s="28"/>
      <c r="Z1738" s="140">
        <f t="shared" si="58"/>
        <v>1737</v>
      </c>
      <c r="AA1738" s="139"/>
      <c r="AB1738" s="139"/>
      <c r="AC1738" s="139"/>
      <c r="AD1738" s="133"/>
      <c r="AE1738" s="27" t="str">
        <f t="shared" si="59"/>
        <v>CA-2005-897  Banneker Homes</v>
      </c>
      <c r="AF1738" s="153" t="s">
        <v>8642</v>
      </c>
      <c r="AG1738" s="153" t="s">
        <v>8643</v>
      </c>
      <c r="AH1738" s="153" t="s">
        <v>8644</v>
      </c>
      <c r="AI1738" s="153" t="s">
        <v>191</v>
      </c>
      <c r="AJ1738" s="153" t="s">
        <v>191</v>
      </c>
      <c r="AK1738" s="153" t="s">
        <v>412</v>
      </c>
      <c r="AL1738" s="153" t="s">
        <v>8645</v>
      </c>
      <c r="AM1738" s="153" t="s">
        <v>8646</v>
      </c>
      <c r="AN1738" s="154">
        <v>107</v>
      </c>
    </row>
    <row r="1739" spans="18:40" hidden="1" x14ac:dyDescent="0.25">
      <c r="R1739" s="28"/>
      <c r="S1739" s="28"/>
      <c r="T1739" s="28"/>
      <c r="U1739" s="28"/>
      <c r="V1739" s="28"/>
      <c r="Z1739" s="140">
        <f t="shared" si="58"/>
        <v>1738</v>
      </c>
      <c r="AA1739" s="139"/>
      <c r="AB1739" s="139"/>
      <c r="AC1739" s="139"/>
      <c r="AD1739" s="133"/>
      <c r="AE1739" s="27" t="str">
        <f t="shared" si="59"/>
        <v>CA-2005-898  Greenbriar Apartments</v>
      </c>
      <c r="AF1739" s="153" t="s">
        <v>8647</v>
      </c>
      <c r="AG1739" s="153" t="s">
        <v>8648</v>
      </c>
      <c r="AH1739" s="153" t="s">
        <v>23489</v>
      </c>
      <c r="AI1739" s="153" t="s">
        <v>564</v>
      </c>
      <c r="AJ1739" s="153" t="s">
        <v>564</v>
      </c>
      <c r="AK1739" s="153" t="s">
        <v>2509</v>
      </c>
      <c r="AL1739" s="153" t="s">
        <v>8649</v>
      </c>
      <c r="AM1739" s="153" t="s">
        <v>8649</v>
      </c>
      <c r="AN1739" s="154">
        <v>136</v>
      </c>
    </row>
    <row r="1740" spans="18:40" hidden="1" x14ac:dyDescent="0.25">
      <c r="R1740" s="28"/>
      <c r="S1740" s="28"/>
      <c r="T1740" s="28"/>
      <c r="U1740" s="28"/>
      <c r="V1740" s="28"/>
      <c r="Z1740" s="140">
        <f t="shared" si="58"/>
        <v>1739</v>
      </c>
      <c r="AA1740" s="139"/>
      <c r="AB1740" s="139"/>
      <c r="AC1740" s="139"/>
      <c r="AD1740" s="133"/>
      <c r="AE1740" s="27" t="str">
        <f t="shared" si="59"/>
        <v>CA-2005-899  Woodland Terrace</v>
      </c>
      <c r="AF1740" s="153" t="s">
        <v>8650</v>
      </c>
      <c r="AG1740" s="153" t="s">
        <v>8651</v>
      </c>
      <c r="AH1740" s="153" t="s">
        <v>8652</v>
      </c>
      <c r="AI1740" s="153" t="s">
        <v>2099</v>
      </c>
      <c r="AJ1740" s="153" t="s">
        <v>26</v>
      </c>
      <c r="AK1740" s="153" t="s">
        <v>2100</v>
      </c>
      <c r="AL1740" s="153" t="s">
        <v>8653</v>
      </c>
      <c r="AM1740" s="153" t="s">
        <v>862</v>
      </c>
      <c r="AN1740" s="154">
        <v>30</v>
      </c>
    </row>
    <row r="1741" spans="18:40" hidden="1" x14ac:dyDescent="0.25">
      <c r="R1741" s="28"/>
      <c r="S1741" s="28"/>
      <c r="T1741" s="28"/>
      <c r="U1741" s="28"/>
      <c r="V1741" s="28"/>
      <c r="Z1741" s="140">
        <f t="shared" si="58"/>
        <v>1740</v>
      </c>
      <c r="AA1741" s="139"/>
      <c r="AB1741" s="139"/>
      <c r="AC1741" s="139"/>
      <c r="AD1741" s="133"/>
      <c r="AE1741" s="27" t="str">
        <f t="shared" si="59"/>
        <v>CA-2005-900  Briarwood Manor Apartments</v>
      </c>
      <c r="AF1741" s="153" t="s">
        <v>8654</v>
      </c>
      <c r="AG1741" s="153" t="s">
        <v>8655</v>
      </c>
      <c r="AH1741" s="153" t="s">
        <v>8656</v>
      </c>
      <c r="AI1741" s="153" t="s">
        <v>8144</v>
      </c>
      <c r="AJ1741" s="153" t="s">
        <v>49</v>
      </c>
      <c r="AK1741" s="153" t="s">
        <v>8145</v>
      </c>
      <c r="AL1741" s="153" t="s">
        <v>8657</v>
      </c>
      <c r="AM1741" s="153" t="s">
        <v>988</v>
      </c>
      <c r="AN1741" s="154">
        <v>83</v>
      </c>
    </row>
    <row r="1742" spans="18:40" hidden="1" x14ac:dyDescent="0.25">
      <c r="R1742" s="28"/>
      <c r="S1742" s="28"/>
      <c r="T1742" s="28"/>
      <c r="U1742" s="28"/>
      <c r="V1742" s="28"/>
      <c r="Z1742" s="140">
        <f t="shared" si="58"/>
        <v>1741</v>
      </c>
      <c r="AA1742" s="139"/>
      <c r="AB1742" s="139"/>
      <c r="AC1742" s="139"/>
      <c r="AD1742" s="133"/>
      <c r="AE1742" s="27" t="str">
        <f t="shared" si="59"/>
        <v>CA-2005-901  Casa De Vallejo Apartments</v>
      </c>
      <c r="AF1742" s="153" t="s">
        <v>8658</v>
      </c>
      <c r="AG1742" s="153" t="s">
        <v>8659</v>
      </c>
      <c r="AH1742" s="153" t="s">
        <v>8660</v>
      </c>
      <c r="AI1742" s="153" t="s">
        <v>3652</v>
      </c>
      <c r="AJ1742" s="153" t="s">
        <v>1133</v>
      </c>
      <c r="AK1742" s="153" t="s">
        <v>3653</v>
      </c>
      <c r="AL1742" s="153" t="s">
        <v>8661</v>
      </c>
      <c r="AM1742" s="153" t="s">
        <v>7202</v>
      </c>
      <c r="AN1742" s="154">
        <v>136</v>
      </c>
    </row>
    <row r="1743" spans="18:40" hidden="1" x14ac:dyDescent="0.25">
      <c r="R1743" s="28"/>
      <c r="S1743" s="28"/>
      <c r="T1743" s="28"/>
      <c r="U1743" s="28"/>
      <c r="V1743" s="28"/>
      <c r="Z1743" s="140">
        <f t="shared" si="58"/>
        <v>1742</v>
      </c>
      <c r="AA1743" s="139"/>
      <c r="AB1743" s="139"/>
      <c r="AC1743" s="139"/>
      <c r="AD1743" s="133"/>
      <c r="AE1743" s="27" t="str">
        <f t="shared" si="59"/>
        <v>CA-2005-902  Deer View Park Apartments</v>
      </c>
      <c r="AF1743" s="153" t="s">
        <v>8662</v>
      </c>
      <c r="AG1743" s="153" t="s">
        <v>8663</v>
      </c>
      <c r="AH1743" s="153" t="s">
        <v>8664</v>
      </c>
      <c r="AI1743" s="153" t="s">
        <v>2055</v>
      </c>
      <c r="AJ1743" s="153" t="s">
        <v>1151</v>
      </c>
      <c r="AK1743" s="153" t="s">
        <v>2056</v>
      </c>
      <c r="AL1743" s="153" t="s">
        <v>8665</v>
      </c>
      <c r="AM1743" s="153" t="s">
        <v>590</v>
      </c>
      <c r="AN1743" s="154">
        <v>47</v>
      </c>
    </row>
    <row r="1744" spans="18:40" hidden="1" x14ac:dyDescent="0.25">
      <c r="R1744" s="28"/>
      <c r="S1744" s="28"/>
      <c r="T1744" s="28"/>
      <c r="U1744" s="28"/>
      <c r="V1744" s="28"/>
      <c r="Z1744" s="140">
        <f t="shared" si="58"/>
        <v>1743</v>
      </c>
      <c r="AA1744" s="139"/>
      <c r="AB1744" s="139"/>
      <c r="AC1744" s="139"/>
      <c r="AD1744" s="133"/>
      <c r="AE1744" s="27" t="str">
        <f t="shared" si="59"/>
        <v>CA-2005-903  Orland Apartments</v>
      </c>
      <c r="AF1744" s="153" t="s">
        <v>8666</v>
      </c>
      <c r="AG1744" s="153" t="s">
        <v>8667</v>
      </c>
      <c r="AH1744" s="153" t="s">
        <v>8668</v>
      </c>
      <c r="AI1744" s="153" t="s">
        <v>6484</v>
      </c>
      <c r="AJ1744" s="153" t="s">
        <v>6485</v>
      </c>
      <c r="AK1744" s="153" t="s">
        <v>6486</v>
      </c>
      <c r="AL1744" s="153" t="s">
        <v>8669</v>
      </c>
      <c r="AM1744" s="153" t="s">
        <v>8670</v>
      </c>
      <c r="AN1744" s="154">
        <v>80</v>
      </c>
    </row>
    <row r="1745" spans="18:40" hidden="1" x14ac:dyDescent="0.25">
      <c r="R1745" s="28"/>
      <c r="S1745" s="28"/>
      <c r="T1745" s="28"/>
      <c r="U1745" s="28"/>
      <c r="V1745" s="28"/>
      <c r="Z1745" s="140">
        <f t="shared" si="58"/>
        <v>1744</v>
      </c>
      <c r="AA1745" s="139"/>
      <c r="AB1745" s="139"/>
      <c r="AC1745" s="139"/>
      <c r="AD1745" s="133"/>
      <c r="AE1745" s="27" t="str">
        <f t="shared" si="59"/>
        <v>CA-2005-905  Villa del Sol Apartments</v>
      </c>
      <c r="AF1745" s="153" t="s">
        <v>8671</v>
      </c>
      <c r="AG1745" s="153" t="s">
        <v>8672</v>
      </c>
      <c r="AH1745" s="153" t="s">
        <v>8673</v>
      </c>
      <c r="AI1745" s="153" t="s">
        <v>1276</v>
      </c>
      <c r="AJ1745" s="153" t="s">
        <v>26</v>
      </c>
      <c r="AK1745" s="153" t="s">
        <v>1277</v>
      </c>
      <c r="AL1745" s="153" t="s">
        <v>8674</v>
      </c>
      <c r="AM1745" s="153" t="s">
        <v>8675</v>
      </c>
      <c r="AN1745" s="154">
        <v>101</v>
      </c>
    </row>
    <row r="1746" spans="18:40" hidden="1" x14ac:dyDescent="0.25">
      <c r="R1746" s="28"/>
      <c r="S1746" s="28"/>
      <c r="T1746" s="28"/>
      <c r="U1746" s="28"/>
      <c r="V1746" s="28"/>
      <c r="Z1746" s="140">
        <f t="shared" si="58"/>
        <v>1745</v>
      </c>
      <c r="AA1746" s="139"/>
      <c r="AB1746" s="139"/>
      <c r="AC1746" s="139"/>
      <c r="AD1746" s="133"/>
      <c r="AE1746" s="27" t="str">
        <f t="shared" si="59"/>
        <v>CA-2005-906  Greenfield Homes</v>
      </c>
      <c r="AF1746" s="153" t="s">
        <v>8676</v>
      </c>
      <c r="AG1746" s="153" t="s">
        <v>8677</v>
      </c>
      <c r="AH1746" s="153" t="s">
        <v>8678</v>
      </c>
      <c r="AI1746" s="153" t="s">
        <v>637</v>
      </c>
      <c r="AJ1746" s="153" t="s">
        <v>210</v>
      </c>
      <c r="AK1746" s="153" t="s">
        <v>638</v>
      </c>
      <c r="AL1746" s="153" t="s">
        <v>8679</v>
      </c>
      <c r="AM1746" s="153" t="s">
        <v>5029</v>
      </c>
      <c r="AN1746" s="154">
        <v>35</v>
      </c>
    </row>
    <row r="1747" spans="18:40" hidden="1" x14ac:dyDescent="0.25">
      <c r="R1747" s="28"/>
      <c r="S1747" s="28"/>
      <c r="T1747" s="28"/>
      <c r="U1747" s="28"/>
      <c r="V1747" s="28"/>
      <c r="Z1747" s="140">
        <f t="shared" si="58"/>
        <v>1746</v>
      </c>
      <c r="AA1747" s="139"/>
      <c r="AB1747" s="139"/>
      <c r="AC1747" s="139"/>
      <c r="AD1747" s="133"/>
      <c r="AE1747" s="27" t="str">
        <f t="shared" si="59"/>
        <v>CA-2005-907  G &amp; College Family Apartments</v>
      </c>
      <c r="AF1747" s="153" t="s">
        <v>8680</v>
      </c>
      <c r="AG1747" s="153" t="s">
        <v>8681</v>
      </c>
      <c r="AH1747" s="153" t="s">
        <v>8682</v>
      </c>
      <c r="AI1747" s="153" t="s">
        <v>1199</v>
      </c>
      <c r="AJ1747" s="153" t="s">
        <v>623</v>
      </c>
      <c r="AK1747" s="153" t="s">
        <v>1200</v>
      </c>
      <c r="AL1747" s="153" t="s">
        <v>8683</v>
      </c>
      <c r="AM1747" s="153" t="s">
        <v>8684</v>
      </c>
      <c r="AN1747" s="154">
        <v>34</v>
      </c>
    </row>
    <row r="1748" spans="18:40" hidden="1" x14ac:dyDescent="0.25">
      <c r="R1748" s="28"/>
      <c r="S1748" s="28"/>
      <c r="T1748" s="28"/>
      <c r="U1748" s="28"/>
      <c r="V1748" s="28"/>
      <c r="Z1748" s="140">
        <f t="shared" si="58"/>
        <v>1747</v>
      </c>
      <c r="AA1748" s="139"/>
      <c r="AB1748" s="139"/>
      <c r="AC1748" s="139"/>
      <c r="AD1748" s="133"/>
      <c r="AE1748" s="27" t="str">
        <f t="shared" si="59"/>
        <v>CA-2005-908  Casa del Sol &amp; Casa West Apartments</v>
      </c>
      <c r="AF1748" s="153" t="s">
        <v>8685</v>
      </c>
      <c r="AG1748" s="153" t="s">
        <v>8686</v>
      </c>
      <c r="AH1748" s="153" t="s">
        <v>8687</v>
      </c>
      <c r="AI1748" s="153" t="s">
        <v>7343</v>
      </c>
      <c r="AJ1748" s="153" t="s">
        <v>399</v>
      </c>
      <c r="AK1748" s="153" t="s">
        <v>7344</v>
      </c>
      <c r="AL1748" s="153" t="s">
        <v>8688</v>
      </c>
      <c r="AM1748" s="153" t="s">
        <v>2529</v>
      </c>
      <c r="AN1748" s="154">
        <v>154</v>
      </c>
    </row>
    <row r="1749" spans="18:40" hidden="1" x14ac:dyDescent="0.25">
      <c r="R1749" s="28"/>
      <c r="S1749" s="28"/>
      <c r="T1749" s="28"/>
      <c r="U1749" s="28"/>
      <c r="V1749" s="28"/>
      <c r="Z1749" s="140">
        <f t="shared" si="58"/>
        <v>1748</v>
      </c>
      <c r="AA1749" s="139"/>
      <c r="AB1749" s="139"/>
      <c r="AC1749" s="139"/>
      <c r="AD1749" s="133"/>
      <c r="AE1749" s="27" t="str">
        <f t="shared" si="59"/>
        <v>CA-2005-909  San Clemente Family Housing</v>
      </c>
      <c r="AF1749" s="153" t="s">
        <v>8689</v>
      </c>
      <c r="AG1749" s="153" t="s">
        <v>8690</v>
      </c>
      <c r="AH1749" s="153" t="s">
        <v>8691</v>
      </c>
      <c r="AI1749" s="153" t="s">
        <v>8692</v>
      </c>
      <c r="AJ1749" s="153" t="s">
        <v>313</v>
      </c>
      <c r="AK1749" s="153" t="s">
        <v>8693</v>
      </c>
      <c r="AL1749" s="153" t="s">
        <v>8694</v>
      </c>
      <c r="AM1749" s="153" t="s">
        <v>8695</v>
      </c>
      <c r="AN1749" s="154">
        <v>78</v>
      </c>
    </row>
    <row r="1750" spans="18:40" hidden="1" x14ac:dyDescent="0.25">
      <c r="R1750" s="28"/>
      <c r="S1750" s="28"/>
      <c r="T1750" s="28"/>
      <c r="U1750" s="28"/>
      <c r="V1750" s="28"/>
      <c r="Z1750" s="140">
        <f t="shared" si="58"/>
        <v>1749</v>
      </c>
      <c r="AA1750" s="139"/>
      <c r="AB1750" s="139"/>
      <c r="AC1750" s="139"/>
      <c r="AD1750" s="133"/>
      <c r="AE1750" s="27" t="str">
        <f t="shared" si="59"/>
        <v>CA-2005-910  Ashby Lofts</v>
      </c>
      <c r="AF1750" s="153" t="s">
        <v>8696</v>
      </c>
      <c r="AG1750" s="153" t="s">
        <v>8697</v>
      </c>
      <c r="AH1750" s="153" t="s">
        <v>8698</v>
      </c>
      <c r="AI1750" s="153" t="s">
        <v>380</v>
      </c>
      <c r="AJ1750" s="153" t="s">
        <v>200</v>
      </c>
      <c r="AK1750" s="153" t="s">
        <v>7219</v>
      </c>
      <c r="AL1750" s="153" t="s">
        <v>8699</v>
      </c>
      <c r="AM1750" s="153" t="s">
        <v>2259</v>
      </c>
      <c r="AN1750" s="154">
        <v>53</v>
      </c>
    </row>
    <row r="1751" spans="18:40" hidden="1" x14ac:dyDescent="0.25">
      <c r="R1751" s="28"/>
      <c r="S1751" s="28"/>
      <c r="T1751" s="28"/>
      <c r="U1751" s="28"/>
      <c r="V1751" s="28"/>
      <c r="Z1751" s="140">
        <f t="shared" si="58"/>
        <v>1750</v>
      </c>
      <c r="AA1751" s="139"/>
      <c r="AB1751" s="139"/>
      <c r="AC1751" s="139"/>
      <c r="AD1751" s="133"/>
      <c r="AE1751" s="27" t="str">
        <f t="shared" si="59"/>
        <v>CA-2005-911  Rancho Buena Vista Apartments</v>
      </c>
      <c r="AF1751" s="153" t="s">
        <v>8700</v>
      </c>
      <c r="AG1751" s="153" t="s">
        <v>8701</v>
      </c>
      <c r="AH1751" s="153" t="s">
        <v>8702</v>
      </c>
      <c r="AI1751" s="153" t="s">
        <v>533</v>
      </c>
      <c r="AJ1751" s="153" t="s">
        <v>504</v>
      </c>
      <c r="AL1751" s="153" t="s">
        <v>8704</v>
      </c>
      <c r="AM1751" s="153" t="s">
        <v>2476</v>
      </c>
      <c r="AN1751" s="154">
        <v>149</v>
      </c>
    </row>
    <row r="1752" spans="18:40" hidden="1" x14ac:dyDescent="0.25">
      <c r="R1752" s="28"/>
      <c r="S1752" s="28"/>
      <c r="T1752" s="28"/>
      <c r="U1752" s="28"/>
      <c r="V1752" s="28"/>
      <c r="Z1752" s="140">
        <f t="shared" si="58"/>
        <v>1751</v>
      </c>
      <c r="AA1752" s="139"/>
      <c r="AB1752" s="139"/>
      <c r="AC1752" s="139"/>
      <c r="AD1752" s="133"/>
      <c r="AE1752" s="27" t="str">
        <f t="shared" si="59"/>
        <v>CA-2005-913  Duncan Place Apartments</v>
      </c>
      <c r="AF1752" s="153" t="s">
        <v>8705</v>
      </c>
      <c r="AG1752" s="153" t="s">
        <v>8706</v>
      </c>
      <c r="AH1752" s="153" t="s">
        <v>8707</v>
      </c>
      <c r="AI1752" s="153" t="s">
        <v>6321</v>
      </c>
      <c r="AJ1752" s="153" t="s">
        <v>5809</v>
      </c>
      <c r="AK1752" s="153" t="s">
        <v>6322</v>
      </c>
      <c r="AL1752" s="153" t="s">
        <v>8708</v>
      </c>
      <c r="AM1752" s="153" t="s">
        <v>590</v>
      </c>
      <c r="AN1752" s="154">
        <v>43</v>
      </c>
    </row>
    <row r="1753" spans="18:40" hidden="1" x14ac:dyDescent="0.25">
      <c r="R1753" s="28"/>
      <c r="S1753" s="28"/>
      <c r="T1753" s="28"/>
      <c r="U1753" s="28"/>
      <c r="V1753" s="28"/>
      <c r="Z1753" s="140">
        <f t="shared" si="58"/>
        <v>1752</v>
      </c>
      <c r="AA1753" s="139"/>
      <c r="AB1753" s="139"/>
      <c r="AC1753" s="139"/>
      <c r="AD1753" s="133"/>
      <c r="AE1753" s="27" t="str">
        <f t="shared" si="59"/>
        <v>CA-2005-914  1030 Post Street Apartments</v>
      </c>
      <c r="AF1753" s="153" t="s">
        <v>8709</v>
      </c>
      <c r="AG1753" s="153" t="s">
        <v>8710</v>
      </c>
      <c r="AH1753" s="153" t="s">
        <v>8711</v>
      </c>
      <c r="AI1753" s="153" t="s">
        <v>191</v>
      </c>
      <c r="AJ1753" s="153" t="s">
        <v>191</v>
      </c>
      <c r="AK1753" s="153" t="s">
        <v>850</v>
      </c>
      <c r="AL1753" s="153" t="s">
        <v>8712</v>
      </c>
      <c r="AM1753" s="153" t="s">
        <v>8713</v>
      </c>
      <c r="AN1753" s="154">
        <v>62</v>
      </c>
    </row>
    <row r="1754" spans="18:40" hidden="1" x14ac:dyDescent="0.25">
      <c r="R1754" s="28"/>
      <c r="S1754" s="28"/>
      <c r="T1754" s="28"/>
      <c r="U1754" s="28"/>
      <c r="V1754" s="28"/>
      <c r="Z1754" s="140">
        <f t="shared" si="58"/>
        <v>1753</v>
      </c>
      <c r="AA1754" s="139"/>
      <c r="AB1754" s="139"/>
      <c r="AC1754" s="139"/>
      <c r="AD1754" s="133"/>
      <c r="AE1754" s="27" t="str">
        <f t="shared" si="59"/>
        <v>CA-2005-915  Paseo Senter I</v>
      </c>
      <c r="AF1754" s="153" t="s">
        <v>8714</v>
      </c>
      <c r="AG1754" s="153" t="s">
        <v>8715</v>
      </c>
      <c r="AH1754" s="153" t="s">
        <v>8716</v>
      </c>
      <c r="AI1754" s="153" t="s">
        <v>304</v>
      </c>
      <c r="AJ1754" s="153" t="s">
        <v>41</v>
      </c>
      <c r="AK1754" s="153" t="s">
        <v>305</v>
      </c>
      <c r="AL1754" s="153" t="s">
        <v>8717</v>
      </c>
      <c r="AM1754" s="153" t="s">
        <v>23490</v>
      </c>
      <c r="AN1754" s="154">
        <v>115</v>
      </c>
    </row>
    <row r="1755" spans="18:40" hidden="1" x14ac:dyDescent="0.25">
      <c r="R1755" s="28"/>
      <c r="S1755" s="28"/>
      <c r="T1755" s="28"/>
      <c r="U1755" s="28"/>
      <c r="V1755" s="28"/>
      <c r="Z1755" s="140">
        <f t="shared" si="58"/>
        <v>1754</v>
      </c>
      <c r="AA1755" s="139"/>
      <c r="AB1755" s="139"/>
      <c r="AC1755" s="139"/>
      <c r="AD1755" s="133"/>
      <c r="AE1755" s="27" t="str">
        <f t="shared" si="59"/>
        <v>CA-2005-916  Paseo Senter II</v>
      </c>
      <c r="AF1755" s="153" t="s">
        <v>8718</v>
      </c>
      <c r="AG1755" s="153" t="s">
        <v>8719</v>
      </c>
      <c r="AH1755" s="153" t="s">
        <v>8720</v>
      </c>
      <c r="AI1755" s="153" t="s">
        <v>304</v>
      </c>
      <c r="AJ1755" s="153" t="s">
        <v>41</v>
      </c>
      <c r="AK1755" s="153" t="s">
        <v>305</v>
      </c>
      <c r="AL1755" s="153" t="s">
        <v>8721</v>
      </c>
      <c r="AM1755" s="153" t="s">
        <v>23490</v>
      </c>
      <c r="AN1755" s="154">
        <v>99</v>
      </c>
    </row>
    <row r="1756" spans="18:40" hidden="1" x14ac:dyDescent="0.25">
      <c r="R1756" s="28"/>
      <c r="S1756" s="28"/>
      <c r="T1756" s="28"/>
      <c r="U1756" s="28"/>
      <c r="V1756" s="28"/>
      <c r="Z1756" s="140">
        <f t="shared" si="58"/>
        <v>1755</v>
      </c>
      <c r="AA1756" s="139"/>
      <c r="AB1756" s="139"/>
      <c r="AC1756" s="139"/>
      <c r="AD1756" s="133"/>
      <c r="AE1756" s="27" t="str">
        <f t="shared" si="59"/>
        <v>CA-2005-917  Sterling Village</v>
      </c>
      <c r="AF1756" s="153" t="s">
        <v>8722</v>
      </c>
      <c r="AG1756" s="153" t="s">
        <v>8723</v>
      </c>
      <c r="AH1756" s="153" t="s">
        <v>8724</v>
      </c>
      <c r="AI1756" s="153" t="s">
        <v>49</v>
      </c>
      <c r="AJ1756" s="153" t="s">
        <v>49</v>
      </c>
      <c r="AK1756" s="153" t="s">
        <v>4352</v>
      </c>
      <c r="AL1756" s="153" t="s">
        <v>8725</v>
      </c>
      <c r="AM1756" s="153" t="s">
        <v>23491</v>
      </c>
      <c r="AN1756" s="154">
        <v>79</v>
      </c>
    </row>
    <row r="1757" spans="18:40" hidden="1" x14ac:dyDescent="0.25">
      <c r="R1757" s="28"/>
      <c r="S1757" s="28"/>
      <c r="T1757" s="28"/>
      <c r="U1757" s="28"/>
      <c r="V1757" s="28"/>
      <c r="Z1757" s="140">
        <f t="shared" si="58"/>
        <v>1756</v>
      </c>
      <c r="AA1757" s="139"/>
      <c r="AB1757" s="139"/>
      <c r="AC1757" s="139"/>
      <c r="AD1757" s="133"/>
      <c r="AE1757" s="27" t="str">
        <f t="shared" si="59"/>
        <v>CA-2005-918  Hemet Estates</v>
      </c>
      <c r="AF1757" s="153" t="s">
        <v>8726</v>
      </c>
      <c r="AG1757" s="153" t="s">
        <v>8727</v>
      </c>
      <c r="AH1757" s="153" t="s">
        <v>8728</v>
      </c>
      <c r="AI1757" s="153" t="s">
        <v>8729</v>
      </c>
      <c r="AJ1757" s="153" t="s">
        <v>399</v>
      </c>
      <c r="AK1757" s="153" t="s">
        <v>8730</v>
      </c>
      <c r="AL1757" s="153" t="s">
        <v>8731</v>
      </c>
      <c r="AM1757" s="153" t="s">
        <v>8732</v>
      </c>
      <c r="AN1757" s="154">
        <v>79</v>
      </c>
    </row>
    <row r="1758" spans="18:40" hidden="1" x14ac:dyDescent="0.25">
      <c r="R1758" s="28"/>
      <c r="S1758" s="28"/>
      <c r="T1758" s="28"/>
      <c r="U1758" s="28"/>
      <c r="V1758" s="28"/>
      <c r="Z1758" s="140">
        <f t="shared" si="58"/>
        <v>1757</v>
      </c>
      <c r="AA1758" s="139"/>
      <c r="AB1758" s="139"/>
      <c r="AC1758" s="139"/>
      <c r="AD1758" s="133"/>
      <c r="AE1758" s="27" t="str">
        <f t="shared" si="59"/>
        <v>CA-2005-919  Blue Mountain Senior Villas</v>
      </c>
      <c r="AF1758" s="153" t="s">
        <v>8733</v>
      </c>
      <c r="AG1758" s="153" t="s">
        <v>8734</v>
      </c>
      <c r="AH1758" s="153" t="s">
        <v>8735</v>
      </c>
      <c r="AI1758" s="153" t="s">
        <v>8736</v>
      </c>
      <c r="AJ1758" s="153" t="s">
        <v>49</v>
      </c>
      <c r="AK1758" s="153" t="s">
        <v>8737</v>
      </c>
      <c r="AL1758" s="153" t="s">
        <v>8738</v>
      </c>
      <c r="AM1758" s="153" t="s">
        <v>2185</v>
      </c>
      <c r="AN1758" s="154">
        <v>107</v>
      </c>
    </row>
    <row r="1759" spans="18:40" hidden="1" x14ac:dyDescent="0.25">
      <c r="R1759" s="28"/>
      <c r="S1759" s="28"/>
      <c r="T1759" s="28"/>
      <c r="U1759" s="28"/>
      <c r="V1759" s="28"/>
      <c r="Z1759" s="140">
        <f t="shared" si="58"/>
        <v>1758</v>
      </c>
      <c r="AA1759" s="139"/>
      <c r="AB1759" s="139"/>
      <c r="AC1759" s="139"/>
      <c r="AD1759" s="133"/>
      <c r="AE1759" s="27" t="str">
        <f t="shared" si="59"/>
        <v>CA-2005-920  Archstone San Bruno II</v>
      </c>
      <c r="AF1759" s="153" t="s">
        <v>8739</v>
      </c>
      <c r="AG1759" s="153" t="s">
        <v>8740</v>
      </c>
      <c r="AH1759" s="153" t="s">
        <v>8741</v>
      </c>
      <c r="AI1759" s="153" t="s">
        <v>6406</v>
      </c>
      <c r="AJ1759" s="153" t="s">
        <v>481</v>
      </c>
      <c r="AK1759" s="153" t="s">
        <v>6407</v>
      </c>
      <c r="AL1759" s="153" t="s">
        <v>8742</v>
      </c>
      <c r="AM1759" s="153" t="s">
        <v>8743</v>
      </c>
      <c r="AN1759" s="154">
        <v>37</v>
      </c>
    </row>
    <row r="1760" spans="18:40" hidden="1" x14ac:dyDescent="0.25">
      <c r="R1760" s="28"/>
      <c r="S1760" s="28"/>
      <c r="T1760" s="28"/>
      <c r="U1760" s="28"/>
      <c r="V1760" s="28"/>
      <c r="Z1760" s="140">
        <f t="shared" si="58"/>
        <v>1759</v>
      </c>
      <c r="AA1760" s="139"/>
      <c r="AB1760" s="139"/>
      <c r="AC1760" s="139"/>
      <c r="AD1760" s="133"/>
      <c r="AE1760" s="27" t="str">
        <f t="shared" si="59"/>
        <v>CA-2005-922  Mendota Gardens Apartments</v>
      </c>
      <c r="AF1760" s="153" t="s">
        <v>8744</v>
      </c>
      <c r="AG1760" s="153" t="s">
        <v>8745</v>
      </c>
      <c r="AH1760" s="153" t="s">
        <v>8746</v>
      </c>
      <c r="AI1760" s="153" t="s">
        <v>5132</v>
      </c>
      <c r="AJ1760" s="153" t="s">
        <v>229</v>
      </c>
      <c r="AK1760" s="153" t="s">
        <v>5133</v>
      </c>
      <c r="AL1760" s="153" t="s">
        <v>23492</v>
      </c>
      <c r="AM1760" s="153" t="s">
        <v>23492</v>
      </c>
      <c r="AN1760" s="154">
        <v>59</v>
      </c>
    </row>
    <row r="1761" spans="18:40" hidden="1" x14ac:dyDescent="0.25">
      <c r="R1761" s="28"/>
      <c r="S1761" s="28"/>
      <c r="T1761" s="28"/>
      <c r="U1761" s="28"/>
      <c r="V1761" s="28"/>
      <c r="Z1761" s="140">
        <f t="shared" si="58"/>
        <v>1760</v>
      </c>
      <c r="AA1761" s="139"/>
      <c r="AB1761" s="139"/>
      <c r="AC1761" s="139"/>
      <c r="AD1761" s="133"/>
      <c r="AE1761" s="27" t="str">
        <f t="shared" si="59"/>
        <v>CA-2005-924  Summerfield Village Apartments</v>
      </c>
      <c r="AF1761" s="153" t="s">
        <v>8747</v>
      </c>
      <c r="AG1761" s="153" t="s">
        <v>8748</v>
      </c>
      <c r="AH1761" s="153" t="s">
        <v>8749</v>
      </c>
      <c r="AI1761" s="153" t="s">
        <v>564</v>
      </c>
      <c r="AJ1761" s="153" t="s">
        <v>564</v>
      </c>
      <c r="AK1761" s="153" t="s">
        <v>8750</v>
      </c>
      <c r="AL1761" s="153" t="s">
        <v>8751</v>
      </c>
      <c r="AM1761" s="153" t="s">
        <v>23401</v>
      </c>
      <c r="AN1761" s="154">
        <v>40</v>
      </c>
    </row>
    <row r="1762" spans="18:40" hidden="1" x14ac:dyDescent="0.25">
      <c r="R1762" s="28"/>
      <c r="S1762" s="28"/>
      <c r="T1762" s="28"/>
      <c r="U1762" s="28"/>
      <c r="V1762" s="28"/>
      <c r="Z1762" s="140">
        <f t="shared" si="58"/>
        <v>1761</v>
      </c>
      <c r="AA1762" s="139"/>
      <c r="AB1762" s="139"/>
      <c r="AC1762" s="139"/>
      <c r="AD1762" s="133"/>
      <c r="AE1762" s="27" t="str">
        <f t="shared" si="59"/>
        <v>CA-2005-925  Fortuna Family Apartments</v>
      </c>
      <c r="AF1762" s="153" t="s">
        <v>8752</v>
      </c>
      <c r="AG1762" s="153" t="s">
        <v>8753</v>
      </c>
      <c r="AH1762" s="153" t="s">
        <v>8754</v>
      </c>
      <c r="AI1762" s="153" t="s">
        <v>8755</v>
      </c>
      <c r="AJ1762" s="153" t="s">
        <v>3584</v>
      </c>
      <c r="AK1762" s="153" t="s">
        <v>8756</v>
      </c>
      <c r="AL1762" s="153" t="s">
        <v>8757</v>
      </c>
      <c r="AM1762" s="153" t="s">
        <v>590</v>
      </c>
      <c r="AN1762" s="154">
        <v>24</v>
      </c>
    </row>
    <row r="1763" spans="18:40" hidden="1" x14ac:dyDescent="0.25">
      <c r="R1763" s="28"/>
      <c r="S1763" s="28"/>
      <c r="T1763" s="28"/>
      <c r="U1763" s="28"/>
      <c r="V1763" s="28"/>
      <c r="Z1763" s="140">
        <f t="shared" si="58"/>
        <v>1762</v>
      </c>
      <c r="AA1763" s="139"/>
      <c r="AB1763" s="139"/>
      <c r="AC1763" s="139"/>
      <c r="AD1763" s="133"/>
      <c r="AE1763" s="27" t="str">
        <f t="shared" si="59"/>
        <v>CA-2005-926  The Courtyards at Arcata II</v>
      </c>
      <c r="AF1763" s="153" t="s">
        <v>8758</v>
      </c>
      <c r="AG1763" s="153" t="s">
        <v>8759</v>
      </c>
      <c r="AH1763" s="153" t="s">
        <v>8760</v>
      </c>
      <c r="AI1763" s="153" t="s">
        <v>4388</v>
      </c>
      <c r="AJ1763" s="153" t="s">
        <v>3584</v>
      </c>
      <c r="AK1763" s="153" t="s">
        <v>4389</v>
      </c>
      <c r="AL1763" s="153" t="s">
        <v>8761</v>
      </c>
      <c r="AM1763" s="153" t="s">
        <v>590</v>
      </c>
      <c r="AN1763" s="154">
        <v>36</v>
      </c>
    </row>
    <row r="1764" spans="18:40" hidden="1" x14ac:dyDescent="0.25">
      <c r="R1764" s="28"/>
      <c r="S1764" s="28"/>
      <c r="T1764" s="28"/>
      <c r="U1764" s="28"/>
      <c r="V1764" s="28"/>
      <c r="Z1764" s="140">
        <f t="shared" si="58"/>
        <v>1763</v>
      </c>
      <c r="AA1764" s="139"/>
      <c r="AB1764" s="139"/>
      <c r="AC1764" s="139"/>
      <c r="AD1764" s="133"/>
      <c r="AE1764" s="27" t="str">
        <f t="shared" si="59"/>
        <v>CA-2005-927  Willow Creek Apartments</v>
      </c>
      <c r="AF1764" s="153" t="s">
        <v>8762</v>
      </c>
      <c r="AG1764" s="153" t="s">
        <v>8763</v>
      </c>
      <c r="AH1764" s="153" t="s">
        <v>8764</v>
      </c>
      <c r="AI1764" s="153" t="s">
        <v>8765</v>
      </c>
      <c r="AJ1764" s="153" t="s">
        <v>3584</v>
      </c>
      <c r="AK1764" s="153" t="s">
        <v>8766</v>
      </c>
      <c r="AL1764" s="153" t="s">
        <v>8767</v>
      </c>
      <c r="AM1764" s="153" t="s">
        <v>590</v>
      </c>
      <c r="AN1764" s="154">
        <v>24</v>
      </c>
    </row>
    <row r="1765" spans="18:40" hidden="1" x14ac:dyDescent="0.25">
      <c r="R1765" s="28"/>
      <c r="S1765" s="28"/>
      <c r="T1765" s="28"/>
      <c r="U1765" s="28"/>
      <c r="V1765" s="28"/>
      <c r="Z1765" s="140">
        <f t="shared" si="58"/>
        <v>1764</v>
      </c>
      <c r="AA1765" s="139"/>
      <c r="AB1765" s="139"/>
      <c r="AC1765" s="139"/>
      <c r="AD1765" s="133"/>
      <c r="AE1765" s="27" t="str">
        <f t="shared" si="59"/>
        <v>CA-2005-930  Madison Apartments</v>
      </c>
      <c r="AF1765" s="153" t="s">
        <v>8768</v>
      </c>
      <c r="AG1765" s="153" t="s">
        <v>8769</v>
      </c>
      <c r="AH1765" s="153" t="s">
        <v>8770</v>
      </c>
      <c r="AI1765" s="153" t="s">
        <v>199</v>
      </c>
      <c r="AJ1765" s="153" t="s">
        <v>200</v>
      </c>
      <c r="AK1765" s="153" t="s">
        <v>557</v>
      </c>
      <c r="AL1765" s="153" t="s">
        <v>8771</v>
      </c>
      <c r="AM1765" s="153" t="s">
        <v>2259</v>
      </c>
      <c r="AN1765" s="154">
        <v>78</v>
      </c>
    </row>
    <row r="1766" spans="18:40" hidden="1" x14ac:dyDescent="0.25">
      <c r="R1766" s="28"/>
      <c r="S1766" s="28"/>
      <c r="T1766" s="28"/>
      <c r="U1766" s="28"/>
      <c r="V1766" s="28"/>
      <c r="Z1766" s="140">
        <f t="shared" si="58"/>
        <v>1765</v>
      </c>
      <c r="AA1766" s="139"/>
      <c r="AB1766" s="139"/>
      <c r="AC1766" s="139"/>
      <c r="AD1766" s="133"/>
      <c r="AE1766" s="27" t="str">
        <f t="shared" si="59"/>
        <v>CA-2005-932  Casa Real Apartments</v>
      </c>
      <c r="AF1766" s="153" t="s">
        <v>8772</v>
      </c>
      <c r="AG1766" s="153" t="s">
        <v>8773</v>
      </c>
      <c r="AH1766" s="153" t="s">
        <v>8774</v>
      </c>
      <c r="AI1766" s="153" t="s">
        <v>304</v>
      </c>
      <c r="AJ1766" s="153" t="s">
        <v>41</v>
      </c>
      <c r="AK1766" s="153" t="s">
        <v>6928</v>
      </c>
      <c r="AL1766" s="153" t="s">
        <v>8775</v>
      </c>
      <c r="AM1766" s="153" t="s">
        <v>2991</v>
      </c>
      <c r="AN1766" s="154">
        <v>179</v>
      </c>
    </row>
    <row r="1767" spans="18:40" hidden="1" x14ac:dyDescent="0.25">
      <c r="R1767" s="28"/>
      <c r="S1767" s="28"/>
      <c r="T1767" s="28"/>
      <c r="U1767" s="28"/>
      <c r="V1767" s="28"/>
      <c r="Z1767" s="140">
        <f t="shared" si="58"/>
        <v>1766</v>
      </c>
      <c r="AA1767" s="139"/>
      <c r="AB1767" s="139"/>
      <c r="AC1767" s="139"/>
      <c r="AD1767" s="133"/>
      <c r="AE1767" s="27" t="str">
        <f t="shared" si="59"/>
        <v>CA-2006-004  El Dorado Family Apartments</v>
      </c>
      <c r="AF1767" s="153" t="s">
        <v>8776</v>
      </c>
      <c r="AG1767" s="153" t="s">
        <v>8777</v>
      </c>
      <c r="AH1767" s="153" t="s">
        <v>8778</v>
      </c>
      <c r="AI1767" s="153" t="s">
        <v>3621</v>
      </c>
      <c r="AJ1767" s="153" t="s">
        <v>26</v>
      </c>
      <c r="AK1767" s="153" t="s">
        <v>3622</v>
      </c>
      <c r="AL1767" s="153" t="s">
        <v>8779</v>
      </c>
      <c r="AM1767" s="153" t="s">
        <v>2583</v>
      </c>
      <c r="AN1767" s="154">
        <v>59</v>
      </c>
    </row>
    <row r="1768" spans="18:40" hidden="1" x14ac:dyDescent="0.25">
      <c r="R1768" s="28"/>
      <c r="S1768" s="28"/>
      <c r="T1768" s="28"/>
      <c r="U1768" s="28"/>
      <c r="V1768" s="28"/>
      <c r="Z1768" s="140">
        <f t="shared" si="58"/>
        <v>1767</v>
      </c>
      <c r="AA1768" s="139"/>
      <c r="AB1768" s="139"/>
      <c r="AC1768" s="139"/>
      <c r="AD1768" s="133"/>
      <c r="AE1768" s="27" t="str">
        <f t="shared" si="59"/>
        <v>CA-2006-005  Villas at Higuera</v>
      </c>
      <c r="AF1768" s="153" t="s">
        <v>8780</v>
      </c>
      <c r="AG1768" s="153" t="s">
        <v>8781</v>
      </c>
      <c r="AH1768" s="153" t="s">
        <v>8782</v>
      </c>
      <c r="AI1768" s="153" t="s">
        <v>1442</v>
      </c>
      <c r="AJ1768" s="153" t="s">
        <v>1442</v>
      </c>
      <c r="AK1768" s="153" t="s">
        <v>3666</v>
      </c>
      <c r="AL1768" s="153" t="s">
        <v>8783</v>
      </c>
      <c r="AM1768" s="153" t="s">
        <v>5090</v>
      </c>
      <c r="AN1768" s="154">
        <v>27</v>
      </c>
    </row>
    <row r="1769" spans="18:40" hidden="1" x14ac:dyDescent="0.25">
      <c r="R1769" s="28"/>
      <c r="S1769" s="28"/>
      <c r="T1769" s="28"/>
      <c r="U1769" s="28"/>
      <c r="V1769" s="28"/>
      <c r="Z1769" s="140">
        <f t="shared" si="58"/>
        <v>1768</v>
      </c>
      <c r="AA1769" s="139"/>
      <c r="AB1769" s="139"/>
      <c r="AC1769" s="139"/>
      <c r="AD1769" s="133"/>
      <c r="AE1769" s="27" t="str">
        <f t="shared" si="59"/>
        <v>CA-2006-006  Plaza City Apartments</v>
      </c>
      <c r="AF1769" s="153" t="s">
        <v>8784</v>
      </c>
      <c r="AG1769" s="153" t="s">
        <v>8785</v>
      </c>
      <c r="AH1769" s="153" t="s">
        <v>8786</v>
      </c>
      <c r="AI1769" s="153" t="s">
        <v>2941</v>
      </c>
      <c r="AJ1769" s="153" t="s">
        <v>504</v>
      </c>
      <c r="AK1769" s="153" t="s">
        <v>2942</v>
      </c>
      <c r="AL1769" s="153" t="s">
        <v>8787</v>
      </c>
      <c r="AM1769" s="153" t="s">
        <v>590</v>
      </c>
      <c r="AN1769" s="154">
        <v>79</v>
      </c>
    </row>
    <row r="1770" spans="18:40" hidden="1" x14ac:dyDescent="0.25">
      <c r="R1770" s="28"/>
      <c r="S1770" s="28"/>
      <c r="T1770" s="28"/>
      <c r="U1770" s="28"/>
      <c r="V1770" s="28"/>
      <c r="Z1770" s="140">
        <f t="shared" si="58"/>
        <v>1769</v>
      </c>
      <c r="AA1770" s="139"/>
      <c r="AB1770" s="139"/>
      <c r="AC1770" s="139"/>
      <c r="AD1770" s="133"/>
      <c r="AE1770" s="27" t="str">
        <f t="shared" si="59"/>
        <v>CA-2006-009  Mountain View Apartment Homes Weed Family Apts</v>
      </c>
      <c r="AF1770" s="153" t="s">
        <v>8788</v>
      </c>
      <c r="AG1770" s="153" t="s">
        <v>8789</v>
      </c>
      <c r="AH1770" s="153" t="s">
        <v>8790</v>
      </c>
      <c r="AI1770" s="153" t="s">
        <v>8791</v>
      </c>
      <c r="AJ1770" s="153" t="s">
        <v>1611</v>
      </c>
      <c r="AK1770" s="153" t="s">
        <v>8792</v>
      </c>
      <c r="AL1770" s="153" t="s">
        <v>8793</v>
      </c>
      <c r="AM1770" s="153" t="s">
        <v>2517</v>
      </c>
      <c r="AN1770" s="154">
        <v>60</v>
      </c>
    </row>
    <row r="1771" spans="18:40" hidden="1" x14ac:dyDescent="0.25">
      <c r="R1771" s="28"/>
      <c r="S1771" s="28"/>
      <c r="T1771" s="28"/>
      <c r="U1771" s="28"/>
      <c r="V1771" s="28"/>
      <c r="Z1771" s="140">
        <f t="shared" si="58"/>
        <v>1770</v>
      </c>
      <c r="AA1771" s="139"/>
      <c r="AB1771" s="139"/>
      <c r="AC1771" s="139"/>
      <c r="AD1771" s="133"/>
      <c r="AE1771" s="27" t="str">
        <f t="shared" si="59"/>
        <v>CA-2006-011  Sequoia Village at River's Edge</v>
      </c>
      <c r="AF1771" s="153" t="s">
        <v>8794</v>
      </c>
      <c r="AG1771" s="153" t="s">
        <v>8795</v>
      </c>
      <c r="AH1771" s="153" t="s">
        <v>8796</v>
      </c>
      <c r="AI1771" s="153" t="s">
        <v>1543</v>
      </c>
      <c r="AJ1771" s="153" t="s">
        <v>220</v>
      </c>
      <c r="AK1771" s="153" t="s">
        <v>1544</v>
      </c>
      <c r="AL1771" s="153" t="s">
        <v>8797</v>
      </c>
      <c r="AM1771" s="153" t="s">
        <v>590</v>
      </c>
      <c r="AN1771" s="154">
        <v>63</v>
      </c>
    </row>
    <row r="1772" spans="18:40" hidden="1" x14ac:dyDescent="0.25">
      <c r="R1772" s="28"/>
      <c r="S1772" s="28"/>
      <c r="T1772" s="28"/>
      <c r="U1772" s="28"/>
      <c r="V1772" s="28"/>
      <c r="Z1772" s="140">
        <f t="shared" si="58"/>
        <v>1771</v>
      </c>
      <c r="AA1772" s="139"/>
      <c r="AB1772" s="139"/>
      <c r="AC1772" s="139"/>
      <c r="AD1772" s="133"/>
      <c r="AE1772" s="27" t="str">
        <f t="shared" si="59"/>
        <v>CA-2006-013  Blue Oak Court Apartments</v>
      </c>
      <c r="AF1772" s="153" t="s">
        <v>8798</v>
      </c>
      <c r="AG1772" s="153" t="s">
        <v>8799</v>
      </c>
      <c r="AH1772" s="153" t="s">
        <v>8800</v>
      </c>
      <c r="AI1772" s="153" t="s">
        <v>5771</v>
      </c>
      <c r="AJ1772" s="153" t="s">
        <v>103</v>
      </c>
      <c r="AK1772" s="153" t="s">
        <v>5772</v>
      </c>
      <c r="AL1772" s="153" t="s">
        <v>8801</v>
      </c>
      <c r="AM1772" s="153" t="s">
        <v>590</v>
      </c>
      <c r="AN1772" s="154">
        <v>79</v>
      </c>
    </row>
    <row r="1773" spans="18:40" hidden="1" x14ac:dyDescent="0.25">
      <c r="R1773" s="28"/>
      <c r="S1773" s="28"/>
      <c r="T1773" s="28"/>
      <c r="U1773" s="28"/>
      <c r="V1773" s="28"/>
      <c r="Z1773" s="140">
        <f t="shared" si="58"/>
        <v>1772</v>
      </c>
      <c r="AA1773" s="139"/>
      <c r="AB1773" s="139"/>
      <c r="AC1773" s="139"/>
      <c r="AD1773" s="133"/>
      <c r="AE1773" s="27" t="str">
        <f t="shared" si="59"/>
        <v>CA-2006-015  Elwood Family Apartments</v>
      </c>
      <c r="AF1773" s="153" t="s">
        <v>8802</v>
      </c>
      <c r="AG1773" s="153" t="s">
        <v>8803</v>
      </c>
      <c r="AH1773" s="153" t="s">
        <v>8804</v>
      </c>
      <c r="AI1773" s="153" t="s">
        <v>8805</v>
      </c>
      <c r="AJ1773" s="153" t="s">
        <v>26</v>
      </c>
      <c r="AK1773" s="153" t="s">
        <v>8806</v>
      </c>
      <c r="AL1773" s="153" t="s">
        <v>8807</v>
      </c>
      <c r="AM1773" s="153" t="s">
        <v>23493</v>
      </c>
      <c r="AN1773" s="154">
        <v>86</v>
      </c>
    </row>
    <row r="1774" spans="18:40" hidden="1" x14ac:dyDescent="0.25">
      <c r="R1774" s="28"/>
      <c r="S1774" s="28"/>
      <c r="T1774" s="28"/>
      <c r="U1774" s="28"/>
      <c r="V1774" s="28"/>
      <c r="Z1774" s="140">
        <f t="shared" si="58"/>
        <v>1773</v>
      </c>
      <c r="AA1774" s="139"/>
      <c r="AB1774" s="139"/>
      <c r="AC1774" s="139"/>
      <c r="AD1774" s="133"/>
      <c r="AE1774" s="27" t="str">
        <f t="shared" si="59"/>
        <v>CA-2006-016  Mimmim Town Homes</v>
      </c>
      <c r="AF1774" s="153" t="s">
        <v>8808</v>
      </c>
      <c r="AG1774" s="153" t="s">
        <v>8809</v>
      </c>
      <c r="AH1774" s="153" t="s">
        <v>8810</v>
      </c>
      <c r="AI1774" s="153" t="s">
        <v>26</v>
      </c>
      <c r="AJ1774" s="153" t="s">
        <v>26</v>
      </c>
      <c r="AK1774" s="153" t="s">
        <v>464</v>
      </c>
      <c r="AL1774" s="153" t="s">
        <v>8811</v>
      </c>
      <c r="AM1774" s="153" t="s">
        <v>590</v>
      </c>
      <c r="AN1774" s="154">
        <v>20</v>
      </c>
    </row>
    <row r="1775" spans="18:40" hidden="1" x14ac:dyDescent="0.25">
      <c r="R1775" s="28"/>
      <c r="S1775" s="28"/>
      <c r="T1775" s="28"/>
      <c r="U1775" s="28"/>
      <c r="V1775" s="28"/>
      <c r="Z1775" s="140">
        <f t="shared" si="58"/>
        <v>1774</v>
      </c>
      <c r="AA1775" s="139"/>
      <c r="AB1775" s="139"/>
      <c r="AC1775" s="139"/>
      <c r="AD1775" s="133"/>
      <c r="AE1775" s="27" t="str">
        <f t="shared" si="59"/>
        <v>CA-2006-019  Liberty Family Apartments</v>
      </c>
      <c r="AF1775" s="153" t="s">
        <v>8812</v>
      </c>
      <c r="AG1775" s="153" t="s">
        <v>8813</v>
      </c>
      <c r="AH1775" s="153" t="s">
        <v>8814</v>
      </c>
      <c r="AI1775" s="153" t="s">
        <v>1737</v>
      </c>
      <c r="AJ1775" s="153" t="s">
        <v>220</v>
      </c>
      <c r="AK1775" s="153" t="s">
        <v>1738</v>
      </c>
      <c r="AL1775" s="153" t="s">
        <v>8815</v>
      </c>
      <c r="AM1775" s="153" t="s">
        <v>8021</v>
      </c>
      <c r="AN1775" s="154">
        <v>42</v>
      </c>
    </row>
    <row r="1776" spans="18:40" hidden="1" x14ac:dyDescent="0.25">
      <c r="R1776" s="28"/>
      <c r="S1776" s="28"/>
      <c r="T1776" s="28"/>
      <c r="U1776" s="28"/>
      <c r="V1776" s="28"/>
      <c r="Z1776" s="140">
        <f t="shared" si="58"/>
        <v>1775</v>
      </c>
      <c r="AA1776" s="139"/>
      <c r="AB1776" s="139"/>
      <c r="AC1776" s="139"/>
      <c r="AD1776" s="133"/>
      <c r="AE1776" s="27" t="str">
        <f t="shared" si="59"/>
        <v>CA-2006-022  Lyndon Hotel</v>
      </c>
      <c r="AF1776" s="153" t="s">
        <v>8816</v>
      </c>
      <c r="AG1776" s="153" t="s">
        <v>8817</v>
      </c>
      <c r="AH1776" s="153" t="s">
        <v>8818</v>
      </c>
      <c r="AI1776" s="153" t="s">
        <v>26</v>
      </c>
      <c r="AJ1776" s="153" t="s">
        <v>26</v>
      </c>
      <c r="AK1776" s="153" t="s">
        <v>90</v>
      </c>
      <c r="AL1776" s="153" t="s">
        <v>8819</v>
      </c>
      <c r="AM1776" s="153" t="s">
        <v>374</v>
      </c>
      <c r="AN1776" s="154">
        <v>52</v>
      </c>
    </row>
    <row r="1777" spans="18:40" hidden="1" x14ac:dyDescent="0.25">
      <c r="R1777" s="28"/>
      <c r="S1777" s="28"/>
      <c r="T1777" s="28"/>
      <c r="U1777" s="28"/>
      <c r="V1777" s="28"/>
      <c r="Z1777" s="140">
        <f t="shared" si="58"/>
        <v>1776</v>
      </c>
      <c r="AA1777" s="139"/>
      <c r="AB1777" s="139"/>
      <c r="AC1777" s="139"/>
      <c r="AD1777" s="133"/>
      <c r="AE1777" s="27" t="str">
        <f t="shared" si="59"/>
        <v>CA-2006-027  Sierra Sunrise Senior Apartments II</v>
      </c>
      <c r="AF1777" s="153" t="s">
        <v>8820</v>
      </c>
      <c r="AG1777" s="153" t="s">
        <v>8821</v>
      </c>
      <c r="AH1777" s="153" t="s">
        <v>8822</v>
      </c>
      <c r="AI1777" s="153" t="s">
        <v>8823</v>
      </c>
      <c r="AJ1777" s="153" t="s">
        <v>564</v>
      </c>
      <c r="AK1777" s="153" t="s">
        <v>8824</v>
      </c>
      <c r="AL1777" s="153" t="s">
        <v>8825</v>
      </c>
      <c r="AM1777" s="153" t="s">
        <v>23393</v>
      </c>
      <c r="AN1777" s="154">
        <v>20</v>
      </c>
    </row>
    <row r="1778" spans="18:40" hidden="1" x14ac:dyDescent="0.25">
      <c r="R1778" s="28"/>
      <c r="S1778" s="28"/>
      <c r="T1778" s="28"/>
      <c r="U1778" s="28"/>
      <c r="V1778" s="28"/>
      <c r="Z1778" s="140">
        <f t="shared" ref="Z1778:Z1841" si="60">SUM(Z1777+1)</f>
        <v>1777</v>
      </c>
      <c r="AA1778" s="139"/>
      <c r="AB1778" s="139"/>
      <c r="AC1778" s="139"/>
      <c r="AD1778" s="133"/>
      <c r="AE1778" s="27" t="str">
        <f t="shared" si="59"/>
        <v>CA-2006-028  Terracina at Santa Rosa</v>
      </c>
      <c r="AF1778" s="153" t="s">
        <v>8826</v>
      </c>
      <c r="AG1778" s="153" t="s">
        <v>8827</v>
      </c>
      <c r="AH1778" s="153" t="s">
        <v>8828</v>
      </c>
      <c r="AI1778" s="153" t="s">
        <v>126</v>
      </c>
      <c r="AJ1778" s="153" t="s">
        <v>127</v>
      </c>
      <c r="AK1778" s="153" t="s">
        <v>4394</v>
      </c>
      <c r="AL1778" s="153" t="s">
        <v>8829</v>
      </c>
      <c r="AM1778" s="153" t="s">
        <v>2071</v>
      </c>
      <c r="AN1778" s="154">
        <v>98</v>
      </c>
    </row>
    <row r="1779" spans="18:40" hidden="1" x14ac:dyDescent="0.25">
      <c r="R1779" s="28"/>
      <c r="S1779" s="28"/>
      <c r="T1779" s="28"/>
      <c r="U1779" s="28"/>
      <c r="V1779" s="28"/>
      <c r="Z1779" s="140">
        <f t="shared" si="60"/>
        <v>1778</v>
      </c>
      <c r="AA1779" s="139"/>
      <c r="AB1779" s="139"/>
      <c r="AC1779" s="139"/>
      <c r="AD1779" s="133"/>
      <c r="AE1779" s="27" t="str">
        <f t="shared" si="59"/>
        <v>CA-2006-029  Polk &amp; Geary Senior Housing</v>
      </c>
      <c r="AF1779" s="153" t="s">
        <v>8830</v>
      </c>
      <c r="AG1779" s="153" t="s">
        <v>8831</v>
      </c>
      <c r="AH1779" s="153" t="s">
        <v>8832</v>
      </c>
      <c r="AI1779" s="153" t="s">
        <v>191</v>
      </c>
      <c r="AJ1779" s="153" t="s">
        <v>191</v>
      </c>
      <c r="AK1779" s="153" t="s">
        <v>850</v>
      </c>
      <c r="AL1779" s="153" t="s">
        <v>8833</v>
      </c>
      <c r="AM1779" s="153" t="s">
        <v>8834</v>
      </c>
      <c r="AN1779" s="154">
        <v>109</v>
      </c>
    </row>
    <row r="1780" spans="18:40" hidden="1" x14ac:dyDescent="0.25">
      <c r="R1780" s="28"/>
      <c r="S1780" s="28"/>
      <c r="T1780" s="28"/>
      <c r="U1780" s="28"/>
      <c r="V1780" s="28"/>
      <c r="Z1780" s="140">
        <f t="shared" si="60"/>
        <v>1779</v>
      </c>
      <c r="AA1780" s="139"/>
      <c r="AB1780" s="139"/>
      <c r="AC1780" s="139"/>
      <c r="AD1780" s="133"/>
      <c r="AE1780" s="27" t="str">
        <f t="shared" si="59"/>
        <v>CA-2006-031  Villa Esperanza</v>
      </c>
      <c r="AF1780" s="153" t="s">
        <v>8835</v>
      </c>
      <c r="AG1780" s="153" t="s">
        <v>672</v>
      </c>
      <c r="AH1780" s="153" t="s">
        <v>8836</v>
      </c>
      <c r="AI1780" s="153" t="s">
        <v>5737</v>
      </c>
      <c r="AJ1780" s="153" t="s">
        <v>1920</v>
      </c>
      <c r="AK1780" s="153" t="s">
        <v>5738</v>
      </c>
      <c r="AL1780" s="153" t="s">
        <v>8837</v>
      </c>
      <c r="AM1780" s="153" t="s">
        <v>23494</v>
      </c>
      <c r="AN1780" s="154">
        <v>80</v>
      </c>
    </row>
    <row r="1781" spans="18:40" hidden="1" x14ac:dyDescent="0.25">
      <c r="R1781" s="28"/>
      <c r="S1781" s="28"/>
      <c r="T1781" s="28"/>
      <c r="U1781" s="28"/>
      <c r="V1781" s="28"/>
      <c r="Z1781" s="140">
        <f t="shared" si="60"/>
        <v>1780</v>
      </c>
      <c r="AA1781" s="139"/>
      <c r="AB1781" s="139"/>
      <c r="AC1781" s="139"/>
      <c r="AD1781" s="133"/>
      <c r="AE1781" s="27" t="str">
        <f t="shared" si="59"/>
        <v>CA-2006-033  Sherwood Village</v>
      </c>
      <c r="AF1781" s="153" t="s">
        <v>8838</v>
      </c>
      <c r="AG1781" s="153" t="s">
        <v>8839</v>
      </c>
      <c r="AH1781" s="153" t="s">
        <v>8840</v>
      </c>
      <c r="AI1781" s="153" t="s">
        <v>1676</v>
      </c>
      <c r="AJ1781" s="153" t="s">
        <v>336</v>
      </c>
      <c r="AK1781" s="153" t="s">
        <v>2964</v>
      </c>
      <c r="AL1781" s="153" t="s">
        <v>8841</v>
      </c>
      <c r="AM1781" s="153" t="s">
        <v>8841</v>
      </c>
      <c r="AN1781" s="154">
        <v>123</v>
      </c>
    </row>
    <row r="1782" spans="18:40" hidden="1" x14ac:dyDescent="0.25">
      <c r="R1782" s="28"/>
      <c r="S1782" s="28"/>
      <c r="T1782" s="28"/>
      <c r="U1782" s="28"/>
      <c r="V1782" s="28"/>
      <c r="Z1782" s="140">
        <f t="shared" si="60"/>
        <v>1781</v>
      </c>
      <c r="AA1782" s="139"/>
      <c r="AB1782" s="139"/>
      <c r="AC1782" s="139"/>
      <c r="AD1782" s="133"/>
      <c r="AE1782" s="27" t="str">
        <f t="shared" si="59"/>
        <v>CA-2006-035  Valle del Sol Apartments</v>
      </c>
      <c r="AF1782" s="153" t="s">
        <v>8842</v>
      </c>
      <c r="AG1782" s="153" t="s">
        <v>8843</v>
      </c>
      <c r="AH1782" s="153" t="s">
        <v>8844</v>
      </c>
      <c r="AI1782" s="153" t="s">
        <v>19</v>
      </c>
      <c r="AJ1782" s="153" t="s">
        <v>18913</v>
      </c>
      <c r="AK1782" s="153" t="s">
        <v>21</v>
      </c>
      <c r="AL1782" s="153" t="s">
        <v>8845</v>
      </c>
      <c r="AM1782" s="153" t="s">
        <v>8846</v>
      </c>
      <c r="AN1782" s="154">
        <v>70</v>
      </c>
    </row>
    <row r="1783" spans="18:40" hidden="1" x14ac:dyDescent="0.25">
      <c r="R1783" s="28"/>
      <c r="S1783" s="28"/>
      <c r="T1783" s="28"/>
      <c r="U1783" s="28"/>
      <c r="V1783" s="28"/>
      <c r="Z1783" s="140">
        <f t="shared" si="60"/>
        <v>1782</v>
      </c>
      <c r="AA1783" s="139"/>
      <c r="AB1783" s="139"/>
      <c r="AC1783" s="139"/>
      <c r="AD1783" s="133"/>
      <c r="AE1783" s="27" t="str">
        <f t="shared" si="59"/>
        <v>CA-2006-036  Rivertown Place</v>
      </c>
      <c r="AF1783" s="153" t="s">
        <v>8847</v>
      </c>
      <c r="AG1783" s="153" t="s">
        <v>8848</v>
      </c>
      <c r="AH1783" s="153" t="s">
        <v>8849</v>
      </c>
      <c r="AI1783" s="153" t="s">
        <v>1415</v>
      </c>
      <c r="AJ1783" s="153" t="s">
        <v>182</v>
      </c>
      <c r="AK1783" s="153" t="s">
        <v>8850</v>
      </c>
      <c r="AL1783" s="153" t="s">
        <v>8851</v>
      </c>
      <c r="AM1783" s="153" t="s">
        <v>8852</v>
      </c>
      <c r="AN1783" s="154">
        <v>39</v>
      </c>
    </row>
    <row r="1784" spans="18:40" hidden="1" x14ac:dyDescent="0.25">
      <c r="R1784" s="28"/>
      <c r="S1784" s="28"/>
      <c r="T1784" s="28"/>
      <c r="U1784" s="28"/>
      <c r="V1784" s="28"/>
      <c r="Z1784" s="140">
        <f t="shared" si="60"/>
        <v>1783</v>
      </c>
      <c r="AA1784" s="139"/>
      <c r="AB1784" s="139"/>
      <c r="AC1784" s="139"/>
      <c r="AD1784" s="133"/>
      <c r="AE1784" s="27" t="str">
        <f t="shared" si="59"/>
        <v>CA-2006-037  Carondelet Court Apartment Homes</v>
      </c>
      <c r="AF1784" s="153" t="s">
        <v>8853</v>
      </c>
      <c r="AG1784" s="153" t="s">
        <v>8854</v>
      </c>
      <c r="AH1784" s="153" t="s">
        <v>8855</v>
      </c>
      <c r="AI1784" s="153" t="s">
        <v>26</v>
      </c>
      <c r="AJ1784" s="153" t="s">
        <v>26</v>
      </c>
      <c r="AK1784" s="153" t="s">
        <v>775</v>
      </c>
      <c r="AL1784" s="153" t="s">
        <v>8856</v>
      </c>
      <c r="AM1784" s="153" t="s">
        <v>7410</v>
      </c>
      <c r="AN1784" s="154">
        <v>32</v>
      </c>
    </row>
    <row r="1785" spans="18:40" hidden="1" x14ac:dyDescent="0.25">
      <c r="R1785" s="28"/>
      <c r="S1785" s="28"/>
      <c r="T1785" s="28"/>
      <c r="U1785" s="28"/>
      <c r="V1785" s="28"/>
      <c r="Z1785" s="140">
        <f t="shared" si="60"/>
        <v>1784</v>
      </c>
      <c r="AA1785" s="139"/>
      <c r="AB1785" s="139"/>
      <c r="AC1785" s="139"/>
      <c r="AD1785" s="133"/>
      <c r="AE1785" s="27" t="str">
        <f t="shared" si="59"/>
        <v>CA-2006-038  Casa De Angeles</v>
      </c>
      <c r="AF1785" s="153" t="s">
        <v>8857</v>
      </c>
      <c r="AG1785" s="153" t="s">
        <v>8858</v>
      </c>
      <c r="AH1785" s="153" t="s">
        <v>8859</v>
      </c>
      <c r="AI1785" s="153" t="s">
        <v>26</v>
      </c>
      <c r="AJ1785" s="153" t="s">
        <v>26</v>
      </c>
      <c r="AK1785" s="153" t="s">
        <v>464</v>
      </c>
      <c r="AL1785" s="153" t="s">
        <v>8860</v>
      </c>
      <c r="AM1785" s="153" t="s">
        <v>8861</v>
      </c>
      <c r="AN1785" s="154">
        <v>48</v>
      </c>
    </row>
    <row r="1786" spans="18:40" hidden="1" x14ac:dyDescent="0.25">
      <c r="R1786" s="28"/>
      <c r="S1786" s="28"/>
      <c r="T1786" s="28"/>
      <c r="U1786" s="28"/>
      <c r="V1786" s="28"/>
      <c r="Z1786" s="140">
        <f t="shared" si="60"/>
        <v>1785</v>
      </c>
      <c r="AA1786" s="139"/>
      <c r="AB1786" s="139"/>
      <c r="AC1786" s="139"/>
      <c r="AD1786" s="133"/>
      <c r="AE1786" s="27" t="str">
        <f t="shared" si="59"/>
        <v>CA-2006-039  MHA Garden Street Apartments</v>
      </c>
      <c r="AF1786" s="153" t="s">
        <v>8862</v>
      </c>
      <c r="AG1786" s="153" t="s">
        <v>8863</v>
      </c>
      <c r="AH1786" s="153" t="s">
        <v>8864</v>
      </c>
      <c r="AI1786" s="153" t="s">
        <v>623</v>
      </c>
      <c r="AJ1786" s="153" t="s">
        <v>623</v>
      </c>
      <c r="AK1786" s="153" t="s">
        <v>624</v>
      </c>
      <c r="AL1786" s="153" t="s">
        <v>23495</v>
      </c>
      <c r="AM1786" s="153" t="s">
        <v>8865</v>
      </c>
      <c r="AN1786" s="154">
        <v>50</v>
      </c>
    </row>
    <row r="1787" spans="18:40" hidden="1" x14ac:dyDescent="0.25">
      <c r="R1787" s="28"/>
      <c r="S1787" s="28"/>
      <c r="T1787" s="28"/>
      <c r="U1787" s="28"/>
      <c r="V1787" s="28"/>
      <c r="Z1787" s="140">
        <f t="shared" si="60"/>
        <v>1786</v>
      </c>
      <c r="AA1787" s="139"/>
      <c r="AB1787" s="139"/>
      <c r="AC1787" s="139"/>
      <c r="AD1787" s="133"/>
      <c r="AE1787" s="27" t="str">
        <f t="shared" si="59"/>
        <v>CA-2006-043  Aspen Apartments</v>
      </c>
      <c r="AF1787" s="153" t="s">
        <v>8866</v>
      </c>
      <c r="AG1787" s="153" t="s">
        <v>8867</v>
      </c>
      <c r="AH1787" s="153" t="s">
        <v>8868</v>
      </c>
      <c r="AI1787" s="153" t="s">
        <v>2922</v>
      </c>
      <c r="AJ1787" s="153" t="s">
        <v>41</v>
      </c>
      <c r="AK1787" s="153" t="s">
        <v>2923</v>
      </c>
      <c r="AL1787" s="153" t="s">
        <v>8869</v>
      </c>
      <c r="AM1787" s="153" t="s">
        <v>2583</v>
      </c>
      <c r="AN1787" s="154">
        <v>100</v>
      </c>
    </row>
    <row r="1788" spans="18:40" hidden="1" x14ac:dyDescent="0.25">
      <c r="R1788" s="28"/>
      <c r="S1788" s="28"/>
      <c r="T1788" s="28"/>
      <c r="U1788" s="28"/>
      <c r="V1788" s="28"/>
      <c r="Z1788" s="140">
        <f t="shared" si="60"/>
        <v>1787</v>
      </c>
      <c r="AA1788" s="139"/>
      <c r="AB1788" s="139"/>
      <c r="AC1788" s="139"/>
      <c r="AD1788" s="133"/>
      <c r="AE1788" s="27" t="str">
        <f t="shared" si="59"/>
        <v>CA-2006-045  Broadway Village</v>
      </c>
      <c r="AF1788" s="153" t="s">
        <v>8870</v>
      </c>
      <c r="AG1788" s="153" t="s">
        <v>8871</v>
      </c>
      <c r="AH1788" s="153" t="s">
        <v>8872</v>
      </c>
      <c r="AI1788" s="153" t="s">
        <v>3043</v>
      </c>
      <c r="AJ1788" s="153" t="s">
        <v>420</v>
      </c>
      <c r="AK1788" s="153" t="s">
        <v>8221</v>
      </c>
      <c r="AL1788" s="153" t="s">
        <v>8873</v>
      </c>
      <c r="AM1788" s="153" t="s">
        <v>2322</v>
      </c>
      <c r="AN1788" s="154">
        <v>45</v>
      </c>
    </row>
    <row r="1789" spans="18:40" hidden="1" x14ac:dyDescent="0.25">
      <c r="R1789" s="28"/>
      <c r="S1789" s="28"/>
      <c r="T1789" s="28"/>
      <c r="U1789" s="28"/>
      <c r="V1789" s="28"/>
      <c r="Z1789" s="140">
        <f t="shared" si="60"/>
        <v>1788</v>
      </c>
      <c r="AA1789" s="139"/>
      <c r="AB1789" s="139"/>
      <c r="AC1789" s="139"/>
      <c r="AD1789" s="133"/>
      <c r="AE1789" s="27" t="str">
        <f t="shared" si="59"/>
        <v>CA-2006-047  Avalon Family Apartments</v>
      </c>
      <c r="AF1789" s="153" t="s">
        <v>8874</v>
      </c>
      <c r="AG1789" s="153" t="s">
        <v>8875</v>
      </c>
      <c r="AH1789" s="153" t="s">
        <v>8876</v>
      </c>
      <c r="AI1789" s="153" t="s">
        <v>5835</v>
      </c>
      <c r="AJ1789" s="153" t="s">
        <v>1920</v>
      </c>
      <c r="AK1789" s="153" t="s">
        <v>5836</v>
      </c>
      <c r="AL1789" s="153" t="s">
        <v>8877</v>
      </c>
      <c r="AM1789" s="153" t="s">
        <v>2322</v>
      </c>
      <c r="AN1789" s="154">
        <v>55</v>
      </c>
    </row>
    <row r="1790" spans="18:40" hidden="1" x14ac:dyDescent="0.25">
      <c r="R1790" s="28"/>
      <c r="S1790" s="28"/>
      <c r="T1790" s="28"/>
      <c r="U1790" s="28"/>
      <c r="V1790" s="28"/>
      <c r="Z1790" s="140">
        <f t="shared" si="60"/>
        <v>1789</v>
      </c>
      <c r="AA1790" s="139"/>
      <c r="AB1790" s="139"/>
      <c r="AC1790" s="139"/>
      <c r="AD1790" s="133"/>
      <c r="AE1790" s="27" t="str">
        <f t="shared" si="59"/>
        <v>CA-2006-049  Bronson Courts</v>
      </c>
      <c r="AF1790" s="153" t="s">
        <v>8878</v>
      </c>
      <c r="AG1790" s="153" t="s">
        <v>8879</v>
      </c>
      <c r="AH1790" s="153" t="s">
        <v>8880</v>
      </c>
      <c r="AI1790" s="153" t="s">
        <v>26</v>
      </c>
      <c r="AJ1790" s="153" t="s">
        <v>26</v>
      </c>
      <c r="AK1790" s="153" t="s">
        <v>1886</v>
      </c>
      <c r="AL1790" s="153" t="s">
        <v>8881</v>
      </c>
      <c r="AM1790" s="153" t="s">
        <v>1710</v>
      </c>
      <c r="AN1790" s="154">
        <v>31</v>
      </c>
    </row>
    <row r="1791" spans="18:40" hidden="1" x14ac:dyDescent="0.25">
      <c r="R1791" s="28"/>
      <c r="S1791" s="28"/>
      <c r="T1791" s="28"/>
      <c r="U1791" s="28"/>
      <c r="V1791" s="28"/>
      <c r="Z1791" s="140">
        <f t="shared" si="60"/>
        <v>1790</v>
      </c>
      <c r="AA1791" s="139"/>
      <c r="AB1791" s="139"/>
      <c r="AC1791" s="139"/>
      <c r="AD1791" s="133"/>
      <c r="AE1791" s="27" t="str">
        <f t="shared" si="59"/>
        <v>CA-2006-050  Gabilan Family Apartments</v>
      </c>
      <c r="AF1791" s="153" t="s">
        <v>8882</v>
      </c>
      <c r="AG1791" s="153" t="s">
        <v>8883</v>
      </c>
      <c r="AH1791" s="153" t="s">
        <v>8884</v>
      </c>
      <c r="AI1791" s="153" t="s">
        <v>1027</v>
      </c>
      <c r="AJ1791" s="153" t="s">
        <v>336</v>
      </c>
      <c r="AK1791" s="153" t="s">
        <v>1028</v>
      </c>
      <c r="AL1791" s="153" t="s">
        <v>8885</v>
      </c>
      <c r="AM1791" s="153" t="s">
        <v>2322</v>
      </c>
      <c r="AN1791" s="154">
        <v>80</v>
      </c>
    </row>
    <row r="1792" spans="18:40" hidden="1" x14ac:dyDescent="0.25">
      <c r="R1792" s="28"/>
      <c r="S1792" s="28"/>
      <c r="T1792" s="28"/>
      <c r="U1792" s="28"/>
      <c r="V1792" s="28"/>
      <c r="Z1792" s="140">
        <f t="shared" si="60"/>
        <v>1791</v>
      </c>
      <c r="AA1792" s="139"/>
      <c r="AB1792" s="139"/>
      <c r="AC1792" s="139"/>
      <c r="AD1792" s="133"/>
      <c r="AE1792" s="27" t="str">
        <f t="shared" si="59"/>
        <v>CA-2006-052  Creekside Village</v>
      </c>
      <c r="AF1792" s="153" t="s">
        <v>8886</v>
      </c>
      <c r="AG1792" s="153" t="s">
        <v>8887</v>
      </c>
      <c r="AH1792" s="153" t="s">
        <v>8888</v>
      </c>
      <c r="AI1792" s="153" t="s">
        <v>279</v>
      </c>
      <c r="AJ1792" s="153" t="s">
        <v>280</v>
      </c>
      <c r="AK1792" s="153" t="s">
        <v>281</v>
      </c>
      <c r="AL1792" s="153" t="s">
        <v>8889</v>
      </c>
      <c r="AM1792" s="153" t="s">
        <v>23496</v>
      </c>
      <c r="AN1792" s="154">
        <v>60</v>
      </c>
    </row>
    <row r="1793" spans="18:40" hidden="1" x14ac:dyDescent="0.25">
      <c r="R1793" s="28"/>
      <c r="S1793" s="28"/>
      <c r="T1793" s="28"/>
      <c r="U1793" s="28"/>
      <c r="V1793" s="28"/>
      <c r="Z1793" s="140">
        <f t="shared" si="60"/>
        <v>1792</v>
      </c>
      <c r="AA1793" s="139"/>
      <c r="AB1793" s="139"/>
      <c r="AC1793" s="139"/>
      <c r="AD1793" s="133"/>
      <c r="AE1793" s="27" t="str">
        <f t="shared" si="59"/>
        <v>CA-2006-054  The Family Commons at Cabrillo, L.P.</v>
      </c>
      <c r="AF1793" s="153" t="s">
        <v>8890</v>
      </c>
      <c r="AG1793" s="153" t="s">
        <v>8891</v>
      </c>
      <c r="AH1793" s="153" t="s">
        <v>5893</v>
      </c>
      <c r="AI1793" s="153" t="s">
        <v>3970</v>
      </c>
      <c r="AJ1793" s="153" t="s">
        <v>26</v>
      </c>
      <c r="AK1793" s="153" t="s">
        <v>3971</v>
      </c>
      <c r="AL1793" s="153" t="s">
        <v>8891</v>
      </c>
      <c r="AM1793" s="153" t="s">
        <v>23372</v>
      </c>
      <c r="AN1793" s="154">
        <v>80</v>
      </c>
    </row>
    <row r="1794" spans="18:40" hidden="1" x14ac:dyDescent="0.25">
      <c r="R1794" s="28"/>
      <c r="S1794" s="28"/>
      <c r="T1794" s="28"/>
      <c r="U1794" s="28"/>
      <c r="V1794" s="28"/>
      <c r="Z1794" s="140">
        <f t="shared" si="60"/>
        <v>1793</v>
      </c>
      <c r="AA1794" s="139"/>
      <c r="AB1794" s="139"/>
      <c r="AC1794" s="139"/>
      <c r="AD1794" s="133"/>
      <c r="AE1794" s="27" t="str">
        <f t="shared" ref="AE1794:AE1857" si="61">CONCATENATE(AF1794,"  ",AG1794)</f>
        <v>CA-2006-055  Alameda Terrace</v>
      </c>
      <c r="AF1794" s="153" t="s">
        <v>8892</v>
      </c>
      <c r="AG1794" s="153" t="s">
        <v>6743</v>
      </c>
      <c r="AH1794" s="153" t="s">
        <v>8893</v>
      </c>
      <c r="AI1794" s="153" t="s">
        <v>26</v>
      </c>
      <c r="AJ1794" s="153" t="s">
        <v>26</v>
      </c>
      <c r="AK1794" s="153" t="s">
        <v>1328</v>
      </c>
      <c r="AL1794" s="153" t="s">
        <v>8894</v>
      </c>
      <c r="AM1794" s="153" t="s">
        <v>8895</v>
      </c>
      <c r="AN1794" s="154">
        <v>33</v>
      </c>
    </row>
    <row r="1795" spans="18:40" hidden="1" x14ac:dyDescent="0.25">
      <c r="R1795" s="28"/>
      <c r="S1795" s="28"/>
      <c r="T1795" s="28"/>
      <c r="U1795" s="28"/>
      <c r="V1795" s="28"/>
      <c r="Z1795" s="140">
        <f t="shared" si="60"/>
        <v>1794</v>
      </c>
      <c r="AA1795" s="139"/>
      <c r="AB1795" s="139"/>
      <c r="AC1795" s="139"/>
      <c r="AD1795" s="133"/>
      <c r="AE1795" s="27" t="str">
        <f t="shared" si="61"/>
        <v>CA-2006-056  Colonia San Martin</v>
      </c>
      <c r="AF1795" s="153" t="s">
        <v>8896</v>
      </c>
      <c r="AG1795" s="153" t="s">
        <v>8897</v>
      </c>
      <c r="AH1795" s="153" t="s">
        <v>8898</v>
      </c>
      <c r="AI1795" s="153" t="s">
        <v>564</v>
      </c>
      <c r="AJ1795" s="153" t="s">
        <v>564</v>
      </c>
      <c r="AK1795" s="153" t="s">
        <v>4976</v>
      </c>
      <c r="AL1795" s="153" t="s">
        <v>8899</v>
      </c>
      <c r="AM1795" s="153" t="s">
        <v>5669</v>
      </c>
      <c r="AN1795" s="154">
        <v>59</v>
      </c>
    </row>
    <row r="1796" spans="18:40" hidden="1" x14ac:dyDescent="0.25">
      <c r="R1796" s="28"/>
      <c r="S1796" s="28"/>
      <c r="T1796" s="28"/>
      <c r="U1796" s="28"/>
      <c r="V1796" s="28"/>
      <c r="Z1796" s="140">
        <f t="shared" si="60"/>
        <v>1795</v>
      </c>
      <c r="AA1796" s="139"/>
      <c r="AB1796" s="139"/>
      <c r="AC1796" s="139"/>
      <c r="AD1796" s="133"/>
      <c r="AE1796" s="27" t="str">
        <f t="shared" si="61"/>
        <v>CA-2006-058  The Haven at Tapo Street</v>
      </c>
      <c r="AF1796" s="153" t="s">
        <v>8900</v>
      </c>
      <c r="AG1796" s="153" t="s">
        <v>8901</v>
      </c>
      <c r="AH1796" s="153" t="s">
        <v>8902</v>
      </c>
      <c r="AI1796" s="153" t="s">
        <v>3469</v>
      </c>
      <c r="AJ1796" s="153" t="s">
        <v>1239</v>
      </c>
      <c r="AK1796" s="153" t="s">
        <v>6199</v>
      </c>
      <c r="AL1796" s="153" t="s">
        <v>8903</v>
      </c>
      <c r="AM1796" s="153" t="s">
        <v>2583</v>
      </c>
      <c r="AN1796" s="154">
        <v>35</v>
      </c>
    </row>
    <row r="1797" spans="18:40" hidden="1" x14ac:dyDescent="0.25">
      <c r="R1797" s="28"/>
      <c r="S1797" s="28"/>
      <c r="T1797" s="28"/>
      <c r="U1797" s="28"/>
      <c r="V1797" s="28"/>
      <c r="Z1797" s="140">
        <f t="shared" si="60"/>
        <v>1796</v>
      </c>
      <c r="AA1797" s="139"/>
      <c r="AB1797" s="139"/>
      <c r="AC1797" s="139"/>
      <c r="AD1797" s="133"/>
      <c r="AE1797" s="27" t="str">
        <f t="shared" si="61"/>
        <v>CA-2006-060  The Orchards on Foothill</v>
      </c>
      <c r="AF1797" s="153" t="s">
        <v>8904</v>
      </c>
      <c r="AG1797" s="153" t="s">
        <v>8905</v>
      </c>
      <c r="AH1797" s="153" t="s">
        <v>8906</v>
      </c>
      <c r="AI1797" s="153" t="s">
        <v>199</v>
      </c>
      <c r="AJ1797" s="153" t="s">
        <v>200</v>
      </c>
      <c r="AK1797" s="153" t="s">
        <v>1549</v>
      </c>
      <c r="AL1797" s="153" t="s">
        <v>8907</v>
      </c>
      <c r="AM1797" s="153" t="s">
        <v>2259</v>
      </c>
      <c r="AN1797" s="154">
        <v>64</v>
      </c>
    </row>
    <row r="1798" spans="18:40" hidden="1" x14ac:dyDescent="0.25">
      <c r="R1798" s="28"/>
      <c r="S1798" s="28"/>
      <c r="T1798" s="28"/>
      <c r="U1798" s="28"/>
      <c r="V1798" s="28"/>
      <c r="Z1798" s="140">
        <f t="shared" si="60"/>
        <v>1797</v>
      </c>
      <c r="AA1798" s="139"/>
      <c r="AB1798" s="139"/>
      <c r="AC1798" s="139"/>
      <c r="AD1798" s="133"/>
      <c r="AE1798" s="27" t="str">
        <f t="shared" si="61"/>
        <v>CA-2006-061  Hayward Senior Housing</v>
      </c>
      <c r="AF1798" s="153" t="s">
        <v>8908</v>
      </c>
      <c r="AG1798" s="153" t="s">
        <v>8909</v>
      </c>
      <c r="AH1798" s="153" t="s">
        <v>8910</v>
      </c>
      <c r="AI1798" s="153" t="s">
        <v>7449</v>
      </c>
      <c r="AJ1798" s="153" t="s">
        <v>200</v>
      </c>
      <c r="AK1798" s="153" t="s">
        <v>8355</v>
      </c>
      <c r="AL1798" s="153" t="s">
        <v>8911</v>
      </c>
      <c r="AM1798" s="153" t="s">
        <v>23497</v>
      </c>
      <c r="AN1798" s="154">
        <v>59</v>
      </c>
    </row>
    <row r="1799" spans="18:40" hidden="1" x14ac:dyDescent="0.25">
      <c r="R1799" s="28"/>
      <c r="S1799" s="28"/>
      <c r="T1799" s="28"/>
      <c r="U1799" s="28"/>
      <c r="V1799" s="28"/>
      <c r="Z1799" s="140">
        <f t="shared" si="60"/>
        <v>1798</v>
      </c>
      <c r="AA1799" s="139"/>
      <c r="AB1799" s="139"/>
      <c r="AC1799" s="139"/>
      <c r="AD1799" s="133"/>
      <c r="AE1799" s="27" t="str">
        <f t="shared" si="61"/>
        <v>CA-2006-063  New Central Park Senior Apartments</v>
      </c>
      <c r="AF1799" s="153" t="s">
        <v>8912</v>
      </c>
      <c r="AG1799" s="153" t="s">
        <v>8913</v>
      </c>
      <c r="AH1799" s="153" t="s">
        <v>8914</v>
      </c>
      <c r="AI1799" s="153" t="s">
        <v>1067</v>
      </c>
      <c r="AJ1799" s="153" t="s">
        <v>41</v>
      </c>
      <c r="AK1799" s="153" t="s">
        <v>3017</v>
      </c>
      <c r="AL1799" s="153" t="s">
        <v>8915</v>
      </c>
      <c r="AM1799" s="153" t="s">
        <v>3644</v>
      </c>
      <c r="AN1799" s="154">
        <v>103</v>
      </c>
    </row>
    <row r="1800" spans="18:40" hidden="1" x14ac:dyDescent="0.25">
      <c r="R1800" s="28"/>
      <c r="S1800" s="28"/>
      <c r="T1800" s="28"/>
      <c r="U1800" s="28"/>
      <c r="V1800" s="28"/>
      <c r="Z1800" s="140">
        <f t="shared" si="60"/>
        <v>1799</v>
      </c>
      <c r="AA1800" s="139"/>
      <c r="AB1800" s="139"/>
      <c r="AC1800" s="139"/>
      <c r="AD1800" s="133"/>
      <c r="AE1800" s="27" t="str">
        <f t="shared" si="61"/>
        <v>CA-2006-067  San Jacinto Villas</v>
      </c>
      <c r="AF1800" s="153" t="s">
        <v>8916</v>
      </c>
      <c r="AG1800" s="153" t="s">
        <v>8917</v>
      </c>
      <c r="AH1800" s="153" t="s">
        <v>8918</v>
      </c>
      <c r="AI1800" s="153" t="s">
        <v>8919</v>
      </c>
      <c r="AJ1800" s="153" t="s">
        <v>399</v>
      </c>
      <c r="AK1800" s="153" t="s">
        <v>8920</v>
      </c>
      <c r="AL1800" s="153" t="s">
        <v>8921</v>
      </c>
      <c r="AM1800" s="153" t="s">
        <v>1043</v>
      </c>
      <c r="AN1800" s="154">
        <v>80</v>
      </c>
    </row>
    <row r="1801" spans="18:40" hidden="1" x14ac:dyDescent="0.25">
      <c r="R1801" s="28"/>
      <c r="S1801" s="28"/>
      <c r="T1801" s="28"/>
      <c r="U1801" s="28"/>
      <c r="V1801" s="28"/>
      <c r="Z1801" s="140">
        <f t="shared" si="60"/>
        <v>1800</v>
      </c>
      <c r="AA1801" s="139"/>
      <c r="AB1801" s="139"/>
      <c r="AC1801" s="139"/>
      <c r="AD1801" s="133"/>
      <c r="AE1801" s="27" t="str">
        <f t="shared" si="61"/>
        <v>CA-2006-069  Ted Zenich Gardens</v>
      </c>
      <c r="AF1801" s="153" t="s">
        <v>8922</v>
      </c>
      <c r="AG1801" s="153" t="s">
        <v>8923</v>
      </c>
      <c r="AH1801" s="153" t="s">
        <v>8924</v>
      </c>
      <c r="AI1801" s="153" t="s">
        <v>2189</v>
      </c>
      <c r="AJ1801" s="153" t="s">
        <v>623</v>
      </c>
      <c r="AK1801" s="153" t="s">
        <v>2190</v>
      </c>
      <c r="AL1801" s="153" t="s">
        <v>8925</v>
      </c>
      <c r="AM1801" s="153" t="s">
        <v>7934</v>
      </c>
      <c r="AN1801" s="154">
        <v>23</v>
      </c>
    </row>
    <row r="1802" spans="18:40" hidden="1" x14ac:dyDescent="0.25">
      <c r="R1802" s="28"/>
      <c r="S1802" s="28"/>
      <c r="T1802" s="28"/>
      <c r="U1802" s="28"/>
      <c r="V1802" s="28"/>
      <c r="Z1802" s="140">
        <f t="shared" si="60"/>
        <v>1801</v>
      </c>
      <c r="AA1802" s="139"/>
      <c r="AB1802" s="139"/>
      <c r="AC1802" s="139"/>
      <c r="AD1802" s="133"/>
      <c r="AE1802" s="27" t="str">
        <f t="shared" si="61"/>
        <v>CA-2006-072  Elm Street Commons</v>
      </c>
      <c r="AF1802" s="153" t="s">
        <v>8926</v>
      </c>
      <c r="AG1802" s="153" t="s">
        <v>8927</v>
      </c>
      <c r="AH1802" s="153" t="s">
        <v>8928</v>
      </c>
      <c r="AI1802" s="153" t="s">
        <v>3043</v>
      </c>
      <c r="AJ1802" s="153" t="s">
        <v>420</v>
      </c>
      <c r="AK1802" s="153" t="s">
        <v>8221</v>
      </c>
      <c r="AL1802" s="153" t="s">
        <v>8929</v>
      </c>
      <c r="AM1802" s="153" t="s">
        <v>4689</v>
      </c>
      <c r="AN1802" s="154">
        <v>51</v>
      </c>
    </row>
    <row r="1803" spans="18:40" hidden="1" x14ac:dyDescent="0.25">
      <c r="R1803" s="28"/>
      <c r="S1803" s="28"/>
      <c r="T1803" s="28"/>
      <c r="U1803" s="28"/>
      <c r="V1803" s="28"/>
      <c r="Z1803" s="140">
        <f t="shared" si="60"/>
        <v>1802</v>
      </c>
      <c r="AA1803" s="139"/>
      <c r="AB1803" s="139"/>
      <c r="AC1803" s="139"/>
      <c r="AD1803" s="133"/>
      <c r="AE1803" s="27" t="str">
        <f t="shared" si="61"/>
        <v>CA-2006-073  Villas Las Americas</v>
      </c>
      <c r="AF1803" s="153" t="s">
        <v>8930</v>
      </c>
      <c r="AG1803" s="153" t="s">
        <v>8931</v>
      </c>
      <c r="AH1803" s="153" t="s">
        <v>8932</v>
      </c>
      <c r="AI1803" s="153" t="s">
        <v>26</v>
      </c>
      <c r="AJ1803" s="153" t="s">
        <v>26</v>
      </c>
      <c r="AK1803" s="153" t="s">
        <v>745</v>
      </c>
      <c r="AL1803" s="153" t="s">
        <v>8933</v>
      </c>
      <c r="AM1803" s="153" t="s">
        <v>8934</v>
      </c>
      <c r="AN1803" s="154">
        <v>54</v>
      </c>
    </row>
    <row r="1804" spans="18:40" hidden="1" x14ac:dyDescent="0.25">
      <c r="R1804" s="28"/>
      <c r="S1804" s="28"/>
      <c r="T1804" s="28"/>
      <c r="U1804" s="28"/>
      <c r="V1804" s="28"/>
      <c r="Z1804" s="140">
        <f t="shared" si="60"/>
        <v>1803</v>
      </c>
      <c r="AA1804" s="139"/>
      <c r="AB1804" s="139"/>
      <c r="AC1804" s="139"/>
      <c r="AD1804" s="133"/>
      <c r="AE1804" s="27" t="str">
        <f t="shared" si="61"/>
        <v>CA-2006-074  Marquis Place Apartments</v>
      </c>
      <c r="AF1804" s="153" t="s">
        <v>8935</v>
      </c>
      <c r="AG1804" s="153" t="s">
        <v>8936</v>
      </c>
      <c r="AH1804" s="153" t="s">
        <v>8937</v>
      </c>
      <c r="AI1804" s="153" t="s">
        <v>951</v>
      </c>
      <c r="AJ1804" s="153" t="s">
        <v>228</v>
      </c>
      <c r="AK1804" s="153" t="s">
        <v>1801</v>
      </c>
      <c r="AL1804" s="153" t="s">
        <v>8938</v>
      </c>
      <c r="AM1804" s="153" t="s">
        <v>8939</v>
      </c>
      <c r="AN1804" s="154">
        <v>20</v>
      </c>
    </row>
    <row r="1805" spans="18:40" hidden="1" x14ac:dyDescent="0.25">
      <c r="R1805" s="28"/>
      <c r="S1805" s="28"/>
      <c r="T1805" s="28"/>
      <c r="U1805" s="28"/>
      <c r="V1805" s="28"/>
      <c r="Z1805" s="140">
        <f t="shared" si="60"/>
        <v>1804</v>
      </c>
      <c r="AA1805" s="139"/>
      <c r="AB1805" s="139"/>
      <c r="AC1805" s="139"/>
      <c r="AD1805" s="133"/>
      <c r="AE1805" s="27" t="str">
        <f t="shared" si="61"/>
        <v>CA-2006-075  Casa Verde</v>
      </c>
      <c r="AF1805" s="153" t="s">
        <v>8940</v>
      </c>
      <c r="AG1805" s="153" t="s">
        <v>8941</v>
      </c>
      <c r="AH1805" s="153" t="s">
        <v>8942</v>
      </c>
      <c r="AI1805" s="153" t="s">
        <v>2559</v>
      </c>
      <c r="AJ1805" s="153" t="s">
        <v>200</v>
      </c>
      <c r="AK1805" s="153" t="s">
        <v>8943</v>
      </c>
      <c r="AL1805" s="153" t="s">
        <v>8944</v>
      </c>
      <c r="AM1805" s="153" t="s">
        <v>5669</v>
      </c>
      <c r="AN1805" s="154">
        <v>67</v>
      </c>
    </row>
    <row r="1806" spans="18:40" hidden="1" x14ac:dyDescent="0.25">
      <c r="R1806" s="28"/>
      <c r="S1806" s="28"/>
      <c r="T1806" s="28"/>
      <c r="U1806" s="28"/>
      <c r="V1806" s="28"/>
      <c r="Z1806" s="140">
        <f t="shared" si="60"/>
        <v>1805</v>
      </c>
      <c r="AA1806" s="139"/>
      <c r="AB1806" s="139"/>
      <c r="AC1806" s="139"/>
      <c r="AD1806" s="133"/>
      <c r="AE1806" s="27" t="str">
        <f t="shared" si="61"/>
        <v>CA-2006-076  Serenity Hills</v>
      </c>
      <c r="AF1806" s="153" t="s">
        <v>8945</v>
      </c>
      <c r="AG1806" s="153" t="s">
        <v>8946</v>
      </c>
      <c r="AH1806" s="153" t="s">
        <v>8947</v>
      </c>
      <c r="AI1806" s="153" t="s">
        <v>3786</v>
      </c>
      <c r="AJ1806" s="153" t="s">
        <v>1442</v>
      </c>
      <c r="AK1806" s="153" t="s">
        <v>8948</v>
      </c>
      <c r="AL1806" s="153" t="s">
        <v>8949</v>
      </c>
      <c r="AM1806" s="153" t="s">
        <v>2322</v>
      </c>
      <c r="AN1806" s="154">
        <v>42</v>
      </c>
    </row>
    <row r="1807" spans="18:40" hidden="1" x14ac:dyDescent="0.25">
      <c r="R1807" s="28"/>
      <c r="S1807" s="28"/>
      <c r="T1807" s="28"/>
      <c r="U1807" s="28"/>
      <c r="V1807" s="28"/>
      <c r="Z1807" s="140">
        <f t="shared" si="60"/>
        <v>1806</v>
      </c>
      <c r="AA1807" s="139"/>
      <c r="AB1807" s="139"/>
      <c r="AC1807" s="139"/>
      <c r="AD1807" s="133"/>
      <c r="AE1807" s="27" t="str">
        <f t="shared" si="61"/>
        <v>CA-2006-077  Olympic Village</v>
      </c>
      <c r="AF1807" s="153" t="s">
        <v>8950</v>
      </c>
      <c r="AG1807" s="153" t="s">
        <v>8951</v>
      </c>
      <c r="AH1807" s="153" t="s">
        <v>8952</v>
      </c>
      <c r="AI1807" s="153" t="s">
        <v>943</v>
      </c>
      <c r="AJ1807" s="153" t="s">
        <v>944</v>
      </c>
      <c r="AK1807" s="153" t="s">
        <v>945</v>
      </c>
      <c r="AL1807" s="153" t="s">
        <v>8953</v>
      </c>
      <c r="AM1807" s="153" t="s">
        <v>590</v>
      </c>
      <c r="AN1807" s="154">
        <v>53</v>
      </c>
    </row>
    <row r="1808" spans="18:40" hidden="1" x14ac:dyDescent="0.25">
      <c r="R1808" s="28"/>
      <c r="S1808" s="28"/>
      <c r="T1808" s="28"/>
      <c r="U1808" s="28"/>
      <c r="V1808" s="28"/>
      <c r="Z1808" s="140">
        <f t="shared" si="60"/>
        <v>1807</v>
      </c>
      <c r="AA1808" s="139"/>
      <c r="AB1808" s="139"/>
      <c r="AC1808" s="139"/>
      <c r="AD1808" s="133"/>
      <c r="AE1808" s="27" t="str">
        <f t="shared" si="61"/>
        <v>CA-2006-082  The Meridian Apartments</v>
      </c>
      <c r="AF1808" s="153" t="s">
        <v>8954</v>
      </c>
      <c r="AG1808" s="153" t="s">
        <v>8955</v>
      </c>
      <c r="AH1808" s="153" t="s">
        <v>8956</v>
      </c>
      <c r="AI1808" s="153" t="s">
        <v>564</v>
      </c>
      <c r="AJ1808" s="153" t="s">
        <v>564</v>
      </c>
      <c r="AK1808" s="153" t="s">
        <v>2669</v>
      </c>
      <c r="AL1808" s="153" t="s">
        <v>8957</v>
      </c>
      <c r="AM1808" s="153" t="s">
        <v>590</v>
      </c>
      <c r="AN1808" s="154">
        <v>46</v>
      </c>
    </row>
    <row r="1809" spans="18:40" hidden="1" x14ac:dyDescent="0.25">
      <c r="R1809" s="28"/>
      <c r="S1809" s="28"/>
      <c r="T1809" s="28"/>
      <c r="U1809" s="28"/>
      <c r="V1809" s="28"/>
      <c r="Z1809" s="140">
        <f t="shared" si="60"/>
        <v>1808</v>
      </c>
      <c r="AA1809" s="139"/>
      <c r="AB1809" s="139"/>
      <c r="AC1809" s="139"/>
      <c r="AD1809" s="133"/>
      <c r="AE1809" s="27" t="str">
        <f t="shared" si="61"/>
        <v>CA-2006-086  Vineyard Family Apartments</v>
      </c>
      <c r="AF1809" s="153" t="s">
        <v>8958</v>
      </c>
      <c r="AG1809" s="153" t="s">
        <v>8959</v>
      </c>
      <c r="AH1809" s="153" t="s">
        <v>8960</v>
      </c>
      <c r="AI1809" s="153" t="s">
        <v>3251</v>
      </c>
      <c r="AJ1809" s="153" t="s">
        <v>3252</v>
      </c>
      <c r="AK1809" s="153" t="s">
        <v>3253</v>
      </c>
      <c r="AL1809" s="153" t="s">
        <v>8961</v>
      </c>
      <c r="AM1809" s="153" t="s">
        <v>2322</v>
      </c>
      <c r="AN1809" s="154">
        <v>72</v>
      </c>
    </row>
    <row r="1810" spans="18:40" hidden="1" x14ac:dyDescent="0.25">
      <c r="R1810" s="28"/>
      <c r="S1810" s="28"/>
      <c r="T1810" s="28"/>
      <c r="U1810" s="28"/>
      <c r="V1810" s="28"/>
      <c r="Z1810" s="140">
        <f t="shared" si="60"/>
        <v>1809</v>
      </c>
      <c r="AA1810" s="139"/>
      <c r="AB1810" s="139"/>
      <c r="AC1810" s="139"/>
      <c r="AD1810" s="133"/>
      <c r="AE1810" s="27" t="str">
        <f t="shared" si="61"/>
        <v>CA-2006-091  Colusa del Rey</v>
      </c>
      <c r="AF1810" s="153" t="s">
        <v>8962</v>
      </c>
      <c r="AG1810" s="153" t="s">
        <v>8963</v>
      </c>
      <c r="AH1810" s="153" t="s">
        <v>8964</v>
      </c>
      <c r="AI1810" s="153" t="s">
        <v>573</v>
      </c>
      <c r="AJ1810" s="153" t="s">
        <v>573</v>
      </c>
      <c r="AK1810" s="153" t="s">
        <v>8965</v>
      </c>
      <c r="AL1810" s="153" t="s">
        <v>8966</v>
      </c>
      <c r="AM1810" s="153" t="s">
        <v>954</v>
      </c>
      <c r="AN1810" s="154">
        <v>80</v>
      </c>
    </row>
    <row r="1811" spans="18:40" hidden="1" x14ac:dyDescent="0.25">
      <c r="R1811" s="28"/>
      <c r="S1811" s="28"/>
      <c r="T1811" s="28"/>
      <c r="U1811" s="28"/>
      <c r="V1811" s="28"/>
      <c r="Z1811" s="140">
        <f t="shared" si="60"/>
        <v>1810</v>
      </c>
      <c r="AA1811" s="139"/>
      <c r="AB1811" s="139"/>
      <c r="AC1811" s="139"/>
      <c r="AD1811" s="133"/>
      <c r="AE1811" s="27" t="str">
        <f t="shared" si="61"/>
        <v>CA-2006-092  Courtyard Apartments</v>
      </c>
      <c r="AF1811" s="153" t="s">
        <v>8967</v>
      </c>
      <c r="AG1811" s="153" t="s">
        <v>8968</v>
      </c>
      <c r="AH1811" s="153" t="s">
        <v>8969</v>
      </c>
      <c r="AI1811" s="153" t="s">
        <v>1714</v>
      </c>
      <c r="AJ1811" s="153" t="s">
        <v>1239</v>
      </c>
      <c r="AK1811" s="153" t="s">
        <v>8970</v>
      </c>
      <c r="AL1811" s="153" t="s">
        <v>8971</v>
      </c>
      <c r="AM1811" s="153" t="s">
        <v>590</v>
      </c>
      <c r="AN1811" s="154">
        <v>33</v>
      </c>
    </row>
    <row r="1812" spans="18:40" hidden="1" x14ac:dyDescent="0.25">
      <c r="R1812" s="28"/>
      <c r="S1812" s="28"/>
      <c r="T1812" s="28"/>
      <c r="U1812" s="28"/>
      <c r="V1812" s="28"/>
      <c r="Z1812" s="140">
        <f t="shared" si="60"/>
        <v>1811</v>
      </c>
      <c r="AA1812" s="139"/>
      <c r="AB1812" s="139"/>
      <c r="AC1812" s="139"/>
      <c r="AD1812" s="133"/>
      <c r="AE1812" s="27" t="str">
        <f t="shared" si="61"/>
        <v>CA-2006-094  Perris Isle Senior Housing</v>
      </c>
      <c r="AF1812" s="153" t="s">
        <v>8972</v>
      </c>
      <c r="AG1812" s="153" t="s">
        <v>8973</v>
      </c>
      <c r="AH1812" s="153" t="s">
        <v>8974</v>
      </c>
      <c r="AI1812" s="153" t="s">
        <v>6459</v>
      </c>
      <c r="AJ1812" s="153" t="s">
        <v>399</v>
      </c>
      <c r="AK1812" s="153" t="s">
        <v>7493</v>
      </c>
      <c r="AL1812" s="153" t="s">
        <v>8975</v>
      </c>
      <c r="AM1812" s="153" t="s">
        <v>590</v>
      </c>
      <c r="AN1812" s="154">
        <v>148</v>
      </c>
    </row>
    <row r="1813" spans="18:40" hidden="1" x14ac:dyDescent="0.25">
      <c r="R1813" s="28"/>
      <c r="S1813" s="28"/>
      <c r="T1813" s="28"/>
      <c r="U1813" s="28"/>
      <c r="V1813" s="28"/>
      <c r="Z1813" s="140">
        <f t="shared" si="60"/>
        <v>1812</v>
      </c>
      <c r="AA1813" s="139"/>
      <c r="AB1813" s="139"/>
      <c r="AC1813" s="139"/>
      <c r="AD1813" s="133"/>
      <c r="AE1813" s="27" t="str">
        <f t="shared" si="61"/>
        <v>CA-2006-096  King Square Family Apartments</v>
      </c>
      <c r="AF1813" s="153" t="s">
        <v>8976</v>
      </c>
      <c r="AG1813" s="153" t="s">
        <v>8977</v>
      </c>
      <c r="AH1813" s="153" t="s">
        <v>8978</v>
      </c>
      <c r="AI1813" s="153" t="s">
        <v>637</v>
      </c>
      <c r="AJ1813" s="153" t="s">
        <v>210</v>
      </c>
      <c r="AK1813" s="153" t="s">
        <v>638</v>
      </c>
      <c r="AL1813" s="153" t="s">
        <v>8979</v>
      </c>
      <c r="AM1813" s="153" t="s">
        <v>954</v>
      </c>
      <c r="AN1813" s="154">
        <v>72</v>
      </c>
    </row>
    <row r="1814" spans="18:40" hidden="1" x14ac:dyDescent="0.25">
      <c r="R1814" s="28"/>
      <c r="S1814" s="28"/>
      <c r="T1814" s="28"/>
      <c r="U1814" s="28"/>
      <c r="V1814" s="28"/>
      <c r="Z1814" s="140">
        <f t="shared" si="60"/>
        <v>1813</v>
      </c>
      <c r="AA1814" s="139"/>
      <c r="AB1814" s="139"/>
      <c r="AC1814" s="139"/>
      <c r="AD1814" s="133"/>
      <c r="AE1814" s="27" t="str">
        <f t="shared" si="61"/>
        <v>CA-2006-103  The Hobart</v>
      </c>
      <c r="AF1814" s="153" t="s">
        <v>8980</v>
      </c>
      <c r="AG1814" s="153" t="s">
        <v>8981</v>
      </c>
      <c r="AH1814" s="153" t="s">
        <v>8982</v>
      </c>
      <c r="AI1814" s="153" t="s">
        <v>26</v>
      </c>
      <c r="AJ1814" s="153" t="s">
        <v>26</v>
      </c>
      <c r="AK1814" s="153" t="s">
        <v>915</v>
      </c>
      <c r="AL1814" s="153" t="s">
        <v>8983</v>
      </c>
      <c r="AM1814" s="153" t="s">
        <v>7410</v>
      </c>
      <c r="AN1814" s="154">
        <v>48</v>
      </c>
    </row>
    <row r="1815" spans="18:40" hidden="1" x14ac:dyDescent="0.25">
      <c r="R1815" s="28"/>
      <c r="S1815" s="28"/>
      <c r="T1815" s="28"/>
      <c r="U1815" s="28"/>
      <c r="V1815" s="28"/>
      <c r="Z1815" s="140">
        <f t="shared" si="60"/>
        <v>1814</v>
      </c>
      <c r="AA1815" s="139"/>
      <c r="AB1815" s="139"/>
      <c r="AC1815" s="139"/>
      <c r="AD1815" s="133"/>
      <c r="AE1815" s="27" t="str">
        <f t="shared" si="61"/>
        <v>CA-2006-104  Imani Fe East &amp; West</v>
      </c>
      <c r="AF1815" s="153" t="s">
        <v>8984</v>
      </c>
      <c r="AG1815" s="153" t="s">
        <v>8985</v>
      </c>
      <c r="AH1815" s="153" t="s">
        <v>8986</v>
      </c>
      <c r="AI1815" s="153" t="s">
        <v>26</v>
      </c>
      <c r="AJ1815" s="153" t="s">
        <v>26</v>
      </c>
      <c r="AK1815" s="153" t="s">
        <v>4270</v>
      </c>
      <c r="AL1815" s="153" t="s">
        <v>8987</v>
      </c>
      <c r="AM1815" s="153" t="s">
        <v>8988</v>
      </c>
      <c r="AN1815" s="154">
        <v>90</v>
      </c>
    </row>
    <row r="1816" spans="18:40" hidden="1" x14ac:dyDescent="0.25">
      <c r="R1816" s="28"/>
      <c r="S1816" s="28"/>
      <c r="T1816" s="28"/>
      <c r="U1816" s="28"/>
      <c r="V1816" s="28"/>
      <c r="Z1816" s="140">
        <f t="shared" si="60"/>
        <v>1815</v>
      </c>
      <c r="AA1816" s="139"/>
      <c r="AB1816" s="139"/>
      <c r="AC1816" s="139"/>
      <c r="AD1816" s="133"/>
      <c r="AE1816" s="27" t="str">
        <f t="shared" si="61"/>
        <v>CA-2006-106  Metro Loma</v>
      </c>
      <c r="AF1816" s="153" t="s">
        <v>8989</v>
      </c>
      <c r="AG1816" s="153" t="s">
        <v>8990</v>
      </c>
      <c r="AH1816" s="153" t="s">
        <v>8991</v>
      </c>
      <c r="AI1816" s="153" t="s">
        <v>261</v>
      </c>
      <c r="AJ1816" s="153" t="s">
        <v>26</v>
      </c>
      <c r="AK1816" s="153" t="s">
        <v>7540</v>
      </c>
      <c r="AL1816" s="153" t="s">
        <v>8992</v>
      </c>
      <c r="AM1816" s="153" t="s">
        <v>4689</v>
      </c>
      <c r="AN1816" s="154">
        <v>43</v>
      </c>
    </row>
    <row r="1817" spans="18:40" hidden="1" x14ac:dyDescent="0.25">
      <c r="R1817" s="28"/>
      <c r="S1817" s="28"/>
      <c r="T1817" s="28"/>
      <c r="U1817" s="28"/>
      <c r="V1817" s="28"/>
      <c r="Z1817" s="140">
        <f t="shared" si="60"/>
        <v>1816</v>
      </c>
      <c r="AA1817" s="139"/>
      <c r="AB1817" s="139"/>
      <c r="AC1817" s="139"/>
      <c r="AD1817" s="133"/>
      <c r="AE1817" s="27" t="str">
        <f t="shared" si="61"/>
        <v>CA-2006-107  Bricker</v>
      </c>
      <c r="AF1817" s="153" t="s">
        <v>8993</v>
      </c>
      <c r="AG1817" s="153" t="s">
        <v>8994</v>
      </c>
      <c r="AH1817" s="153" t="s">
        <v>8995</v>
      </c>
      <c r="AI1817" s="153" t="s">
        <v>26</v>
      </c>
      <c r="AJ1817" s="153" t="s">
        <v>26</v>
      </c>
      <c r="AK1817" s="153" t="s">
        <v>61</v>
      </c>
      <c r="AL1817" s="153" t="s">
        <v>8996</v>
      </c>
      <c r="AM1817" s="153" t="s">
        <v>590</v>
      </c>
      <c r="AN1817" s="154">
        <v>15</v>
      </c>
    </row>
    <row r="1818" spans="18:40" hidden="1" x14ac:dyDescent="0.25">
      <c r="R1818" s="28"/>
      <c r="S1818" s="28"/>
      <c r="T1818" s="28"/>
      <c r="U1818" s="28"/>
      <c r="V1818" s="28"/>
      <c r="Z1818" s="140">
        <f t="shared" si="60"/>
        <v>1817</v>
      </c>
      <c r="AA1818" s="139"/>
      <c r="AB1818" s="139"/>
      <c r="AC1818" s="139"/>
      <c r="AD1818" s="133"/>
      <c r="AE1818" s="27" t="str">
        <f t="shared" si="61"/>
        <v>CA-2006-110  Harvard Court Apartments</v>
      </c>
      <c r="AF1818" s="153" t="s">
        <v>8997</v>
      </c>
      <c r="AG1818" s="153" t="s">
        <v>8998</v>
      </c>
      <c r="AH1818" s="153" t="s">
        <v>8999</v>
      </c>
      <c r="AI1818" s="153" t="s">
        <v>3341</v>
      </c>
      <c r="AJ1818" s="153" t="s">
        <v>1239</v>
      </c>
      <c r="AK1818" s="153" t="s">
        <v>3342</v>
      </c>
      <c r="AL1818" s="153" t="s">
        <v>9000</v>
      </c>
      <c r="AM1818" s="153" t="s">
        <v>9001</v>
      </c>
      <c r="AN1818" s="154">
        <v>34</v>
      </c>
    </row>
    <row r="1819" spans="18:40" hidden="1" x14ac:dyDescent="0.25">
      <c r="R1819" s="28"/>
      <c r="S1819" s="28"/>
      <c r="T1819" s="28"/>
      <c r="U1819" s="28"/>
      <c r="V1819" s="28"/>
      <c r="Z1819" s="140">
        <f t="shared" si="60"/>
        <v>1818</v>
      </c>
      <c r="AA1819" s="139"/>
      <c r="AB1819" s="139"/>
      <c r="AC1819" s="139"/>
      <c r="AD1819" s="133"/>
      <c r="AE1819" s="27" t="str">
        <f t="shared" si="61"/>
        <v>CA-2006-112  Arbor Terrace</v>
      </c>
      <c r="AF1819" s="153" t="s">
        <v>9002</v>
      </c>
      <c r="AG1819" s="153" t="s">
        <v>9003</v>
      </c>
      <c r="AH1819" s="153" t="s">
        <v>9004</v>
      </c>
      <c r="AI1819" s="153" t="s">
        <v>504</v>
      </c>
      <c r="AJ1819" s="153" t="s">
        <v>504</v>
      </c>
      <c r="AK1819" s="153" t="s">
        <v>6627</v>
      </c>
      <c r="AL1819" s="153" t="s">
        <v>9005</v>
      </c>
      <c r="AM1819" s="153" t="s">
        <v>4689</v>
      </c>
      <c r="AN1819" s="154">
        <v>69</v>
      </c>
    </row>
    <row r="1820" spans="18:40" hidden="1" x14ac:dyDescent="0.25">
      <c r="R1820" s="28"/>
      <c r="S1820" s="28"/>
      <c r="T1820" s="28"/>
      <c r="U1820" s="28"/>
      <c r="V1820" s="28"/>
      <c r="Z1820" s="140">
        <f t="shared" si="60"/>
        <v>1819</v>
      </c>
      <c r="AA1820" s="139"/>
      <c r="AB1820" s="139"/>
      <c r="AC1820" s="139"/>
      <c r="AD1820" s="133"/>
      <c r="AE1820" s="27" t="str">
        <f t="shared" si="61"/>
        <v>CA-2006-113  Edison Village</v>
      </c>
      <c r="AF1820" s="153" t="s">
        <v>9006</v>
      </c>
      <c r="AG1820" s="153" t="s">
        <v>9007</v>
      </c>
      <c r="AH1820" s="153" t="s">
        <v>9008</v>
      </c>
      <c r="AI1820" s="153" t="s">
        <v>637</v>
      </c>
      <c r="AJ1820" s="153" t="s">
        <v>210</v>
      </c>
      <c r="AK1820" s="153" t="s">
        <v>1560</v>
      </c>
      <c r="AL1820" s="153" t="s">
        <v>9009</v>
      </c>
      <c r="AM1820" s="153" t="s">
        <v>2185</v>
      </c>
      <c r="AN1820" s="154">
        <v>80</v>
      </c>
    </row>
    <row r="1821" spans="18:40" hidden="1" x14ac:dyDescent="0.25">
      <c r="R1821" s="28"/>
      <c r="S1821" s="28"/>
      <c r="T1821" s="28"/>
      <c r="U1821" s="28"/>
      <c r="V1821" s="28"/>
      <c r="Z1821" s="140">
        <f t="shared" si="60"/>
        <v>1820</v>
      </c>
      <c r="AA1821" s="139"/>
      <c r="AB1821" s="139"/>
      <c r="AC1821" s="139"/>
      <c r="AD1821" s="133"/>
      <c r="AE1821" s="27" t="str">
        <f t="shared" si="61"/>
        <v>CA-2006-114  Manitou Vistas</v>
      </c>
      <c r="AF1821" s="153" t="s">
        <v>9010</v>
      </c>
      <c r="AG1821" s="153" t="s">
        <v>9011</v>
      </c>
      <c r="AH1821" s="153" t="s">
        <v>9012</v>
      </c>
      <c r="AI1821" s="153" t="s">
        <v>26</v>
      </c>
      <c r="AJ1821" s="153" t="s">
        <v>26</v>
      </c>
      <c r="AK1821" s="153" t="s">
        <v>4594</v>
      </c>
      <c r="AL1821" s="153" t="s">
        <v>9013</v>
      </c>
      <c r="AM1821" s="153" t="s">
        <v>4689</v>
      </c>
      <c r="AN1821" s="154">
        <v>47</v>
      </c>
    </row>
    <row r="1822" spans="18:40" hidden="1" x14ac:dyDescent="0.25">
      <c r="R1822" s="28"/>
      <c r="S1822" s="28"/>
      <c r="T1822" s="28"/>
      <c r="U1822" s="28"/>
      <c r="V1822" s="28"/>
      <c r="Z1822" s="140">
        <f t="shared" si="60"/>
        <v>1821</v>
      </c>
      <c r="AA1822" s="139"/>
      <c r="AB1822" s="139"/>
      <c r="AC1822" s="139"/>
      <c r="AD1822" s="133"/>
      <c r="AE1822" s="27" t="str">
        <f t="shared" si="61"/>
        <v>CA-2006-119  Calle La Roda Family Apartments</v>
      </c>
      <c r="AF1822" s="153" t="s">
        <v>9014</v>
      </c>
      <c r="AG1822" s="153" t="s">
        <v>9015</v>
      </c>
      <c r="AH1822" s="153" t="s">
        <v>9016</v>
      </c>
      <c r="AI1822" s="153" t="s">
        <v>1714</v>
      </c>
      <c r="AJ1822" s="153" t="s">
        <v>1239</v>
      </c>
      <c r="AK1822" s="153" t="s">
        <v>9017</v>
      </c>
      <c r="AL1822" s="153" t="s">
        <v>9018</v>
      </c>
      <c r="AM1822" s="153" t="s">
        <v>1502</v>
      </c>
      <c r="AN1822" s="154">
        <v>13</v>
      </c>
    </row>
    <row r="1823" spans="18:40" hidden="1" x14ac:dyDescent="0.25">
      <c r="R1823" s="28"/>
      <c r="S1823" s="28"/>
      <c r="T1823" s="28"/>
      <c r="U1823" s="28"/>
      <c r="V1823" s="28"/>
      <c r="Z1823" s="140">
        <f t="shared" si="60"/>
        <v>1822</v>
      </c>
      <c r="AA1823" s="139"/>
      <c r="AB1823" s="139"/>
      <c r="AC1823" s="139"/>
      <c r="AD1823" s="133"/>
      <c r="AE1823" s="27" t="str">
        <f t="shared" si="61"/>
        <v>CA-2006-120  Sandstone Family Apartments</v>
      </c>
      <c r="AF1823" s="153" t="s">
        <v>9019</v>
      </c>
      <c r="AG1823" s="153" t="s">
        <v>9020</v>
      </c>
      <c r="AH1823" s="153" t="s">
        <v>9021</v>
      </c>
      <c r="AI1823" s="153" t="s">
        <v>229</v>
      </c>
      <c r="AJ1823" s="153" t="s">
        <v>229</v>
      </c>
      <c r="AK1823" s="153" t="s">
        <v>1422</v>
      </c>
      <c r="AL1823" s="153" t="s">
        <v>9022</v>
      </c>
      <c r="AM1823" s="153" t="s">
        <v>10885</v>
      </c>
      <c r="AN1823" s="154">
        <v>68</v>
      </c>
    </row>
    <row r="1824" spans="18:40" hidden="1" x14ac:dyDescent="0.25">
      <c r="R1824" s="28"/>
      <c r="S1824" s="28"/>
      <c r="T1824" s="28"/>
      <c r="U1824" s="28"/>
      <c r="V1824" s="28"/>
      <c r="Z1824" s="140">
        <f t="shared" si="60"/>
        <v>1823</v>
      </c>
      <c r="AA1824" s="139"/>
      <c r="AB1824" s="139"/>
      <c r="AC1824" s="139"/>
      <c r="AD1824" s="133"/>
      <c r="AE1824" s="27" t="str">
        <f t="shared" si="61"/>
        <v>CA-2006-121  Villas Del Lago</v>
      </c>
      <c r="AF1824" s="153" t="s">
        <v>9024</v>
      </c>
      <c r="AG1824" s="153" t="s">
        <v>9025</v>
      </c>
      <c r="AH1824" s="153" t="s">
        <v>9026</v>
      </c>
      <c r="AI1824" s="153" t="s">
        <v>26</v>
      </c>
      <c r="AJ1824" s="153" t="s">
        <v>26</v>
      </c>
      <c r="AK1824" s="153" t="s">
        <v>775</v>
      </c>
      <c r="AL1824" s="153" t="s">
        <v>9027</v>
      </c>
      <c r="AM1824" s="153" t="s">
        <v>6670</v>
      </c>
      <c r="AN1824" s="154">
        <v>73</v>
      </c>
    </row>
    <row r="1825" spans="18:40" hidden="1" x14ac:dyDescent="0.25">
      <c r="R1825" s="28"/>
      <c r="S1825" s="28"/>
      <c r="T1825" s="28"/>
      <c r="U1825" s="28"/>
      <c r="V1825" s="28"/>
      <c r="Z1825" s="140">
        <f t="shared" si="60"/>
        <v>1824</v>
      </c>
      <c r="AA1825" s="139"/>
      <c r="AB1825" s="139"/>
      <c r="AC1825" s="139"/>
      <c r="AD1825" s="133"/>
      <c r="AE1825" s="27" t="str">
        <f t="shared" si="61"/>
        <v>CA-2006-122  Las Ventanas Village</v>
      </c>
      <c r="AF1825" s="153" t="s">
        <v>9028</v>
      </c>
      <c r="AG1825" s="153" t="s">
        <v>9029</v>
      </c>
      <c r="AH1825" s="153" t="s">
        <v>9030</v>
      </c>
      <c r="AI1825" s="153" t="s">
        <v>503</v>
      </c>
      <c r="AJ1825" s="153" t="s">
        <v>504</v>
      </c>
      <c r="AK1825" s="153" t="s">
        <v>1820</v>
      </c>
      <c r="AL1825" s="153" t="s">
        <v>9031</v>
      </c>
      <c r="AM1825" s="153" t="s">
        <v>7744</v>
      </c>
      <c r="AN1825" s="154">
        <v>79</v>
      </c>
    </row>
    <row r="1826" spans="18:40" hidden="1" x14ac:dyDescent="0.25">
      <c r="R1826" s="28"/>
      <c r="S1826" s="28"/>
      <c r="T1826" s="28"/>
      <c r="U1826" s="28"/>
      <c r="V1826" s="28"/>
      <c r="Z1826" s="140">
        <f t="shared" si="60"/>
        <v>1825</v>
      </c>
      <c r="AA1826" s="139"/>
      <c r="AB1826" s="139"/>
      <c r="AC1826" s="139"/>
      <c r="AD1826" s="133"/>
      <c r="AE1826" s="27" t="str">
        <f t="shared" si="61"/>
        <v>CA-2006-127  Cielo Azul</v>
      </c>
      <c r="AF1826" s="153" t="s">
        <v>9032</v>
      </c>
      <c r="AG1826" s="153" t="s">
        <v>9033</v>
      </c>
      <c r="AH1826" s="153" t="s">
        <v>9034</v>
      </c>
      <c r="AI1826" s="153" t="s">
        <v>1040</v>
      </c>
      <c r="AJ1826" s="153" t="s">
        <v>26</v>
      </c>
      <c r="AK1826" s="153" t="s">
        <v>1041</v>
      </c>
      <c r="AL1826" s="153" t="s">
        <v>9035</v>
      </c>
      <c r="AM1826" s="153" t="s">
        <v>9036</v>
      </c>
      <c r="AN1826" s="154">
        <v>80</v>
      </c>
    </row>
    <row r="1827" spans="18:40" hidden="1" x14ac:dyDescent="0.25">
      <c r="R1827" s="28"/>
      <c r="S1827" s="28"/>
      <c r="T1827" s="28"/>
      <c r="U1827" s="28"/>
      <c r="V1827" s="28"/>
      <c r="Z1827" s="140">
        <f t="shared" si="60"/>
        <v>1826</v>
      </c>
      <c r="AA1827" s="139"/>
      <c r="AB1827" s="139"/>
      <c r="AC1827" s="139"/>
      <c r="AD1827" s="133"/>
      <c r="AE1827" s="27" t="str">
        <f t="shared" si="61"/>
        <v>CA-2006-130  Step Up on Fifth Apartments</v>
      </c>
      <c r="AF1827" s="153" t="s">
        <v>9037</v>
      </c>
      <c r="AG1827" s="153" t="s">
        <v>9038</v>
      </c>
      <c r="AH1827" s="153" t="s">
        <v>9039</v>
      </c>
      <c r="AI1827" s="153" t="s">
        <v>133</v>
      </c>
      <c r="AJ1827" s="153" t="s">
        <v>26</v>
      </c>
      <c r="AK1827" s="153" t="s">
        <v>134</v>
      </c>
      <c r="AL1827" s="153" t="s">
        <v>9040</v>
      </c>
      <c r="AM1827" s="153" t="s">
        <v>862</v>
      </c>
      <c r="AN1827" s="154">
        <v>44</v>
      </c>
    </row>
    <row r="1828" spans="18:40" hidden="1" x14ac:dyDescent="0.25">
      <c r="R1828" s="28"/>
      <c r="S1828" s="28"/>
      <c r="T1828" s="28"/>
      <c r="U1828" s="28"/>
      <c r="V1828" s="28"/>
      <c r="Z1828" s="140">
        <f t="shared" si="60"/>
        <v>1827</v>
      </c>
      <c r="AA1828" s="139"/>
      <c r="AB1828" s="139"/>
      <c r="AC1828" s="139"/>
      <c r="AD1828" s="133"/>
      <c r="AE1828" s="27" t="str">
        <f t="shared" si="61"/>
        <v>CA-2006-131  Second Avenue Apartments</v>
      </c>
      <c r="AF1828" s="153" t="s">
        <v>9041</v>
      </c>
      <c r="AG1828" s="153" t="s">
        <v>9042</v>
      </c>
      <c r="AH1828" s="153" t="s">
        <v>9043</v>
      </c>
      <c r="AI1828" s="153" t="s">
        <v>26</v>
      </c>
      <c r="AJ1828" s="153" t="s">
        <v>26</v>
      </c>
      <c r="AK1828" s="153" t="s">
        <v>692</v>
      </c>
      <c r="AL1828" s="153" t="s">
        <v>9044</v>
      </c>
      <c r="AM1828" s="153" t="s">
        <v>9045</v>
      </c>
      <c r="AN1828" s="154">
        <v>19</v>
      </c>
    </row>
    <row r="1829" spans="18:40" hidden="1" x14ac:dyDescent="0.25">
      <c r="R1829" s="28"/>
      <c r="S1829" s="28"/>
      <c r="T1829" s="28"/>
      <c r="U1829" s="28"/>
      <c r="V1829" s="28"/>
      <c r="Z1829" s="140">
        <f t="shared" si="60"/>
        <v>1828</v>
      </c>
      <c r="AA1829" s="139"/>
      <c r="AB1829" s="139"/>
      <c r="AC1829" s="139"/>
      <c r="AD1829" s="133"/>
      <c r="AE1829" s="27" t="str">
        <f t="shared" si="61"/>
        <v>CA-2006-135  Clinton Family Apartments</v>
      </c>
      <c r="AF1829" s="153" t="s">
        <v>9046</v>
      </c>
      <c r="AG1829" s="153" t="s">
        <v>9047</v>
      </c>
      <c r="AH1829" s="153" t="s">
        <v>9048</v>
      </c>
      <c r="AI1829" s="153" t="s">
        <v>26</v>
      </c>
      <c r="AJ1829" s="153" t="s">
        <v>26</v>
      </c>
      <c r="AK1829" s="153" t="s">
        <v>937</v>
      </c>
      <c r="AL1829" s="153" t="s">
        <v>9049</v>
      </c>
      <c r="AM1829" s="153" t="s">
        <v>2583</v>
      </c>
      <c r="AN1829" s="154">
        <v>35</v>
      </c>
    </row>
    <row r="1830" spans="18:40" hidden="1" x14ac:dyDescent="0.25">
      <c r="R1830" s="28"/>
      <c r="S1830" s="28"/>
      <c r="T1830" s="28"/>
      <c r="U1830" s="28"/>
      <c r="V1830" s="28"/>
      <c r="Z1830" s="140">
        <f t="shared" si="60"/>
        <v>1829</v>
      </c>
      <c r="AA1830" s="139"/>
      <c r="AB1830" s="139"/>
      <c r="AC1830" s="139"/>
      <c r="AD1830" s="133"/>
      <c r="AE1830" s="27" t="str">
        <f t="shared" si="61"/>
        <v>CA-2006-136  Pomona Intergenerational Housing</v>
      </c>
      <c r="AF1830" s="153" t="s">
        <v>9050</v>
      </c>
      <c r="AG1830" s="153" t="s">
        <v>9051</v>
      </c>
      <c r="AH1830" s="153" t="s">
        <v>9052</v>
      </c>
      <c r="AI1830" s="153" t="s">
        <v>2762</v>
      </c>
      <c r="AJ1830" s="153" t="s">
        <v>26</v>
      </c>
      <c r="AK1830" s="153" t="s">
        <v>3833</v>
      </c>
      <c r="AL1830" s="153" t="s">
        <v>23498</v>
      </c>
      <c r="AM1830" s="153" t="s">
        <v>23499</v>
      </c>
      <c r="AN1830" s="154">
        <v>89</v>
      </c>
    </row>
    <row r="1831" spans="18:40" hidden="1" x14ac:dyDescent="0.25">
      <c r="R1831" s="28"/>
      <c r="S1831" s="28"/>
      <c r="T1831" s="28"/>
      <c r="U1831" s="28"/>
      <c r="V1831" s="28"/>
      <c r="Z1831" s="140">
        <f t="shared" si="60"/>
        <v>1830</v>
      </c>
      <c r="AA1831" s="139"/>
      <c r="AB1831" s="139"/>
      <c r="AC1831" s="139"/>
      <c r="AD1831" s="133"/>
      <c r="AE1831" s="27" t="str">
        <f t="shared" si="61"/>
        <v>CA-2006-140  Monarch Pointe Apartment Homes</v>
      </c>
      <c r="AF1831" s="153" t="s">
        <v>9054</v>
      </c>
      <c r="AG1831" s="153" t="s">
        <v>9055</v>
      </c>
      <c r="AH1831" s="153" t="s">
        <v>9056</v>
      </c>
      <c r="AI1831" s="153" t="s">
        <v>3043</v>
      </c>
      <c r="AJ1831" s="153" t="s">
        <v>420</v>
      </c>
      <c r="AK1831" s="153" t="s">
        <v>4824</v>
      </c>
      <c r="AL1831" s="153" t="s">
        <v>9057</v>
      </c>
      <c r="AM1831" s="153" t="s">
        <v>9058</v>
      </c>
      <c r="AN1831" s="154">
        <v>62</v>
      </c>
    </row>
    <row r="1832" spans="18:40" hidden="1" x14ac:dyDescent="0.25">
      <c r="R1832" s="28"/>
      <c r="S1832" s="28"/>
      <c r="T1832" s="28"/>
      <c r="U1832" s="28"/>
      <c r="V1832" s="28"/>
      <c r="Z1832" s="140">
        <f t="shared" si="60"/>
        <v>1831</v>
      </c>
      <c r="AA1832" s="139"/>
      <c r="AB1832" s="139"/>
      <c r="AC1832" s="139"/>
      <c r="AD1832" s="133"/>
      <c r="AE1832" s="27" t="str">
        <f t="shared" si="61"/>
        <v>CA-2006-143  Elm Avenue Apartments</v>
      </c>
      <c r="AF1832" s="153" t="s">
        <v>9059</v>
      </c>
      <c r="AG1832" s="153" t="s">
        <v>9060</v>
      </c>
      <c r="AH1832" s="153" t="s">
        <v>9061</v>
      </c>
      <c r="AI1832" s="153" t="s">
        <v>3970</v>
      </c>
      <c r="AJ1832" s="153" t="s">
        <v>26</v>
      </c>
      <c r="AK1832" s="153" t="s">
        <v>7597</v>
      </c>
      <c r="AL1832" s="153" t="s">
        <v>9062</v>
      </c>
      <c r="AM1832" s="153" t="s">
        <v>9063</v>
      </c>
      <c r="AN1832" s="154">
        <v>16</v>
      </c>
    </row>
    <row r="1833" spans="18:40" hidden="1" x14ac:dyDescent="0.25">
      <c r="R1833" s="28"/>
      <c r="S1833" s="28"/>
      <c r="T1833" s="28"/>
      <c r="U1833" s="28"/>
      <c r="V1833" s="28"/>
      <c r="Z1833" s="140">
        <f t="shared" si="60"/>
        <v>1832</v>
      </c>
      <c r="AA1833" s="139"/>
      <c r="AB1833" s="139"/>
      <c r="AC1833" s="139"/>
      <c r="AD1833" s="133"/>
      <c r="AE1833" s="27" t="str">
        <f t="shared" si="61"/>
        <v>CA-2006-144  Sichel Family Apartments</v>
      </c>
      <c r="AF1833" s="153" t="s">
        <v>9064</v>
      </c>
      <c r="AG1833" s="153" t="s">
        <v>9065</v>
      </c>
      <c r="AH1833" s="153" t="s">
        <v>9066</v>
      </c>
      <c r="AI1833" s="153" t="s">
        <v>26</v>
      </c>
      <c r="AJ1833" s="153" t="s">
        <v>26</v>
      </c>
      <c r="AK1833" s="153" t="s">
        <v>4594</v>
      </c>
      <c r="AL1833" s="153" t="s">
        <v>9067</v>
      </c>
      <c r="AM1833" s="153" t="s">
        <v>2583</v>
      </c>
      <c r="AN1833" s="154">
        <v>36</v>
      </c>
    </row>
    <row r="1834" spans="18:40" hidden="1" x14ac:dyDescent="0.25">
      <c r="R1834" s="28"/>
      <c r="S1834" s="28"/>
      <c r="T1834" s="28"/>
      <c r="U1834" s="28"/>
      <c r="V1834" s="28"/>
      <c r="Z1834" s="140">
        <f t="shared" si="60"/>
        <v>1833</v>
      </c>
      <c r="AA1834" s="139"/>
      <c r="AB1834" s="139"/>
      <c r="AC1834" s="139"/>
      <c r="AD1834" s="133"/>
      <c r="AE1834" s="27" t="str">
        <f t="shared" si="61"/>
        <v>CA-2006-146  Larkspur Village</v>
      </c>
      <c r="AF1834" s="153" t="s">
        <v>9068</v>
      </c>
      <c r="AG1834" s="153" t="s">
        <v>9069</v>
      </c>
      <c r="AH1834" s="153" t="s">
        <v>9070</v>
      </c>
      <c r="AI1834" s="153" t="s">
        <v>3993</v>
      </c>
      <c r="AJ1834" s="153" t="s">
        <v>210</v>
      </c>
      <c r="AK1834" s="153" t="s">
        <v>3994</v>
      </c>
      <c r="AL1834" s="153" t="s">
        <v>9071</v>
      </c>
      <c r="AM1834" s="153" t="s">
        <v>590</v>
      </c>
      <c r="AN1834" s="154">
        <v>80</v>
      </c>
    </row>
    <row r="1835" spans="18:40" hidden="1" x14ac:dyDescent="0.25">
      <c r="R1835" s="28"/>
      <c r="S1835" s="28"/>
      <c r="T1835" s="28"/>
      <c r="U1835" s="28"/>
      <c r="V1835" s="28"/>
      <c r="Z1835" s="140">
        <f t="shared" si="60"/>
        <v>1834</v>
      </c>
      <c r="AA1835" s="139"/>
      <c r="AB1835" s="139"/>
      <c r="AC1835" s="139"/>
      <c r="AD1835" s="133"/>
      <c r="AE1835" s="27" t="str">
        <f t="shared" si="61"/>
        <v>CA-2006-800  Northland Village Apartments</v>
      </c>
      <c r="AF1835" s="153" t="s">
        <v>9072</v>
      </c>
      <c r="AG1835" s="153" t="s">
        <v>9073</v>
      </c>
      <c r="AH1835" s="153" t="s">
        <v>9074</v>
      </c>
      <c r="AI1835" s="153" t="s">
        <v>564</v>
      </c>
      <c r="AJ1835" s="153" t="s">
        <v>564</v>
      </c>
      <c r="AK1835" s="153" t="s">
        <v>565</v>
      </c>
      <c r="AL1835" s="153" t="s">
        <v>9075</v>
      </c>
      <c r="AM1835" s="153" t="s">
        <v>1043</v>
      </c>
      <c r="AN1835" s="154">
        <v>144</v>
      </c>
    </row>
    <row r="1836" spans="18:40" hidden="1" x14ac:dyDescent="0.25">
      <c r="R1836" s="28"/>
      <c r="S1836" s="28"/>
      <c r="T1836" s="28"/>
      <c r="U1836" s="28"/>
      <c r="V1836" s="28"/>
      <c r="Z1836" s="140">
        <f t="shared" si="60"/>
        <v>1835</v>
      </c>
      <c r="AA1836" s="139"/>
      <c r="AB1836" s="139"/>
      <c r="AC1836" s="139"/>
      <c r="AD1836" s="133"/>
      <c r="AE1836" s="27" t="str">
        <f t="shared" si="61"/>
        <v>CA-2006-802  Casa Amelia Cadena Apartments</v>
      </c>
      <c r="AF1836" s="153" t="s">
        <v>9076</v>
      </c>
      <c r="AG1836" s="153" t="s">
        <v>9077</v>
      </c>
      <c r="AH1836" s="153" t="s">
        <v>9078</v>
      </c>
      <c r="AI1836" s="153" t="s">
        <v>9079</v>
      </c>
      <c r="AJ1836" s="153" t="s">
        <v>210</v>
      </c>
      <c r="AK1836" s="153" t="s">
        <v>9080</v>
      </c>
      <c r="AL1836" s="153" t="s">
        <v>9081</v>
      </c>
      <c r="AM1836" s="153" t="s">
        <v>720</v>
      </c>
      <c r="AN1836" s="154">
        <v>80</v>
      </c>
    </row>
    <row r="1837" spans="18:40" hidden="1" x14ac:dyDescent="0.25">
      <c r="R1837" s="28"/>
      <c r="S1837" s="28"/>
      <c r="T1837" s="28"/>
      <c r="U1837" s="28"/>
      <c r="V1837" s="28"/>
      <c r="Z1837" s="140">
        <f t="shared" si="60"/>
        <v>1836</v>
      </c>
      <c r="AA1837" s="139"/>
      <c r="AB1837" s="139"/>
      <c r="AC1837" s="139"/>
      <c r="AD1837" s="133"/>
      <c r="AE1837" s="27" t="str">
        <f t="shared" si="61"/>
        <v>CA-2006-803  Orchard Glen Apartments</v>
      </c>
      <c r="AF1837" s="153" t="s">
        <v>9082</v>
      </c>
      <c r="AG1837" s="153" t="s">
        <v>9083</v>
      </c>
      <c r="AH1837" s="153" t="s">
        <v>9084</v>
      </c>
      <c r="AI1837" s="153" t="s">
        <v>304</v>
      </c>
      <c r="AJ1837" s="153" t="s">
        <v>41</v>
      </c>
      <c r="AK1837" s="153" t="s">
        <v>1364</v>
      </c>
      <c r="AL1837" s="153" t="s">
        <v>9085</v>
      </c>
      <c r="AM1837" s="153" t="s">
        <v>5371</v>
      </c>
      <c r="AN1837" s="154">
        <v>287</v>
      </c>
    </row>
    <row r="1838" spans="18:40" hidden="1" x14ac:dyDescent="0.25">
      <c r="R1838" s="28"/>
      <c r="S1838" s="28"/>
      <c r="T1838" s="28"/>
      <c r="U1838" s="28"/>
      <c r="V1838" s="28"/>
      <c r="Z1838" s="140">
        <f t="shared" si="60"/>
        <v>1837</v>
      </c>
      <c r="AA1838" s="139"/>
      <c r="AB1838" s="139"/>
      <c r="AC1838" s="139"/>
      <c r="AD1838" s="133"/>
      <c r="AE1838" s="27" t="str">
        <f t="shared" si="61"/>
        <v>CA-2006-804  Casa de la Villa Apartments</v>
      </c>
      <c r="AF1838" s="153" t="s">
        <v>9086</v>
      </c>
      <c r="AG1838" s="153" t="s">
        <v>9087</v>
      </c>
      <c r="AH1838" s="153" t="s">
        <v>9088</v>
      </c>
      <c r="AI1838" s="153" t="s">
        <v>2821</v>
      </c>
      <c r="AJ1838" s="153" t="s">
        <v>399</v>
      </c>
      <c r="AK1838" s="153" t="s">
        <v>9089</v>
      </c>
      <c r="AL1838" s="153" t="s">
        <v>9090</v>
      </c>
      <c r="AM1838" s="153" t="s">
        <v>5371</v>
      </c>
      <c r="AN1838" s="154">
        <v>74</v>
      </c>
    </row>
    <row r="1839" spans="18:40" hidden="1" x14ac:dyDescent="0.25">
      <c r="R1839" s="28"/>
      <c r="S1839" s="28"/>
      <c r="T1839" s="28"/>
      <c r="U1839" s="28"/>
      <c r="V1839" s="28"/>
      <c r="Z1839" s="140">
        <f t="shared" si="60"/>
        <v>1838</v>
      </c>
      <c r="AA1839" s="139"/>
      <c r="AB1839" s="139"/>
      <c r="AC1839" s="139"/>
      <c r="AD1839" s="133"/>
      <c r="AE1839" s="27" t="str">
        <f t="shared" si="61"/>
        <v>CA-2006-805  The Alexandria</v>
      </c>
      <c r="AF1839" s="153" t="s">
        <v>9091</v>
      </c>
      <c r="AG1839" s="153" t="s">
        <v>9092</v>
      </c>
      <c r="AH1839" s="153" t="s">
        <v>9093</v>
      </c>
      <c r="AI1839" s="153" t="s">
        <v>26</v>
      </c>
      <c r="AJ1839" s="153" t="s">
        <v>26</v>
      </c>
      <c r="AK1839" s="153" t="s">
        <v>83</v>
      </c>
      <c r="AL1839" s="153" t="s">
        <v>9094</v>
      </c>
      <c r="AM1839" s="153" t="s">
        <v>9095</v>
      </c>
      <c r="AN1839" s="154">
        <v>461</v>
      </c>
    </row>
    <row r="1840" spans="18:40" hidden="1" x14ac:dyDescent="0.25">
      <c r="R1840" s="28"/>
      <c r="S1840" s="28"/>
      <c r="T1840" s="28"/>
      <c r="U1840" s="28"/>
      <c r="V1840" s="28"/>
      <c r="Z1840" s="140">
        <f t="shared" si="60"/>
        <v>1839</v>
      </c>
      <c r="AA1840" s="139"/>
      <c r="AB1840" s="139"/>
      <c r="AC1840" s="139"/>
      <c r="AD1840" s="133"/>
      <c r="AE1840" s="27" t="str">
        <f t="shared" si="61"/>
        <v>CA-2006-806  The Gateway</v>
      </c>
      <c r="AF1840" s="153" t="s">
        <v>9096</v>
      </c>
      <c r="AG1840" s="153" t="s">
        <v>9097</v>
      </c>
      <c r="AH1840" s="153" t="s">
        <v>9098</v>
      </c>
      <c r="AI1840" s="153" t="s">
        <v>2692</v>
      </c>
      <c r="AJ1840" s="153" t="s">
        <v>182</v>
      </c>
      <c r="AK1840" s="153" t="s">
        <v>2693</v>
      </c>
      <c r="AL1840" s="153" t="s">
        <v>9099</v>
      </c>
      <c r="AM1840" s="153" t="s">
        <v>9100</v>
      </c>
      <c r="AN1840" s="154">
        <v>13</v>
      </c>
    </row>
    <row r="1841" spans="18:40" hidden="1" x14ac:dyDescent="0.25">
      <c r="R1841" s="28"/>
      <c r="S1841" s="28"/>
      <c r="T1841" s="28"/>
      <c r="U1841" s="28"/>
      <c r="V1841" s="28"/>
      <c r="Z1841" s="140">
        <f t="shared" si="60"/>
        <v>1840</v>
      </c>
      <c r="AA1841" s="139"/>
      <c r="AB1841" s="139"/>
      <c r="AC1841" s="139"/>
      <c r="AD1841" s="133"/>
      <c r="AE1841" s="27" t="str">
        <f t="shared" si="61"/>
        <v>CA-2006-807  Mira Vista Senior Apartments</v>
      </c>
      <c r="AF1841" s="153" t="s">
        <v>9101</v>
      </c>
      <c r="AG1841" s="153" t="s">
        <v>9102</v>
      </c>
      <c r="AH1841" s="153" t="s">
        <v>9103</v>
      </c>
      <c r="AI1841" s="153" t="s">
        <v>1714</v>
      </c>
      <c r="AJ1841" s="153" t="s">
        <v>1239</v>
      </c>
      <c r="AK1841" s="153" t="s">
        <v>1715</v>
      </c>
      <c r="AL1841" s="153" t="s">
        <v>9104</v>
      </c>
      <c r="AM1841" s="153" t="s">
        <v>1716</v>
      </c>
      <c r="AN1841" s="154">
        <v>303</v>
      </c>
    </row>
    <row r="1842" spans="18:40" hidden="1" x14ac:dyDescent="0.25">
      <c r="R1842" s="28"/>
      <c r="S1842" s="28"/>
      <c r="T1842" s="28"/>
      <c r="U1842" s="28"/>
      <c r="V1842" s="28"/>
      <c r="Z1842" s="140">
        <f t="shared" ref="Z1842:Z1905" si="62">SUM(Z1841+1)</f>
        <v>1841</v>
      </c>
      <c r="AA1842" s="139"/>
      <c r="AB1842" s="139"/>
      <c r="AC1842" s="139"/>
      <c r="AD1842" s="133"/>
      <c r="AE1842" s="27" t="str">
        <f t="shared" si="61"/>
        <v>CA-2006-808  Decro Long Beach Portfolio</v>
      </c>
      <c r="AF1842" s="153" t="s">
        <v>9105</v>
      </c>
      <c r="AG1842" s="153" t="s">
        <v>9106</v>
      </c>
      <c r="AH1842" s="153" t="s">
        <v>9107</v>
      </c>
      <c r="AI1842" s="153" t="s">
        <v>3970</v>
      </c>
      <c r="AJ1842" s="153" t="s">
        <v>26</v>
      </c>
      <c r="AK1842" s="153" t="s">
        <v>7418</v>
      </c>
      <c r="AL1842" s="153" t="s">
        <v>9108</v>
      </c>
      <c r="AM1842" s="153" t="s">
        <v>9109</v>
      </c>
      <c r="AN1842" s="154">
        <v>307</v>
      </c>
    </row>
    <row r="1843" spans="18:40" hidden="1" x14ac:dyDescent="0.25">
      <c r="R1843" s="28"/>
      <c r="S1843" s="28"/>
      <c r="T1843" s="28"/>
      <c r="U1843" s="28"/>
      <c r="V1843" s="28"/>
      <c r="Z1843" s="140">
        <f t="shared" si="62"/>
        <v>1842</v>
      </c>
      <c r="AA1843" s="139"/>
      <c r="AB1843" s="139"/>
      <c r="AC1843" s="139"/>
      <c r="AD1843" s="133"/>
      <c r="AE1843" s="27" t="str">
        <f t="shared" si="61"/>
        <v>CA-2006-809  Rippling River Apartments</v>
      </c>
      <c r="AF1843" s="153" t="s">
        <v>9110</v>
      </c>
      <c r="AG1843" s="153" t="s">
        <v>9111</v>
      </c>
      <c r="AH1843" s="153" t="s">
        <v>9112</v>
      </c>
      <c r="AI1843" s="153" t="s">
        <v>9113</v>
      </c>
      <c r="AJ1843" s="153" t="s">
        <v>336</v>
      </c>
      <c r="AK1843" s="153" t="s">
        <v>1456</v>
      </c>
      <c r="AL1843" s="153" t="s">
        <v>9114</v>
      </c>
      <c r="AM1843" s="153" t="s">
        <v>9114</v>
      </c>
      <c r="AN1843" s="154">
        <v>78</v>
      </c>
    </row>
    <row r="1844" spans="18:40" hidden="1" x14ac:dyDescent="0.25">
      <c r="R1844" s="28"/>
      <c r="S1844" s="28"/>
      <c r="T1844" s="28"/>
      <c r="U1844" s="28"/>
      <c r="V1844" s="28"/>
      <c r="Z1844" s="140">
        <f t="shared" si="62"/>
        <v>1843</v>
      </c>
      <c r="AA1844" s="139"/>
      <c r="AB1844" s="139"/>
      <c r="AC1844" s="139"/>
      <c r="AD1844" s="133"/>
      <c r="AE1844" s="27" t="str">
        <f t="shared" si="61"/>
        <v>CA-2006-810  Sunrise Terrace I Apartments</v>
      </c>
      <c r="AF1844" s="153" t="s">
        <v>9115</v>
      </c>
      <c r="AG1844" s="153" t="s">
        <v>9116</v>
      </c>
      <c r="AH1844" s="153" t="s">
        <v>9117</v>
      </c>
      <c r="AI1844" s="153" t="s">
        <v>3157</v>
      </c>
      <c r="AJ1844" s="153" t="s">
        <v>49</v>
      </c>
      <c r="AK1844" s="153" t="s">
        <v>3158</v>
      </c>
      <c r="AL1844" s="153" t="s">
        <v>9118</v>
      </c>
      <c r="AM1844" s="153" t="s">
        <v>7193</v>
      </c>
      <c r="AN1844" s="154">
        <v>109</v>
      </c>
    </row>
    <row r="1845" spans="18:40" hidden="1" x14ac:dyDescent="0.25">
      <c r="R1845" s="28"/>
      <c r="S1845" s="28"/>
      <c r="T1845" s="28"/>
      <c r="U1845" s="28"/>
      <c r="V1845" s="28"/>
      <c r="Z1845" s="140">
        <f t="shared" si="62"/>
        <v>1844</v>
      </c>
      <c r="AA1845" s="139"/>
      <c r="AB1845" s="139"/>
      <c r="AC1845" s="139"/>
      <c r="AD1845" s="133"/>
      <c r="AE1845" s="27" t="str">
        <f t="shared" si="61"/>
        <v>CA-2006-811  Ross &amp; Durant Apartments</v>
      </c>
      <c r="AF1845" s="153" t="s">
        <v>9119</v>
      </c>
      <c r="AG1845" s="153" t="s">
        <v>9120</v>
      </c>
      <c r="AH1845" s="153" t="s">
        <v>9121</v>
      </c>
      <c r="AI1845" s="153" t="s">
        <v>419</v>
      </c>
      <c r="AJ1845" s="153" t="s">
        <v>420</v>
      </c>
      <c r="AK1845" s="153" t="s">
        <v>2587</v>
      </c>
      <c r="AL1845" s="153" t="s">
        <v>9122</v>
      </c>
      <c r="AM1845" s="153" t="s">
        <v>23500</v>
      </c>
      <c r="AN1845" s="154">
        <v>48</v>
      </c>
    </row>
    <row r="1846" spans="18:40" hidden="1" x14ac:dyDescent="0.25">
      <c r="R1846" s="28"/>
      <c r="S1846" s="28"/>
      <c r="T1846" s="28"/>
      <c r="U1846" s="28"/>
      <c r="V1846" s="28"/>
      <c r="Z1846" s="140">
        <f t="shared" si="62"/>
        <v>1845</v>
      </c>
      <c r="AA1846" s="139"/>
      <c r="AB1846" s="139"/>
      <c r="AC1846" s="139"/>
      <c r="AD1846" s="133"/>
      <c r="AE1846" s="27" t="str">
        <f t="shared" si="61"/>
        <v>CA-2006-812  Poppyfield Estates</v>
      </c>
      <c r="AF1846" s="153" t="s">
        <v>9123</v>
      </c>
      <c r="AG1846" s="153" t="s">
        <v>9124</v>
      </c>
      <c r="AH1846" s="153" t="s">
        <v>9125</v>
      </c>
      <c r="AI1846" s="153" t="s">
        <v>3302</v>
      </c>
      <c r="AJ1846" s="153" t="s">
        <v>26</v>
      </c>
      <c r="AK1846" s="153" t="s">
        <v>3303</v>
      </c>
      <c r="AL1846" s="153" t="s">
        <v>9126</v>
      </c>
      <c r="AM1846" s="153" t="s">
        <v>9127</v>
      </c>
      <c r="AN1846" s="154">
        <v>99</v>
      </c>
    </row>
    <row r="1847" spans="18:40" hidden="1" x14ac:dyDescent="0.25">
      <c r="R1847" s="28"/>
      <c r="S1847" s="28"/>
      <c r="T1847" s="28"/>
      <c r="U1847" s="28"/>
      <c r="V1847" s="28"/>
      <c r="Z1847" s="140">
        <f t="shared" si="62"/>
        <v>1846</v>
      </c>
      <c r="AA1847" s="139"/>
      <c r="AB1847" s="139"/>
      <c r="AC1847" s="139"/>
      <c r="AD1847" s="133"/>
      <c r="AE1847" s="27" t="str">
        <f t="shared" si="61"/>
        <v>CA-2006-813  Cesar Chavez Plaza</v>
      </c>
      <c r="AF1847" s="153" t="s">
        <v>9128</v>
      </c>
      <c r="AG1847" s="153" t="s">
        <v>9129</v>
      </c>
      <c r="AH1847" s="153" t="s">
        <v>9130</v>
      </c>
      <c r="AI1847" s="153" t="s">
        <v>141</v>
      </c>
      <c r="AJ1847" s="153" t="s">
        <v>142</v>
      </c>
      <c r="AK1847" s="153" t="s">
        <v>143</v>
      </c>
      <c r="AL1847" s="153" t="s">
        <v>9131</v>
      </c>
      <c r="AM1847" s="153" t="s">
        <v>9132</v>
      </c>
      <c r="AN1847" s="154">
        <v>52</v>
      </c>
    </row>
    <row r="1848" spans="18:40" hidden="1" x14ac:dyDescent="0.25">
      <c r="R1848" s="28"/>
      <c r="S1848" s="28"/>
      <c r="T1848" s="28"/>
      <c r="U1848" s="28"/>
      <c r="V1848" s="28"/>
      <c r="Z1848" s="140">
        <f t="shared" si="62"/>
        <v>1847</v>
      </c>
      <c r="AA1848" s="139"/>
      <c r="AB1848" s="139"/>
      <c r="AC1848" s="139"/>
      <c r="AD1848" s="133"/>
      <c r="AE1848" s="27" t="str">
        <f t="shared" si="61"/>
        <v>CA-2006-814  Sutter Hill Place Apartments</v>
      </c>
      <c r="AF1848" s="153" t="s">
        <v>9133</v>
      </c>
      <c r="AG1848" s="153" t="s">
        <v>9134</v>
      </c>
      <c r="AH1848" s="153" t="s">
        <v>9135</v>
      </c>
      <c r="AI1848" s="153" t="s">
        <v>9136</v>
      </c>
      <c r="AJ1848" s="153" t="s">
        <v>6731</v>
      </c>
      <c r="AK1848" s="153" t="s">
        <v>9137</v>
      </c>
      <c r="AL1848" s="153" t="s">
        <v>9138</v>
      </c>
      <c r="AM1848" s="153" t="s">
        <v>590</v>
      </c>
      <c r="AN1848" s="154">
        <v>43</v>
      </c>
    </row>
    <row r="1849" spans="18:40" hidden="1" x14ac:dyDescent="0.25">
      <c r="R1849" s="28"/>
      <c r="S1849" s="28"/>
      <c r="T1849" s="28"/>
      <c r="U1849" s="28"/>
      <c r="V1849" s="28"/>
      <c r="Z1849" s="140">
        <f t="shared" si="62"/>
        <v>1848</v>
      </c>
      <c r="AA1849" s="139"/>
      <c r="AB1849" s="139"/>
      <c r="AC1849" s="139"/>
      <c r="AD1849" s="133"/>
      <c r="AE1849" s="27" t="str">
        <f t="shared" si="61"/>
        <v>CA-2006-815  2nd &amp; Central Mixed-Use</v>
      </c>
      <c r="AF1849" s="153" t="s">
        <v>9139</v>
      </c>
      <c r="AG1849" s="153" t="s">
        <v>9140</v>
      </c>
      <c r="AH1849" s="153" t="s">
        <v>9141</v>
      </c>
      <c r="AI1849" s="153" t="s">
        <v>26</v>
      </c>
      <c r="AJ1849" s="153" t="s">
        <v>26</v>
      </c>
      <c r="AK1849" s="153" t="s">
        <v>373</v>
      </c>
      <c r="AL1849" s="153" t="s">
        <v>9142</v>
      </c>
      <c r="AM1849" s="153" t="s">
        <v>9143</v>
      </c>
      <c r="AN1849" s="154">
        <v>26</v>
      </c>
    </row>
    <row r="1850" spans="18:40" hidden="1" x14ac:dyDescent="0.25">
      <c r="R1850" s="28"/>
      <c r="S1850" s="28"/>
      <c r="T1850" s="28"/>
      <c r="U1850" s="28"/>
      <c r="V1850" s="28"/>
      <c r="Z1850" s="140">
        <f t="shared" si="62"/>
        <v>1849</v>
      </c>
      <c r="AA1850" s="139"/>
      <c r="AB1850" s="139"/>
      <c r="AC1850" s="139"/>
      <c r="AD1850" s="133"/>
      <c r="AE1850" s="27" t="str">
        <f t="shared" si="61"/>
        <v>CA-2006-816  Hunters Pointe Apartments</v>
      </c>
      <c r="AF1850" s="153" t="s">
        <v>9144</v>
      </c>
      <c r="AG1850" s="153" t="s">
        <v>9145</v>
      </c>
      <c r="AH1850" s="153" t="s">
        <v>9146</v>
      </c>
      <c r="AI1850" s="153" t="s">
        <v>1484</v>
      </c>
      <c r="AJ1850" s="153" t="s">
        <v>504</v>
      </c>
      <c r="AL1850" s="153" t="s">
        <v>9147</v>
      </c>
      <c r="AM1850" s="153" t="s">
        <v>2476</v>
      </c>
      <c r="AN1850" s="154">
        <v>166</v>
      </c>
    </row>
    <row r="1851" spans="18:40" hidden="1" x14ac:dyDescent="0.25">
      <c r="R1851" s="28"/>
      <c r="S1851" s="28"/>
      <c r="T1851" s="28"/>
      <c r="U1851" s="28"/>
      <c r="V1851" s="28"/>
      <c r="Z1851" s="140">
        <f t="shared" si="62"/>
        <v>1850</v>
      </c>
      <c r="AA1851" s="139"/>
      <c r="AB1851" s="139"/>
      <c r="AC1851" s="139"/>
      <c r="AD1851" s="133"/>
      <c r="AE1851" s="27" t="str">
        <f t="shared" si="61"/>
        <v>CA-2006-820  The Salvation Army Railton Place</v>
      </c>
      <c r="AF1851" s="153" t="s">
        <v>9148</v>
      </c>
      <c r="AG1851" s="153" t="s">
        <v>9149</v>
      </c>
      <c r="AH1851" s="153" t="s">
        <v>9150</v>
      </c>
      <c r="AI1851" s="153" t="s">
        <v>191</v>
      </c>
      <c r="AJ1851" s="153" t="s">
        <v>191</v>
      </c>
      <c r="AK1851" s="153" t="s">
        <v>412</v>
      </c>
      <c r="AL1851" s="153" t="s">
        <v>9151</v>
      </c>
      <c r="AM1851" s="153" t="s">
        <v>9152</v>
      </c>
      <c r="AN1851" s="154">
        <v>110</v>
      </c>
    </row>
    <row r="1852" spans="18:40" hidden="1" x14ac:dyDescent="0.25">
      <c r="R1852" s="28"/>
      <c r="S1852" s="28"/>
      <c r="T1852" s="28"/>
      <c r="U1852" s="28"/>
      <c r="V1852" s="28"/>
      <c r="Z1852" s="140">
        <f t="shared" si="62"/>
        <v>1851</v>
      </c>
      <c r="AA1852" s="139"/>
      <c r="AB1852" s="139"/>
      <c r="AC1852" s="139"/>
      <c r="AD1852" s="133"/>
      <c r="AE1852" s="27" t="str">
        <f t="shared" si="61"/>
        <v>CA-2006-821  Seven Directions</v>
      </c>
      <c r="AF1852" s="153" t="s">
        <v>9153</v>
      </c>
      <c r="AG1852" s="153" t="s">
        <v>9154</v>
      </c>
      <c r="AH1852" s="153" t="s">
        <v>9155</v>
      </c>
      <c r="AI1852" s="153" t="s">
        <v>199</v>
      </c>
      <c r="AJ1852" s="153" t="s">
        <v>200</v>
      </c>
      <c r="AK1852" s="153" t="s">
        <v>1549</v>
      </c>
      <c r="AL1852" s="153" t="s">
        <v>9156</v>
      </c>
      <c r="AM1852" s="153" t="s">
        <v>23501</v>
      </c>
      <c r="AN1852" s="154">
        <v>35</v>
      </c>
    </row>
    <row r="1853" spans="18:40" hidden="1" x14ac:dyDescent="0.25">
      <c r="R1853" s="28"/>
      <c r="S1853" s="28"/>
      <c r="T1853" s="28"/>
      <c r="U1853" s="28"/>
      <c r="V1853" s="28"/>
      <c r="Z1853" s="140">
        <f t="shared" si="62"/>
        <v>1852</v>
      </c>
      <c r="AA1853" s="139"/>
      <c r="AB1853" s="139"/>
      <c r="AC1853" s="139"/>
      <c r="AD1853" s="133"/>
      <c r="AE1853" s="27" t="str">
        <f t="shared" si="61"/>
        <v>CA-2006-822  Rodeo Drive Apartments</v>
      </c>
      <c r="AF1853" s="153" t="s">
        <v>9157</v>
      </c>
      <c r="AG1853" s="153" t="s">
        <v>9158</v>
      </c>
      <c r="AH1853" s="153" t="s">
        <v>9159</v>
      </c>
      <c r="AI1853" s="153" t="s">
        <v>2597</v>
      </c>
      <c r="AJ1853" s="153" t="s">
        <v>49</v>
      </c>
      <c r="AK1853" s="153" t="s">
        <v>2598</v>
      </c>
      <c r="AL1853" s="153" t="s">
        <v>9160</v>
      </c>
      <c r="AM1853" s="153" t="s">
        <v>9161</v>
      </c>
      <c r="AN1853" s="154">
        <v>98</v>
      </c>
    </row>
    <row r="1854" spans="18:40" hidden="1" x14ac:dyDescent="0.25">
      <c r="R1854" s="28"/>
      <c r="S1854" s="28"/>
      <c r="T1854" s="28"/>
      <c r="U1854" s="28"/>
      <c r="V1854" s="28"/>
      <c r="Z1854" s="140">
        <f t="shared" si="62"/>
        <v>1853</v>
      </c>
      <c r="AA1854" s="139"/>
      <c r="AB1854" s="139"/>
      <c r="AC1854" s="139"/>
      <c r="AD1854" s="133"/>
      <c r="AE1854" s="27" t="str">
        <f t="shared" si="61"/>
        <v>CA-2006-823  La Mision Village Apartments</v>
      </c>
      <c r="AF1854" s="153" t="s">
        <v>9162</v>
      </c>
      <c r="AG1854" s="153" t="s">
        <v>9163</v>
      </c>
      <c r="AH1854" s="153" t="s">
        <v>9164</v>
      </c>
      <c r="AI1854" s="153" t="s">
        <v>2252</v>
      </c>
      <c r="AJ1854" s="153" t="s">
        <v>504</v>
      </c>
      <c r="AK1854" s="153" t="s">
        <v>2253</v>
      </c>
      <c r="AL1854" s="153" t="s">
        <v>9165</v>
      </c>
      <c r="AM1854" s="153" t="s">
        <v>3541</v>
      </c>
      <c r="AN1854" s="154">
        <v>79</v>
      </c>
    </row>
    <row r="1855" spans="18:40" hidden="1" x14ac:dyDescent="0.25">
      <c r="R1855" s="28"/>
      <c r="S1855" s="28"/>
      <c r="T1855" s="28"/>
      <c r="U1855" s="28"/>
      <c r="V1855" s="28"/>
      <c r="Z1855" s="140">
        <f t="shared" si="62"/>
        <v>1854</v>
      </c>
      <c r="AA1855" s="139"/>
      <c r="AB1855" s="139"/>
      <c r="AC1855" s="139"/>
      <c r="AD1855" s="133"/>
      <c r="AE1855" s="27" t="str">
        <f t="shared" si="61"/>
        <v>CA-2006-824  Abbey Apartments</v>
      </c>
      <c r="AF1855" s="153" t="s">
        <v>9166</v>
      </c>
      <c r="AG1855" s="153" t="s">
        <v>9167</v>
      </c>
      <c r="AH1855" s="153" t="s">
        <v>9168</v>
      </c>
      <c r="AI1855" s="153" t="s">
        <v>26</v>
      </c>
      <c r="AJ1855" s="153" t="s">
        <v>26</v>
      </c>
      <c r="AK1855" s="153" t="s">
        <v>90</v>
      </c>
      <c r="AL1855" s="153" t="s">
        <v>9169</v>
      </c>
      <c r="AM1855" s="153" t="s">
        <v>85</v>
      </c>
      <c r="AN1855" s="154">
        <v>113</v>
      </c>
    </row>
    <row r="1856" spans="18:40" hidden="1" x14ac:dyDescent="0.25">
      <c r="R1856" s="28"/>
      <c r="S1856" s="28"/>
      <c r="T1856" s="28"/>
      <c r="U1856" s="28"/>
      <c r="V1856" s="28"/>
      <c r="Z1856" s="140">
        <f t="shared" si="62"/>
        <v>1855</v>
      </c>
      <c r="AA1856" s="139"/>
      <c r="AB1856" s="139"/>
      <c r="AC1856" s="139"/>
      <c r="AD1856" s="133"/>
      <c r="AE1856" s="27" t="str">
        <f t="shared" si="61"/>
        <v>CA-2006-825  Windward Apartments</v>
      </c>
      <c r="AF1856" s="153" t="s">
        <v>9170</v>
      </c>
      <c r="AG1856" s="153" t="s">
        <v>9171</v>
      </c>
      <c r="AH1856" s="153" t="s">
        <v>8349</v>
      </c>
      <c r="AI1856" s="153" t="s">
        <v>26</v>
      </c>
      <c r="AJ1856" s="153" t="s">
        <v>26</v>
      </c>
      <c r="AK1856" s="153" t="s">
        <v>1837</v>
      </c>
      <c r="AL1856" s="153" t="s">
        <v>9172</v>
      </c>
      <c r="AM1856" s="153" t="s">
        <v>3740</v>
      </c>
      <c r="AN1856" s="154">
        <v>221</v>
      </c>
    </row>
    <row r="1857" spans="18:40" hidden="1" x14ac:dyDescent="0.25">
      <c r="R1857" s="28"/>
      <c r="S1857" s="28"/>
      <c r="T1857" s="28"/>
      <c r="U1857" s="28"/>
      <c r="V1857" s="28"/>
      <c r="Z1857" s="140">
        <f t="shared" si="62"/>
        <v>1856</v>
      </c>
      <c r="AA1857" s="139"/>
      <c r="AB1857" s="139"/>
      <c r="AC1857" s="139"/>
      <c r="AD1857" s="133"/>
      <c r="AE1857" s="27" t="str">
        <f t="shared" si="61"/>
        <v>CA-2006-826  Hojas de Plata Apartments</v>
      </c>
      <c r="AF1857" s="153" t="s">
        <v>9173</v>
      </c>
      <c r="AG1857" s="153" t="s">
        <v>9174</v>
      </c>
      <c r="AH1857" s="153" t="s">
        <v>9175</v>
      </c>
      <c r="AI1857" s="153" t="s">
        <v>9176</v>
      </c>
      <c r="AJ1857" s="153" t="s">
        <v>26</v>
      </c>
      <c r="AK1857" s="153" t="s">
        <v>9177</v>
      </c>
      <c r="AL1857" s="153" t="s">
        <v>9178</v>
      </c>
      <c r="AM1857" s="153" t="s">
        <v>1710</v>
      </c>
      <c r="AN1857" s="154">
        <v>52</v>
      </c>
    </row>
    <row r="1858" spans="18:40" hidden="1" x14ac:dyDescent="0.25">
      <c r="R1858" s="28"/>
      <c r="S1858" s="28"/>
      <c r="T1858" s="28"/>
      <c r="U1858" s="28"/>
      <c r="V1858" s="28"/>
      <c r="Z1858" s="140">
        <f t="shared" si="62"/>
        <v>1857</v>
      </c>
      <c r="AA1858" s="139"/>
      <c r="AB1858" s="139"/>
      <c r="AC1858" s="139"/>
      <c r="AD1858" s="133"/>
      <c r="AE1858" s="27" t="str">
        <f t="shared" ref="AE1858:AE1921" si="63">CONCATENATE(AF1858,"  ",AG1858)</f>
        <v>CA-2006-827  Seabreeze Apartments</v>
      </c>
      <c r="AF1858" s="153" t="s">
        <v>9179</v>
      </c>
      <c r="AG1858" s="153" t="s">
        <v>4513</v>
      </c>
      <c r="AH1858" s="153" t="s">
        <v>9180</v>
      </c>
      <c r="AI1858" s="153" t="s">
        <v>9181</v>
      </c>
      <c r="AJ1858" s="153" t="s">
        <v>9182</v>
      </c>
      <c r="AK1858" s="153" t="s">
        <v>9183</v>
      </c>
      <c r="AL1858" s="153" t="s">
        <v>9184</v>
      </c>
      <c r="AM1858" s="153" t="s">
        <v>9188</v>
      </c>
      <c r="AN1858" s="154">
        <v>55</v>
      </c>
    </row>
    <row r="1859" spans="18:40" hidden="1" x14ac:dyDescent="0.25">
      <c r="R1859" s="28"/>
      <c r="S1859" s="28"/>
      <c r="T1859" s="28"/>
      <c r="U1859" s="28"/>
      <c r="V1859" s="28"/>
      <c r="Z1859" s="140">
        <f t="shared" si="62"/>
        <v>1858</v>
      </c>
      <c r="AA1859" s="139"/>
      <c r="AB1859" s="139"/>
      <c r="AC1859" s="139"/>
      <c r="AD1859" s="133"/>
      <c r="AE1859" s="27" t="str">
        <f t="shared" si="63"/>
        <v>CA-2006-828  Totem Villa Apartments</v>
      </c>
      <c r="AF1859" s="153" t="s">
        <v>9185</v>
      </c>
      <c r="AG1859" s="153" t="s">
        <v>9186</v>
      </c>
      <c r="AH1859" s="153" t="s">
        <v>9187</v>
      </c>
      <c r="AI1859" s="153" t="s">
        <v>9181</v>
      </c>
      <c r="AJ1859" s="153" t="s">
        <v>9182</v>
      </c>
      <c r="AK1859" s="153" t="s">
        <v>9183</v>
      </c>
      <c r="AL1859" s="153" t="s">
        <v>9184</v>
      </c>
      <c r="AM1859" s="153" t="s">
        <v>9188</v>
      </c>
      <c r="AN1859" s="154">
        <v>37</v>
      </c>
    </row>
    <row r="1860" spans="18:40" hidden="1" x14ac:dyDescent="0.25">
      <c r="R1860" s="28"/>
      <c r="S1860" s="28"/>
      <c r="T1860" s="28"/>
      <c r="U1860" s="28"/>
      <c r="V1860" s="28"/>
      <c r="Z1860" s="140">
        <f t="shared" si="62"/>
        <v>1859</v>
      </c>
      <c r="AA1860" s="139"/>
      <c r="AB1860" s="139"/>
      <c r="AC1860" s="139"/>
      <c r="AD1860" s="133"/>
      <c r="AE1860" s="27" t="str">
        <f t="shared" si="63"/>
        <v>CA-2006-829  Palm Springs Senior</v>
      </c>
      <c r="AF1860" s="153" t="s">
        <v>9189</v>
      </c>
      <c r="AG1860" s="153" t="s">
        <v>9190</v>
      </c>
      <c r="AH1860" s="153" t="s">
        <v>9191</v>
      </c>
      <c r="AI1860" s="153" t="s">
        <v>398</v>
      </c>
      <c r="AJ1860" s="153" t="s">
        <v>399</v>
      </c>
      <c r="AK1860" s="153" t="s">
        <v>400</v>
      </c>
      <c r="AL1860" s="153" t="s">
        <v>9192</v>
      </c>
      <c r="AM1860" s="153" t="s">
        <v>9193</v>
      </c>
      <c r="AN1860" s="154">
        <v>115</v>
      </c>
    </row>
    <row r="1861" spans="18:40" hidden="1" x14ac:dyDescent="0.25">
      <c r="R1861" s="28"/>
      <c r="S1861" s="28"/>
      <c r="T1861" s="28"/>
      <c r="U1861" s="28"/>
      <c r="V1861" s="28"/>
      <c r="Z1861" s="140">
        <f t="shared" si="62"/>
        <v>1860</v>
      </c>
      <c r="AA1861" s="139"/>
      <c r="AB1861" s="139"/>
      <c r="AC1861" s="139"/>
      <c r="AD1861" s="133"/>
      <c r="AE1861" s="27" t="str">
        <f t="shared" si="63"/>
        <v>CA-2006-830  Indio Gardens</v>
      </c>
      <c r="AF1861" s="153" t="s">
        <v>9194</v>
      </c>
      <c r="AG1861" s="153" t="s">
        <v>9195</v>
      </c>
      <c r="AH1861" s="153" t="s">
        <v>9196</v>
      </c>
      <c r="AI1861" s="153" t="s">
        <v>1748</v>
      </c>
      <c r="AJ1861" s="153" t="s">
        <v>399</v>
      </c>
      <c r="AK1861" s="153" t="s">
        <v>1749</v>
      </c>
      <c r="AL1861" s="153" t="s">
        <v>9197</v>
      </c>
      <c r="AM1861" s="153" t="s">
        <v>9193</v>
      </c>
      <c r="AN1861" s="154">
        <v>150</v>
      </c>
    </row>
    <row r="1862" spans="18:40" hidden="1" x14ac:dyDescent="0.25">
      <c r="R1862" s="28"/>
      <c r="S1862" s="28"/>
      <c r="T1862" s="28"/>
      <c r="U1862" s="28"/>
      <c r="V1862" s="28"/>
      <c r="Z1862" s="140">
        <f t="shared" si="62"/>
        <v>1861</v>
      </c>
      <c r="AA1862" s="139"/>
      <c r="AB1862" s="139"/>
      <c r="AC1862" s="139"/>
      <c r="AD1862" s="133"/>
      <c r="AE1862" s="27" t="str">
        <f t="shared" si="63"/>
        <v>CA-2006-832  Casa de los Amigos</v>
      </c>
      <c r="AF1862" s="153" t="s">
        <v>9198</v>
      </c>
      <c r="AG1862" s="153" t="s">
        <v>9199</v>
      </c>
      <c r="AH1862" s="153" t="s">
        <v>9200</v>
      </c>
      <c r="AI1862" s="153" t="s">
        <v>9201</v>
      </c>
      <c r="AJ1862" s="153" t="s">
        <v>26</v>
      </c>
      <c r="AK1862" s="153" t="s">
        <v>9202</v>
      </c>
      <c r="AL1862" s="153" t="s">
        <v>9203</v>
      </c>
      <c r="AM1862" s="153" t="s">
        <v>9204</v>
      </c>
      <c r="AN1862" s="154">
        <v>133</v>
      </c>
    </row>
    <row r="1863" spans="18:40" hidden="1" x14ac:dyDescent="0.25">
      <c r="R1863" s="28"/>
      <c r="S1863" s="28"/>
      <c r="T1863" s="28"/>
      <c r="U1863" s="28"/>
      <c r="V1863" s="28"/>
      <c r="Z1863" s="140">
        <f t="shared" si="62"/>
        <v>1862</v>
      </c>
      <c r="AA1863" s="139"/>
      <c r="AB1863" s="139"/>
      <c r="AC1863" s="139"/>
      <c r="AD1863" s="133"/>
      <c r="AE1863" s="27" t="str">
        <f t="shared" si="63"/>
        <v>CA-2006-833  Benito Street Farm Labor Center</v>
      </c>
      <c r="AF1863" s="153" t="s">
        <v>9205</v>
      </c>
      <c r="AG1863" s="153" t="s">
        <v>9206</v>
      </c>
      <c r="AH1863" s="153" t="s">
        <v>9207</v>
      </c>
      <c r="AI1863" s="153" t="s">
        <v>1027</v>
      </c>
      <c r="AJ1863" s="153" t="s">
        <v>336</v>
      </c>
      <c r="AK1863" s="153" t="s">
        <v>1028</v>
      </c>
      <c r="AL1863" s="153" t="s">
        <v>9208</v>
      </c>
      <c r="AM1863" s="153" t="s">
        <v>9209</v>
      </c>
      <c r="AN1863" s="154">
        <v>62</v>
      </c>
    </row>
    <row r="1864" spans="18:40" hidden="1" x14ac:dyDescent="0.25">
      <c r="R1864" s="28"/>
      <c r="S1864" s="28"/>
      <c r="T1864" s="28"/>
      <c r="U1864" s="28"/>
      <c r="V1864" s="28"/>
      <c r="Z1864" s="140">
        <f t="shared" si="62"/>
        <v>1863</v>
      </c>
      <c r="AA1864" s="139"/>
      <c r="AB1864" s="139"/>
      <c r="AC1864" s="139"/>
      <c r="AD1864" s="133"/>
      <c r="AE1864" s="27" t="str">
        <f t="shared" si="63"/>
        <v>CA-2006-834  Allston House</v>
      </c>
      <c r="AF1864" s="153" t="s">
        <v>9210</v>
      </c>
      <c r="AG1864" s="153" t="s">
        <v>9211</v>
      </c>
      <c r="AH1864" s="153" t="s">
        <v>9212</v>
      </c>
      <c r="AI1864" s="153" t="s">
        <v>380</v>
      </c>
      <c r="AJ1864" s="153" t="s">
        <v>200</v>
      </c>
      <c r="AK1864" s="153" t="s">
        <v>7219</v>
      </c>
      <c r="AL1864" s="153" t="s">
        <v>9213</v>
      </c>
      <c r="AM1864" s="153" t="s">
        <v>2259</v>
      </c>
      <c r="AN1864" s="154">
        <v>39</v>
      </c>
    </row>
    <row r="1865" spans="18:40" hidden="1" x14ac:dyDescent="0.25">
      <c r="R1865" s="28"/>
      <c r="S1865" s="28"/>
      <c r="T1865" s="28"/>
      <c r="U1865" s="28"/>
      <c r="V1865" s="28"/>
      <c r="Z1865" s="140">
        <f t="shared" si="62"/>
        <v>1864</v>
      </c>
      <c r="AA1865" s="139"/>
      <c r="AB1865" s="139"/>
      <c r="AC1865" s="139"/>
      <c r="AD1865" s="133"/>
      <c r="AE1865" s="27" t="str">
        <f t="shared" si="63"/>
        <v>CA-2006-835  Willows/Winchester Neighborhood Revit. Project</v>
      </c>
      <c r="AF1865" s="153" t="s">
        <v>9214</v>
      </c>
      <c r="AG1865" s="153" t="s">
        <v>9215</v>
      </c>
      <c r="AH1865" s="153" t="s">
        <v>9216</v>
      </c>
      <c r="AI1865" s="153" t="s">
        <v>3807</v>
      </c>
      <c r="AJ1865" s="153" t="s">
        <v>49</v>
      </c>
      <c r="AK1865" s="153" t="s">
        <v>3808</v>
      </c>
      <c r="AL1865" s="153" t="s">
        <v>9217</v>
      </c>
      <c r="AM1865" s="153" t="s">
        <v>3810</v>
      </c>
      <c r="AN1865" s="154">
        <v>150</v>
      </c>
    </row>
    <row r="1866" spans="18:40" hidden="1" x14ac:dyDescent="0.25">
      <c r="R1866" s="28"/>
      <c r="S1866" s="28"/>
      <c r="T1866" s="28"/>
      <c r="U1866" s="28"/>
      <c r="V1866" s="28"/>
      <c r="Z1866" s="140">
        <f t="shared" si="62"/>
        <v>1865</v>
      </c>
      <c r="AA1866" s="139"/>
      <c r="AB1866" s="139"/>
      <c r="AC1866" s="139"/>
      <c r="AD1866" s="133"/>
      <c r="AE1866" s="27" t="str">
        <f t="shared" si="63"/>
        <v>CA-2006-836  Biola Village</v>
      </c>
      <c r="AF1866" s="153" t="s">
        <v>9218</v>
      </c>
      <c r="AG1866" s="153" t="s">
        <v>9219</v>
      </c>
      <c r="AH1866" s="153" t="s">
        <v>9220</v>
      </c>
      <c r="AI1866" s="153" t="s">
        <v>9221</v>
      </c>
      <c r="AJ1866" s="153" t="s">
        <v>229</v>
      </c>
      <c r="AK1866" s="153" t="s">
        <v>9222</v>
      </c>
      <c r="AL1866" s="153" t="s">
        <v>9223</v>
      </c>
      <c r="AM1866" s="153" t="s">
        <v>553</v>
      </c>
      <c r="AN1866" s="154">
        <v>43</v>
      </c>
    </row>
    <row r="1867" spans="18:40" hidden="1" x14ac:dyDescent="0.25">
      <c r="R1867" s="28"/>
      <c r="S1867" s="28"/>
      <c r="T1867" s="28"/>
      <c r="U1867" s="28"/>
      <c r="V1867" s="28"/>
      <c r="Z1867" s="140">
        <f t="shared" si="62"/>
        <v>1866</v>
      </c>
      <c r="AA1867" s="139"/>
      <c r="AB1867" s="139"/>
      <c r="AC1867" s="139"/>
      <c r="AD1867" s="133"/>
      <c r="AE1867" s="27" t="str">
        <f t="shared" si="63"/>
        <v>CA-2006-837  Lincoln Plaza</v>
      </c>
      <c r="AF1867" s="153" t="s">
        <v>9224</v>
      </c>
      <c r="AG1867" s="153" t="s">
        <v>9225</v>
      </c>
      <c r="AH1867" s="153" t="s">
        <v>9226</v>
      </c>
      <c r="AI1867" s="153" t="s">
        <v>1919</v>
      </c>
      <c r="AJ1867" s="153" t="s">
        <v>1920</v>
      </c>
      <c r="AK1867" s="153" t="s">
        <v>2603</v>
      </c>
      <c r="AL1867" s="153" t="s">
        <v>9227</v>
      </c>
      <c r="AM1867" s="153" t="s">
        <v>553</v>
      </c>
      <c r="AN1867" s="154">
        <v>39</v>
      </c>
    </row>
    <row r="1868" spans="18:40" hidden="1" x14ac:dyDescent="0.25">
      <c r="R1868" s="28"/>
      <c r="S1868" s="28"/>
      <c r="T1868" s="28"/>
      <c r="U1868" s="28"/>
      <c r="V1868" s="28"/>
      <c r="Z1868" s="140">
        <f t="shared" si="62"/>
        <v>1867</v>
      </c>
      <c r="AA1868" s="139"/>
      <c r="AB1868" s="139"/>
      <c r="AC1868" s="139"/>
      <c r="AD1868" s="133"/>
      <c r="AE1868" s="27" t="str">
        <f t="shared" si="63"/>
        <v>CA-2006-838  Parkside Court</v>
      </c>
      <c r="AF1868" s="153" t="s">
        <v>9228</v>
      </c>
      <c r="AG1868" s="153" t="s">
        <v>9229</v>
      </c>
      <c r="AH1868" s="153" t="s">
        <v>9230</v>
      </c>
      <c r="AI1868" s="153" t="s">
        <v>1795</v>
      </c>
      <c r="AJ1868" s="153" t="s">
        <v>220</v>
      </c>
      <c r="AK1868" s="153" t="s">
        <v>1796</v>
      </c>
      <c r="AL1868" s="153" t="s">
        <v>9231</v>
      </c>
      <c r="AM1868" s="153" t="s">
        <v>452</v>
      </c>
      <c r="AN1868" s="154">
        <v>23</v>
      </c>
    </row>
    <row r="1869" spans="18:40" hidden="1" x14ac:dyDescent="0.25">
      <c r="R1869" s="28"/>
      <c r="S1869" s="28"/>
      <c r="T1869" s="28"/>
      <c r="U1869" s="28"/>
      <c r="V1869" s="28"/>
      <c r="Z1869" s="140">
        <f t="shared" si="62"/>
        <v>1868</v>
      </c>
      <c r="AA1869" s="139"/>
      <c r="AB1869" s="139"/>
      <c r="AC1869" s="139"/>
      <c r="AD1869" s="133"/>
      <c r="AE1869" s="27" t="str">
        <f t="shared" si="63"/>
        <v>CA-2006-839  Terracina at Springlake Family Apartments</v>
      </c>
      <c r="AF1869" s="153" t="s">
        <v>9232</v>
      </c>
      <c r="AG1869" s="153" t="s">
        <v>9233</v>
      </c>
      <c r="AH1869" s="153" t="s">
        <v>9234</v>
      </c>
      <c r="AI1869" s="153" t="s">
        <v>1842</v>
      </c>
      <c r="AJ1869" s="153" t="s">
        <v>142</v>
      </c>
      <c r="AK1869" s="153" t="s">
        <v>1843</v>
      </c>
      <c r="AL1869" s="153" t="s">
        <v>9235</v>
      </c>
      <c r="AM1869" s="153" t="s">
        <v>2071</v>
      </c>
      <c r="AN1869" s="154">
        <v>154</v>
      </c>
    </row>
    <row r="1870" spans="18:40" hidden="1" x14ac:dyDescent="0.25">
      <c r="R1870" s="28"/>
      <c r="S1870" s="28"/>
      <c r="T1870" s="28"/>
      <c r="U1870" s="28"/>
      <c r="V1870" s="28"/>
      <c r="Z1870" s="140">
        <f t="shared" si="62"/>
        <v>1869</v>
      </c>
      <c r="AA1870" s="139"/>
      <c r="AB1870" s="139"/>
      <c r="AC1870" s="139"/>
      <c r="AD1870" s="133"/>
      <c r="AE1870" s="27" t="str">
        <f t="shared" si="63"/>
        <v>CA-2006-840  Devries Place Senior Apartments</v>
      </c>
      <c r="AF1870" s="153" t="s">
        <v>9236</v>
      </c>
      <c r="AG1870" s="153" t="s">
        <v>9237</v>
      </c>
      <c r="AH1870" s="153" t="s">
        <v>9238</v>
      </c>
      <c r="AI1870" s="153" t="s">
        <v>2922</v>
      </c>
      <c r="AJ1870" s="153" t="s">
        <v>41</v>
      </c>
      <c r="AK1870" s="153" t="s">
        <v>2923</v>
      </c>
      <c r="AL1870" s="153" t="s">
        <v>9239</v>
      </c>
      <c r="AM1870" s="153" t="s">
        <v>9240</v>
      </c>
      <c r="AN1870" s="154">
        <v>102</v>
      </c>
    </row>
    <row r="1871" spans="18:40" hidden="1" x14ac:dyDescent="0.25">
      <c r="R1871" s="28"/>
      <c r="S1871" s="28"/>
      <c r="T1871" s="28"/>
      <c r="U1871" s="28"/>
      <c r="V1871" s="28"/>
      <c r="Z1871" s="140">
        <f t="shared" si="62"/>
        <v>1870</v>
      </c>
      <c r="AA1871" s="139"/>
      <c r="AB1871" s="139"/>
      <c r="AC1871" s="139"/>
      <c r="AD1871" s="133"/>
      <c r="AE1871" s="27" t="str">
        <f t="shared" si="63"/>
        <v>CA-2006-841  Parkhurst Terrace</v>
      </c>
      <c r="AF1871" s="153" t="s">
        <v>9241</v>
      </c>
      <c r="AG1871" s="153" t="s">
        <v>9242</v>
      </c>
      <c r="AH1871" s="153" t="s">
        <v>9243</v>
      </c>
      <c r="AI1871" s="153" t="s">
        <v>8324</v>
      </c>
      <c r="AJ1871" s="153" t="s">
        <v>359</v>
      </c>
      <c r="AK1871" s="153" t="s">
        <v>1618</v>
      </c>
      <c r="AL1871" s="153" t="s">
        <v>9244</v>
      </c>
      <c r="AM1871" s="153" t="s">
        <v>9245</v>
      </c>
      <c r="AN1871" s="154">
        <v>67</v>
      </c>
    </row>
    <row r="1872" spans="18:40" hidden="1" x14ac:dyDescent="0.25">
      <c r="R1872" s="28"/>
      <c r="S1872" s="28"/>
      <c r="T1872" s="28"/>
      <c r="U1872" s="28"/>
      <c r="V1872" s="28"/>
      <c r="Z1872" s="140">
        <f t="shared" si="62"/>
        <v>1871</v>
      </c>
      <c r="AA1872" s="139"/>
      <c r="AB1872" s="139"/>
      <c r="AC1872" s="139"/>
      <c r="AD1872" s="133"/>
      <c r="AE1872" s="27" t="str">
        <f t="shared" si="63"/>
        <v>CA-2006-842  The Tahiti</v>
      </c>
      <c r="AF1872" s="153" t="s">
        <v>9246</v>
      </c>
      <c r="AG1872" s="153" t="s">
        <v>9247</v>
      </c>
      <c r="AH1872" s="153" t="s">
        <v>9248</v>
      </c>
      <c r="AI1872" s="153" t="s">
        <v>133</v>
      </c>
      <c r="AJ1872" s="153" t="s">
        <v>26</v>
      </c>
      <c r="AK1872" s="153" t="s">
        <v>1283</v>
      </c>
      <c r="AL1872" s="153" t="s">
        <v>9249</v>
      </c>
      <c r="AM1872" s="153" t="s">
        <v>136</v>
      </c>
      <c r="AN1872" s="154">
        <v>36</v>
      </c>
    </row>
    <row r="1873" spans="18:40" hidden="1" x14ac:dyDescent="0.25">
      <c r="R1873" s="28"/>
      <c r="S1873" s="28"/>
      <c r="T1873" s="28"/>
      <c r="U1873" s="28"/>
      <c r="V1873" s="28"/>
      <c r="Z1873" s="140">
        <f t="shared" si="62"/>
        <v>1872</v>
      </c>
      <c r="AA1873" s="139"/>
      <c r="AB1873" s="139"/>
      <c r="AC1873" s="139"/>
      <c r="AD1873" s="133"/>
      <c r="AE1873" s="27" t="str">
        <f t="shared" si="63"/>
        <v>CA-2006-843  Casas Las Granadas</v>
      </c>
      <c r="AF1873" s="153" t="s">
        <v>9250</v>
      </c>
      <c r="AG1873" s="153" t="s">
        <v>9251</v>
      </c>
      <c r="AH1873" s="153" t="s">
        <v>9252</v>
      </c>
      <c r="AI1873" s="153" t="s">
        <v>623</v>
      </c>
      <c r="AJ1873" s="153" t="s">
        <v>623</v>
      </c>
      <c r="AK1873" s="153" t="s">
        <v>624</v>
      </c>
      <c r="AL1873" s="153" t="s">
        <v>9253</v>
      </c>
      <c r="AM1873" s="153" t="s">
        <v>9254</v>
      </c>
      <c r="AN1873" s="154">
        <v>12</v>
      </c>
    </row>
    <row r="1874" spans="18:40" hidden="1" x14ac:dyDescent="0.25">
      <c r="R1874" s="28"/>
      <c r="S1874" s="28"/>
      <c r="T1874" s="28"/>
      <c r="U1874" s="28"/>
      <c r="V1874" s="28"/>
      <c r="Z1874" s="140">
        <f t="shared" si="62"/>
        <v>1873</v>
      </c>
      <c r="AA1874" s="139"/>
      <c r="AB1874" s="139"/>
      <c r="AC1874" s="139"/>
      <c r="AD1874" s="133"/>
      <c r="AE1874" s="27" t="str">
        <f t="shared" si="63"/>
        <v>CA-2006-844  Copeland Creek Apartments</v>
      </c>
      <c r="AF1874" s="153" t="s">
        <v>9255</v>
      </c>
      <c r="AG1874" s="153" t="s">
        <v>9256</v>
      </c>
      <c r="AH1874" s="153" t="s">
        <v>9257</v>
      </c>
      <c r="AI1874" s="153" t="s">
        <v>989</v>
      </c>
      <c r="AJ1874" s="153" t="s">
        <v>127</v>
      </c>
      <c r="AK1874" s="153" t="s">
        <v>990</v>
      </c>
      <c r="AL1874" s="153" t="s">
        <v>9258</v>
      </c>
      <c r="AM1874" s="153" t="s">
        <v>9259</v>
      </c>
      <c r="AN1874" s="154">
        <v>170</v>
      </c>
    </row>
    <row r="1875" spans="18:40" hidden="1" x14ac:dyDescent="0.25">
      <c r="R1875" s="28"/>
      <c r="S1875" s="28"/>
      <c r="T1875" s="28"/>
      <c r="U1875" s="28"/>
      <c r="V1875" s="28"/>
      <c r="Z1875" s="140">
        <f t="shared" si="62"/>
        <v>1874</v>
      </c>
      <c r="AA1875" s="139"/>
      <c r="AB1875" s="139"/>
      <c r="AC1875" s="139"/>
      <c r="AD1875" s="133"/>
      <c r="AE1875" s="27" t="str">
        <f t="shared" si="63"/>
        <v>CA-2006-845  Spring Villa Apartments</v>
      </c>
      <c r="AF1875" s="153" t="s">
        <v>9260</v>
      </c>
      <c r="AG1875" s="153" t="s">
        <v>9261</v>
      </c>
      <c r="AH1875" s="153" t="s">
        <v>9262</v>
      </c>
      <c r="AI1875" s="153" t="s">
        <v>3733</v>
      </c>
      <c r="AJ1875" s="153" t="s">
        <v>504</v>
      </c>
      <c r="AK1875" s="153" t="s">
        <v>3734</v>
      </c>
      <c r="AL1875" s="153" t="s">
        <v>9263</v>
      </c>
      <c r="AM1875" s="153" t="s">
        <v>590</v>
      </c>
      <c r="AN1875" s="154">
        <v>135</v>
      </c>
    </row>
    <row r="1876" spans="18:40" hidden="1" x14ac:dyDescent="0.25">
      <c r="R1876" s="28"/>
      <c r="S1876" s="28"/>
      <c r="T1876" s="28"/>
      <c r="U1876" s="28"/>
      <c r="V1876" s="28"/>
      <c r="Z1876" s="140">
        <f t="shared" si="62"/>
        <v>1875</v>
      </c>
      <c r="AA1876" s="139"/>
      <c r="AB1876" s="139"/>
      <c r="AC1876" s="139"/>
      <c r="AD1876" s="133"/>
      <c r="AE1876" s="27" t="str">
        <f t="shared" si="63"/>
        <v>CA-2006-846  Lion Creek Crossings Phase III</v>
      </c>
      <c r="AF1876" s="153" t="s">
        <v>9264</v>
      </c>
      <c r="AG1876" s="153" t="s">
        <v>9265</v>
      </c>
      <c r="AH1876" s="153" t="s">
        <v>9266</v>
      </c>
      <c r="AI1876" s="153" t="s">
        <v>199</v>
      </c>
      <c r="AJ1876" s="153" t="s">
        <v>200</v>
      </c>
      <c r="AK1876" s="153" t="s">
        <v>3950</v>
      </c>
      <c r="AL1876" s="153" t="s">
        <v>9267</v>
      </c>
      <c r="AM1876" s="153" t="s">
        <v>23502</v>
      </c>
      <c r="AN1876" s="154">
        <v>105</v>
      </c>
    </row>
    <row r="1877" spans="18:40" hidden="1" x14ac:dyDescent="0.25">
      <c r="R1877" s="28"/>
      <c r="S1877" s="28"/>
      <c r="T1877" s="28"/>
      <c r="U1877" s="28"/>
      <c r="V1877" s="28"/>
      <c r="Z1877" s="140">
        <f t="shared" si="62"/>
        <v>1876</v>
      </c>
      <c r="AA1877" s="139"/>
      <c r="AB1877" s="139"/>
      <c r="AC1877" s="139"/>
      <c r="AD1877" s="133"/>
      <c r="AE1877" s="27" t="str">
        <f t="shared" si="63"/>
        <v>CA-2006-847  Regency Apartments</v>
      </c>
      <c r="AF1877" s="153" t="s">
        <v>9268</v>
      </c>
      <c r="AG1877" s="153" t="s">
        <v>9269</v>
      </c>
      <c r="AH1877" s="153" t="s">
        <v>9270</v>
      </c>
      <c r="AI1877" s="153" t="s">
        <v>304</v>
      </c>
      <c r="AJ1877" s="153" t="s">
        <v>41</v>
      </c>
      <c r="AK1877" s="153" t="s">
        <v>6928</v>
      </c>
      <c r="AL1877" s="153" t="s">
        <v>9271</v>
      </c>
      <c r="AM1877" s="153" t="s">
        <v>23503</v>
      </c>
      <c r="AN1877" s="154">
        <v>142</v>
      </c>
    </row>
    <row r="1878" spans="18:40" hidden="1" x14ac:dyDescent="0.25">
      <c r="R1878" s="28"/>
      <c r="S1878" s="28"/>
      <c r="T1878" s="28"/>
      <c r="U1878" s="28"/>
      <c r="V1878" s="28"/>
      <c r="Z1878" s="140">
        <f t="shared" si="62"/>
        <v>1877</v>
      </c>
      <c r="AA1878" s="139"/>
      <c r="AB1878" s="139"/>
      <c r="AC1878" s="139"/>
      <c r="AD1878" s="133"/>
      <c r="AE1878" s="27" t="str">
        <f t="shared" si="63"/>
        <v>CA-2006-848  The Village at Hesperia Apartments Phase I</v>
      </c>
      <c r="AF1878" s="153" t="s">
        <v>9272</v>
      </c>
      <c r="AG1878" s="153" t="s">
        <v>9273</v>
      </c>
      <c r="AH1878" s="153" t="s">
        <v>7992</v>
      </c>
      <c r="AI1878" s="153" t="s">
        <v>3157</v>
      </c>
      <c r="AJ1878" s="153" t="s">
        <v>49</v>
      </c>
      <c r="AK1878" s="153" t="s">
        <v>3158</v>
      </c>
      <c r="AL1878" s="153" t="s">
        <v>9274</v>
      </c>
      <c r="AM1878" s="153" t="s">
        <v>5371</v>
      </c>
      <c r="AN1878" s="154">
        <v>67</v>
      </c>
    </row>
    <row r="1879" spans="18:40" hidden="1" x14ac:dyDescent="0.25">
      <c r="R1879" s="28"/>
      <c r="S1879" s="28"/>
      <c r="T1879" s="28"/>
      <c r="U1879" s="28"/>
      <c r="V1879" s="28"/>
      <c r="Z1879" s="140">
        <f t="shared" si="62"/>
        <v>1878</v>
      </c>
      <c r="AA1879" s="139"/>
      <c r="AB1879" s="139"/>
      <c r="AC1879" s="139"/>
      <c r="AD1879" s="133"/>
      <c r="AE1879" s="27" t="str">
        <f t="shared" si="63"/>
        <v>CA-2006-849  Westview Ranch Apartments</v>
      </c>
      <c r="AF1879" s="153" t="s">
        <v>9275</v>
      </c>
      <c r="AG1879" s="153" t="s">
        <v>9276</v>
      </c>
      <c r="AH1879" s="153" t="s">
        <v>9277</v>
      </c>
      <c r="AI1879" s="153" t="s">
        <v>564</v>
      </c>
      <c r="AJ1879" s="153" t="s">
        <v>564</v>
      </c>
      <c r="AK1879" s="153" t="s">
        <v>6043</v>
      </c>
      <c r="AL1879" s="153" t="s">
        <v>9278</v>
      </c>
      <c r="AM1879" s="153" t="s">
        <v>988</v>
      </c>
      <c r="AN1879" s="154">
        <v>127</v>
      </c>
    </row>
    <row r="1880" spans="18:40" hidden="1" x14ac:dyDescent="0.25">
      <c r="R1880" s="28"/>
      <c r="S1880" s="28"/>
      <c r="T1880" s="28"/>
      <c r="U1880" s="28"/>
      <c r="V1880" s="28"/>
      <c r="Z1880" s="140">
        <f t="shared" si="62"/>
        <v>1879</v>
      </c>
      <c r="AA1880" s="139"/>
      <c r="AB1880" s="139"/>
      <c r="AC1880" s="139"/>
      <c r="AD1880" s="133"/>
      <c r="AE1880" s="27" t="str">
        <f t="shared" si="63"/>
        <v>CA-2006-851  Winters II Apartments Winters Village</v>
      </c>
      <c r="AF1880" s="153" t="s">
        <v>9279</v>
      </c>
      <c r="AG1880" s="153" t="s">
        <v>9280</v>
      </c>
      <c r="AH1880" s="153" t="s">
        <v>9281</v>
      </c>
      <c r="AI1880" s="153" t="s">
        <v>9282</v>
      </c>
      <c r="AJ1880" s="153" t="s">
        <v>142</v>
      </c>
      <c r="AK1880" s="153" t="s">
        <v>9283</v>
      </c>
      <c r="AL1880" s="153" t="s">
        <v>9284</v>
      </c>
      <c r="AM1880" s="153" t="s">
        <v>9284</v>
      </c>
      <c r="AN1880" s="154">
        <v>33</v>
      </c>
    </row>
    <row r="1881" spans="18:40" hidden="1" x14ac:dyDescent="0.25">
      <c r="R1881" s="28"/>
      <c r="S1881" s="28"/>
      <c r="T1881" s="28"/>
      <c r="U1881" s="28"/>
      <c r="V1881" s="28"/>
      <c r="Z1881" s="140">
        <f t="shared" si="62"/>
        <v>1880</v>
      </c>
      <c r="AA1881" s="139"/>
      <c r="AB1881" s="139"/>
      <c r="AC1881" s="139"/>
      <c r="AD1881" s="133"/>
      <c r="AE1881" s="27" t="str">
        <f t="shared" si="63"/>
        <v>CA-2006-852  San Luis Bay Apartments</v>
      </c>
      <c r="AF1881" s="153" t="s">
        <v>9285</v>
      </c>
      <c r="AG1881" s="153" t="s">
        <v>9286</v>
      </c>
      <c r="AH1881" s="153" t="s">
        <v>9287</v>
      </c>
      <c r="AI1881" s="153" t="s">
        <v>8215</v>
      </c>
      <c r="AJ1881" s="153" t="s">
        <v>1442</v>
      </c>
      <c r="AK1881" s="153" t="s">
        <v>8216</v>
      </c>
      <c r="AL1881" s="153" t="s">
        <v>9288</v>
      </c>
      <c r="AM1881" s="153" t="s">
        <v>590</v>
      </c>
      <c r="AN1881" s="154">
        <v>116</v>
      </c>
    </row>
    <row r="1882" spans="18:40" hidden="1" x14ac:dyDescent="0.25">
      <c r="R1882" s="28"/>
      <c r="S1882" s="28"/>
      <c r="T1882" s="28"/>
      <c r="U1882" s="28"/>
      <c r="V1882" s="28"/>
      <c r="Z1882" s="140">
        <f t="shared" si="62"/>
        <v>1881</v>
      </c>
      <c r="AA1882" s="139"/>
      <c r="AB1882" s="139"/>
      <c r="AC1882" s="139"/>
      <c r="AD1882" s="133"/>
      <c r="AE1882" s="27" t="str">
        <f t="shared" si="63"/>
        <v>CA-2006-853  Edgewater Place II</v>
      </c>
      <c r="AF1882" s="153" t="s">
        <v>9289</v>
      </c>
      <c r="AG1882" s="153" t="s">
        <v>9290</v>
      </c>
      <c r="AH1882" s="153" t="s">
        <v>9291</v>
      </c>
      <c r="AI1882" s="153" t="s">
        <v>9292</v>
      </c>
      <c r="AJ1882" s="153" t="s">
        <v>313</v>
      </c>
      <c r="AK1882" s="153" t="s">
        <v>9293</v>
      </c>
      <c r="AL1882" s="153" t="s">
        <v>9294</v>
      </c>
      <c r="AM1882" s="153" t="s">
        <v>9295</v>
      </c>
      <c r="AN1882" s="154">
        <v>27</v>
      </c>
    </row>
    <row r="1883" spans="18:40" hidden="1" x14ac:dyDescent="0.25">
      <c r="R1883" s="28"/>
      <c r="S1883" s="28"/>
      <c r="T1883" s="28"/>
      <c r="U1883" s="28"/>
      <c r="V1883" s="28"/>
      <c r="Z1883" s="140">
        <f t="shared" si="62"/>
        <v>1882</v>
      </c>
      <c r="AA1883" s="139"/>
      <c r="AB1883" s="139"/>
      <c r="AC1883" s="139"/>
      <c r="AD1883" s="133"/>
      <c r="AE1883" s="27" t="str">
        <f t="shared" si="63"/>
        <v>CA-2006-854  Vintage at Natomas</v>
      </c>
      <c r="AF1883" s="153" t="s">
        <v>9296</v>
      </c>
      <c r="AG1883" s="153" t="s">
        <v>9297</v>
      </c>
      <c r="AH1883" s="153" t="s">
        <v>9298</v>
      </c>
      <c r="AI1883" s="153" t="s">
        <v>564</v>
      </c>
      <c r="AJ1883" s="153" t="s">
        <v>564</v>
      </c>
      <c r="AK1883" s="153" t="s">
        <v>4714</v>
      </c>
      <c r="AL1883" s="153" t="s">
        <v>9299</v>
      </c>
      <c r="AM1883" s="153" t="s">
        <v>2071</v>
      </c>
      <c r="AN1883" s="154">
        <v>198</v>
      </c>
    </row>
    <row r="1884" spans="18:40" hidden="1" x14ac:dyDescent="0.25">
      <c r="R1884" s="28"/>
      <c r="S1884" s="28"/>
      <c r="T1884" s="28"/>
      <c r="U1884" s="28"/>
      <c r="V1884" s="28"/>
      <c r="Z1884" s="140">
        <f t="shared" si="62"/>
        <v>1883</v>
      </c>
      <c r="AA1884" s="139"/>
      <c r="AB1884" s="139"/>
      <c r="AC1884" s="139"/>
      <c r="AD1884" s="133"/>
      <c r="AE1884" s="27" t="str">
        <f t="shared" si="63"/>
        <v>CA-2006-855  Hurley Creek Senior Apartments</v>
      </c>
      <c r="AF1884" s="153" t="s">
        <v>9300</v>
      </c>
      <c r="AG1884" s="153" t="s">
        <v>9301</v>
      </c>
      <c r="AH1884" s="153" t="s">
        <v>9302</v>
      </c>
      <c r="AI1884" s="153" t="s">
        <v>564</v>
      </c>
      <c r="AJ1884" s="153" t="s">
        <v>564</v>
      </c>
      <c r="AK1884" s="153" t="s">
        <v>6043</v>
      </c>
      <c r="AL1884" s="153" t="s">
        <v>9303</v>
      </c>
      <c r="AM1884" s="153" t="s">
        <v>988</v>
      </c>
      <c r="AN1884" s="154">
        <v>206</v>
      </c>
    </row>
    <row r="1885" spans="18:40" hidden="1" x14ac:dyDescent="0.25">
      <c r="R1885" s="28"/>
      <c r="S1885" s="28"/>
      <c r="T1885" s="28"/>
      <c r="U1885" s="28"/>
      <c r="V1885" s="28"/>
      <c r="Z1885" s="140">
        <f t="shared" si="62"/>
        <v>1884</v>
      </c>
      <c r="AA1885" s="139"/>
      <c r="AB1885" s="139"/>
      <c r="AC1885" s="139"/>
      <c r="AD1885" s="133"/>
      <c r="AE1885" s="27" t="str">
        <f t="shared" si="63"/>
        <v>CA-2006-856  Del Sol Apartments</v>
      </c>
      <c r="AF1885" s="153" t="s">
        <v>9304</v>
      </c>
      <c r="AG1885" s="153" t="s">
        <v>9305</v>
      </c>
      <c r="AH1885" s="153" t="s">
        <v>9306</v>
      </c>
      <c r="AI1885" s="153" t="s">
        <v>504</v>
      </c>
      <c r="AJ1885" s="153" t="s">
        <v>504</v>
      </c>
      <c r="AK1885" s="153" t="s">
        <v>4107</v>
      </c>
      <c r="AL1885" s="153" t="s">
        <v>9307</v>
      </c>
      <c r="AM1885" s="153" t="s">
        <v>9308</v>
      </c>
      <c r="AN1885" s="154">
        <v>92</v>
      </c>
    </row>
    <row r="1886" spans="18:40" hidden="1" x14ac:dyDescent="0.25">
      <c r="R1886" s="28"/>
      <c r="S1886" s="28"/>
      <c r="T1886" s="28"/>
      <c r="U1886" s="28"/>
      <c r="V1886" s="28"/>
      <c r="Z1886" s="140">
        <f t="shared" si="62"/>
        <v>1885</v>
      </c>
      <c r="AA1886" s="139"/>
      <c r="AB1886" s="139"/>
      <c r="AC1886" s="139"/>
      <c r="AD1886" s="133"/>
      <c r="AE1886" s="27" t="str">
        <f t="shared" si="63"/>
        <v>CA-2006-857  Pepperwood Apartments</v>
      </c>
      <c r="AF1886" s="153" t="s">
        <v>9309</v>
      </c>
      <c r="AG1886" s="153" t="s">
        <v>9310</v>
      </c>
      <c r="AH1886" s="153" t="s">
        <v>9311</v>
      </c>
      <c r="AI1886" s="153" t="s">
        <v>2912</v>
      </c>
      <c r="AJ1886" s="153" t="s">
        <v>49</v>
      </c>
      <c r="AK1886" s="153" t="s">
        <v>2913</v>
      </c>
      <c r="AL1886" s="153" t="s">
        <v>9312</v>
      </c>
      <c r="AM1886" s="153" t="s">
        <v>1758</v>
      </c>
      <c r="AN1886" s="154">
        <v>227</v>
      </c>
    </row>
    <row r="1887" spans="18:40" hidden="1" x14ac:dyDescent="0.25">
      <c r="R1887" s="28"/>
      <c r="S1887" s="28"/>
      <c r="T1887" s="28"/>
      <c r="U1887" s="28"/>
      <c r="V1887" s="28"/>
      <c r="Z1887" s="140">
        <f t="shared" si="62"/>
        <v>1886</v>
      </c>
      <c r="AA1887" s="139"/>
      <c r="AB1887" s="139"/>
      <c r="AC1887" s="139"/>
      <c r="AD1887" s="133"/>
      <c r="AE1887" s="27" t="str">
        <f t="shared" si="63"/>
        <v>CA-2006-858  Alabama Street Senior Housing</v>
      </c>
      <c r="AF1887" s="153" t="s">
        <v>9313</v>
      </c>
      <c r="AG1887" s="153" t="s">
        <v>9314</v>
      </c>
      <c r="AH1887" s="153" t="s">
        <v>9315</v>
      </c>
      <c r="AI1887" s="153" t="s">
        <v>191</v>
      </c>
      <c r="AJ1887" s="153" t="s">
        <v>191</v>
      </c>
      <c r="AK1887" s="153" t="s">
        <v>405</v>
      </c>
      <c r="AL1887" s="153" t="s">
        <v>9316</v>
      </c>
      <c r="AM1887" s="153" t="s">
        <v>5039</v>
      </c>
      <c r="AN1887" s="154">
        <v>24</v>
      </c>
    </row>
    <row r="1888" spans="18:40" hidden="1" x14ac:dyDescent="0.25">
      <c r="R1888" s="28"/>
      <c r="S1888" s="28"/>
      <c r="T1888" s="28"/>
      <c r="U1888" s="28"/>
      <c r="V1888" s="28"/>
      <c r="Z1888" s="140">
        <f t="shared" si="62"/>
        <v>1887</v>
      </c>
      <c r="AA1888" s="139"/>
      <c r="AB1888" s="139"/>
      <c r="AC1888" s="139"/>
      <c r="AD1888" s="133"/>
      <c r="AE1888" s="27" t="str">
        <f t="shared" si="63"/>
        <v>CA-2006-859  The Jeffreys</v>
      </c>
      <c r="AF1888" s="153" t="s">
        <v>9317</v>
      </c>
      <c r="AG1888" s="153" t="s">
        <v>9318</v>
      </c>
      <c r="AH1888" s="153" t="s">
        <v>9319</v>
      </c>
      <c r="AI1888" s="153" t="s">
        <v>9320</v>
      </c>
      <c r="AJ1888" s="153" t="s">
        <v>2041</v>
      </c>
      <c r="AK1888" s="153" t="s">
        <v>2042</v>
      </c>
      <c r="AL1888" s="153" t="s">
        <v>9321</v>
      </c>
      <c r="AM1888" s="153" t="s">
        <v>590</v>
      </c>
      <c r="AN1888" s="154">
        <v>28</v>
      </c>
    </row>
    <row r="1889" spans="18:40" hidden="1" x14ac:dyDescent="0.25">
      <c r="R1889" s="28"/>
      <c r="S1889" s="28"/>
      <c r="T1889" s="28"/>
      <c r="U1889" s="28"/>
      <c r="V1889" s="28"/>
      <c r="Z1889" s="140">
        <f t="shared" si="62"/>
        <v>1888</v>
      </c>
      <c r="AA1889" s="139"/>
      <c r="AB1889" s="139"/>
      <c r="AC1889" s="139"/>
      <c r="AD1889" s="133"/>
      <c r="AE1889" s="27" t="str">
        <f t="shared" si="63"/>
        <v>CA-2006-860  Alabama Street Family Housing</v>
      </c>
      <c r="AF1889" s="153" t="s">
        <v>9322</v>
      </c>
      <c r="AG1889" s="153" t="s">
        <v>9323</v>
      </c>
      <c r="AH1889" s="153" t="s">
        <v>9324</v>
      </c>
      <c r="AI1889" s="153" t="s">
        <v>191</v>
      </c>
      <c r="AJ1889" s="153" t="s">
        <v>191</v>
      </c>
      <c r="AK1889" s="153" t="s">
        <v>405</v>
      </c>
      <c r="AL1889" s="153" t="s">
        <v>9325</v>
      </c>
      <c r="AM1889" s="153" t="s">
        <v>5039</v>
      </c>
      <c r="AN1889" s="154">
        <v>92</v>
      </c>
    </row>
    <row r="1890" spans="18:40" hidden="1" x14ac:dyDescent="0.25">
      <c r="R1890" s="28"/>
      <c r="S1890" s="28"/>
      <c r="T1890" s="28"/>
      <c r="U1890" s="28"/>
      <c r="V1890" s="28"/>
      <c r="Z1890" s="140">
        <f t="shared" si="62"/>
        <v>1889</v>
      </c>
      <c r="AA1890" s="139"/>
      <c r="AB1890" s="139"/>
      <c r="AC1890" s="139"/>
      <c r="AD1890" s="133"/>
      <c r="AE1890" s="27" t="str">
        <f t="shared" si="63"/>
        <v>CA-2006-861  Seagull Villa Apartments</v>
      </c>
      <c r="AF1890" s="153" t="s">
        <v>9326</v>
      </c>
      <c r="AG1890" s="153" t="s">
        <v>9327</v>
      </c>
      <c r="AH1890" s="153" t="s">
        <v>9328</v>
      </c>
      <c r="AI1890" s="153" t="s">
        <v>9181</v>
      </c>
      <c r="AJ1890" s="153" t="s">
        <v>9182</v>
      </c>
      <c r="AK1890" s="153" t="s">
        <v>9183</v>
      </c>
      <c r="AL1890" s="153" t="s">
        <v>9329</v>
      </c>
      <c r="AM1890" s="153" t="s">
        <v>23504</v>
      </c>
      <c r="AN1890" s="154">
        <v>49</v>
      </c>
    </row>
    <row r="1891" spans="18:40" hidden="1" x14ac:dyDescent="0.25">
      <c r="R1891" s="28"/>
      <c r="S1891" s="28"/>
      <c r="T1891" s="28"/>
      <c r="U1891" s="28"/>
      <c r="V1891" s="28"/>
      <c r="Z1891" s="140">
        <f t="shared" si="62"/>
        <v>1890</v>
      </c>
      <c r="AA1891" s="139"/>
      <c r="AB1891" s="139"/>
      <c r="AC1891" s="139"/>
      <c r="AD1891" s="133"/>
      <c r="AE1891" s="27" t="str">
        <f t="shared" si="63"/>
        <v>CA-2006-862  Lexington Apartments</v>
      </c>
      <c r="AF1891" s="153" t="s">
        <v>9330</v>
      </c>
      <c r="AG1891" s="153" t="s">
        <v>9331</v>
      </c>
      <c r="AH1891" s="153" t="s">
        <v>9332</v>
      </c>
      <c r="AI1891" s="153" t="s">
        <v>304</v>
      </c>
      <c r="AJ1891" s="153" t="s">
        <v>41</v>
      </c>
      <c r="AK1891" s="153" t="s">
        <v>6928</v>
      </c>
      <c r="AL1891" s="153" t="s">
        <v>9333</v>
      </c>
      <c r="AM1891" s="153" t="s">
        <v>23503</v>
      </c>
      <c r="AN1891" s="154">
        <v>79</v>
      </c>
    </row>
    <row r="1892" spans="18:40" hidden="1" x14ac:dyDescent="0.25">
      <c r="R1892" s="28"/>
      <c r="S1892" s="28"/>
      <c r="T1892" s="28"/>
      <c r="U1892" s="28"/>
      <c r="V1892" s="28"/>
      <c r="Z1892" s="140">
        <f t="shared" si="62"/>
        <v>1891</v>
      </c>
      <c r="AA1892" s="139"/>
      <c r="AB1892" s="139"/>
      <c r="AC1892" s="139"/>
      <c r="AD1892" s="133"/>
      <c r="AE1892" s="27" t="str">
        <f t="shared" si="63"/>
        <v>CA-2006-863  Concord Apartments</v>
      </c>
      <c r="AF1892" s="153" t="s">
        <v>9334</v>
      </c>
      <c r="AG1892" s="153" t="s">
        <v>9335</v>
      </c>
      <c r="AH1892" s="153" t="s">
        <v>9336</v>
      </c>
      <c r="AI1892" s="153" t="s">
        <v>26</v>
      </c>
      <c r="AJ1892" s="153" t="s">
        <v>26</v>
      </c>
      <c r="AK1892" s="153" t="s">
        <v>33</v>
      </c>
      <c r="AL1892" s="153" t="s">
        <v>9337</v>
      </c>
      <c r="AM1892" s="153" t="s">
        <v>3740</v>
      </c>
      <c r="AN1892" s="154">
        <v>232</v>
      </c>
    </row>
    <row r="1893" spans="18:40" hidden="1" x14ac:dyDescent="0.25">
      <c r="R1893" s="28"/>
      <c r="S1893" s="28"/>
      <c r="T1893" s="28"/>
      <c r="U1893" s="28"/>
      <c r="V1893" s="28"/>
      <c r="Z1893" s="140">
        <f t="shared" si="62"/>
        <v>1892</v>
      </c>
      <c r="AA1893" s="139"/>
      <c r="AB1893" s="139"/>
      <c r="AC1893" s="139"/>
      <c r="AD1893" s="133"/>
      <c r="AE1893" s="27" t="str">
        <f t="shared" si="63"/>
        <v>CA-2006-864  Osborne Gardens Apartments</v>
      </c>
      <c r="AF1893" s="153" t="s">
        <v>9338</v>
      </c>
      <c r="AG1893" s="153" t="s">
        <v>9339</v>
      </c>
      <c r="AH1893" s="153" t="s">
        <v>9340</v>
      </c>
      <c r="AI1893" s="153" t="s">
        <v>26</v>
      </c>
      <c r="AJ1893" s="153" t="s">
        <v>26</v>
      </c>
      <c r="AK1893" s="153" t="s">
        <v>9341</v>
      </c>
      <c r="AL1893" s="153" t="s">
        <v>9342</v>
      </c>
      <c r="AM1893" s="153" t="s">
        <v>9343</v>
      </c>
      <c r="AN1893" s="154">
        <v>50</v>
      </c>
    </row>
    <row r="1894" spans="18:40" hidden="1" x14ac:dyDescent="0.25">
      <c r="R1894" s="28"/>
      <c r="S1894" s="28"/>
      <c r="T1894" s="28"/>
      <c r="U1894" s="28"/>
      <c r="V1894" s="28"/>
      <c r="Z1894" s="140">
        <f t="shared" si="62"/>
        <v>1893</v>
      </c>
      <c r="AA1894" s="139"/>
      <c r="AB1894" s="139"/>
      <c r="AC1894" s="139"/>
      <c r="AD1894" s="133"/>
      <c r="AE1894" s="27" t="str">
        <f t="shared" si="63"/>
        <v>CA-2006-865  Central Village Apartments</v>
      </c>
      <c r="AF1894" s="153" t="s">
        <v>9344</v>
      </c>
      <c r="AG1894" s="153" t="s">
        <v>9345</v>
      </c>
      <c r="AH1894" s="153" t="s">
        <v>9346</v>
      </c>
      <c r="AI1894" s="153" t="s">
        <v>26</v>
      </c>
      <c r="AJ1894" s="153" t="s">
        <v>26</v>
      </c>
      <c r="AK1894" s="153" t="s">
        <v>67</v>
      </c>
      <c r="AL1894" s="153" t="s">
        <v>9347</v>
      </c>
      <c r="AM1894" s="153" t="s">
        <v>23505</v>
      </c>
      <c r="AN1894" s="154">
        <v>84</v>
      </c>
    </row>
    <row r="1895" spans="18:40" hidden="1" x14ac:dyDescent="0.25">
      <c r="R1895" s="28"/>
      <c r="S1895" s="28"/>
      <c r="T1895" s="28"/>
      <c r="U1895" s="28"/>
      <c r="V1895" s="28"/>
      <c r="Z1895" s="140">
        <f t="shared" si="62"/>
        <v>1894</v>
      </c>
      <c r="AA1895" s="139"/>
      <c r="AB1895" s="139"/>
      <c r="AC1895" s="139"/>
      <c r="AD1895" s="133"/>
      <c r="AE1895" s="27" t="str">
        <f t="shared" si="63"/>
        <v>CA-2006-866  Sunrise Terrace II Apartments</v>
      </c>
      <c r="AF1895" s="153" t="s">
        <v>9348</v>
      </c>
      <c r="AG1895" s="153" t="s">
        <v>9349</v>
      </c>
      <c r="AH1895" s="153" t="s">
        <v>9350</v>
      </c>
      <c r="AI1895" s="153" t="s">
        <v>3157</v>
      </c>
      <c r="AJ1895" s="153" t="s">
        <v>49</v>
      </c>
      <c r="AK1895" s="153" t="s">
        <v>3158</v>
      </c>
      <c r="AL1895" s="153" t="s">
        <v>9351</v>
      </c>
      <c r="AM1895" s="153" t="s">
        <v>7193</v>
      </c>
      <c r="AN1895" s="154">
        <v>71</v>
      </c>
    </row>
    <row r="1896" spans="18:40" hidden="1" x14ac:dyDescent="0.25">
      <c r="R1896" s="28"/>
      <c r="S1896" s="28"/>
      <c r="T1896" s="28"/>
      <c r="U1896" s="28"/>
      <c r="V1896" s="28"/>
      <c r="Z1896" s="140">
        <f t="shared" si="62"/>
        <v>1895</v>
      </c>
      <c r="AA1896" s="139"/>
      <c r="AB1896" s="139"/>
      <c r="AC1896" s="139"/>
      <c r="AD1896" s="133"/>
      <c r="AE1896" s="27" t="str">
        <f t="shared" si="63"/>
        <v>CA-2006-867  Kings Garden Apartments</v>
      </c>
      <c r="AF1896" s="153" t="s">
        <v>9352</v>
      </c>
      <c r="AG1896" s="153" t="s">
        <v>9353</v>
      </c>
      <c r="AH1896" s="153" t="s">
        <v>9354</v>
      </c>
      <c r="AI1896" s="153" t="s">
        <v>1919</v>
      </c>
      <c r="AJ1896" s="153" t="s">
        <v>1920</v>
      </c>
      <c r="AK1896" s="153" t="s">
        <v>2603</v>
      </c>
      <c r="AL1896" s="153" t="s">
        <v>9355</v>
      </c>
      <c r="AM1896" s="153" t="s">
        <v>9356</v>
      </c>
      <c r="AN1896" s="154">
        <v>97</v>
      </c>
    </row>
    <row r="1897" spans="18:40" hidden="1" x14ac:dyDescent="0.25">
      <c r="R1897" s="28"/>
      <c r="S1897" s="28"/>
      <c r="T1897" s="28"/>
      <c r="U1897" s="28"/>
      <c r="V1897" s="28"/>
      <c r="Z1897" s="140">
        <f t="shared" si="62"/>
        <v>1896</v>
      </c>
      <c r="AA1897" s="139"/>
      <c r="AB1897" s="139"/>
      <c r="AC1897" s="139"/>
      <c r="AD1897" s="133"/>
      <c r="AE1897" s="27" t="str">
        <f t="shared" si="63"/>
        <v>CA-2006-868  Villa Vasconcellos</v>
      </c>
      <c r="AF1897" s="153" t="s">
        <v>9357</v>
      </c>
      <c r="AG1897" s="153" t="s">
        <v>9358</v>
      </c>
      <c r="AH1897" s="153" t="s">
        <v>9359</v>
      </c>
      <c r="AI1897" s="153" t="s">
        <v>4757</v>
      </c>
      <c r="AJ1897" s="153" t="s">
        <v>182</v>
      </c>
      <c r="AK1897" s="153" t="s">
        <v>9360</v>
      </c>
      <c r="AL1897" s="153" t="s">
        <v>9361</v>
      </c>
      <c r="AM1897" s="153" t="s">
        <v>3952</v>
      </c>
      <c r="AN1897" s="154">
        <v>69</v>
      </c>
    </row>
    <row r="1898" spans="18:40" hidden="1" x14ac:dyDescent="0.25">
      <c r="R1898" s="28"/>
      <c r="S1898" s="28"/>
      <c r="T1898" s="28"/>
      <c r="U1898" s="28"/>
      <c r="V1898" s="28"/>
      <c r="Z1898" s="140">
        <f t="shared" si="62"/>
        <v>1897</v>
      </c>
      <c r="AA1898" s="139"/>
      <c r="AB1898" s="139"/>
      <c r="AC1898" s="139"/>
      <c r="AD1898" s="133"/>
      <c r="AE1898" s="27" t="str">
        <f t="shared" si="63"/>
        <v>CA-2006-870  The Shenandoah</v>
      </c>
      <c r="AF1898" s="153" t="s">
        <v>9362</v>
      </c>
      <c r="AG1898" s="153" t="s">
        <v>9363</v>
      </c>
      <c r="AH1898" s="153" t="s">
        <v>9364</v>
      </c>
      <c r="AI1898" s="153" t="s">
        <v>564</v>
      </c>
      <c r="AJ1898" s="153" t="s">
        <v>564</v>
      </c>
      <c r="AK1898" s="153" t="s">
        <v>9365</v>
      </c>
      <c r="AL1898" s="153" t="s">
        <v>9366</v>
      </c>
      <c r="AM1898" s="153" t="s">
        <v>23506</v>
      </c>
      <c r="AN1898" s="154">
        <v>99</v>
      </c>
    </row>
    <row r="1899" spans="18:40" hidden="1" x14ac:dyDescent="0.25">
      <c r="R1899" s="28"/>
      <c r="S1899" s="28"/>
      <c r="T1899" s="28"/>
      <c r="U1899" s="28"/>
      <c r="V1899" s="28"/>
      <c r="Z1899" s="140">
        <f t="shared" si="62"/>
        <v>1898</v>
      </c>
      <c r="AA1899" s="139"/>
      <c r="AB1899" s="139"/>
      <c r="AC1899" s="139"/>
      <c r="AD1899" s="133"/>
      <c r="AE1899" s="27" t="str">
        <f t="shared" si="63"/>
        <v>CA-2006-871  Carmen Avenue Apartments</v>
      </c>
      <c r="AF1899" s="153" t="s">
        <v>9367</v>
      </c>
      <c r="AG1899" s="153" t="s">
        <v>9368</v>
      </c>
      <c r="AH1899" s="153" t="s">
        <v>9369</v>
      </c>
      <c r="AI1899" s="153" t="s">
        <v>3596</v>
      </c>
      <c r="AJ1899" s="153" t="s">
        <v>200</v>
      </c>
      <c r="AK1899" s="153" t="s">
        <v>3597</v>
      </c>
      <c r="AL1899" s="153" t="s">
        <v>9370</v>
      </c>
      <c r="AM1899" s="153" t="s">
        <v>2259</v>
      </c>
      <c r="AN1899" s="154">
        <v>29</v>
      </c>
    </row>
    <row r="1900" spans="18:40" hidden="1" x14ac:dyDescent="0.25">
      <c r="R1900" s="28"/>
      <c r="S1900" s="28"/>
      <c r="T1900" s="28"/>
      <c r="U1900" s="28"/>
      <c r="V1900" s="28"/>
      <c r="Z1900" s="140">
        <f t="shared" si="62"/>
        <v>1899</v>
      </c>
      <c r="AA1900" s="139"/>
      <c r="AB1900" s="139"/>
      <c r="AC1900" s="139"/>
      <c r="AD1900" s="133"/>
      <c r="AE1900" s="27" t="str">
        <f t="shared" si="63"/>
        <v>CA-2006-873  Anderson Portfolio Reapp 87-014, 88-024, 89-050</v>
      </c>
      <c r="AF1900" s="153" t="s">
        <v>9371</v>
      </c>
      <c r="AG1900" s="153" t="s">
        <v>9372</v>
      </c>
      <c r="AH1900" s="153" t="s">
        <v>9373</v>
      </c>
      <c r="AI1900" s="153" t="s">
        <v>5771</v>
      </c>
      <c r="AJ1900" s="153" t="s">
        <v>103</v>
      </c>
      <c r="AK1900" s="153" t="s">
        <v>5772</v>
      </c>
      <c r="AL1900" s="153" t="s">
        <v>9374</v>
      </c>
      <c r="AM1900" s="153" t="s">
        <v>9375</v>
      </c>
      <c r="AN1900" s="154">
        <v>98</v>
      </c>
    </row>
    <row r="1901" spans="18:40" hidden="1" x14ac:dyDescent="0.25">
      <c r="R1901" s="28"/>
      <c r="S1901" s="28"/>
      <c r="T1901" s="28"/>
      <c r="U1901" s="28"/>
      <c r="V1901" s="28"/>
      <c r="Z1901" s="140">
        <f t="shared" si="62"/>
        <v>1900</v>
      </c>
      <c r="AA1901" s="139"/>
      <c r="AB1901" s="139"/>
      <c r="AC1901" s="139"/>
      <c r="AD1901" s="133"/>
      <c r="AE1901" s="27" t="str">
        <f t="shared" si="63"/>
        <v>CA-2006-874  Siena Pointe Apartments</v>
      </c>
      <c r="AF1901" s="153" t="s">
        <v>9376</v>
      </c>
      <c r="AG1901" s="153" t="s">
        <v>9377</v>
      </c>
      <c r="AH1901" s="153" t="s">
        <v>9378</v>
      </c>
      <c r="AI1901" s="153" t="s">
        <v>7449</v>
      </c>
      <c r="AJ1901" s="153" t="s">
        <v>200</v>
      </c>
      <c r="AK1901" s="153" t="s">
        <v>8355</v>
      </c>
      <c r="AL1901" s="153" t="s">
        <v>9379</v>
      </c>
      <c r="AM1901" s="153" t="s">
        <v>2894</v>
      </c>
      <c r="AN1901" s="154">
        <v>99</v>
      </c>
    </row>
    <row r="1902" spans="18:40" hidden="1" x14ac:dyDescent="0.25">
      <c r="R1902" s="28"/>
      <c r="S1902" s="28"/>
      <c r="T1902" s="28"/>
      <c r="U1902" s="28"/>
      <c r="V1902" s="28"/>
      <c r="Z1902" s="140">
        <f t="shared" si="62"/>
        <v>1901</v>
      </c>
      <c r="AA1902" s="139"/>
      <c r="AB1902" s="139"/>
      <c r="AC1902" s="139"/>
      <c r="AD1902" s="133"/>
      <c r="AE1902" s="27" t="str">
        <f t="shared" si="63"/>
        <v>CA-2006-875  Imperial Rd Portfolio Cottonwood Creek &amp; Redondo</v>
      </c>
      <c r="AF1902" s="153" t="s">
        <v>9380</v>
      </c>
      <c r="AG1902" s="153" t="s">
        <v>9381</v>
      </c>
      <c r="AH1902" s="153" t="s">
        <v>9382</v>
      </c>
      <c r="AI1902" s="153" t="s">
        <v>9383</v>
      </c>
      <c r="AJ1902" s="153" t="s">
        <v>20</v>
      </c>
      <c r="AK1902" s="153" t="s">
        <v>5772</v>
      </c>
      <c r="AL1902" s="153" t="s">
        <v>9384</v>
      </c>
      <c r="AM1902" s="153" t="s">
        <v>4558</v>
      </c>
      <c r="AN1902" s="154">
        <v>99</v>
      </c>
    </row>
    <row r="1903" spans="18:40" hidden="1" x14ac:dyDescent="0.25">
      <c r="R1903" s="28"/>
      <c r="S1903" s="28"/>
      <c r="T1903" s="28"/>
      <c r="U1903" s="28"/>
      <c r="V1903" s="28"/>
      <c r="Z1903" s="140">
        <f t="shared" si="62"/>
        <v>1902</v>
      </c>
      <c r="AA1903" s="139"/>
      <c r="AB1903" s="139"/>
      <c r="AC1903" s="139"/>
      <c r="AD1903" s="133"/>
      <c r="AE1903" s="27" t="str">
        <f t="shared" si="63"/>
        <v>CA-2006-876  Villa del Este Apartments</v>
      </c>
      <c r="AF1903" s="153" t="s">
        <v>9385</v>
      </c>
      <c r="AG1903" s="153" t="s">
        <v>9386</v>
      </c>
      <c r="AH1903" s="153" t="s">
        <v>9387</v>
      </c>
      <c r="AI1903" s="153" t="s">
        <v>1343</v>
      </c>
      <c r="AJ1903" s="153" t="s">
        <v>20</v>
      </c>
      <c r="AK1903" s="153" t="s">
        <v>1780</v>
      </c>
      <c r="AL1903" s="153" t="s">
        <v>9388</v>
      </c>
      <c r="AM1903" s="153" t="s">
        <v>2529</v>
      </c>
      <c r="AN1903" s="154">
        <v>99</v>
      </c>
    </row>
    <row r="1904" spans="18:40" hidden="1" x14ac:dyDescent="0.25">
      <c r="R1904" s="28"/>
      <c r="S1904" s="28"/>
      <c r="T1904" s="28"/>
      <c r="U1904" s="28"/>
      <c r="V1904" s="28"/>
      <c r="Z1904" s="140">
        <f t="shared" si="62"/>
        <v>1903</v>
      </c>
      <c r="AA1904" s="139"/>
      <c r="AB1904" s="139"/>
      <c r="AC1904" s="139"/>
      <c r="AD1904" s="133"/>
      <c r="AE1904" s="27" t="str">
        <f t="shared" si="63"/>
        <v>CA-2006-877  Oxford Plaza</v>
      </c>
      <c r="AF1904" s="153" t="s">
        <v>9389</v>
      </c>
      <c r="AG1904" s="153" t="s">
        <v>9390</v>
      </c>
      <c r="AH1904" s="153" t="s">
        <v>9391</v>
      </c>
      <c r="AI1904" s="153" t="s">
        <v>380</v>
      </c>
      <c r="AJ1904" s="153" t="s">
        <v>200</v>
      </c>
      <c r="AK1904" s="153" t="s">
        <v>2258</v>
      </c>
      <c r="AL1904" s="153" t="s">
        <v>9392</v>
      </c>
      <c r="AM1904" s="153" t="s">
        <v>3952</v>
      </c>
      <c r="AN1904" s="154">
        <v>96</v>
      </c>
    </row>
    <row r="1905" spans="18:40" hidden="1" x14ac:dyDescent="0.25">
      <c r="R1905" s="28"/>
      <c r="S1905" s="28"/>
      <c r="T1905" s="28"/>
      <c r="U1905" s="28"/>
      <c r="V1905" s="28"/>
      <c r="Z1905" s="140">
        <f t="shared" si="62"/>
        <v>1904</v>
      </c>
      <c r="AA1905" s="139"/>
      <c r="AB1905" s="139"/>
      <c r="AC1905" s="139"/>
      <c r="AD1905" s="133"/>
      <c r="AE1905" s="27" t="str">
        <f t="shared" si="63"/>
        <v>CA-2006-878  Studio 15</v>
      </c>
      <c r="AF1905" s="153" t="s">
        <v>9393</v>
      </c>
      <c r="AG1905" s="153" t="s">
        <v>9394</v>
      </c>
      <c r="AH1905" s="153" t="s">
        <v>9395</v>
      </c>
      <c r="AI1905" s="153" t="s">
        <v>504</v>
      </c>
      <c r="AJ1905" s="153" t="s">
        <v>504</v>
      </c>
      <c r="AK1905" s="153" t="s">
        <v>754</v>
      </c>
      <c r="AL1905" s="153" t="s">
        <v>9396</v>
      </c>
      <c r="AM1905" s="153" t="s">
        <v>9397</v>
      </c>
      <c r="AN1905" s="154">
        <v>274</v>
      </c>
    </row>
    <row r="1906" spans="18:40" hidden="1" x14ac:dyDescent="0.25">
      <c r="R1906" s="28"/>
      <c r="S1906" s="28"/>
      <c r="T1906" s="28"/>
      <c r="U1906" s="28"/>
      <c r="V1906" s="28"/>
      <c r="Z1906" s="140">
        <f t="shared" ref="Z1906:Z1969" si="64">SUM(Z1905+1)</f>
        <v>1905</v>
      </c>
      <c r="AA1906" s="139"/>
      <c r="AB1906" s="139"/>
      <c r="AC1906" s="139"/>
      <c r="AD1906" s="133"/>
      <c r="AE1906" s="27" t="str">
        <f t="shared" si="63"/>
        <v>CA-2006-879  The Crossings at Santa Rosa</v>
      </c>
      <c r="AF1906" s="153" t="s">
        <v>9398</v>
      </c>
      <c r="AG1906" s="153" t="s">
        <v>9399</v>
      </c>
      <c r="AH1906" s="153" t="s">
        <v>9400</v>
      </c>
      <c r="AI1906" s="153" t="s">
        <v>126</v>
      </c>
      <c r="AJ1906" s="153" t="s">
        <v>127</v>
      </c>
      <c r="AK1906" s="153" t="s">
        <v>4394</v>
      </c>
      <c r="AL1906" s="153" t="s">
        <v>9401</v>
      </c>
      <c r="AM1906" s="153" t="s">
        <v>590</v>
      </c>
      <c r="AN1906" s="154">
        <v>48</v>
      </c>
    </row>
    <row r="1907" spans="18:40" hidden="1" x14ac:dyDescent="0.25">
      <c r="R1907" s="28"/>
      <c r="S1907" s="28"/>
      <c r="T1907" s="28"/>
      <c r="U1907" s="28"/>
      <c r="V1907" s="28"/>
      <c r="Z1907" s="140">
        <f t="shared" si="64"/>
        <v>1906</v>
      </c>
      <c r="AA1907" s="139"/>
      <c r="AB1907" s="139"/>
      <c r="AC1907" s="139"/>
      <c r="AD1907" s="133"/>
      <c r="AE1907" s="27" t="str">
        <f t="shared" si="63"/>
        <v>CA-2006-880  Vineyard Point Apartments</v>
      </c>
      <c r="AF1907" s="153" t="s">
        <v>9402</v>
      </c>
      <c r="AG1907" s="153" t="s">
        <v>9403</v>
      </c>
      <c r="AH1907" s="153" t="s">
        <v>9404</v>
      </c>
      <c r="AI1907" s="153" t="s">
        <v>564</v>
      </c>
      <c r="AJ1907" s="153" t="s">
        <v>564</v>
      </c>
      <c r="AK1907" s="153" t="s">
        <v>5753</v>
      </c>
      <c r="AL1907" s="153" t="s">
        <v>9405</v>
      </c>
      <c r="AM1907" s="153" t="s">
        <v>988</v>
      </c>
      <c r="AN1907" s="154">
        <v>174</v>
      </c>
    </row>
    <row r="1908" spans="18:40" hidden="1" x14ac:dyDescent="0.25">
      <c r="R1908" s="28"/>
      <c r="S1908" s="28"/>
      <c r="T1908" s="28"/>
      <c r="U1908" s="28"/>
      <c r="V1908" s="28"/>
      <c r="Z1908" s="140">
        <f t="shared" si="64"/>
        <v>1907</v>
      </c>
      <c r="AA1908" s="139"/>
      <c r="AB1908" s="139"/>
      <c r="AC1908" s="139"/>
      <c r="AD1908" s="133"/>
      <c r="AE1908" s="27" t="str">
        <f t="shared" si="63"/>
        <v>CA-2006-881  Valencia Point Apartments</v>
      </c>
      <c r="AF1908" s="153" t="s">
        <v>9406</v>
      </c>
      <c r="AG1908" s="153" t="s">
        <v>9407</v>
      </c>
      <c r="AH1908" s="153" t="s">
        <v>9408</v>
      </c>
      <c r="AI1908" s="153" t="s">
        <v>564</v>
      </c>
      <c r="AJ1908" s="153" t="s">
        <v>564</v>
      </c>
      <c r="AK1908" s="153" t="s">
        <v>6043</v>
      </c>
      <c r="AL1908" s="153" t="s">
        <v>9409</v>
      </c>
      <c r="AM1908" s="153" t="s">
        <v>988</v>
      </c>
      <c r="AN1908" s="154">
        <v>166</v>
      </c>
    </row>
    <row r="1909" spans="18:40" hidden="1" x14ac:dyDescent="0.25">
      <c r="R1909" s="28"/>
      <c r="S1909" s="28"/>
      <c r="T1909" s="28"/>
      <c r="U1909" s="28"/>
      <c r="V1909" s="28"/>
      <c r="Z1909" s="140">
        <f t="shared" si="64"/>
        <v>1908</v>
      </c>
      <c r="AA1909" s="139"/>
      <c r="AB1909" s="139"/>
      <c r="AC1909" s="139"/>
      <c r="AD1909" s="133"/>
      <c r="AE1909" s="27" t="str">
        <f t="shared" si="63"/>
        <v>CA-2006-882  Coronado Senior Housing</v>
      </c>
      <c r="AF1909" s="153" t="s">
        <v>9410</v>
      </c>
      <c r="AG1909" s="153" t="s">
        <v>9411</v>
      </c>
      <c r="AH1909" s="153" t="s">
        <v>9412</v>
      </c>
      <c r="AI1909" s="153" t="s">
        <v>9413</v>
      </c>
      <c r="AJ1909" s="153" t="s">
        <v>504</v>
      </c>
      <c r="AK1909" s="153" t="s">
        <v>9414</v>
      </c>
      <c r="AL1909" s="153" t="s">
        <v>9415</v>
      </c>
      <c r="AM1909" s="153" t="s">
        <v>9416</v>
      </c>
      <c r="AN1909" s="154">
        <v>29</v>
      </c>
    </row>
    <row r="1910" spans="18:40" hidden="1" x14ac:dyDescent="0.25">
      <c r="R1910" s="28"/>
      <c r="S1910" s="28"/>
      <c r="T1910" s="28"/>
      <c r="U1910" s="28"/>
      <c r="V1910" s="28"/>
      <c r="Z1910" s="140">
        <f t="shared" si="64"/>
        <v>1909</v>
      </c>
      <c r="AA1910" s="139"/>
      <c r="AB1910" s="139"/>
      <c r="AC1910" s="139"/>
      <c r="AD1910" s="133"/>
      <c r="AE1910" s="27" t="str">
        <f t="shared" si="63"/>
        <v>CA-2006-884  Cottonwood Creek Apartments</v>
      </c>
      <c r="AF1910" s="153" t="s">
        <v>9417</v>
      </c>
      <c r="AG1910" s="153" t="s">
        <v>9418</v>
      </c>
      <c r="AH1910" s="153" t="s">
        <v>9419</v>
      </c>
      <c r="AI1910" s="153" t="s">
        <v>7268</v>
      </c>
      <c r="AJ1910" s="153" t="s">
        <v>1133</v>
      </c>
      <c r="AK1910" s="153" t="s">
        <v>7269</v>
      </c>
      <c r="AL1910" s="153" t="s">
        <v>9420</v>
      </c>
      <c r="AM1910" s="153" t="s">
        <v>8553</v>
      </c>
      <c r="AN1910" s="154">
        <v>93</v>
      </c>
    </row>
    <row r="1911" spans="18:40" hidden="1" x14ac:dyDescent="0.25">
      <c r="R1911" s="28"/>
      <c r="S1911" s="28"/>
      <c r="T1911" s="28"/>
      <c r="U1911" s="28"/>
      <c r="V1911" s="28"/>
      <c r="Z1911" s="140">
        <f t="shared" si="64"/>
        <v>1910</v>
      </c>
      <c r="AA1911" s="139"/>
      <c r="AB1911" s="139"/>
      <c r="AC1911" s="139"/>
      <c r="AD1911" s="133"/>
      <c r="AE1911" s="27" t="str">
        <f t="shared" si="63"/>
        <v>CA-2006-885  Rose of Sharon Homes</v>
      </c>
      <c r="AF1911" s="153" t="s">
        <v>9421</v>
      </c>
      <c r="AG1911" s="153" t="s">
        <v>9422</v>
      </c>
      <c r="AH1911" s="153" t="s">
        <v>9423</v>
      </c>
      <c r="AI1911" s="153" t="s">
        <v>199</v>
      </c>
      <c r="AJ1911" s="153" t="s">
        <v>200</v>
      </c>
      <c r="AK1911" s="153" t="s">
        <v>201</v>
      </c>
      <c r="AL1911" s="153" t="s">
        <v>9424</v>
      </c>
      <c r="AM1911" s="153" t="s">
        <v>9425</v>
      </c>
      <c r="AN1911" s="154">
        <v>141</v>
      </c>
    </row>
    <row r="1912" spans="18:40" hidden="1" x14ac:dyDescent="0.25">
      <c r="R1912" s="28"/>
      <c r="S1912" s="28"/>
      <c r="T1912" s="28"/>
      <c r="U1912" s="28"/>
      <c r="V1912" s="28"/>
      <c r="Z1912" s="140">
        <f t="shared" si="64"/>
        <v>1911</v>
      </c>
      <c r="AA1912" s="139"/>
      <c r="AB1912" s="139"/>
      <c r="AC1912" s="139"/>
      <c r="AD1912" s="133"/>
      <c r="AE1912" s="27" t="str">
        <f t="shared" si="63"/>
        <v>CA-2006-886  Kent Garden Senior Housing</v>
      </c>
      <c r="AF1912" s="153" t="s">
        <v>9426</v>
      </c>
      <c r="AG1912" s="153" t="s">
        <v>9427</v>
      </c>
      <c r="AH1912" s="153" t="s">
        <v>9428</v>
      </c>
      <c r="AI1912" s="153" t="s">
        <v>9429</v>
      </c>
      <c r="AJ1912" s="153" t="s">
        <v>200</v>
      </c>
      <c r="AK1912" s="153" t="s">
        <v>9430</v>
      </c>
      <c r="AL1912" s="153" t="s">
        <v>9431</v>
      </c>
      <c r="AM1912" s="153" t="s">
        <v>5669</v>
      </c>
      <c r="AN1912" s="154">
        <v>83</v>
      </c>
    </row>
    <row r="1913" spans="18:40" hidden="1" x14ac:dyDescent="0.25">
      <c r="R1913" s="28"/>
      <c r="S1913" s="28"/>
      <c r="T1913" s="28"/>
      <c r="U1913" s="28"/>
      <c r="V1913" s="28"/>
      <c r="Z1913" s="140">
        <f t="shared" si="64"/>
        <v>1912</v>
      </c>
      <c r="AA1913" s="139"/>
      <c r="AB1913" s="139"/>
      <c r="AC1913" s="139"/>
      <c r="AD1913" s="133"/>
      <c r="AE1913" s="27" t="str">
        <f t="shared" si="63"/>
        <v>CA-2006-887  Hotel Essex</v>
      </c>
      <c r="AF1913" s="153" t="s">
        <v>9432</v>
      </c>
      <c r="AG1913" s="153" t="s">
        <v>9433</v>
      </c>
      <c r="AH1913" s="153" t="s">
        <v>9434</v>
      </c>
      <c r="AI1913" s="153" t="s">
        <v>191</v>
      </c>
      <c r="AJ1913" s="153" t="s">
        <v>191</v>
      </c>
      <c r="AK1913" s="153" t="s">
        <v>850</v>
      </c>
      <c r="AL1913" s="153" t="s">
        <v>9435</v>
      </c>
      <c r="AM1913" s="153" t="s">
        <v>9436</v>
      </c>
      <c r="AN1913" s="154">
        <v>84</v>
      </c>
    </row>
    <row r="1914" spans="18:40" hidden="1" x14ac:dyDescent="0.25">
      <c r="R1914" s="28"/>
      <c r="S1914" s="28"/>
      <c r="T1914" s="28"/>
      <c r="U1914" s="28"/>
      <c r="V1914" s="28"/>
      <c r="Z1914" s="140">
        <f t="shared" si="64"/>
        <v>1913</v>
      </c>
      <c r="AA1914" s="139"/>
      <c r="AB1914" s="139"/>
      <c r="AC1914" s="139"/>
      <c r="AD1914" s="133"/>
      <c r="AE1914" s="27" t="str">
        <f t="shared" si="63"/>
        <v>CA-2006-889  Willow Plaza</v>
      </c>
      <c r="AF1914" s="153" t="s">
        <v>9437</v>
      </c>
      <c r="AG1914" s="153" t="s">
        <v>9438</v>
      </c>
      <c r="AH1914" s="153" t="s">
        <v>9439</v>
      </c>
      <c r="AI1914" s="153" t="s">
        <v>9440</v>
      </c>
      <c r="AJ1914" s="153" t="s">
        <v>9441</v>
      </c>
      <c r="AK1914" s="153" t="s">
        <v>9442</v>
      </c>
      <c r="AL1914" s="153" t="s">
        <v>9443</v>
      </c>
      <c r="AM1914" s="153" t="s">
        <v>590</v>
      </c>
      <c r="AN1914" s="154">
        <v>12</v>
      </c>
    </row>
    <row r="1915" spans="18:40" hidden="1" x14ac:dyDescent="0.25">
      <c r="R1915" s="28"/>
      <c r="S1915" s="28"/>
      <c r="T1915" s="28"/>
      <c r="U1915" s="28"/>
      <c r="V1915" s="28"/>
      <c r="Z1915" s="140">
        <f t="shared" si="64"/>
        <v>1914</v>
      </c>
      <c r="AA1915" s="139"/>
      <c r="AB1915" s="139"/>
      <c r="AC1915" s="139"/>
      <c r="AD1915" s="133"/>
      <c r="AE1915" s="27" t="str">
        <f t="shared" si="63"/>
        <v>CA-2006-890  Chico Courtyards</v>
      </c>
      <c r="AF1915" s="153" t="s">
        <v>9444</v>
      </c>
      <c r="AG1915" s="153" t="s">
        <v>9445</v>
      </c>
      <c r="AH1915" s="153" t="s">
        <v>9446</v>
      </c>
      <c r="AI1915" s="153" t="s">
        <v>388</v>
      </c>
      <c r="AJ1915" s="153" t="s">
        <v>389</v>
      </c>
      <c r="AK1915" s="153" t="s">
        <v>920</v>
      </c>
      <c r="AL1915" s="153" t="s">
        <v>9447</v>
      </c>
      <c r="AM1915" s="153" t="s">
        <v>590</v>
      </c>
      <c r="AN1915" s="154">
        <v>75</v>
      </c>
    </row>
    <row r="1916" spans="18:40" hidden="1" x14ac:dyDescent="0.25">
      <c r="R1916" s="28"/>
      <c r="S1916" s="28"/>
      <c r="T1916" s="28"/>
      <c r="U1916" s="28"/>
      <c r="V1916" s="28"/>
      <c r="Z1916" s="140">
        <f t="shared" si="64"/>
        <v>1915</v>
      </c>
      <c r="AA1916" s="139"/>
      <c r="AB1916" s="139"/>
      <c r="AC1916" s="139"/>
      <c r="AD1916" s="133"/>
      <c r="AE1916" s="27" t="str">
        <f t="shared" si="63"/>
        <v>CA-2006-892  Stevenson Manor</v>
      </c>
      <c r="AF1916" s="153" t="s">
        <v>9448</v>
      </c>
      <c r="AG1916" s="153" t="s">
        <v>9449</v>
      </c>
      <c r="AH1916" s="153" t="s">
        <v>9450</v>
      </c>
      <c r="AI1916" s="153" t="s">
        <v>26</v>
      </c>
      <c r="AJ1916" s="153" t="s">
        <v>26</v>
      </c>
      <c r="AK1916" s="153" t="s">
        <v>1886</v>
      </c>
      <c r="AL1916" s="153" t="s">
        <v>9451</v>
      </c>
      <c r="AM1916" s="153" t="s">
        <v>1043</v>
      </c>
      <c r="AN1916" s="154">
        <v>60</v>
      </c>
    </row>
    <row r="1917" spans="18:40" hidden="1" x14ac:dyDescent="0.25">
      <c r="R1917" s="28"/>
      <c r="S1917" s="28"/>
      <c r="T1917" s="28"/>
      <c r="U1917" s="28"/>
      <c r="V1917" s="28"/>
      <c r="Z1917" s="140">
        <f t="shared" si="64"/>
        <v>1916</v>
      </c>
      <c r="AA1917" s="139"/>
      <c r="AB1917" s="139"/>
      <c r="AC1917" s="139"/>
      <c r="AD1917" s="133"/>
      <c r="AE1917" s="27" t="str">
        <f t="shared" si="63"/>
        <v>CA-2006-893  St. Johns Manor</v>
      </c>
      <c r="AF1917" s="153" t="s">
        <v>9452</v>
      </c>
      <c r="AG1917" s="153" t="s">
        <v>9453</v>
      </c>
      <c r="AH1917" s="153" t="s">
        <v>9454</v>
      </c>
      <c r="AI1917" s="153" t="s">
        <v>9455</v>
      </c>
      <c r="AJ1917" s="153" t="s">
        <v>420</v>
      </c>
      <c r="AK1917" s="153" t="s">
        <v>9456</v>
      </c>
      <c r="AL1917" s="153" t="s">
        <v>9457</v>
      </c>
      <c r="AM1917" s="153" t="s">
        <v>1641</v>
      </c>
      <c r="AN1917" s="154">
        <v>36</v>
      </c>
    </row>
    <row r="1918" spans="18:40" hidden="1" x14ac:dyDescent="0.25">
      <c r="R1918" s="28"/>
      <c r="S1918" s="28"/>
      <c r="T1918" s="28"/>
      <c r="U1918" s="28"/>
      <c r="V1918" s="28"/>
      <c r="Z1918" s="140">
        <f t="shared" si="64"/>
        <v>1917</v>
      </c>
      <c r="AA1918" s="139"/>
      <c r="AB1918" s="139"/>
      <c r="AC1918" s="139"/>
      <c r="AD1918" s="133"/>
      <c r="AE1918" s="27" t="str">
        <f t="shared" si="63"/>
        <v>CA-2006-894  Ashford Heights Apartments</v>
      </c>
      <c r="AF1918" s="153" t="s">
        <v>9458</v>
      </c>
      <c r="AG1918" s="153" t="s">
        <v>9459</v>
      </c>
      <c r="AH1918" s="153" t="s">
        <v>9460</v>
      </c>
      <c r="AI1918" s="153" t="s">
        <v>564</v>
      </c>
      <c r="AJ1918" s="153" t="s">
        <v>564</v>
      </c>
      <c r="AK1918" s="153" t="s">
        <v>4171</v>
      </c>
      <c r="AL1918" s="153" t="s">
        <v>9461</v>
      </c>
      <c r="AM1918" s="153" t="s">
        <v>9462</v>
      </c>
      <c r="AN1918" s="154">
        <v>298</v>
      </c>
    </row>
    <row r="1919" spans="18:40" hidden="1" x14ac:dyDescent="0.25">
      <c r="R1919" s="28"/>
      <c r="S1919" s="28"/>
      <c r="T1919" s="28"/>
      <c r="U1919" s="28"/>
      <c r="V1919" s="28"/>
      <c r="Z1919" s="140">
        <f t="shared" si="64"/>
        <v>1918</v>
      </c>
      <c r="AA1919" s="139"/>
      <c r="AB1919" s="139"/>
      <c r="AC1919" s="139"/>
      <c r="AD1919" s="133"/>
      <c r="AE1919" s="27" t="str">
        <f t="shared" si="63"/>
        <v>CA-2006-895  Summerwood Apartments</v>
      </c>
      <c r="AF1919" s="153" t="s">
        <v>9463</v>
      </c>
      <c r="AG1919" s="153" t="s">
        <v>9464</v>
      </c>
      <c r="AH1919" s="153" t="s">
        <v>9465</v>
      </c>
      <c r="AI1919" s="153" t="s">
        <v>795</v>
      </c>
      <c r="AJ1919" s="153" t="s">
        <v>399</v>
      </c>
      <c r="AK1919" s="153" t="s">
        <v>796</v>
      </c>
      <c r="AL1919" s="153" t="s">
        <v>9466</v>
      </c>
      <c r="AM1919" s="153" t="s">
        <v>9467</v>
      </c>
      <c r="AN1919" s="154">
        <v>49</v>
      </c>
    </row>
    <row r="1920" spans="18:40" hidden="1" x14ac:dyDescent="0.25">
      <c r="R1920" s="28"/>
      <c r="S1920" s="28"/>
      <c r="T1920" s="28"/>
      <c r="U1920" s="28"/>
      <c r="V1920" s="28"/>
      <c r="Z1920" s="140">
        <f t="shared" si="64"/>
        <v>1919</v>
      </c>
      <c r="AA1920" s="139"/>
      <c r="AB1920" s="139"/>
      <c r="AC1920" s="139"/>
      <c r="AD1920" s="133"/>
      <c r="AE1920" s="27" t="str">
        <f t="shared" si="63"/>
        <v>CA-2006-897  Sunrise &amp; Sunset West Apartments</v>
      </c>
      <c r="AF1920" s="153" t="s">
        <v>9468</v>
      </c>
      <c r="AG1920" s="153" t="s">
        <v>9469</v>
      </c>
      <c r="AH1920" s="153" t="s">
        <v>9470</v>
      </c>
      <c r="AI1920" s="153" t="s">
        <v>2514</v>
      </c>
      <c r="AJ1920" s="153" t="s">
        <v>399</v>
      </c>
      <c r="AK1920" s="153" t="s">
        <v>2515</v>
      </c>
      <c r="AL1920" s="153" t="s">
        <v>9466</v>
      </c>
      <c r="AM1920" s="153" t="s">
        <v>9467</v>
      </c>
      <c r="AN1920" s="154">
        <v>98</v>
      </c>
    </row>
    <row r="1921" spans="18:40" hidden="1" x14ac:dyDescent="0.25">
      <c r="R1921" s="28"/>
      <c r="S1921" s="28"/>
      <c r="T1921" s="28"/>
      <c r="U1921" s="28"/>
      <c r="V1921" s="28"/>
      <c r="Z1921" s="140">
        <f t="shared" si="64"/>
        <v>1920</v>
      </c>
      <c r="AA1921" s="139"/>
      <c r="AB1921" s="139"/>
      <c r="AC1921" s="139"/>
      <c r="AD1921" s="133"/>
      <c r="AE1921" s="27" t="str">
        <f t="shared" si="63"/>
        <v>CA-2006-898  Villa Paloma fka Heber Family Apartments II</v>
      </c>
      <c r="AF1921" s="153" t="s">
        <v>9471</v>
      </c>
      <c r="AG1921" s="153" t="s">
        <v>9472</v>
      </c>
      <c r="AH1921" s="153" t="s">
        <v>9473</v>
      </c>
      <c r="AI1921" s="153" t="s">
        <v>7636</v>
      </c>
      <c r="AJ1921" s="153" t="s">
        <v>20</v>
      </c>
      <c r="AL1921" s="153" t="s">
        <v>9474</v>
      </c>
      <c r="AM1921" s="153" t="s">
        <v>2476</v>
      </c>
      <c r="AN1921" s="154">
        <v>71</v>
      </c>
    </row>
    <row r="1922" spans="18:40" hidden="1" x14ac:dyDescent="0.25">
      <c r="R1922" s="28"/>
      <c r="S1922" s="28"/>
      <c r="T1922" s="28"/>
      <c r="U1922" s="28"/>
      <c r="V1922" s="28"/>
      <c r="Z1922" s="140">
        <f t="shared" si="64"/>
        <v>1921</v>
      </c>
      <c r="AA1922" s="139"/>
      <c r="AB1922" s="139"/>
      <c r="AC1922" s="139"/>
      <c r="AD1922" s="133"/>
      <c r="AE1922" s="27" t="str">
        <f t="shared" ref="AE1922:AE1985" si="65">CONCATENATE(AF1922,"  ",AG1922)</f>
        <v>CA-2006-899  Villa Dorado</v>
      </c>
      <c r="AF1922" s="153" t="s">
        <v>9475</v>
      </c>
      <c r="AG1922" s="153" t="s">
        <v>9476</v>
      </c>
      <c r="AH1922" s="153" t="s">
        <v>9477</v>
      </c>
      <c r="AI1922" s="153" t="s">
        <v>1343</v>
      </c>
      <c r="AJ1922" s="153" t="s">
        <v>20</v>
      </c>
      <c r="AL1922" s="153" t="s">
        <v>9478</v>
      </c>
      <c r="AM1922" s="153" t="s">
        <v>2476</v>
      </c>
      <c r="AN1922" s="154">
        <v>79</v>
      </c>
    </row>
    <row r="1923" spans="18:40" hidden="1" x14ac:dyDescent="0.25">
      <c r="R1923" s="28"/>
      <c r="S1923" s="28"/>
      <c r="T1923" s="28"/>
      <c r="U1923" s="28"/>
      <c r="V1923" s="28"/>
      <c r="Z1923" s="140">
        <f t="shared" si="64"/>
        <v>1922</v>
      </c>
      <c r="AA1923" s="139"/>
      <c r="AB1923" s="139"/>
      <c r="AC1923" s="139"/>
      <c r="AD1923" s="133"/>
      <c r="AE1923" s="27" t="str">
        <f t="shared" si="65"/>
        <v>CA-2006-900  Wilshire Court Apartments</v>
      </c>
      <c r="AF1923" s="153" t="s">
        <v>9479</v>
      </c>
      <c r="AG1923" s="153" t="s">
        <v>9480</v>
      </c>
      <c r="AH1923" s="153" t="s">
        <v>9481</v>
      </c>
      <c r="AI1923" s="153" t="s">
        <v>26</v>
      </c>
      <c r="AJ1923" s="153" t="s">
        <v>26</v>
      </c>
      <c r="AK1923" s="153" t="s">
        <v>33</v>
      </c>
      <c r="AL1923" s="153" t="s">
        <v>9482</v>
      </c>
      <c r="AM1923" s="153" t="s">
        <v>9483</v>
      </c>
      <c r="AN1923" s="154">
        <v>40</v>
      </c>
    </row>
    <row r="1924" spans="18:40" hidden="1" x14ac:dyDescent="0.25">
      <c r="R1924" s="28"/>
      <c r="S1924" s="28"/>
      <c r="T1924" s="28"/>
      <c r="U1924" s="28"/>
      <c r="V1924" s="28"/>
      <c r="Z1924" s="140">
        <f t="shared" si="64"/>
        <v>1923</v>
      </c>
      <c r="AA1924" s="139"/>
      <c r="AB1924" s="139"/>
      <c r="AC1924" s="139"/>
      <c r="AD1924" s="133"/>
      <c r="AE1924" s="27" t="str">
        <f t="shared" si="65"/>
        <v>CA-2006-901  Sycamore Senior Village</v>
      </c>
      <c r="AF1924" s="153" t="s">
        <v>9484</v>
      </c>
      <c r="AG1924" s="153" t="s">
        <v>9485</v>
      </c>
      <c r="AH1924" s="153" t="s">
        <v>9486</v>
      </c>
      <c r="AI1924" s="153" t="s">
        <v>2028</v>
      </c>
      <c r="AJ1924" s="153" t="s">
        <v>1239</v>
      </c>
      <c r="AK1924" s="153" t="s">
        <v>2029</v>
      </c>
      <c r="AL1924" s="153" t="s">
        <v>9487</v>
      </c>
      <c r="AM1924" s="153" t="s">
        <v>590</v>
      </c>
      <c r="AN1924" s="154">
        <v>226</v>
      </c>
    </row>
    <row r="1925" spans="18:40" hidden="1" x14ac:dyDescent="0.25">
      <c r="R1925" s="28"/>
      <c r="S1925" s="28"/>
      <c r="T1925" s="28"/>
      <c r="U1925" s="28"/>
      <c r="V1925" s="28"/>
      <c r="Z1925" s="140">
        <f t="shared" si="64"/>
        <v>1924</v>
      </c>
      <c r="AA1925" s="139"/>
      <c r="AB1925" s="139"/>
      <c r="AC1925" s="139"/>
      <c r="AD1925" s="133"/>
      <c r="AE1925" s="27" t="str">
        <f t="shared" si="65"/>
        <v>CA-2006-902  St. John Manor</v>
      </c>
      <c r="AF1925" s="153" t="s">
        <v>9488</v>
      </c>
      <c r="AG1925" s="153" t="s">
        <v>9489</v>
      </c>
      <c r="AH1925" s="153" t="s">
        <v>9490</v>
      </c>
      <c r="AI1925" s="153" t="s">
        <v>637</v>
      </c>
      <c r="AJ1925" s="153" t="s">
        <v>210</v>
      </c>
      <c r="AK1925" s="153" t="s">
        <v>4383</v>
      </c>
      <c r="AL1925" s="153" t="s">
        <v>9491</v>
      </c>
      <c r="AM1925" s="153" t="s">
        <v>9492</v>
      </c>
      <c r="AN1925" s="154">
        <v>78</v>
      </c>
    </row>
    <row r="1926" spans="18:40" hidden="1" x14ac:dyDescent="0.25">
      <c r="R1926" s="28"/>
      <c r="S1926" s="28"/>
      <c r="T1926" s="28"/>
      <c r="U1926" s="28"/>
      <c r="V1926" s="28"/>
      <c r="Z1926" s="140">
        <f t="shared" si="64"/>
        <v>1925</v>
      </c>
      <c r="AA1926" s="139"/>
      <c r="AB1926" s="139"/>
      <c r="AC1926" s="139"/>
      <c r="AD1926" s="133"/>
      <c r="AE1926" s="27" t="str">
        <f t="shared" si="65"/>
        <v>CA-2006-903  Bayview Apartments</v>
      </c>
      <c r="AF1926" s="153" t="s">
        <v>9493</v>
      </c>
      <c r="AG1926" s="153" t="s">
        <v>9494</v>
      </c>
      <c r="AH1926" s="153" t="s">
        <v>9495</v>
      </c>
      <c r="AI1926" s="153" t="s">
        <v>191</v>
      </c>
      <c r="AJ1926" s="153" t="s">
        <v>191</v>
      </c>
      <c r="AK1926" s="153" t="s">
        <v>4509</v>
      </c>
      <c r="AL1926" s="153" t="s">
        <v>9496</v>
      </c>
      <c r="AM1926" s="153" t="s">
        <v>9497</v>
      </c>
      <c r="AN1926" s="154">
        <v>143</v>
      </c>
    </row>
    <row r="1927" spans="18:40" hidden="1" x14ac:dyDescent="0.25">
      <c r="R1927" s="28"/>
      <c r="S1927" s="28"/>
      <c r="T1927" s="28"/>
      <c r="U1927" s="28"/>
      <c r="V1927" s="28"/>
      <c r="Z1927" s="140">
        <f t="shared" si="64"/>
        <v>1926</v>
      </c>
      <c r="AA1927" s="139"/>
      <c r="AB1927" s="139"/>
      <c r="AC1927" s="139"/>
      <c r="AD1927" s="133"/>
      <c r="AE1927" s="27" t="str">
        <f t="shared" si="65"/>
        <v>CA-2006-904  All Hallows Gardens Apartments</v>
      </c>
      <c r="AF1927" s="153" t="s">
        <v>9498</v>
      </c>
      <c r="AG1927" s="153" t="s">
        <v>9499</v>
      </c>
      <c r="AH1927" s="153" t="s">
        <v>9500</v>
      </c>
      <c r="AI1927" s="153" t="s">
        <v>191</v>
      </c>
      <c r="AJ1927" s="153" t="s">
        <v>191</v>
      </c>
      <c r="AK1927" s="153" t="s">
        <v>4509</v>
      </c>
      <c r="AL1927" s="153" t="s">
        <v>9501</v>
      </c>
      <c r="AM1927" s="153" t="s">
        <v>9502</v>
      </c>
      <c r="AN1927" s="154">
        <v>156</v>
      </c>
    </row>
    <row r="1928" spans="18:40" hidden="1" x14ac:dyDescent="0.25">
      <c r="R1928" s="28"/>
      <c r="S1928" s="28"/>
      <c r="T1928" s="28"/>
      <c r="U1928" s="28"/>
      <c r="V1928" s="28"/>
      <c r="Z1928" s="140">
        <f t="shared" si="64"/>
        <v>1927</v>
      </c>
      <c r="AA1928" s="139"/>
      <c r="AB1928" s="139"/>
      <c r="AC1928" s="139"/>
      <c r="AD1928" s="133"/>
      <c r="AE1928" s="27" t="str">
        <f t="shared" si="65"/>
        <v>CA-2006-905  Villa Serena Apartments</v>
      </c>
      <c r="AF1928" s="153" t="s">
        <v>9503</v>
      </c>
      <c r="AG1928" s="153" t="s">
        <v>3538</v>
      </c>
      <c r="AH1928" s="153" t="s">
        <v>9504</v>
      </c>
      <c r="AI1928" s="153" t="s">
        <v>26</v>
      </c>
      <c r="AJ1928" s="153" t="s">
        <v>26</v>
      </c>
      <c r="AK1928" s="153" t="s">
        <v>546</v>
      </c>
      <c r="AL1928" s="153" t="s">
        <v>9505</v>
      </c>
      <c r="AM1928" s="153" t="s">
        <v>8934</v>
      </c>
      <c r="AN1928" s="154">
        <v>83</v>
      </c>
    </row>
    <row r="1929" spans="18:40" hidden="1" x14ac:dyDescent="0.25">
      <c r="R1929" s="28"/>
      <c r="S1929" s="28"/>
      <c r="T1929" s="28"/>
      <c r="U1929" s="28"/>
      <c r="V1929" s="28"/>
      <c r="Z1929" s="140">
        <f t="shared" si="64"/>
        <v>1928</v>
      </c>
      <c r="AA1929" s="139"/>
      <c r="AB1929" s="139"/>
      <c r="AC1929" s="139"/>
      <c r="AD1929" s="133"/>
      <c r="AE1929" s="27" t="str">
        <f t="shared" si="65"/>
        <v>CA-2006-906  Monte Alban Apartments</v>
      </c>
      <c r="AF1929" s="153" t="s">
        <v>9506</v>
      </c>
      <c r="AG1929" s="153" t="s">
        <v>9507</v>
      </c>
      <c r="AH1929" s="153" t="s">
        <v>9508</v>
      </c>
      <c r="AI1929" s="153" t="s">
        <v>304</v>
      </c>
      <c r="AJ1929" s="153" t="s">
        <v>41</v>
      </c>
      <c r="AK1929" s="153" t="s">
        <v>4201</v>
      </c>
      <c r="AL1929" s="153" t="s">
        <v>9509</v>
      </c>
      <c r="AM1929" s="153" t="s">
        <v>9510</v>
      </c>
      <c r="AN1929" s="154">
        <v>191</v>
      </c>
    </row>
    <row r="1930" spans="18:40" hidden="1" x14ac:dyDescent="0.25">
      <c r="R1930" s="28"/>
      <c r="S1930" s="28"/>
      <c r="T1930" s="28"/>
      <c r="U1930" s="28"/>
      <c r="V1930" s="28"/>
      <c r="Z1930" s="140">
        <f t="shared" si="64"/>
        <v>1929</v>
      </c>
      <c r="AA1930" s="139"/>
      <c r="AB1930" s="139"/>
      <c r="AC1930" s="139"/>
      <c r="AD1930" s="133"/>
      <c r="AE1930" s="27" t="str">
        <f t="shared" si="65"/>
        <v>CA-2006-907  Stoneridge at Elk Grove</v>
      </c>
      <c r="AF1930" s="153" t="s">
        <v>9511</v>
      </c>
      <c r="AG1930" s="153" t="s">
        <v>9512</v>
      </c>
      <c r="AH1930" s="153" t="s">
        <v>9513</v>
      </c>
      <c r="AI1930" s="153" t="s">
        <v>2068</v>
      </c>
      <c r="AJ1930" s="153" t="s">
        <v>564</v>
      </c>
      <c r="AK1930" s="153" t="s">
        <v>7586</v>
      </c>
      <c r="AL1930" s="153" t="s">
        <v>9514</v>
      </c>
      <c r="AM1930" s="153" t="s">
        <v>590</v>
      </c>
      <c r="AN1930" s="154">
        <v>95</v>
      </c>
    </row>
    <row r="1931" spans="18:40" hidden="1" x14ac:dyDescent="0.25">
      <c r="R1931" s="28"/>
      <c r="S1931" s="28"/>
      <c r="T1931" s="28"/>
      <c r="U1931" s="28"/>
      <c r="V1931" s="28"/>
      <c r="Z1931" s="140">
        <f t="shared" si="64"/>
        <v>1930</v>
      </c>
      <c r="AA1931" s="139"/>
      <c r="AB1931" s="139"/>
      <c r="AC1931" s="139"/>
      <c r="AD1931" s="133"/>
      <c r="AE1931" s="27" t="str">
        <f t="shared" si="65"/>
        <v>CA-2006-908  Saklan Family Housing</v>
      </c>
      <c r="AF1931" s="153" t="s">
        <v>9515</v>
      </c>
      <c r="AG1931" s="153" t="s">
        <v>9516</v>
      </c>
      <c r="AH1931" s="153" t="s">
        <v>9517</v>
      </c>
      <c r="AI1931" s="153" t="s">
        <v>7449</v>
      </c>
      <c r="AJ1931" s="153" t="s">
        <v>200</v>
      </c>
      <c r="AK1931" s="153" t="s">
        <v>7953</v>
      </c>
      <c r="AL1931" s="153" t="s">
        <v>9518</v>
      </c>
      <c r="AM1931" s="153" t="s">
        <v>9519</v>
      </c>
      <c r="AN1931" s="154">
        <v>77</v>
      </c>
    </row>
    <row r="1932" spans="18:40" hidden="1" x14ac:dyDescent="0.25">
      <c r="R1932" s="28"/>
      <c r="S1932" s="28"/>
      <c r="T1932" s="28"/>
      <c r="U1932" s="28"/>
      <c r="V1932" s="28"/>
      <c r="Z1932" s="140">
        <f t="shared" si="64"/>
        <v>1931</v>
      </c>
      <c r="AA1932" s="139"/>
      <c r="AB1932" s="139"/>
      <c r="AC1932" s="139"/>
      <c r="AD1932" s="133"/>
      <c r="AE1932" s="27" t="str">
        <f t="shared" si="65"/>
        <v>CA-2006-910  Oakley Apartments</v>
      </c>
      <c r="AF1932" s="153" t="s">
        <v>9520</v>
      </c>
      <c r="AG1932" s="153" t="s">
        <v>9521</v>
      </c>
      <c r="AH1932" s="153" t="s">
        <v>9522</v>
      </c>
      <c r="AI1932" s="153" t="s">
        <v>4524</v>
      </c>
      <c r="AJ1932" s="153" t="s">
        <v>182</v>
      </c>
      <c r="AK1932" s="153" t="s">
        <v>4525</v>
      </c>
      <c r="AL1932" s="153" t="s">
        <v>9523</v>
      </c>
      <c r="AM1932" s="153" t="s">
        <v>2185</v>
      </c>
      <c r="AN1932" s="154">
        <v>205</v>
      </c>
    </row>
    <row r="1933" spans="18:40" hidden="1" x14ac:dyDescent="0.25">
      <c r="R1933" s="28"/>
      <c r="S1933" s="28"/>
      <c r="T1933" s="28"/>
      <c r="U1933" s="28"/>
      <c r="V1933" s="28"/>
      <c r="Z1933" s="140">
        <f t="shared" si="64"/>
        <v>1932</v>
      </c>
      <c r="AA1933" s="139"/>
      <c r="AB1933" s="139"/>
      <c r="AC1933" s="139"/>
      <c r="AD1933" s="133"/>
      <c r="AE1933" s="27" t="str">
        <f t="shared" si="65"/>
        <v>CA-2006-911  Central Avenue Villa</v>
      </c>
      <c r="AF1933" s="153" t="s">
        <v>9524</v>
      </c>
      <c r="AG1933" s="153" t="s">
        <v>9525</v>
      </c>
      <c r="AH1933" s="153" t="s">
        <v>9526</v>
      </c>
      <c r="AI1933" s="153" t="s">
        <v>26</v>
      </c>
      <c r="AJ1933" s="153" t="s">
        <v>26</v>
      </c>
      <c r="AK1933" s="153" t="s">
        <v>67</v>
      </c>
      <c r="AL1933" s="153" t="s">
        <v>9527</v>
      </c>
      <c r="AM1933" s="153" t="s">
        <v>9528</v>
      </c>
      <c r="AN1933" s="154">
        <v>20</v>
      </c>
    </row>
    <row r="1934" spans="18:40" hidden="1" x14ac:dyDescent="0.25">
      <c r="R1934" s="28"/>
      <c r="S1934" s="28"/>
      <c r="T1934" s="28"/>
      <c r="U1934" s="28"/>
      <c r="V1934" s="28"/>
      <c r="Z1934" s="140">
        <f t="shared" si="64"/>
        <v>1933</v>
      </c>
      <c r="AA1934" s="139"/>
      <c r="AB1934" s="139"/>
      <c r="AC1934" s="139"/>
      <c r="AD1934" s="133"/>
      <c r="AE1934" s="27" t="str">
        <f t="shared" si="65"/>
        <v>CA-2006-912  Arbor Court I</v>
      </c>
      <c r="AF1934" s="153" t="s">
        <v>9529</v>
      </c>
      <c r="AG1934" s="153" t="s">
        <v>9530</v>
      </c>
      <c r="AH1934" s="153" t="s">
        <v>9531</v>
      </c>
      <c r="AI1934" s="153" t="s">
        <v>3302</v>
      </c>
      <c r="AJ1934" s="153" t="s">
        <v>26</v>
      </c>
      <c r="AK1934" s="153" t="s">
        <v>3303</v>
      </c>
      <c r="AL1934" s="153" t="s">
        <v>9532</v>
      </c>
      <c r="AM1934" s="153" t="s">
        <v>1043</v>
      </c>
      <c r="AN1934" s="154">
        <v>83</v>
      </c>
    </row>
    <row r="1935" spans="18:40" hidden="1" x14ac:dyDescent="0.25">
      <c r="R1935" s="28"/>
      <c r="S1935" s="28"/>
      <c r="T1935" s="28"/>
      <c r="U1935" s="28"/>
      <c r="V1935" s="28"/>
      <c r="Z1935" s="140">
        <f t="shared" si="64"/>
        <v>1934</v>
      </c>
      <c r="AA1935" s="139"/>
      <c r="AB1935" s="139"/>
      <c r="AC1935" s="139"/>
      <c r="AD1935" s="133"/>
      <c r="AE1935" s="27" t="str">
        <f t="shared" si="65"/>
        <v>CA-2006-913  Waterman Square</v>
      </c>
      <c r="AF1935" s="153" t="s">
        <v>9533</v>
      </c>
      <c r="AG1935" s="153" t="s">
        <v>9534</v>
      </c>
      <c r="AH1935" s="153" t="s">
        <v>9535</v>
      </c>
      <c r="AI1935" s="153" t="s">
        <v>2068</v>
      </c>
      <c r="AJ1935" s="153" t="s">
        <v>564</v>
      </c>
      <c r="AK1935" s="153" t="s">
        <v>7586</v>
      </c>
      <c r="AL1935" s="153" t="s">
        <v>9536</v>
      </c>
      <c r="AM1935" s="153" t="s">
        <v>954</v>
      </c>
      <c r="AN1935" s="154">
        <v>83</v>
      </c>
    </row>
    <row r="1936" spans="18:40" hidden="1" x14ac:dyDescent="0.25">
      <c r="R1936" s="28"/>
      <c r="S1936" s="28"/>
      <c r="T1936" s="28"/>
      <c r="U1936" s="28"/>
      <c r="V1936" s="28"/>
      <c r="Z1936" s="140">
        <f t="shared" si="64"/>
        <v>1935</v>
      </c>
      <c r="AA1936" s="139"/>
      <c r="AB1936" s="139"/>
      <c r="AC1936" s="139"/>
      <c r="AD1936" s="133"/>
      <c r="AE1936" s="27" t="str">
        <f t="shared" si="65"/>
        <v>CA-2006-914  Central Avenue Senior Apartments</v>
      </c>
      <c r="AF1936" s="153" t="s">
        <v>9537</v>
      </c>
      <c r="AG1936" s="153" t="s">
        <v>9538</v>
      </c>
      <c r="AH1936" s="153" t="s">
        <v>9539</v>
      </c>
      <c r="AI1936" s="153" t="s">
        <v>3140</v>
      </c>
      <c r="AJ1936" s="153" t="s">
        <v>210</v>
      </c>
      <c r="AK1936" s="153" t="s">
        <v>3141</v>
      </c>
      <c r="AL1936" s="153" t="s">
        <v>9540</v>
      </c>
      <c r="AM1936" s="153" t="s">
        <v>6336</v>
      </c>
      <c r="AN1936" s="154">
        <v>41</v>
      </c>
    </row>
    <row r="1937" spans="18:40" hidden="1" x14ac:dyDescent="0.25">
      <c r="R1937" s="28"/>
      <c r="S1937" s="28"/>
      <c r="T1937" s="28"/>
      <c r="U1937" s="28"/>
      <c r="V1937" s="28"/>
      <c r="Z1937" s="140">
        <f t="shared" si="64"/>
        <v>1936</v>
      </c>
      <c r="AA1937" s="139"/>
      <c r="AB1937" s="139"/>
      <c r="AC1937" s="139"/>
      <c r="AD1937" s="133"/>
      <c r="AE1937" s="27" t="str">
        <f t="shared" si="65"/>
        <v>CA-2006-915  Alabama Manor Apartments</v>
      </c>
      <c r="AF1937" s="153" t="s">
        <v>9541</v>
      </c>
      <c r="AG1937" s="153" t="s">
        <v>9542</v>
      </c>
      <c r="AH1937" s="153" t="s">
        <v>9543</v>
      </c>
      <c r="AI1937" s="153" t="s">
        <v>504</v>
      </c>
      <c r="AJ1937" s="153" t="s">
        <v>504</v>
      </c>
      <c r="AK1937" s="153" t="s">
        <v>6627</v>
      </c>
      <c r="AL1937" s="153" t="s">
        <v>9544</v>
      </c>
      <c r="AM1937" s="153" t="s">
        <v>1822</v>
      </c>
      <c r="AN1937" s="154">
        <v>66</v>
      </c>
    </row>
    <row r="1938" spans="18:40" hidden="1" x14ac:dyDescent="0.25">
      <c r="R1938" s="28"/>
      <c r="S1938" s="28"/>
      <c r="T1938" s="28"/>
      <c r="U1938" s="28"/>
      <c r="V1938" s="28"/>
      <c r="Z1938" s="140">
        <f t="shared" si="64"/>
        <v>1937</v>
      </c>
      <c r="AA1938" s="139"/>
      <c r="AB1938" s="139"/>
      <c r="AC1938" s="139"/>
      <c r="AD1938" s="133"/>
      <c r="AE1938" s="27" t="str">
        <f t="shared" si="65"/>
        <v>CA-2006-916  Martinelli House</v>
      </c>
      <c r="AF1938" s="153" t="s">
        <v>9545</v>
      </c>
      <c r="AG1938" s="153" t="s">
        <v>9546</v>
      </c>
      <c r="AH1938" s="153" t="s">
        <v>9547</v>
      </c>
      <c r="AI1938" s="153" t="s">
        <v>312</v>
      </c>
      <c r="AJ1938" s="153" t="s">
        <v>313</v>
      </c>
      <c r="AK1938" s="153" t="s">
        <v>314</v>
      </c>
      <c r="AL1938" s="153" t="s">
        <v>9548</v>
      </c>
      <c r="AM1938" s="153" t="s">
        <v>5669</v>
      </c>
      <c r="AN1938" s="154">
        <v>64</v>
      </c>
    </row>
    <row r="1939" spans="18:40" hidden="1" x14ac:dyDescent="0.25">
      <c r="R1939" s="28"/>
      <c r="S1939" s="28"/>
      <c r="T1939" s="28"/>
      <c r="U1939" s="28"/>
      <c r="V1939" s="28"/>
      <c r="Z1939" s="140">
        <f t="shared" si="64"/>
        <v>1938</v>
      </c>
      <c r="AA1939" s="139"/>
      <c r="AB1939" s="139"/>
      <c r="AC1939" s="139"/>
      <c r="AD1939" s="133"/>
      <c r="AE1939" s="27" t="str">
        <f t="shared" si="65"/>
        <v>CA-2006-917  Dos Palos Apts./Meredith Manor Apts.</v>
      </c>
      <c r="AF1939" s="153" t="s">
        <v>9549</v>
      </c>
      <c r="AG1939" s="153" t="s">
        <v>9550</v>
      </c>
      <c r="AH1939" s="153" t="s">
        <v>9551</v>
      </c>
      <c r="AI1939" s="153" t="s">
        <v>9552</v>
      </c>
      <c r="AJ1939" s="153" t="s">
        <v>118</v>
      </c>
      <c r="AK1939" s="153" t="s">
        <v>9553</v>
      </c>
      <c r="AL1939" s="153" t="s">
        <v>9554</v>
      </c>
      <c r="AM1939" s="153" t="s">
        <v>2051</v>
      </c>
      <c r="AN1939" s="154">
        <v>78</v>
      </c>
    </row>
    <row r="1940" spans="18:40" hidden="1" x14ac:dyDescent="0.25">
      <c r="R1940" s="28"/>
      <c r="S1940" s="28"/>
      <c r="T1940" s="28"/>
      <c r="U1940" s="28"/>
      <c r="V1940" s="28"/>
      <c r="Z1940" s="140">
        <f t="shared" si="64"/>
        <v>1939</v>
      </c>
      <c r="AA1940" s="139"/>
      <c r="AB1940" s="139"/>
      <c r="AC1940" s="139"/>
      <c r="AD1940" s="133"/>
      <c r="AE1940" s="27" t="str">
        <f t="shared" si="65"/>
        <v>CA-2006-918  Fireside Apartments</v>
      </c>
      <c r="AF1940" s="153" t="s">
        <v>9555</v>
      </c>
      <c r="AG1940" s="153" t="s">
        <v>9556</v>
      </c>
      <c r="AH1940" s="153" t="s">
        <v>9557</v>
      </c>
      <c r="AI1940" s="153" t="s">
        <v>9558</v>
      </c>
      <c r="AJ1940" s="153" t="s">
        <v>313</v>
      </c>
      <c r="AK1940" s="153" t="s">
        <v>9559</v>
      </c>
      <c r="AL1940" s="153" t="s">
        <v>9560</v>
      </c>
      <c r="AM1940" s="153" t="s">
        <v>20576</v>
      </c>
      <c r="AN1940" s="154">
        <v>49</v>
      </c>
    </row>
    <row r="1941" spans="18:40" hidden="1" x14ac:dyDescent="0.25">
      <c r="R1941" s="28"/>
      <c r="S1941" s="28"/>
      <c r="T1941" s="28"/>
      <c r="U1941" s="28"/>
      <c r="V1941" s="28"/>
      <c r="Z1941" s="140">
        <f t="shared" si="64"/>
        <v>1940</v>
      </c>
      <c r="AA1941" s="139"/>
      <c r="AB1941" s="139"/>
      <c r="AC1941" s="139"/>
      <c r="AD1941" s="133"/>
      <c r="AE1941" s="27" t="str">
        <f t="shared" si="65"/>
        <v>CA-2006-921  Desert Springs Apartments</v>
      </c>
      <c r="AF1941" s="153" t="s">
        <v>9561</v>
      </c>
      <c r="AG1941" s="153" t="s">
        <v>9562</v>
      </c>
      <c r="AH1941" s="153" t="s">
        <v>9563</v>
      </c>
      <c r="AI1941" s="153" t="s">
        <v>2597</v>
      </c>
      <c r="AJ1941" s="153" t="s">
        <v>49</v>
      </c>
      <c r="AK1941" s="153" t="s">
        <v>2598</v>
      </c>
      <c r="AL1941" s="153" t="s">
        <v>9564</v>
      </c>
      <c r="AM1941" s="153" t="s">
        <v>8609</v>
      </c>
      <c r="AN1941" s="154">
        <v>201</v>
      </c>
    </row>
    <row r="1942" spans="18:40" hidden="1" x14ac:dyDescent="0.25">
      <c r="R1942" s="28"/>
      <c r="S1942" s="28"/>
      <c r="T1942" s="28"/>
      <c r="U1942" s="28"/>
      <c r="V1942" s="28"/>
      <c r="Z1942" s="140">
        <f t="shared" si="64"/>
        <v>1941</v>
      </c>
      <c r="AA1942" s="139"/>
      <c r="AB1942" s="139"/>
      <c r="AC1942" s="139"/>
      <c r="AD1942" s="133"/>
      <c r="AE1942" s="27" t="str">
        <f t="shared" si="65"/>
        <v>CA-2006-923  16th and Market Apartments</v>
      </c>
      <c r="AF1942" s="153" t="s">
        <v>9565</v>
      </c>
      <c r="AG1942" s="153" t="s">
        <v>9566</v>
      </c>
      <c r="AH1942" s="153" t="s">
        <v>9567</v>
      </c>
      <c r="AI1942" s="153" t="s">
        <v>504</v>
      </c>
      <c r="AJ1942" s="153" t="s">
        <v>504</v>
      </c>
      <c r="AK1942" s="153" t="s">
        <v>754</v>
      </c>
      <c r="AL1942" s="153" t="s">
        <v>9568</v>
      </c>
      <c r="AM1942" s="153" t="s">
        <v>1576</v>
      </c>
      <c r="AN1942" s="154">
        <v>134</v>
      </c>
    </row>
    <row r="1943" spans="18:40" hidden="1" x14ac:dyDescent="0.25">
      <c r="R1943" s="28"/>
      <c r="S1943" s="28"/>
      <c r="T1943" s="28"/>
      <c r="U1943" s="28"/>
      <c r="V1943" s="28"/>
      <c r="Z1943" s="140">
        <f t="shared" si="64"/>
        <v>1942</v>
      </c>
      <c r="AA1943" s="139"/>
      <c r="AB1943" s="139"/>
      <c r="AC1943" s="139"/>
      <c r="AD1943" s="133"/>
      <c r="AE1943" s="27" t="str">
        <f t="shared" si="65"/>
        <v>CA-2006-924  Foxdale Apartments</v>
      </c>
      <c r="AF1943" s="153" t="s">
        <v>9569</v>
      </c>
      <c r="AG1943" s="153" t="s">
        <v>9570</v>
      </c>
      <c r="AH1943" s="153" t="s">
        <v>9571</v>
      </c>
      <c r="AI1943" s="153" t="s">
        <v>304</v>
      </c>
      <c r="AJ1943" s="153" t="s">
        <v>41</v>
      </c>
      <c r="AK1943" s="153" t="s">
        <v>4201</v>
      </c>
      <c r="AL1943" s="153" t="s">
        <v>9572</v>
      </c>
      <c r="AM1943" s="153" t="s">
        <v>23507</v>
      </c>
      <c r="AN1943" s="154">
        <v>286</v>
      </c>
    </row>
    <row r="1944" spans="18:40" hidden="1" x14ac:dyDescent="0.25">
      <c r="R1944" s="28"/>
      <c r="S1944" s="28"/>
      <c r="T1944" s="28"/>
      <c r="U1944" s="28"/>
      <c r="V1944" s="28"/>
      <c r="Z1944" s="140">
        <f t="shared" si="64"/>
        <v>1943</v>
      </c>
      <c r="AA1944" s="139"/>
      <c r="AB1944" s="139"/>
      <c r="AC1944" s="139"/>
      <c r="AD1944" s="133"/>
      <c r="AE1944" s="27" t="str">
        <f t="shared" si="65"/>
        <v>CA-2006-925  Harbor Park Apartments</v>
      </c>
      <c r="AF1944" s="153" t="s">
        <v>9573</v>
      </c>
      <c r="AG1944" s="153" t="s">
        <v>9574</v>
      </c>
      <c r="AH1944" s="153" t="s">
        <v>9575</v>
      </c>
      <c r="AI1944" s="153" t="s">
        <v>1966</v>
      </c>
      <c r="AJ1944" s="153" t="s">
        <v>142</v>
      </c>
      <c r="AK1944" s="153" t="s">
        <v>6258</v>
      </c>
      <c r="AL1944" s="153" t="s">
        <v>9576</v>
      </c>
      <c r="AM1944" s="153" t="s">
        <v>954</v>
      </c>
      <c r="AN1944" s="154">
        <v>294</v>
      </c>
    </row>
    <row r="1945" spans="18:40" hidden="1" x14ac:dyDescent="0.25">
      <c r="R1945" s="28"/>
      <c r="S1945" s="28"/>
      <c r="T1945" s="28"/>
      <c r="U1945" s="28"/>
      <c r="V1945" s="28"/>
      <c r="Z1945" s="140">
        <f t="shared" si="64"/>
        <v>1944</v>
      </c>
      <c r="AA1945" s="139"/>
      <c r="AB1945" s="139"/>
      <c r="AC1945" s="139"/>
      <c r="AD1945" s="133"/>
      <c r="AE1945" s="27" t="str">
        <f t="shared" si="65"/>
        <v>CA-2006-926  La Salle Apartments</v>
      </c>
      <c r="AF1945" s="153" t="s">
        <v>9577</v>
      </c>
      <c r="AG1945" s="153" t="s">
        <v>9578</v>
      </c>
      <c r="AH1945" s="153" t="s">
        <v>9579</v>
      </c>
      <c r="AI1945" s="153" t="s">
        <v>191</v>
      </c>
      <c r="AJ1945" s="153" t="s">
        <v>191</v>
      </c>
      <c r="AK1945" s="153" t="s">
        <v>4509</v>
      </c>
      <c r="AL1945" s="153" t="s">
        <v>9580</v>
      </c>
      <c r="AM1945" s="153" t="s">
        <v>9581</v>
      </c>
      <c r="AN1945" s="154">
        <v>140</v>
      </c>
    </row>
    <row r="1946" spans="18:40" hidden="1" x14ac:dyDescent="0.25">
      <c r="R1946" s="28"/>
      <c r="S1946" s="28"/>
      <c r="T1946" s="28"/>
      <c r="U1946" s="28"/>
      <c r="V1946" s="28"/>
      <c r="Z1946" s="140">
        <f t="shared" si="64"/>
        <v>1945</v>
      </c>
      <c r="AA1946" s="139"/>
      <c r="AB1946" s="139"/>
      <c r="AC1946" s="139"/>
      <c r="AD1946" s="133"/>
      <c r="AE1946" s="27" t="str">
        <f t="shared" si="65"/>
        <v>CA-2006-927  Shoreview Apartments</v>
      </c>
      <c r="AF1946" s="153" t="s">
        <v>9582</v>
      </c>
      <c r="AG1946" s="153" t="s">
        <v>9583</v>
      </c>
      <c r="AH1946" s="153" t="s">
        <v>9584</v>
      </c>
      <c r="AI1946" s="153" t="s">
        <v>191</v>
      </c>
      <c r="AJ1946" s="153" t="s">
        <v>191</v>
      </c>
      <c r="AK1946" s="153" t="s">
        <v>4509</v>
      </c>
      <c r="AL1946" s="153" t="s">
        <v>9585</v>
      </c>
      <c r="AM1946" s="153" t="s">
        <v>9586</v>
      </c>
      <c r="AN1946" s="154">
        <v>152</v>
      </c>
    </row>
    <row r="1947" spans="18:40" hidden="1" x14ac:dyDescent="0.25">
      <c r="R1947" s="28"/>
      <c r="S1947" s="28"/>
      <c r="T1947" s="28"/>
      <c r="U1947" s="28"/>
      <c r="V1947" s="28"/>
      <c r="Z1947" s="140">
        <f t="shared" si="64"/>
        <v>1946</v>
      </c>
      <c r="AA1947" s="139"/>
      <c r="AB1947" s="139"/>
      <c r="AC1947" s="139"/>
      <c r="AD1947" s="133"/>
      <c r="AE1947" s="27" t="str">
        <f t="shared" si="65"/>
        <v>CA-2007-005  Essex Apartments</v>
      </c>
      <c r="AF1947" s="153" t="s">
        <v>9587</v>
      </c>
      <c r="AG1947" s="153" t="s">
        <v>9588</v>
      </c>
      <c r="AH1947" s="153" t="s">
        <v>9589</v>
      </c>
      <c r="AI1947" s="153" t="s">
        <v>3302</v>
      </c>
      <c r="AJ1947" s="153" t="s">
        <v>26</v>
      </c>
      <c r="AK1947" s="153" t="s">
        <v>3303</v>
      </c>
      <c r="AL1947" s="153" t="s">
        <v>9590</v>
      </c>
      <c r="AM1947" s="153" t="s">
        <v>1043</v>
      </c>
      <c r="AN1947" s="154">
        <v>149</v>
      </c>
    </row>
    <row r="1948" spans="18:40" hidden="1" x14ac:dyDescent="0.25">
      <c r="R1948" s="28"/>
      <c r="S1948" s="28"/>
      <c r="T1948" s="28"/>
      <c r="U1948" s="28"/>
      <c r="V1948" s="28"/>
      <c r="Z1948" s="140">
        <f t="shared" si="64"/>
        <v>1947</v>
      </c>
      <c r="AA1948" s="139"/>
      <c r="AB1948" s="139"/>
      <c r="AC1948" s="139"/>
      <c r="AD1948" s="133"/>
      <c r="AE1948" s="27" t="str">
        <f t="shared" si="65"/>
        <v>CA-2007-008  James Wood Apartments</v>
      </c>
      <c r="AF1948" s="153" t="s">
        <v>9591</v>
      </c>
      <c r="AG1948" s="153" t="s">
        <v>8275</v>
      </c>
      <c r="AH1948" s="153" t="s">
        <v>9592</v>
      </c>
      <c r="AI1948" s="153" t="s">
        <v>26</v>
      </c>
      <c r="AJ1948" s="153" t="s">
        <v>26</v>
      </c>
      <c r="AK1948" s="153" t="s">
        <v>83</v>
      </c>
      <c r="AL1948" s="153" t="s">
        <v>9593</v>
      </c>
      <c r="AM1948" s="153" t="s">
        <v>374</v>
      </c>
      <c r="AN1948" s="154">
        <v>52</v>
      </c>
    </row>
    <row r="1949" spans="18:40" hidden="1" x14ac:dyDescent="0.25">
      <c r="R1949" s="28"/>
      <c r="S1949" s="28"/>
      <c r="T1949" s="28"/>
      <c r="U1949" s="28"/>
      <c r="V1949" s="28"/>
      <c r="Z1949" s="140">
        <f t="shared" si="64"/>
        <v>1948</v>
      </c>
      <c r="AA1949" s="139"/>
      <c r="AB1949" s="139"/>
      <c r="AC1949" s="139"/>
      <c r="AD1949" s="133"/>
      <c r="AE1949" s="27" t="str">
        <f t="shared" si="65"/>
        <v>CA-2007-009  Rosa Parks Villas</v>
      </c>
      <c r="AF1949" s="153" t="s">
        <v>9594</v>
      </c>
      <c r="AG1949" s="153" t="s">
        <v>9595</v>
      </c>
      <c r="AH1949" s="153" t="s">
        <v>9596</v>
      </c>
      <c r="AI1949" s="153" t="s">
        <v>26</v>
      </c>
      <c r="AJ1949" s="153" t="s">
        <v>26</v>
      </c>
      <c r="AK1949" s="153" t="s">
        <v>724</v>
      </c>
      <c r="AL1949" s="153" t="s">
        <v>9597</v>
      </c>
      <c r="AM1949" s="153" t="s">
        <v>9598</v>
      </c>
      <c r="AN1949" s="154">
        <v>59</v>
      </c>
    </row>
    <row r="1950" spans="18:40" hidden="1" x14ac:dyDescent="0.25">
      <c r="R1950" s="28"/>
      <c r="S1950" s="28"/>
      <c r="T1950" s="28"/>
      <c r="U1950" s="28"/>
      <c r="V1950" s="28"/>
      <c r="Z1950" s="140">
        <f t="shared" si="64"/>
        <v>1949</v>
      </c>
      <c r="AA1950" s="139"/>
      <c r="AB1950" s="139"/>
      <c r="AC1950" s="139"/>
      <c r="AD1950" s="133"/>
      <c r="AE1950" s="27" t="str">
        <f t="shared" si="65"/>
        <v>CA-2007-011  Rayen Apartments</v>
      </c>
      <c r="AF1950" s="153" t="s">
        <v>9599</v>
      </c>
      <c r="AG1950" s="153" t="s">
        <v>9600</v>
      </c>
      <c r="AH1950" s="153" t="s">
        <v>9601</v>
      </c>
      <c r="AI1950" s="153" t="s">
        <v>26</v>
      </c>
      <c r="AJ1950" s="153" t="s">
        <v>26</v>
      </c>
      <c r="AK1950" s="153" t="s">
        <v>2100</v>
      </c>
      <c r="AL1950" s="153" t="s">
        <v>9602</v>
      </c>
      <c r="AM1950" s="153" t="s">
        <v>862</v>
      </c>
      <c r="AN1950" s="154">
        <v>48</v>
      </c>
    </row>
    <row r="1951" spans="18:40" hidden="1" x14ac:dyDescent="0.25">
      <c r="R1951" s="28"/>
      <c r="S1951" s="28"/>
      <c r="T1951" s="28"/>
      <c r="U1951" s="28"/>
      <c r="V1951" s="28"/>
      <c r="Z1951" s="140">
        <f t="shared" si="64"/>
        <v>1950</v>
      </c>
      <c r="AA1951" s="139"/>
      <c r="AB1951" s="139"/>
      <c r="AC1951" s="139"/>
      <c r="AD1951" s="133"/>
      <c r="AE1951" s="27" t="str">
        <f t="shared" si="65"/>
        <v>CA-2007-019  The Ardmore</v>
      </c>
      <c r="AF1951" s="153" t="s">
        <v>9603</v>
      </c>
      <c r="AG1951" s="153" t="s">
        <v>9604</v>
      </c>
      <c r="AH1951" s="153" t="s">
        <v>9605</v>
      </c>
      <c r="AI1951" s="153" t="s">
        <v>26</v>
      </c>
      <c r="AJ1951" s="153" t="s">
        <v>26</v>
      </c>
      <c r="AK1951" s="153" t="s">
        <v>915</v>
      </c>
      <c r="AL1951" s="153" t="s">
        <v>9606</v>
      </c>
      <c r="AM1951" s="153" t="s">
        <v>7410</v>
      </c>
      <c r="AN1951" s="154">
        <v>47</v>
      </c>
    </row>
    <row r="1952" spans="18:40" hidden="1" x14ac:dyDescent="0.25">
      <c r="R1952" s="28"/>
      <c r="S1952" s="28"/>
      <c r="T1952" s="28"/>
      <c r="U1952" s="28"/>
      <c r="V1952" s="28"/>
      <c r="Z1952" s="140">
        <f t="shared" si="64"/>
        <v>1951</v>
      </c>
      <c r="AA1952" s="139"/>
      <c r="AB1952" s="139"/>
      <c r="AC1952" s="139"/>
      <c r="AD1952" s="133"/>
      <c r="AE1952" s="27" t="str">
        <f t="shared" si="65"/>
        <v>CA-2007-023  Wysteria</v>
      </c>
      <c r="AF1952" s="153" t="s">
        <v>9607</v>
      </c>
      <c r="AG1952" s="153" t="s">
        <v>9608</v>
      </c>
      <c r="AH1952" s="153" t="s">
        <v>9609</v>
      </c>
      <c r="AI1952" s="153" t="s">
        <v>951</v>
      </c>
      <c r="AJ1952" s="153" t="s">
        <v>228</v>
      </c>
      <c r="AK1952" s="153" t="s">
        <v>9610</v>
      </c>
      <c r="AL1952" s="153" t="s">
        <v>9611</v>
      </c>
      <c r="AM1952" s="153" t="s">
        <v>9612</v>
      </c>
      <c r="AN1952" s="154">
        <v>64</v>
      </c>
    </row>
    <row r="1953" spans="18:40" hidden="1" x14ac:dyDescent="0.25">
      <c r="R1953" s="28"/>
      <c r="S1953" s="28"/>
      <c r="T1953" s="28"/>
      <c r="U1953" s="28"/>
      <c r="V1953" s="28"/>
      <c r="Z1953" s="140">
        <f t="shared" si="64"/>
        <v>1952</v>
      </c>
      <c r="AA1953" s="139"/>
      <c r="AB1953" s="139"/>
      <c r="AC1953" s="139"/>
      <c r="AD1953" s="133"/>
      <c r="AE1953" s="27" t="str">
        <f t="shared" si="65"/>
        <v>CA-2007-025  Bella Vista Apartments</v>
      </c>
      <c r="AF1953" s="153" t="s">
        <v>9613</v>
      </c>
      <c r="AG1953" s="153" t="s">
        <v>3498</v>
      </c>
      <c r="AH1953" s="153" t="s">
        <v>9614</v>
      </c>
      <c r="AI1953" s="153" t="s">
        <v>1466</v>
      </c>
      <c r="AJ1953" s="153" t="s">
        <v>229</v>
      </c>
      <c r="AK1953" s="153" t="s">
        <v>1467</v>
      </c>
      <c r="AL1953" s="153" t="s">
        <v>9615</v>
      </c>
      <c r="AM1953" s="153" t="s">
        <v>590</v>
      </c>
      <c r="AN1953" s="154">
        <v>46</v>
      </c>
    </row>
    <row r="1954" spans="18:40" hidden="1" x14ac:dyDescent="0.25">
      <c r="R1954" s="28"/>
      <c r="S1954" s="28"/>
      <c r="T1954" s="28"/>
      <c r="U1954" s="28"/>
      <c r="V1954" s="28"/>
      <c r="Z1954" s="140">
        <f t="shared" si="64"/>
        <v>1953</v>
      </c>
      <c r="AA1954" s="139"/>
      <c r="AB1954" s="139"/>
      <c r="AC1954" s="139"/>
      <c r="AD1954" s="133"/>
      <c r="AE1954" s="27" t="str">
        <f t="shared" si="65"/>
        <v>CA-2007-026  Washington Square III and Sherwood Court Apartment</v>
      </c>
      <c r="AF1954" s="153" t="s">
        <v>9616</v>
      </c>
      <c r="AG1954" s="153" t="s">
        <v>9617</v>
      </c>
      <c r="AH1954" s="153" t="s">
        <v>9618</v>
      </c>
      <c r="AI1954" s="153" t="s">
        <v>564</v>
      </c>
      <c r="AJ1954" s="153" t="s">
        <v>564</v>
      </c>
      <c r="AK1954" s="153" t="s">
        <v>807</v>
      </c>
      <c r="AL1954" s="153" t="s">
        <v>9619</v>
      </c>
      <c r="AM1954" s="153" t="s">
        <v>9620</v>
      </c>
      <c r="AN1954" s="154">
        <v>53</v>
      </c>
    </row>
    <row r="1955" spans="18:40" hidden="1" x14ac:dyDescent="0.25">
      <c r="R1955" s="28"/>
      <c r="S1955" s="28"/>
      <c r="T1955" s="28"/>
      <c r="U1955" s="28"/>
      <c r="V1955" s="28"/>
      <c r="Z1955" s="140">
        <f t="shared" si="64"/>
        <v>1954</v>
      </c>
      <c r="AA1955" s="139"/>
      <c r="AB1955" s="139"/>
      <c r="AC1955" s="139"/>
      <c r="AD1955" s="133"/>
      <c r="AE1955" s="27" t="str">
        <f t="shared" si="65"/>
        <v>CA-2007-028  Mirage Vista Family Apartments</v>
      </c>
      <c r="AF1955" s="153" t="s">
        <v>9621</v>
      </c>
      <c r="AG1955" s="153" t="s">
        <v>9622</v>
      </c>
      <c r="AH1955" s="153" t="s">
        <v>9623</v>
      </c>
      <c r="AI1955" s="153" t="s">
        <v>9624</v>
      </c>
      <c r="AJ1955" s="153" t="s">
        <v>220</v>
      </c>
      <c r="AK1955" s="153" t="s">
        <v>9625</v>
      </c>
      <c r="AL1955" s="153" t="s">
        <v>9626</v>
      </c>
      <c r="AM1955" s="153" t="s">
        <v>590</v>
      </c>
      <c r="AN1955" s="154">
        <v>54</v>
      </c>
    </row>
    <row r="1956" spans="18:40" hidden="1" x14ac:dyDescent="0.25">
      <c r="R1956" s="28"/>
      <c r="S1956" s="28"/>
      <c r="T1956" s="28"/>
      <c r="U1956" s="28"/>
      <c r="V1956" s="28"/>
      <c r="Z1956" s="140">
        <f t="shared" si="64"/>
        <v>1955</v>
      </c>
      <c r="AA1956" s="139"/>
      <c r="AB1956" s="139"/>
      <c r="AC1956" s="139"/>
      <c r="AD1956" s="133"/>
      <c r="AE1956" s="27" t="str">
        <f t="shared" si="65"/>
        <v>CA-2007-033  Roosevelt Family Apartments</v>
      </c>
      <c r="AF1956" s="153" t="s">
        <v>9627</v>
      </c>
      <c r="AG1956" s="153" t="s">
        <v>9628</v>
      </c>
      <c r="AH1956" s="153" t="s">
        <v>9629</v>
      </c>
      <c r="AI1956" s="153" t="s">
        <v>8215</v>
      </c>
      <c r="AJ1956" s="153" t="s">
        <v>1442</v>
      </c>
      <c r="AK1956" s="153" t="s">
        <v>8216</v>
      </c>
      <c r="AL1956" s="153" t="s">
        <v>9630</v>
      </c>
      <c r="AM1956" s="153" t="s">
        <v>590</v>
      </c>
      <c r="AN1956" s="154">
        <v>51</v>
      </c>
    </row>
    <row r="1957" spans="18:40" hidden="1" x14ac:dyDescent="0.25">
      <c r="R1957" s="28"/>
      <c r="S1957" s="28"/>
      <c r="T1957" s="28"/>
      <c r="U1957" s="28"/>
      <c r="V1957" s="28"/>
      <c r="Z1957" s="140">
        <f t="shared" si="64"/>
        <v>1956</v>
      </c>
      <c r="AA1957" s="139"/>
      <c r="AB1957" s="139"/>
      <c r="AC1957" s="139"/>
      <c r="AD1957" s="133"/>
      <c r="AE1957" s="27" t="str">
        <f t="shared" si="65"/>
        <v>CA-2007-038  Clinton Family Apartments</v>
      </c>
      <c r="AF1957" s="153" t="s">
        <v>9631</v>
      </c>
      <c r="AG1957" s="153" t="s">
        <v>9047</v>
      </c>
      <c r="AH1957" s="153" t="s">
        <v>9632</v>
      </c>
      <c r="AI1957" s="153" t="s">
        <v>1093</v>
      </c>
      <c r="AJ1957" s="153" t="s">
        <v>399</v>
      </c>
      <c r="AK1957" s="153" t="s">
        <v>1094</v>
      </c>
      <c r="AL1957" s="153" t="s">
        <v>9633</v>
      </c>
      <c r="AM1957" s="153" t="s">
        <v>590</v>
      </c>
      <c r="AN1957" s="154">
        <v>58</v>
      </c>
    </row>
    <row r="1958" spans="18:40" hidden="1" x14ac:dyDescent="0.25">
      <c r="R1958" s="28"/>
      <c r="S1958" s="28"/>
      <c r="T1958" s="28"/>
      <c r="U1958" s="28"/>
      <c r="V1958" s="28"/>
      <c r="Z1958" s="140">
        <f t="shared" si="64"/>
        <v>1957</v>
      </c>
      <c r="AA1958" s="139"/>
      <c r="AB1958" s="139"/>
      <c r="AC1958" s="139"/>
      <c r="AD1958" s="133"/>
      <c r="AE1958" s="27" t="str">
        <f t="shared" si="65"/>
        <v>CA-2007-040  La Entrada Family Housing</v>
      </c>
      <c r="AF1958" s="153" t="s">
        <v>9634</v>
      </c>
      <c r="AG1958" s="153" t="s">
        <v>9635</v>
      </c>
      <c r="AH1958" s="153" t="s">
        <v>9636</v>
      </c>
      <c r="AI1958" s="153" t="s">
        <v>504</v>
      </c>
      <c r="AJ1958" s="153" t="s">
        <v>504</v>
      </c>
      <c r="AK1958" s="153" t="s">
        <v>839</v>
      </c>
      <c r="AL1958" s="153" t="s">
        <v>9637</v>
      </c>
      <c r="AM1958" s="153" t="s">
        <v>3298</v>
      </c>
      <c r="AN1958" s="154">
        <v>84</v>
      </c>
    </row>
    <row r="1959" spans="18:40" hidden="1" x14ac:dyDescent="0.25">
      <c r="R1959" s="28"/>
      <c r="S1959" s="28"/>
      <c r="T1959" s="28"/>
      <c r="U1959" s="28"/>
      <c r="V1959" s="28"/>
      <c r="Z1959" s="140">
        <f t="shared" si="64"/>
        <v>1958</v>
      </c>
      <c r="AA1959" s="139"/>
      <c r="AB1959" s="139"/>
      <c r="AC1959" s="139"/>
      <c r="AD1959" s="133"/>
      <c r="AE1959" s="27" t="str">
        <f t="shared" si="65"/>
        <v>CA-2007-043  The Fairways at San Antonio Ct.</v>
      </c>
      <c r="AF1959" s="153" t="s">
        <v>9638</v>
      </c>
      <c r="AG1959" s="153" t="s">
        <v>9639</v>
      </c>
      <c r="AH1959" s="153" t="s">
        <v>9640</v>
      </c>
      <c r="AI1959" s="153" t="s">
        <v>304</v>
      </c>
      <c r="AJ1959" s="153" t="s">
        <v>41</v>
      </c>
      <c r="AK1959" s="153" t="s">
        <v>2847</v>
      </c>
      <c r="AL1959" s="153" t="s">
        <v>9641</v>
      </c>
      <c r="AM1959" s="153" t="s">
        <v>3298</v>
      </c>
      <c r="AN1959" s="154">
        <v>84</v>
      </c>
    </row>
    <row r="1960" spans="18:40" hidden="1" x14ac:dyDescent="0.25">
      <c r="R1960" s="28"/>
      <c r="S1960" s="28"/>
      <c r="T1960" s="28"/>
      <c r="U1960" s="28"/>
      <c r="V1960" s="28"/>
      <c r="Z1960" s="140">
        <f t="shared" si="64"/>
        <v>1959</v>
      </c>
      <c r="AA1960" s="139"/>
      <c r="AB1960" s="139"/>
      <c r="AC1960" s="139"/>
      <c r="AD1960" s="133"/>
      <c r="AE1960" s="27" t="str">
        <f t="shared" si="65"/>
        <v>CA-2007-046  Manitou Vistas II</v>
      </c>
      <c r="AF1960" s="153" t="s">
        <v>9642</v>
      </c>
      <c r="AG1960" s="153" t="s">
        <v>9643</v>
      </c>
      <c r="AH1960" s="153" t="s">
        <v>9644</v>
      </c>
      <c r="AI1960" s="153" t="s">
        <v>26</v>
      </c>
      <c r="AJ1960" s="153" t="s">
        <v>26</v>
      </c>
      <c r="AK1960" s="153" t="s">
        <v>4594</v>
      </c>
      <c r="AL1960" s="153" t="s">
        <v>9645</v>
      </c>
      <c r="AM1960" s="153" t="s">
        <v>4689</v>
      </c>
      <c r="AN1960" s="154">
        <v>20</v>
      </c>
    </row>
    <row r="1961" spans="18:40" hidden="1" x14ac:dyDescent="0.25">
      <c r="R1961" s="28"/>
      <c r="S1961" s="28"/>
      <c r="T1961" s="28"/>
      <c r="U1961" s="28"/>
      <c r="V1961" s="28"/>
      <c r="Z1961" s="140">
        <f t="shared" si="64"/>
        <v>1960</v>
      </c>
      <c r="AA1961" s="139"/>
      <c r="AB1961" s="139"/>
      <c r="AC1961" s="139"/>
      <c r="AD1961" s="133"/>
      <c r="AE1961" s="27" t="str">
        <f t="shared" si="65"/>
        <v>CA-2007-049  Orion Gardens Apartments</v>
      </c>
      <c r="AF1961" s="153" t="s">
        <v>9646</v>
      </c>
      <c r="AG1961" s="153" t="s">
        <v>9647</v>
      </c>
      <c r="AH1961" s="153" t="s">
        <v>9648</v>
      </c>
      <c r="AI1961" s="153" t="s">
        <v>26</v>
      </c>
      <c r="AJ1961" s="153" t="s">
        <v>26</v>
      </c>
      <c r="AK1961" s="153" t="s">
        <v>2100</v>
      </c>
      <c r="AL1961" s="153" t="s">
        <v>9649</v>
      </c>
      <c r="AM1961" s="153" t="s">
        <v>9650</v>
      </c>
      <c r="AN1961" s="154">
        <v>31</v>
      </c>
    </row>
    <row r="1962" spans="18:40" hidden="1" x14ac:dyDescent="0.25">
      <c r="R1962" s="28"/>
      <c r="S1962" s="28"/>
      <c r="T1962" s="28"/>
      <c r="U1962" s="28"/>
      <c r="V1962" s="28"/>
      <c r="Z1962" s="140">
        <f t="shared" si="64"/>
        <v>1961</v>
      </c>
      <c r="AA1962" s="139"/>
      <c r="AB1962" s="139"/>
      <c r="AC1962" s="139"/>
      <c r="AD1962" s="133"/>
      <c r="AE1962" s="27" t="str">
        <f t="shared" si="65"/>
        <v>CA-2007-050  Tanager Springs II</v>
      </c>
      <c r="AF1962" s="153" t="s">
        <v>9651</v>
      </c>
      <c r="AG1962" s="153" t="s">
        <v>9652</v>
      </c>
      <c r="AH1962" s="153" t="s">
        <v>9653</v>
      </c>
      <c r="AI1962" s="153" t="s">
        <v>229</v>
      </c>
      <c r="AJ1962" s="153" t="s">
        <v>229</v>
      </c>
      <c r="AK1962" s="153" t="s">
        <v>9654</v>
      </c>
      <c r="AL1962" s="153" t="s">
        <v>9655</v>
      </c>
      <c r="AM1962" s="153" t="s">
        <v>818</v>
      </c>
      <c r="AN1962" s="154">
        <v>78</v>
      </c>
    </row>
    <row r="1963" spans="18:40" hidden="1" x14ac:dyDescent="0.25">
      <c r="R1963" s="28"/>
      <c r="S1963" s="28"/>
      <c r="T1963" s="28"/>
      <c r="U1963" s="28"/>
      <c r="V1963" s="28"/>
      <c r="Z1963" s="140">
        <f t="shared" si="64"/>
        <v>1962</v>
      </c>
      <c r="AA1963" s="139"/>
      <c r="AB1963" s="139"/>
      <c r="AC1963" s="139"/>
      <c r="AD1963" s="133"/>
      <c r="AE1963" s="27" t="str">
        <f t="shared" si="65"/>
        <v>CA-2007-051  Jeffrey Lynne Neighborhood Revitalization Phase IV</v>
      </c>
      <c r="AF1963" s="153" t="s">
        <v>9656</v>
      </c>
      <c r="AG1963" s="153" t="s">
        <v>9657</v>
      </c>
      <c r="AH1963" s="153" t="s">
        <v>9658</v>
      </c>
      <c r="AI1963" s="153" t="s">
        <v>3043</v>
      </c>
      <c r="AJ1963" s="153" t="s">
        <v>420</v>
      </c>
      <c r="AK1963" s="153" t="s">
        <v>8121</v>
      </c>
      <c r="AL1963" s="153" t="s">
        <v>9659</v>
      </c>
      <c r="AM1963" s="153" t="s">
        <v>3541</v>
      </c>
      <c r="AN1963" s="154">
        <v>36</v>
      </c>
    </row>
    <row r="1964" spans="18:40" hidden="1" x14ac:dyDescent="0.25">
      <c r="R1964" s="28"/>
      <c r="S1964" s="28"/>
      <c r="T1964" s="28"/>
      <c r="U1964" s="28"/>
      <c r="V1964" s="28"/>
      <c r="Z1964" s="140">
        <f t="shared" si="64"/>
        <v>1963</v>
      </c>
      <c r="AA1964" s="139"/>
      <c r="AB1964" s="139"/>
      <c r="AC1964" s="139"/>
      <c r="AD1964" s="133"/>
      <c r="AE1964" s="27" t="str">
        <f t="shared" si="65"/>
        <v>CA-2007-056  Alicante Apartments</v>
      </c>
      <c r="AF1964" s="153" t="s">
        <v>9660</v>
      </c>
      <c r="AG1964" s="153" t="s">
        <v>9661</v>
      </c>
      <c r="AH1964" s="153" t="s">
        <v>9662</v>
      </c>
      <c r="AI1964" s="153" t="s">
        <v>434</v>
      </c>
      <c r="AJ1964" s="153" t="s">
        <v>229</v>
      </c>
      <c r="AK1964" s="153" t="s">
        <v>435</v>
      </c>
      <c r="AL1964" s="153" t="s">
        <v>9663</v>
      </c>
      <c r="AM1964" s="153" t="s">
        <v>590</v>
      </c>
      <c r="AN1964" s="154">
        <v>80</v>
      </c>
    </row>
    <row r="1965" spans="18:40" hidden="1" x14ac:dyDescent="0.25">
      <c r="R1965" s="28"/>
      <c r="S1965" s="28"/>
      <c r="T1965" s="28"/>
      <c r="U1965" s="28"/>
      <c r="V1965" s="28"/>
      <c r="Z1965" s="140">
        <f t="shared" si="64"/>
        <v>1964</v>
      </c>
      <c r="AA1965" s="139"/>
      <c r="AB1965" s="139"/>
      <c r="AC1965" s="139"/>
      <c r="AD1965" s="133"/>
      <c r="AE1965" s="27" t="str">
        <f t="shared" si="65"/>
        <v>CA-2007-064  Richmond MacDonald Senior Apartments</v>
      </c>
      <c r="AF1965" s="153" t="s">
        <v>9664</v>
      </c>
      <c r="AG1965" s="153" t="s">
        <v>9665</v>
      </c>
      <c r="AH1965" s="153" t="s">
        <v>9666</v>
      </c>
      <c r="AI1965" s="153" t="s">
        <v>4919</v>
      </c>
      <c r="AJ1965" s="153" t="s">
        <v>182</v>
      </c>
      <c r="AK1965" s="153" t="s">
        <v>7157</v>
      </c>
      <c r="AL1965" s="153" t="s">
        <v>23508</v>
      </c>
      <c r="AM1965" s="153" t="s">
        <v>23509</v>
      </c>
      <c r="AN1965" s="154">
        <v>65</v>
      </c>
    </row>
    <row r="1966" spans="18:40" hidden="1" x14ac:dyDescent="0.25">
      <c r="R1966" s="28"/>
      <c r="S1966" s="28"/>
      <c r="T1966" s="28"/>
      <c r="U1966" s="28"/>
      <c r="V1966" s="28"/>
      <c r="Z1966" s="140">
        <f t="shared" si="64"/>
        <v>1965</v>
      </c>
      <c r="AA1966" s="139"/>
      <c r="AB1966" s="139"/>
      <c r="AC1966" s="139"/>
      <c r="AD1966" s="133"/>
      <c r="AE1966" s="27" t="str">
        <f t="shared" si="65"/>
        <v>CA-2007-068  Oak Place Senior Villas</v>
      </c>
      <c r="AF1966" s="153" t="s">
        <v>9667</v>
      </c>
      <c r="AG1966" s="153" t="s">
        <v>9668</v>
      </c>
      <c r="AH1966" s="153" t="s">
        <v>9669</v>
      </c>
      <c r="AI1966" s="153" t="s">
        <v>4524</v>
      </c>
      <c r="AJ1966" s="153" t="s">
        <v>182</v>
      </c>
      <c r="AK1966" s="153" t="s">
        <v>4525</v>
      </c>
      <c r="AL1966" s="153" t="s">
        <v>9670</v>
      </c>
      <c r="AM1966" s="153" t="s">
        <v>2185</v>
      </c>
      <c r="AN1966" s="154">
        <v>53</v>
      </c>
    </row>
    <row r="1967" spans="18:40" hidden="1" x14ac:dyDescent="0.25">
      <c r="R1967" s="28"/>
      <c r="S1967" s="28"/>
      <c r="T1967" s="28"/>
      <c r="U1967" s="28"/>
      <c r="V1967" s="28"/>
      <c r="Z1967" s="140">
        <f t="shared" si="64"/>
        <v>1966</v>
      </c>
      <c r="AA1967" s="139"/>
      <c r="AB1967" s="139"/>
      <c r="AC1967" s="139"/>
      <c r="AD1967" s="133"/>
      <c r="AE1967" s="27" t="str">
        <f t="shared" si="65"/>
        <v>CA-2007-073  Sierra Vista Apartment Homes</v>
      </c>
      <c r="AF1967" s="153" t="s">
        <v>9671</v>
      </c>
      <c r="AG1967" s="153" t="s">
        <v>9672</v>
      </c>
      <c r="AH1967" s="153" t="s">
        <v>9673</v>
      </c>
      <c r="AI1967" s="153" t="s">
        <v>5835</v>
      </c>
      <c r="AJ1967" s="153" t="s">
        <v>1920</v>
      </c>
      <c r="AK1967" s="153" t="s">
        <v>5836</v>
      </c>
      <c r="AL1967" s="153" t="s">
        <v>9674</v>
      </c>
      <c r="AM1967" s="153" t="s">
        <v>3298</v>
      </c>
      <c r="AN1967" s="154">
        <v>68</v>
      </c>
    </row>
    <row r="1968" spans="18:40" hidden="1" x14ac:dyDescent="0.25">
      <c r="R1968" s="28"/>
      <c r="S1968" s="28"/>
      <c r="T1968" s="28"/>
      <c r="U1968" s="28"/>
      <c r="V1968" s="28"/>
      <c r="Z1968" s="140">
        <f t="shared" si="64"/>
        <v>1967</v>
      </c>
      <c r="AA1968" s="139"/>
      <c r="AB1968" s="139"/>
      <c r="AC1968" s="139"/>
      <c r="AD1968" s="133"/>
      <c r="AE1968" s="27" t="str">
        <f t="shared" si="65"/>
        <v>CA-2007-074  Harvard Court Apartment Homes Phase II</v>
      </c>
      <c r="AF1968" s="153" t="s">
        <v>9675</v>
      </c>
      <c r="AG1968" s="153" t="s">
        <v>9676</v>
      </c>
      <c r="AH1968" s="153" t="s">
        <v>9677</v>
      </c>
      <c r="AI1968" s="153" t="s">
        <v>1737</v>
      </c>
      <c r="AJ1968" s="153" t="s">
        <v>220</v>
      </c>
      <c r="AK1968" s="153" t="s">
        <v>1738</v>
      </c>
      <c r="AL1968" s="153" t="s">
        <v>9678</v>
      </c>
      <c r="AM1968" s="153" t="s">
        <v>3298</v>
      </c>
      <c r="AN1968" s="154">
        <v>40</v>
      </c>
    </row>
    <row r="1969" spans="18:40" hidden="1" x14ac:dyDescent="0.25">
      <c r="R1969" s="28"/>
      <c r="S1969" s="28"/>
      <c r="T1969" s="28"/>
      <c r="U1969" s="28"/>
      <c r="V1969" s="28"/>
      <c r="Z1969" s="140">
        <f t="shared" si="64"/>
        <v>1968</v>
      </c>
      <c r="AA1969" s="139"/>
      <c r="AB1969" s="139"/>
      <c r="AC1969" s="139"/>
      <c r="AD1969" s="133"/>
      <c r="AE1969" s="27" t="str">
        <f t="shared" si="65"/>
        <v>CA-2007-075  Cantabria Senior Apartments</v>
      </c>
      <c r="AF1969" s="153" t="s">
        <v>9679</v>
      </c>
      <c r="AG1969" s="153" t="s">
        <v>9680</v>
      </c>
      <c r="AH1969" s="153" t="s">
        <v>9681</v>
      </c>
      <c r="AI1969" s="153" t="s">
        <v>744</v>
      </c>
      <c r="AJ1969" s="153" t="s">
        <v>26</v>
      </c>
      <c r="AK1969" s="153" t="s">
        <v>745</v>
      </c>
      <c r="AL1969" s="153" t="s">
        <v>9682</v>
      </c>
      <c r="AM1969" s="153" t="s">
        <v>2583</v>
      </c>
      <c r="AN1969" s="154">
        <v>80</v>
      </c>
    </row>
    <row r="1970" spans="18:40" hidden="1" x14ac:dyDescent="0.25">
      <c r="R1970" s="28"/>
      <c r="S1970" s="28"/>
      <c r="T1970" s="28"/>
      <c r="U1970" s="28"/>
      <c r="V1970" s="28"/>
      <c r="Z1970" s="140">
        <f t="shared" ref="Z1970:Z2033" si="66">SUM(Z1969+1)</f>
        <v>1969</v>
      </c>
      <c r="AA1970" s="139"/>
      <c r="AB1970" s="139"/>
      <c r="AC1970" s="139"/>
      <c r="AD1970" s="133"/>
      <c r="AE1970" s="27" t="str">
        <f t="shared" si="65"/>
        <v>CA-2007-076  Petaluma Avenue Homes</v>
      </c>
      <c r="AF1970" s="153" t="s">
        <v>9683</v>
      </c>
      <c r="AG1970" s="153" t="s">
        <v>9684</v>
      </c>
      <c r="AH1970" s="153" t="s">
        <v>9685</v>
      </c>
      <c r="AI1970" s="153" t="s">
        <v>2229</v>
      </c>
      <c r="AJ1970" s="153" t="s">
        <v>127</v>
      </c>
      <c r="AK1970" s="153" t="s">
        <v>2230</v>
      </c>
      <c r="AL1970" s="153" t="s">
        <v>9686</v>
      </c>
      <c r="AM1970" s="153" t="s">
        <v>2259</v>
      </c>
      <c r="AN1970" s="154">
        <v>44</v>
      </c>
    </row>
    <row r="1971" spans="18:40" hidden="1" x14ac:dyDescent="0.25">
      <c r="R1971" s="28"/>
      <c r="S1971" s="28"/>
      <c r="T1971" s="28"/>
      <c r="U1971" s="28"/>
      <c r="V1971" s="28"/>
      <c r="Z1971" s="140">
        <f t="shared" si="66"/>
        <v>1970</v>
      </c>
      <c r="AA1971" s="139"/>
      <c r="AB1971" s="139"/>
      <c r="AC1971" s="139"/>
      <c r="AD1971" s="133"/>
      <c r="AE1971" s="27" t="str">
        <f t="shared" si="65"/>
        <v>CA-2007-078  Cornerstone Apartment Homes</v>
      </c>
      <c r="AF1971" s="153" t="s">
        <v>9687</v>
      </c>
      <c r="AG1971" s="153" t="s">
        <v>9688</v>
      </c>
      <c r="AH1971" s="153" t="s">
        <v>9689</v>
      </c>
      <c r="AI1971" s="153" t="s">
        <v>3043</v>
      </c>
      <c r="AJ1971" s="153" t="s">
        <v>420</v>
      </c>
      <c r="AK1971" s="153" t="s">
        <v>3044</v>
      </c>
      <c r="AL1971" s="153" t="s">
        <v>9690</v>
      </c>
      <c r="AM1971" s="153" t="s">
        <v>3298</v>
      </c>
      <c r="AN1971" s="154">
        <v>48</v>
      </c>
    </row>
    <row r="1972" spans="18:40" hidden="1" x14ac:dyDescent="0.25">
      <c r="R1972" s="28"/>
      <c r="S1972" s="28"/>
      <c r="T1972" s="28"/>
      <c r="U1972" s="28"/>
      <c r="V1972" s="28"/>
      <c r="Z1972" s="140">
        <f t="shared" si="66"/>
        <v>1971</v>
      </c>
      <c r="AA1972" s="139"/>
      <c r="AB1972" s="139"/>
      <c r="AC1972" s="139"/>
      <c r="AD1972" s="133"/>
      <c r="AE1972" s="27" t="str">
        <f t="shared" si="65"/>
        <v>CA-2007-082  Vista Dunes Courtyard Homes</v>
      </c>
      <c r="AF1972" s="153" t="s">
        <v>9691</v>
      </c>
      <c r="AG1972" s="153" t="s">
        <v>9692</v>
      </c>
      <c r="AH1972" s="153" t="s">
        <v>9693</v>
      </c>
      <c r="AI1972" s="153" t="s">
        <v>1755</v>
      </c>
      <c r="AJ1972" s="153" t="s">
        <v>399</v>
      </c>
      <c r="AK1972" s="153" t="s">
        <v>1756</v>
      </c>
      <c r="AL1972" s="153" t="s">
        <v>9694</v>
      </c>
      <c r="AM1972" s="153" t="s">
        <v>9695</v>
      </c>
      <c r="AN1972" s="154">
        <v>79</v>
      </c>
    </row>
    <row r="1973" spans="18:40" hidden="1" x14ac:dyDescent="0.25">
      <c r="R1973" s="28"/>
      <c r="S1973" s="28"/>
      <c r="T1973" s="28"/>
      <c r="U1973" s="28"/>
      <c r="V1973" s="28"/>
      <c r="Z1973" s="140">
        <f t="shared" si="66"/>
        <v>1972</v>
      </c>
      <c r="AA1973" s="139"/>
      <c r="AB1973" s="139"/>
      <c r="AC1973" s="139"/>
      <c r="AD1973" s="133"/>
      <c r="AE1973" s="27" t="str">
        <f t="shared" si="65"/>
        <v>CA-2007-083  Monterey Street Apartments</v>
      </c>
      <c r="AF1973" s="153" t="s">
        <v>9696</v>
      </c>
      <c r="AG1973" s="153" t="s">
        <v>9697</v>
      </c>
      <c r="AH1973" s="153" t="s">
        <v>9698</v>
      </c>
      <c r="AI1973" s="153" t="s">
        <v>1027</v>
      </c>
      <c r="AJ1973" s="153" t="s">
        <v>336</v>
      </c>
      <c r="AK1973" s="153" t="s">
        <v>1028</v>
      </c>
      <c r="AL1973" s="153" t="s">
        <v>9699</v>
      </c>
      <c r="AM1973" s="153" t="s">
        <v>23510</v>
      </c>
      <c r="AN1973" s="154">
        <v>51</v>
      </c>
    </row>
    <row r="1974" spans="18:40" hidden="1" x14ac:dyDescent="0.25">
      <c r="R1974" s="28"/>
      <c r="S1974" s="28"/>
      <c r="T1974" s="28"/>
      <c r="U1974" s="28"/>
      <c r="V1974" s="28"/>
      <c r="Z1974" s="140">
        <f t="shared" si="66"/>
        <v>1973</v>
      </c>
      <c r="AA1974" s="139"/>
      <c r="AB1974" s="139"/>
      <c r="AC1974" s="139"/>
      <c r="AD1974" s="133"/>
      <c r="AE1974" s="27" t="str">
        <f t="shared" si="65"/>
        <v>CA-2007-084  Hillview Ridge Apartments</v>
      </c>
      <c r="AF1974" s="153" t="s">
        <v>9701</v>
      </c>
      <c r="AG1974" s="153" t="s">
        <v>9702</v>
      </c>
      <c r="AH1974" s="153" t="s">
        <v>9703</v>
      </c>
      <c r="AI1974" s="153" t="s">
        <v>1033</v>
      </c>
      <c r="AJ1974" s="153" t="s">
        <v>389</v>
      </c>
      <c r="AK1974" s="153" t="s">
        <v>7817</v>
      </c>
      <c r="AL1974" s="153" t="s">
        <v>9704</v>
      </c>
      <c r="AM1974" s="153" t="s">
        <v>590</v>
      </c>
      <c r="AN1974" s="154">
        <v>71</v>
      </c>
    </row>
    <row r="1975" spans="18:40" hidden="1" x14ac:dyDescent="0.25">
      <c r="R1975" s="28"/>
      <c r="S1975" s="28"/>
      <c r="T1975" s="28"/>
      <c r="U1975" s="28"/>
      <c r="V1975" s="28"/>
      <c r="Z1975" s="140">
        <f t="shared" si="66"/>
        <v>1974</v>
      </c>
      <c r="AA1975" s="139"/>
      <c r="AB1975" s="139"/>
      <c r="AC1975" s="139"/>
      <c r="AD1975" s="133"/>
      <c r="AE1975" s="27" t="str">
        <f t="shared" si="65"/>
        <v>CA-2007-087  Panorama View Apartments</v>
      </c>
      <c r="AF1975" s="153" t="s">
        <v>9705</v>
      </c>
      <c r="AG1975" s="153" t="s">
        <v>9706</v>
      </c>
      <c r="AH1975" s="153" t="s">
        <v>9707</v>
      </c>
      <c r="AI1975" s="153" t="s">
        <v>744</v>
      </c>
      <c r="AJ1975" s="153" t="s">
        <v>26</v>
      </c>
      <c r="AK1975" s="153" t="s">
        <v>745</v>
      </c>
      <c r="AL1975" s="153" t="s">
        <v>9708</v>
      </c>
      <c r="AM1975" s="153" t="s">
        <v>3403</v>
      </c>
      <c r="AN1975" s="154">
        <v>87</v>
      </c>
    </row>
    <row r="1976" spans="18:40" hidden="1" x14ac:dyDescent="0.25">
      <c r="R1976" s="28"/>
      <c r="S1976" s="28"/>
      <c r="T1976" s="28"/>
      <c r="U1976" s="28"/>
      <c r="V1976" s="28"/>
      <c r="Z1976" s="140">
        <f t="shared" si="66"/>
        <v>1975</v>
      </c>
      <c r="AA1976" s="139"/>
      <c r="AB1976" s="139"/>
      <c r="AC1976" s="139"/>
      <c r="AD1976" s="133"/>
      <c r="AE1976" s="27" t="str">
        <f t="shared" si="65"/>
        <v>CA-2007-088  St. Andrews Arms Apartments</v>
      </c>
      <c r="AF1976" s="153" t="s">
        <v>9709</v>
      </c>
      <c r="AG1976" s="153" t="s">
        <v>9710</v>
      </c>
      <c r="AH1976" s="153" t="s">
        <v>9711</v>
      </c>
      <c r="AI1976" s="153" t="s">
        <v>26</v>
      </c>
      <c r="AJ1976" s="153" t="s">
        <v>26</v>
      </c>
      <c r="AK1976" s="153" t="s">
        <v>692</v>
      </c>
      <c r="AL1976" s="153" t="s">
        <v>9712</v>
      </c>
      <c r="AM1976" s="153" t="s">
        <v>3403</v>
      </c>
      <c r="AN1976" s="154">
        <v>44</v>
      </c>
    </row>
    <row r="1977" spans="18:40" hidden="1" x14ac:dyDescent="0.25">
      <c r="R1977" s="28"/>
      <c r="S1977" s="28"/>
      <c r="T1977" s="28"/>
      <c r="U1977" s="28"/>
      <c r="V1977" s="28"/>
      <c r="Z1977" s="140">
        <f t="shared" si="66"/>
        <v>1976</v>
      </c>
      <c r="AA1977" s="139"/>
      <c r="AB1977" s="139"/>
      <c r="AC1977" s="139"/>
      <c r="AD1977" s="133"/>
      <c r="AE1977" s="27" t="str">
        <f t="shared" si="65"/>
        <v>CA-2007-093  Rancho Lindo</v>
      </c>
      <c r="AF1977" s="153" t="s">
        <v>9713</v>
      </c>
      <c r="AG1977" s="153" t="s">
        <v>9714</v>
      </c>
      <c r="AH1977" s="153" t="s">
        <v>9715</v>
      </c>
      <c r="AI1977" s="153" t="s">
        <v>4583</v>
      </c>
      <c r="AJ1977" s="153" t="s">
        <v>210</v>
      </c>
      <c r="AK1977" s="153" t="s">
        <v>4584</v>
      </c>
      <c r="AL1977" s="153" t="s">
        <v>9716</v>
      </c>
      <c r="AM1977" s="153" t="s">
        <v>6466</v>
      </c>
      <c r="AN1977" s="154">
        <v>43</v>
      </c>
    </row>
    <row r="1978" spans="18:40" hidden="1" x14ac:dyDescent="0.25">
      <c r="R1978" s="28"/>
      <c r="S1978" s="28"/>
      <c r="T1978" s="28"/>
      <c r="U1978" s="28"/>
      <c r="V1978" s="28"/>
      <c r="Z1978" s="140">
        <f t="shared" si="66"/>
        <v>1977</v>
      </c>
      <c r="AA1978" s="139"/>
      <c r="AB1978" s="139"/>
      <c r="AC1978" s="139"/>
      <c r="AD1978" s="133"/>
      <c r="AE1978" s="27" t="str">
        <f t="shared" si="65"/>
        <v>CA-2007-095  Village Park Senior Apartments</v>
      </c>
      <c r="AF1978" s="153" t="s">
        <v>9717</v>
      </c>
      <c r="AG1978" s="153" t="s">
        <v>9718</v>
      </c>
      <c r="AH1978" s="153" t="s">
        <v>9719</v>
      </c>
      <c r="AI1978" s="153" t="s">
        <v>637</v>
      </c>
      <c r="AJ1978" s="153" t="s">
        <v>210</v>
      </c>
      <c r="AK1978" s="153" t="s">
        <v>644</v>
      </c>
      <c r="AL1978" s="153" t="s">
        <v>9720</v>
      </c>
      <c r="AM1978" s="153" t="s">
        <v>5029</v>
      </c>
      <c r="AN1978" s="154">
        <v>59</v>
      </c>
    </row>
    <row r="1979" spans="18:40" hidden="1" x14ac:dyDescent="0.25">
      <c r="R1979" s="28"/>
      <c r="S1979" s="28"/>
      <c r="T1979" s="28"/>
      <c r="U1979" s="28"/>
      <c r="V1979" s="28"/>
      <c r="Z1979" s="140">
        <f t="shared" si="66"/>
        <v>1978</v>
      </c>
      <c r="AA1979" s="139"/>
      <c r="AB1979" s="139"/>
      <c r="AC1979" s="139"/>
      <c r="AD1979" s="133"/>
      <c r="AE1979" s="27" t="str">
        <f t="shared" si="65"/>
        <v>CA-2007-098  WAV Working Artists Ventura</v>
      </c>
      <c r="AF1979" s="153" t="s">
        <v>9721</v>
      </c>
      <c r="AG1979" s="153" t="s">
        <v>9722</v>
      </c>
      <c r="AH1979" s="153" t="s">
        <v>9723</v>
      </c>
      <c r="AI1979" s="153" t="s">
        <v>1239</v>
      </c>
      <c r="AJ1979" s="153" t="s">
        <v>1239</v>
      </c>
      <c r="AK1979" s="153" t="s">
        <v>9724</v>
      </c>
      <c r="AL1979" s="153" t="s">
        <v>9725</v>
      </c>
      <c r="AM1979" s="153" t="s">
        <v>23511</v>
      </c>
      <c r="AN1979" s="154">
        <v>68</v>
      </c>
    </row>
    <row r="1980" spans="18:40" hidden="1" x14ac:dyDescent="0.25">
      <c r="R1980" s="28"/>
      <c r="S1980" s="28"/>
      <c r="T1980" s="28"/>
      <c r="U1980" s="28"/>
      <c r="V1980" s="28"/>
      <c r="Z1980" s="140">
        <f t="shared" si="66"/>
        <v>1979</v>
      </c>
      <c r="AA1980" s="139"/>
      <c r="AB1980" s="139"/>
      <c r="AC1980" s="139"/>
      <c r="AD1980" s="133"/>
      <c r="AE1980" s="27" t="str">
        <f t="shared" si="65"/>
        <v>CA-2007-107  Fanoe Road Apartments</v>
      </c>
      <c r="AF1980" s="153" t="s">
        <v>9726</v>
      </c>
      <c r="AG1980" s="153" t="s">
        <v>9727</v>
      </c>
      <c r="AH1980" s="153" t="s">
        <v>9728</v>
      </c>
      <c r="AI1980" s="153" t="s">
        <v>7119</v>
      </c>
      <c r="AJ1980" s="153" t="s">
        <v>336</v>
      </c>
      <c r="AK1980" s="153" t="s">
        <v>1682</v>
      </c>
      <c r="AL1980" s="153" t="s">
        <v>9729</v>
      </c>
      <c r="AM1980" s="153" t="s">
        <v>9209</v>
      </c>
      <c r="AN1980" s="154">
        <v>43</v>
      </c>
    </row>
    <row r="1981" spans="18:40" hidden="1" x14ac:dyDescent="0.25">
      <c r="R1981" s="28"/>
      <c r="S1981" s="28"/>
      <c r="T1981" s="28"/>
      <c r="U1981" s="28"/>
      <c r="V1981" s="28"/>
      <c r="Z1981" s="140">
        <f t="shared" si="66"/>
        <v>1980</v>
      </c>
      <c r="AA1981" s="139"/>
      <c r="AB1981" s="139"/>
      <c r="AC1981" s="139"/>
      <c r="AD1981" s="133"/>
      <c r="AE1981" s="27" t="str">
        <f t="shared" si="65"/>
        <v>CA-2007-111  Rittenhouse Square</v>
      </c>
      <c r="AF1981" s="153" t="s">
        <v>9730</v>
      </c>
      <c r="AG1981" s="153" t="s">
        <v>9731</v>
      </c>
      <c r="AH1981" s="153" t="s">
        <v>9732</v>
      </c>
      <c r="AI1981" s="153" t="s">
        <v>26</v>
      </c>
      <c r="AJ1981" s="153" t="s">
        <v>26</v>
      </c>
      <c r="AK1981" s="153" t="s">
        <v>67</v>
      </c>
      <c r="AL1981" s="153" t="s">
        <v>9733</v>
      </c>
      <c r="AM1981" s="153" t="s">
        <v>1043</v>
      </c>
      <c r="AN1981" s="154">
        <v>99</v>
      </c>
    </row>
    <row r="1982" spans="18:40" hidden="1" x14ac:dyDescent="0.25">
      <c r="R1982" s="28"/>
      <c r="S1982" s="28"/>
      <c r="T1982" s="28"/>
      <c r="U1982" s="28"/>
      <c r="V1982" s="28"/>
      <c r="Z1982" s="140">
        <f t="shared" si="66"/>
        <v>1981</v>
      </c>
      <c r="AA1982" s="139"/>
      <c r="AB1982" s="139"/>
      <c r="AC1982" s="139"/>
      <c r="AD1982" s="133"/>
      <c r="AE1982" s="27" t="str">
        <f t="shared" si="65"/>
        <v>CA-2007-114  Los Vecinos Apartments</v>
      </c>
      <c r="AF1982" s="153" t="s">
        <v>9734</v>
      </c>
      <c r="AG1982" s="153" t="s">
        <v>9735</v>
      </c>
      <c r="AH1982" s="153" t="s">
        <v>9736</v>
      </c>
      <c r="AI1982" s="153" t="s">
        <v>533</v>
      </c>
      <c r="AJ1982" s="153" t="s">
        <v>504</v>
      </c>
      <c r="AK1982" s="153" t="s">
        <v>534</v>
      </c>
      <c r="AL1982" s="153" t="s">
        <v>9737</v>
      </c>
      <c r="AM1982" s="153" t="s">
        <v>9738</v>
      </c>
      <c r="AN1982" s="154">
        <v>41</v>
      </c>
    </row>
    <row r="1983" spans="18:40" hidden="1" x14ac:dyDescent="0.25">
      <c r="R1983" s="28"/>
      <c r="S1983" s="28"/>
      <c r="T1983" s="28"/>
      <c r="U1983" s="28"/>
      <c r="V1983" s="28"/>
      <c r="Z1983" s="140">
        <f t="shared" si="66"/>
        <v>1982</v>
      </c>
      <c r="AA1983" s="139"/>
      <c r="AB1983" s="139"/>
      <c r="AC1983" s="139"/>
      <c r="AD1983" s="133"/>
      <c r="AE1983" s="27" t="str">
        <f t="shared" si="65"/>
        <v>CA-2007-116  Civic Center Residence</v>
      </c>
      <c r="AF1983" s="153" t="s">
        <v>9739</v>
      </c>
      <c r="AG1983" s="153" t="s">
        <v>9740</v>
      </c>
      <c r="AH1983" s="153" t="s">
        <v>9741</v>
      </c>
      <c r="AI1983" s="153" t="s">
        <v>191</v>
      </c>
      <c r="AJ1983" s="153" t="s">
        <v>191</v>
      </c>
      <c r="AK1983" s="153" t="s">
        <v>412</v>
      </c>
      <c r="AL1983" s="153" t="s">
        <v>9742</v>
      </c>
      <c r="AM1983" s="153" t="s">
        <v>9743</v>
      </c>
      <c r="AN1983" s="154">
        <v>211</v>
      </c>
    </row>
    <row r="1984" spans="18:40" hidden="1" x14ac:dyDescent="0.25">
      <c r="R1984" s="28"/>
      <c r="S1984" s="28"/>
      <c r="T1984" s="28"/>
      <c r="U1984" s="28"/>
      <c r="V1984" s="28"/>
      <c r="Z1984" s="140">
        <f t="shared" si="66"/>
        <v>1983</v>
      </c>
      <c r="AA1984" s="139"/>
      <c r="AB1984" s="139"/>
      <c r="AC1984" s="139"/>
      <c r="AD1984" s="133"/>
      <c r="AE1984" s="27" t="str">
        <f t="shared" si="65"/>
        <v>CA-2007-117  Panorama Park Apartments</v>
      </c>
      <c r="AF1984" s="153" t="s">
        <v>9744</v>
      </c>
      <c r="AG1984" s="153" t="s">
        <v>9745</v>
      </c>
      <c r="AH1984" s="153" t="s">
        <v>23512</v>
      </c>
      <c r="AI1984" s="153" t="s">
        <v>637</v>
      </c>
      <c r="AJ1984" s="153" t="s">
        <v>210</v>
      </c>
      <c r="AK1984" s="153" t="s">
        <v>644</v>
      </c>
      <c r="AL1984" s="153" t="s">
        <v>23513</v>
      </c>
      <c r="AM1984" s="153" t="s">
        <v>23514</v>
      </c>
      <c r="AN1984" s="154">
        <v>65</v>
      </c>
    </row>
    <row r="1985" spans="18:40" hidden="1" x14ac:dyDescent="0.25">
      <c r="R1985" s="28"/>
      <c r="S1985" s="28"/>
      <c r="T1985" s="28"/>
      <c r="U1985" s="28"/>
      <c r="V1985" s="28"/>
      <c r="Z1985" s="140">
        <f t="shared" si="66"/>
        <v>1984</v>
      </c>
      <c r="AA1985" s="139"/>
      <c r="AB1985" s="139"/>
      <c r="AC1985" s="139"/>
      <c r="AD1985" s="133"/>
      <c r="AE1985" s="27" t="str">
        <f t="shared" si="65"/>
        <v>CA-2007-120  Jack London Gateway Senior Housing</v>
      </c>
      <c r="AF1985" s="153" t="s">
        <v>9746</v>
      </c>
      <c r="AG1985" s="153" t="s">
        <v>9747</v>
      </c>
      <c r="AH1985" s="153" t="s">
        <v>9748</v>
      </c>
      <c r="AI1985" s="153" t="s">
        <v>199</v>
      </c>
      <c r="AJ1985" s="153" t="s">
        <v>200</v>
      </c>
      <c r="AK1985" s="153" t="s">
        <v>4379</v>
      </c>
      <c r="AL1985" s="153" t="s">
        <v>9749</v>
      </c>
      <c r="AM1985" s="153" t="s">
        <v>9750</v>
      </c>
      <c r="AN1985" s="154">
        <v>60</v>
      </c>
    </row>
    <row r="1986" spans="18:40" hidden="1" x14ac:dyDescent="0.25">
      <c r="R1986" s="28"/>
      <c r="S1986" s="28"/>
      <c r="T1986" s="28"/>
      <c r="U1986" s="28"/>
      <c r="V1986" s="28"/>
      <c r="Z1986" s="140">
        <f t="shared" si="66"/>
        <v>1985</v>
      </c>
      <c r="AA1986" s="139"/>
      <c r="AB1986" s="139"/>
      <c r="AC1986" s="139"/>
      <c r="AD1986" s="133"/>
      <c r="AE1986" s="27" t="str">
        <f t="shared" ref="AE1986:AE2049" si="67">CONCATENATE(AF1986,"  ",AG1986)</f>
        <v>CA-2007-121  San Remo Apartments</v>
      </c>
      <c r="AF1986" s="153" t="s">
        <v>9751</v>
      </c>
      <c r="AG1986" s="153" t="s">
        <v>9752</v>
      </c>
      <c r="AH1986" s="153" t="s">
        <v>9753</v>
      </c>
      <c r="AI1986" s="153" t="s">
        <v>3157</v>
      </c>
      <c r="AJ1986" s="153" t="s">
        <v>49</v>
      </c>
      <c r="AK1986" s="153" t="s">
        <v>3158</v>
      </c>
      <c r="AL1986" s="153" t="s">
        <v>9754</v>
      </c>
      <c r="AM1986" s="153" t="s">
        <v>1043</v>
      </c>
      <c r="AN1986" s="154">
        <v>64</v>
      </c>
    </row>
    <row r="1987" spans="18:40" hidden="1" x14ac:dyDescent="0.25">
      <c r="R1987" s="28"/>
      <c r="S1987" s="28"/>
      <c r="T1987" s="28"/>
      <c r="U1987" s="28"/>
      <c r="V1987" s="28"/>
      <c r="Z1987" s="140">
        <f t="shared" si="66"/>
        <v>1986</v>
      </c>
      <c r="AA1987" s="139"/>
      <c r="AB1987" s="139"/>
      <c r="AC1987" s="139"/>
      <c r="AD1987" s="133"/>
      <c r="AE1987" s="27" t="str">
        <f t="shared" si="67"/>
        <v>CA-2007-123  Marymead Park Apartments</v>
      </c>
      <c r="AF1987" s="153" t="s">
        <v>9755</v>
      </c>
      <c r="AG1987" s="153" t="s">
        <v>9756</v>
      </c>
      <c r="AH1987" s="153" t="s">
        <v>9757</v>
      </c>
      <c r="AI1987" s="153" t="s">
        <v>3251</v>
      </c>
      <c r="AJ1987" s="153" t="s">
        <v>3252</v>
      </c>
      <c r="AK1987" s="153" t="s">
        <v>3253</v>
      </c>
      <c r="AL1987" s="153" t="s">
        <v>9758</v>
      </c>
      <c r="AM1987" s="153" t="s">
        <v>9759</v>
      </c>
      <c r="AN1987" s="154">
        <v>67</v>
      </c>
    </row>
    <row r="1988" spans="18:40" hidden="1" x14ac:dyDescent="0.25">
      <c r="R1988" s="28"/>
      <c r="S1988" s="28"/>
      <c r="T1988" s="28"/>
      <c r="U1988" s="28"/>
      <c r="V1988" s="28"/>
      <c r="Z1988" s="140">
        <f t="shared" si="66"/>
        <v>1987</v>
      </c>
      <c r="AA1988" s="139"/>
      <c r="AB1988" s="139"/>
      <c r="AC1988" s="139"/>
      <c r="AD1988" s="133"/>
      <c r="AE1988" s="27" t="str">
        <f t="shared" si="67"/>
        <v>CA-2007-127  Monterey Family Village</v>
      </c>
      <c r="AF1988" s="153" t="s">
        <v>9760</v>
      </c>
      <c r="AG1988" s="153" t="s">
        <v>9761</v>
      </c>
      <c r="AH1988" s="153" t="s">
        <v>9762</v>
      </c>
      <c r="AI1988" s="153" t="s">
        <v>304</v>
      </c>
      <c r="AJ1988" s="153" t="s">
        <v>41</v>
      </c>
      <c r="AK1988" s="153" t="s">
        <v>1571</v>
      </c>
      <c r="AL1988" s="153" t="s">
        <v>9763</v>
      </c>
      <c r="AM1988" s="153" t="s">
        <v>590</v>
      </c>
      <c r="AN1988" s="154">
        <v>71</v>
      </c>
    </row>
    <row r="1989" spans="18:40" hidden="1" x14ac:dyDescent="0.25">
      <c r="R1989" s="28"/>
      <c r="S1989" s="28"/>
      <c r="T1989" s="28"/>
      <c r="U1989" s="28"/>
      <c r="V1989" s="28"/>
      <c r="Z1989" s="140">
        <f t="shared" si="66"/>
        <v>1988</v>
      </c>
      <c r="AA1989" s="139"/>
      <c r="AB1989" s="139"/>
      <c r="AC1989" s="139"/>
      <c r="AD1989" s="133"/>
      <c r="AE1989" s="27" t="str">
        <f t="shared" si="67"/>
        <v>CA-2007-129  Hidden Creek Apartments</v>
      </c>
      <c r="AF1989" s="153" t="s">
        <v>9764</v>
      </c>
      <c r="AG1989" s="153" t="s">
        <v>3385</v>
      </c>
      <c r="AH1989" s="153" t="s">
        <v>9765</v>
      </c>
      <c r="AI1989" s="153" t="s">
        <v>9181</v>
      </c>
      <c r="AJ1989" s="153" t="s">
        <v>9182</v>
      </c>
      <c r="AK1989" s="153" t="s">
        <v>9183</v>
      </c>
      <c r="AL1989" s="153" t="s">
        <v>9766</v>
      </c>
      <c r="AM1989" s="153" t="s">
        <v>954</v>
      </c>
      <c r="AN1989" s="154">
        <v>80</v>
      </c>
    </row>
    <row r="1990" spans="18:40" hidden="1" x14ac:dyDescent="0.25">
      <c r="R1990" s="28"/>
      <c r="S1990" s="28"/>
      <c r="T1990" s="28"/>
      <c r="U1990" s="28"/>
      <c r="V1990" s="28"/>
      <c r="Z1990" s="140">
        <f t="shared" si="66"/>
        <v>1989</v>
      </c>
      <c r="AA1990" s="139"/>
      <c r="AB1990" s="139"/>
      <c r="AC1990" s="139"/>
      <c r="AD1990" s="133"/>
      <c r="AE1990" s="27" t="str">
        <f t="shared" si="67"/>
        <v>CA-2007-133  Imperial Gardens Family Apartments</v>
      </c>
      <c r="AF1990" s="153" t="s">
        <v>9767</v>
      </c>
      <c r="AG1990" s="153" t="s">
        <v>9768</v>
      </c>
      <c r="AH1990" s="153" t="s">
        <v>9769</v>
      </c>
      <c r="AI1990" s="153" t="s">
        <v>357</v>
      </c>
      <c r="AJ1990" s="153" t="s">
        <v>20</v>
      </c>
      <c r="AK1990" s="153" t="s">
        <v>4652</v>
      </c>
      <c r="AL1990" s="153" t="s">
        <v>9770</v>
      </c>
      <c r="AM1990" s="153" t="s">
        <v>9771</v>
      </c>
      <c r="AN1990" s="154">
        <v>76</v>
      </c>
    </row>
    <row r="1991" spans="18:40" hidden="1" x14ac:dyDescent="0.25">
      <c r="R1991" s="28"/>
      <c r="S1991" s="28"/>
      <c r="T1991" s="28"/>
      <c r="U1991" s="28"/>
      <c r="V1991" s="28"/>
      <c r="Z1991" s="140">
        <f t="shared" si="66"/>
        <v>1990</v>
      </c>
      <c r="AA1991" s="139"/>
      <c r="AB1991" s="139"/>
      <c r="AC1991" s="139"/>
      <c r="AD1991" s="133"/>
      <c r="AE1991" s="27" t="str">
        <f t="shared" si="67"/>
        <v>CA-2007-148  Glendale City Lights</v>
      </c>
      <c r="AF1991" s="153" t="s">
        <v>9772</v>
      </c>
      <c r="AG1991" s="153" t="s">
        <v>9773</v>
      </c>
      <c r="AH1991" s="153" t="s">
        <v>9774</v>
      </c>
      <c r="AI1991" s="153" t="s">
        <v>26</v>
      </c>
      <c r="AJ1991" s="153" t="s">
        <v>26</v>
      </c>
      <c r="AK1991" s="153" t="s">
        <v>7540</v>
      </c>
      <c r="AL1991" s="153" t="s">
        <v>9775</v>
      </c>
      <c r="AM1991" s="153" t="s">
        <v>818</v>
      </c>
      <c r="AN1991" s="154">
        <v>67</v>
      </c>
    </row>
    <row r="1992" spans="18:40" hidden="1" x14ac:dyDescent="0.25">
      <c r="R1992" s="28"/>
      <c r="S1992" s="28"/>
      <c r="T1992" s="28"/>
      <c r="U1992" s="28"/>
      <c r="V1992" s="28"/>
      <c r="Z1992" s="140">
        <f t="shared" si="66"/>
        <v>1991</v>
      </c>
      <c r="AA1992" s="139"/>
      <c r="AB1992" s="139"/>
      <c r="AC1992" s="139"/>
      <c r="AD1992" s="133"/>
      <c r="AE1992" s="27" t="str">
        <f t="shared" si="67"/>
        <v>CA-2007-149  Tanager Springs I</v>
      </c>
      <c r="AF1992" s="153" t="s">
        <v>9776</v>
      </c>
      <c r="AG1992" s="153" t="s">
        <v>9777</v>
      </c>
      <c r="AH1992" s="153" t="s">
        <v>9778</v>
      </c>
      <c r="AI1992" s="153" t="s">
        <v>229</v>
      </c>
      <c r="AJ1992" s="153" t="s">
        <v>229</v>
      </c>
      <c r="AK1992" s="153" t="s">
        <v>9654</v>
      </c>
      <c r="AL1992" s="153" t="s">
        <v>9779</v>
      </c>
      <c r="AM1992" s="153" t="s">
        <v>818</v>
      </c>
      <c r="AN1992" s="154">
        <v>72</v>
      </c>
    </row>
    <row r="1993" spans="18:40" hidden="1" x14ac:dyDescent="0.25">
      <c r="R1993" s="28"/>
      <c r="S1993" s="28"/>
      <c r="T1993" s="28"/>
      <c r="U1993" s="28"/>
      <c r="V1993" s="28"/>
      <c r="Z1993" s="140">
        <f t="shared" si="66"/>
        <v>1992</v>
      </c>
      <c r="AA1993" s="139"/>
      <c r="AB1993" s="139"/>
      <c r="AC1993" s="139"/>
      <c r="AD1993" s="133"/>
      <c r="AE1993" s="27" t="str">
        <f t="shared" si="67"/>
        <v>CA-2007-150  Harvard Circle</v>
      </c>
      <c r="AF1993" s="153" t="s">
        <v>9780</v>
      </c>
      <c r="AG1993" s="153" t="s">
        <v>9781</v>
      </c>
      <c r="AH1993" s="153" t="s">
        <v>9782</v>
      </c>
      <c r="AI1993" s="153" t="s">
        <v>26</v>
      </c>
      <c r="AJ1993" s="153" t="s">
        <v>26</v>
      </c>
      <c r="AK1993" s="153" t="s">
        <v>5514</v>
      </c>
      <c r="AL1993" s="153" t="s">
        <v>9783</v>
      </c>
      <c r="AM1993" s="153" t="s">
        <v>818</v>
      </c>
      <c r="AN1993" s="154">
        <v>39</v>
      </c>
    </row>
    <row r="1994" spans="18:40" hidden="1" x14ac:dyDescent="0.25">
      <c r="R1994" s="28"/>
      <c r="S1994" s="28"/>
      <c r="T1994" s="28"/>
      <c r="U1994" s="28"/>
      <c r="V1994" s="28"/>
      <c r="Z1994" s="140">
        <f t="shared" si="66"/>
        <v>1993</v>
      </c>
      <c r="AA1994" s="139"/>
      <c r="AB1994" s="139"/>
      <c r="AC1994" s="139"/>
      <c r="AD1994" s="133"/>
      <c r="AE1994" s="27" t="str">
        <f t="shared" si="67"/>
        <v>CA-2007-153  The Mediterranean</v>
      </c>
      <c r="AF1994" s="153" t="s">
        <v>9784</v>
      </c>
      <c r="AG1994" s="153" t="s">
        <v>9785</v>
      </c>
      <c r="AH1994" s="153" t="s">
        <v>9786</v>
      </c>
      <c r="AI1994" s="153" t="s">
        <v>26</v>
      </c>
      <c r="AJ1994" s="153" t="s">
        <v>26</v>
      </c>
      <c r="AK1994" s="153" t="s">
        <v>937</v>
      </c>
      <c r="AL1994" s="153" t="s">
        <v>9787</v>
      </c>
      <c r="AM1994" s="153" t="s">
        <v>818</v>
      </c>
      <c r="AN1994" s="154">
        <v>25</v>
      </c>
    </row>
    <row r="1995" spans="18:40" hidden="1" x14ac:dyDescent="0.25">
      <c r="R1995" s="28"/>
      <c r="S1995" s="28"/>
      <c r="T1995" s="28"/>
      <c r="U1995" s="28"/>
      <c r="V1995" s="28"/>
      <c r="Z1995" s="140">
        <f t="shared" si="66"/>
        <v>1994</v>
      </c>
      <c r="AA1995" s="139"/>
      <c r="AB1995" s="139"/>
      <c r="AC1995" s="139"/>
      <c r="AD1995" s="133"/>
      <c r="AE1995" s="27" t="str">
        <f t="shared" si="67"/>
        <v>CA-2007-161  Homebase on G</v>
      </c>
      <c r="AF1995" s="153" t="s">
        <v>9788</v>
      </c>
      <c r="AG1995" s="153" t="s">
        <v>9789</v>
      </c>
      <c r="AH1995" s="153" t="s">
        <v>9790</v>
      </c>
      <c r="AI1995" s="153" t="s">
        <v>1199</v>
      </c>
      <c r="AJ1995" s="153" t="s">
        <v>623</v>
      </c>
      <c r="AK1995" s="153" t="s">
        <v>1200</v>
      </c>
      <c r="AL1995" s="153" t="s">
        <v>9791</v>
      </c>
      <c r="AM1995" s="153" t="s">
        <v>9792</v>
      </c>
      <c r="AN1995" s="154">
        <v>37</v>
      </c>
    </row>
    <row r="1996" spans="18:40" hidden="1" x14ac:dyDescent="0.25">
      <c r="R1996" s="28"/>
      <c r="S1996" s="28"/>
      <c r="T1996" s="28"/>
      <c r="U1996" s="28"/>
      <c r="V1996" s="28"/>
      <c r="Z1996" s="140">
        <f t="shared" si="66"/>
        <v>1995</v>
      </c>
      <c r="AA1996" s="139"/>
      <c r="AB1996" s="139"/>
      <c r="AC1996" s="139"/>
      <c r="AD1996" s="133"/>
      <c r="AE1996" s="27" t="str">
        <f t="shared" si="67"/>
        <v>CA-2007-163  Villa Plumosa</v>
      </c>
      <c r="AF1996" s="153" t="s">
        <v>9793</v>
      </c>
      <c r="AG1996" s="153" t="s">
        <v>9794</v>
      </c>
      <c r="AH1996" s="153" t="s">
        <v>9795</v>
      </c>
      <c r="AI1996" s="153" t="s">
        <v>6203</v>
      </c>
      <c r="AJ1996" s="153" t="s">
        <v>420</v>
      </c>
      <c r="AK1996" s="153" t="s">
        <v>7396</v>
      </c>
      <c r="AL1996" s="153" t="s">
        <v>9796</v>
      </c>
      <c r="AM1996" s="153" t="s">
        <v>3810</v>
      </c>
      <c r="AN1996" s="154">
        <v>75</v>
      </c>
    </row>
    <row r="1997" spans="18:40" hidden="1" x14ac:dyDescent="0.25">
      <c r="R1997" s="28"/>
      <c r="S1997" s="28"/>
      <c r="T1997" s="28"/>
      <c r="U1997" s="28"/>
      <c r="V1997" s="28"/>
      <c r="Z1997" s="140">
        <f t="shared" si="66"/>
        <v>1996</v>
      </c>
      <c r="AA1997" s="139"/>
      <c r="AB1997" s="139"/>
      <c r="AC1997" s="139"/>
      <c r="AD1997" s="133"/>
      <c r="AE1997" s="27" t="str">
        <f t="shared" si="67"/>
        <v>CA-2007-168  Citron Court fka Broadway Mixed Use</v>
      </c>
      <c r="AF1997" s="153" t="s">
        <v>9797</v>
      </c>
      <c r="AG1997" s="153" t="s">
        <v>9798</v>
      </c>
      <c r="AH1997" s="153" t="s">
        <v>9799</v>
      </c>
      <c r="AI1997" s="153" t="s">
        <v>9800</v>
      </c>
      <c r="AJ1997" s="153" t="s">
        <v>504</v>
      </c>
      <c r="AK1997" s="153" t="s">
        <v>9801</v>
      </c>
      <c r="AL1997" s="153" t="s">
        <v>9802</v>
      </c>
      <c r="AM1997" s="153" t="s">
        <v>1036</v>
      </c>
      <c r="AN1997" s="154">
        <v>35</v>
      </c>
    </row>
    <row r="1998" spans="18:40" hidden="1" x14ac:dyDescent="0.25">
      <c r="R1998" s="28"/>
      <c r="S1998" s="28"/>
      <c r="T1998" s="28"/>
      <c r="U1998" s="28"/>
      <c r="V1998" s="28"/>
      <c r="Z1998" s="140">
        <f t="shared" si="66"/>
        <v>1997</v>
      </c>
      <c r="AA1998" s="139"/>
      <c r="AB1998" s="139"/>
      <c r="AC1998" s="139"/>
      <c r="AD1998" s="133"/>
      <c r="AE1998" s="27" t="str">
        <f t="shared" si="67"/>
        <v>CA-2007-173  Manzanilla Terrace</v>
      </c>
      <c r="AF1998" s="153" t="s">
        <v>9803</v>
      </c>
      <c r="AG1998" s="153" t="s">
        <v>9804</v>
      </c>
      <c r="AH1998" s="153" t="s">
        <v>9805</v>
      </c>
      <c r="AI1998" s="153" t="s">
        <v>19</v>
      </c>
      <c r="AJ1998" s="153" t="s">
        <v>20</v>
      </c>
      <c r="AK1998" s="153" t="s">
        <v>21</v>
      </c>
      <c r="AL1998" s="153" t="s">
        <v>9806</v>
      </c>
      <c r="AM1998" s="153" t="s">
        <v>3298</v>
      </c>
      <c r="AN1998" s="154">
        <v>68</v>
      </c>
    </row>
    <row r="1999" spans="18:40" hidden="1" x14ac:dyDescent="0.25">
      <c r="R1999" s="28"/>
      <c r="S1999" s="28"/>
      <c r="T1999" s="28"/>
      <c r="U1999" s="28"/>
      <c r="V1999" s="28"/>
      <c r="Z1999" s="140">
        <f t="shared" si="66"/>
        <v>1998</v>
      </c>
      <c r="AA1999" s="139"/>
      <c r="AB1999" s="139"/>
      <c r="AC1999" s="139"/>
      <c r="AD1999" s="133"/>
      <c r="AE1999" s="27" t="str">
        <f t="shared" si="67"/>
        <v>CA-2007-174  Oakhurst Apartments</v>
      </c>
      <c r="AF1999" s="153" t="s">
        <v>9807</v>
      </c>
      <c r="AG1999" s="153" t="s">
        <v>9808</v>
      </c>
      <c r="AH1999" s="153" t="s">
        <v>9809</v>
      </c>
      <c r="AI1999" s="153" t="s">
        <v>9810</v>
      </c>
      <c r="AJ1999" s="153" t="s">
        <v>3252</v>
      </c>
      <c r="AK1999" s="153" t="s">
        <v>9811</v>
      </c>
      <c r="AL1999" s="153" t="s">
        <v>9812</v>
      </c>
      <c r="AM1999" s="153" t="s">
        <v>2322</v>
      </c>
      <c r="AN1999" s="154">
        <v>60</v>
      </c>
    </row>
    <row r="2000" spans="18:40" hidden="1" x14ac:dyDescent="0.25">
      <c r="R2000" s="28"/>
      <c r="S2000" s="28"/>
      <c r="T2000" s="28"/>
      <c r="U2000" s="28"/>
      <c r="V2000" s="28"/>
      <c r="Z2000" s="140">
        <f t="shared" si="66"/>
        <v>1999</v>
      </c>
      <c r="AA2000" s="139"/>
      <c r="AB2000" s="139"/>
      <c r="AC2000" s="139"/>
      <c r="AD2000" s="133"/>
      <c r="AE2000" s="27" t="str">
        <f t="shared" si="67"/>
        <v>CA-2007-175  Summer Terrace</v>
      </c>
      <c r="AF2000" s="153" t="s">
        <v>9813</v>
      </c>
      <c r="AG2000" s="153" t="s">
        <v>9814</v>
      </c>
      <c r="AH2000" s="153" t="s">
        <v>9815</v>
      </c>
      <c r="AI2000" s="153" t="s">
        <v>1040</v>
      </c>
      <c r="AJ2000" s="153" t="s">
        <v>26</v>
      </c>
      <c r="AK2000" s="153" t="s">
        <v>9816</v>
      </c>
      <c r="AL2000" s="153" t="s">
        <v>9817</v>
      </c>
      <c r="AM2000" s="153" t="s">
        <v>3810</v>
      </c>
      <c r="AN2000" s="154">
        <v>79</v>
      </c>
    </row>
    <row r="2001" spans="18:40" hidden="1" x14ac:dyDescent="0.25">
      <c r="R2001" s="28"/>
      <c r="S2001" s="28"/>
      <c r="T2001" s="28"/>
      <c r="U2001" s="28"/>
      <c r="V2001" s="28"/>
      <c r="Z2001" s="140">
        <f t="shared" si="66"/>
        <v>2000</v>
      </c>
      <c r="AA2001" s="139"/>
      <c r="AB2001" s="139"/>
      <c r="AC2001" s="139"/>
      <c r="AD2001" s="133"/>
      <c r="AE2001" s="27" t="str">
        <f t="shared" si="67"/>
        <v>CA-2007-176  Brookfield Place Apartments</v>
      </c>
      <c r="AF2001" s="153" t="s">
        <v>9818</v>
      </c>
      <c r="AG2001" s="153" t="s">
        <v>9819</v>
      </c>
      <c r="AH2001" s="153" t="s">
        <v>9820</v>
      </c>
      <c r="AI2001" s="153" t="s">
        <v>199</v>
      </c>
      <c r="AJ2001" s="153" t="s">
        <v>200</v>
      </c>
      <c r="AK2001" s="153" t="s">
        <v>9821</v>
      </c>
      <c r="AL2001" s="153" t="s">
        <v>9822</v>
      </c>
      <c r="AM2001" s="153" t="s">
        <v>2322</v>
      </c>
      <c r="AN2001" s="154">
        <v>57</v>
      </c>
    </row>
    <row r="2002" spans="18:40" hidden="1" x14ac:dyDescent="0.25">
      <c r="R2002" s="28"/>
      <c r="S2002" s="28"/>
      <c r="T2002" s="28"/>
      <c r="U2002" s="28"/>
      <c r="V2002" s="28"/>
      <c r="Z2002" s="140">
        <f t="shared" si="66"/>
        <v>2001</v>
      </c>
      <c r="AA2002" s="139"/>
      <c r="AB2002" s="139"/>
      <c r="AC2002" s="139"/>
      <c r="AD2002" s="133"/>
      <c r="AE2002" s="27" t="str">
        <f t="shared" si="67"/>
        <v>CA-2007-179  Los Vientos</v>
      </c>
      <c r="AF2002" s="153" t="s">
        <v>9823</v>
      </c>
      <c r="AG2002" s="153" t="s">
        <v>9824</v>
      </c>
      <c r="AH2002" s="153" t="s">
        <v>9825</v>
      </c>
      <c r="AI2002" s="153" t="s">
        <v>504</v>
      </c>
      <c r="AJ2002" s="153" t="s">
        <v>504</v>
      </c>
      <c r="AK2002" s="153" t="s">
        <v>839</v>
      </c>
      <c r="AL2002" s="153" t="s">
        <v>9826</v>
      </c>
      <c r="AM2002" s="153" t="s">
        <v>3298</v>
      </c>
      <c r="AN2002" s="154">
        <v>88</v>
      </c>
    </row>
    <row r="2003" spans="18:40" hidden="1" x14ac:dyDescent="0.25">
      <c r="R2003" s="28"/>
      <c r="S2003" s="28"/>
      <c r="T2003" s="28"/>
      <c r="U2003" s="28"/>
      <c r="V2003" s="28"/>
      <c r="Z2003" s="140">
        <f t="shared" si="66"/>
        <v>2002</v>
      </c>
      <c r="AA2003" s="139"/>
      <c r="AB2003" s="139"/>
      <c r="AC2003" s="139"/>
      <c r="AD2003" s="133"/>
      <c r="AE2003" s="27" t="str">
        <f t="shared" si="67"/>
        <v>CA-2007-181  Rosewood Gardens Apartments</v>
      </c>
      <c r="AF2003" s="153" t="s">
        <v>9827</v>
      </c>
      <c r="AG2003" s="153" t="s">
        <v>9828</v>
      </c>
      <c r="AH2003" s="153" t="s">
        <v>9829</v>
      </c>
      <c r="AI2003" s="153" t="s">
        <v>26</v>
      </c>
      <c r="AJ2003" s="153" t="s">
        <v>26</v>
      </c>
      <c r="AK2003" s="153" t="s">
        <v>1670</v>
      </c>
      <c r="AL2003" s="153" t="s">
        <v>9830</v>
      </c>
      <c r="AM2003" s="153" t="s">
        <v>1710</v>
      </c>
      <c r="AN2003" s="154">
        <v>53</v>
      </c>
    </row>
    <row r="2004" spans="18:40" hidden="1" x14ac:dyDescent="0.25">
      <c r="R2004" s="28"/>
      <c r="S2004" s="28"/>
      <c r="T2004" s="28"/>
      <c r="U2004" s="28"/>
      <c r="V2004" s="28"/>
      <c r="Z2004" s="140">
        <f t="shared" si="66"/>
        <v>2003</v>
      </c>
      <c r="AA2004" s="139"/>
      <c r="AB2004" s="139"/>
      <c r="AC2004" s="139"/>
      <c r="AD2004" s="133"/>
      <c r="AE2004" s="27" t="str">
        <f t="shared" si="67"/>
        <v>CA-2007-184  Seasons II Senior Apartments</v>
      </c>
      <c r="AF2004" s="153" t="s">
        <v>9831</v>
      </c>
      <c r="AG2004" s="153" t="s">
        <v>9832</v>
      </c>
      <c r="AH2004" s="153" t="s">
        <v>9833</v>
      </c>
      <c r="AI2004" s="153" t="s">
        <v>4657</v>
      </c>
      <c r="AJ2004" s="153" t="s">
        <v>420</v>
      </c>
      <c r="AK2004" s="153" t="s">
        <v>4658</v>
      </c>
      <c r="AL2004" s="153" t="s">
        <v>9834</v>
      </c>
      <c r="AM2004" s="153" t="s">
        <v>1758</v>
      </c>
      <c r="AN2004" s="154">
        <v>37</v>
      </c>
    </row>
    <row r="2005" spans="18:40" hidden="1" x14ac:dyDescent="0.25">
      <c r="R2005" s="28"/>
      <c r="S2005" s="28"/>
      <c r="T2005" s="28"/>
      <c r="U2005" s="28"/>
      <c r="V2005" s="28"/>
      <c r="Z2005" s="140">
        <f t="shared" si="66"/>
        <v>2004</v>
      </c>
      <c r="AA2005" s="139"/>
      <c r="AB2005" s="139"/>
      <c r="AC2005" s="139"/>
      <c r="AD2005" s="133"/>
      <c r="AE2005" s="27" t="str">
        <f t="shared" si="67"/>
        <v>CA-2007-185  Oak Grove Terrace</v>
      </c>
      <c r="AF2005" s="153" t="s">
        <v>9835</v>
      </c>
      <c r="AG2005" s="153" t="s">
        <v>9836</v>
      </c>
      <c r="AH2005" s="153" t="s">
        <v>9837</v>
      </c>
      <c r="AI2005" s="153" t="s">
        <v>4524</v>
      </c>
      <c r="AJ2005" s="153" t="s">
        <v>182</v>
      </c>
      <c r="AK2005" s="153" t="s">
        <v>4525</v>
      </c>
      <c r="AL2005" s="153" t="s">
        <v>9838</v>
      </c>
      <c r="AM2005" s="153" t="s">
        <v>2185</v>
      </c>
      <c r="AN2005" s="154">
        <v>53</v>
      </c>
    </row>
    <row r="2006" spans="18:40" hidden="1" x14ac:dyDescent="0.25">
      <c r="R2006" s="28"/>
      <c r="S2006" s="28"/>
      <c r="T2006" s="28"/>
      <c r="U2006" s="28"/>
      <c r="V2006" s="28"/>
      <c r="Z2006" s="140">
        <f t="shared" si="66"/>
        <v>2005</v>
      </c>
      <c r="AA2006" s="139"/>
      <c r="AB2006" s="139"/>
      <c r="AC2006" s="139"/>
      <c r="AD2006" s="133"/>
      <c r="AE2006" s="27" t="str">
        <f t="shared" si="67"/>
        <v>CA-2007-186  Seven Maples</v>
      </c>
      <c r="AF2006" s="153" t="s">
        <v>9839</v>
      </c>
      <c r="AG2006" s="153" t="s">
        <v>9840</v>
      </c>
      <c r="AH2006" s="153" t="s">
        <v>9841</v>
      </c>
      <c r="AI2006" s="153" t="s">
        <v>26</v>
      </c>
      <c r="AJ2006" s="153" t="s">
        <v>26</v>
      </c>
      <c r="AK2006" s="153" t="s">
        <v>775</v>
      </c>
      <c r="AL2006" s="153" t="s">
        <v>9842</v>
      </c>
      <c r="AM2006" s="153" t="s">
        <v>1710</v>
      </c>
      <c r="AN2006" s="154">
        <v>56</v>
      </c>
    </row>
    <row r="2007" spans="18:40" hidden="1" x14ac:dyDescent="0.25">
      <c r="R2007" s="28"/>
      <c r="S2007" s="28"/>
      <c r="T2007" s="28"/>
      <c r="U2007" s="28"/>
      <c r="V2007" s="28"/>
      <c r="Z2007" s="140">
        <f t="shared" si="66"/>
        <v>2006</v>
      </c>
      <c r="AA2007" s="139"/>
      <c r="AB2007" s="139"/>
      <c r="AC2007" s="139"/>
      <c r="AD2007" s="133"/>
      <c r="AE2007" s="27" t="str">
        <f t="shared" si="67"/>
        <v>CA-2007-188  Woodlake Family Apartments</v>
      </c>
      <c r="AF2007" s="153" t="s">
        <v>9843</v>
      </c>
      <c r="AG2007" s="153" t="s">
        <v>9844</v>
      </c>
      <c r="AH2007" s="153" t="s">
        <v>9845</v>
      </c>
      <c r="AI2007" s="153" t="s">
        <v>1795</v>
      </c>
      <c r="AJ2007" s="153" t="s">
        <v>220</v>
      </c>
      <c r="AK2007" s="153" t="s">
        <v>1796</v>
      </c>
      <c r="AL2007" s="153" t="s">
        <v>9846</v>
      </c>
      <c r="AM2007" s="153" t="s">
        <v>2185</v>
      </c>
      <c r="AN2007" s="154">
        <v>67</v>
      </c>
    </row>
    <row r="2008" spans="18:40" hidden="1" x14ac:dyDescent="0.25">
      <c r="R2008" s="28"/>
      <c r="S2008" s="28"/>
      <c r="T2008" s="28"/>
      <c r="U2008" s="28"/>
      <c r="V2008" s="28"/>
      <c r="Z2008" s="140">
        <f t="shared" si="66"/>
        <v>2007</v>
      </c>
      <c r="AA2008" s="139"/>
      <c r="AB2008" s="139"/>
      <c r="AC2008" s="139"/>
      <c r="AD2008" s="133"/>
      <c r="AE2008" s="27" t="str">
        <f t="shared" si="67"/>
        <v>CA-2007-191  Asturias Senior Apartments</v>
      </c>
      <c r="AF2008" s="153" t="s">
        <v>9847</v>
      </c>
      <c r="AG2008" s="153" t="s">
        <v>9848</v>
      </c>
      <c r="AH2008" s="153" t="s">
        <v>9849</v>
      </c>
      <c r="AI2008" s="153" t="s">
        <v>744</v>
      </c>
      <c r="AJ2008" s="153" t="s">
        <v>26</v>
      </c>
      <c r="AK2008" s="153" t="s">
        <v>745</v>
      </c>
      <c r="AL2008" s="153" t="s">
        <v>9850</v>
      </c>
      <c r="AM2008" s="153" t="s">
        <v>2583</v>
      </c>
      <c r="AN2008" s="154">
        <v>68</v>
      </c>
    </row>
    <row r="2009" spans="18:40" hidden="1" x14ac:dyDescent="0.25">
      <c r="R2009" s="28"/>
      <c r="S2009" s="28"/>
      <c r="T2009" s="28"/>
      <c r="U2009" s="28"/>
      <c r="V2009" s="28"/>
      <c r="Z2009" s="140">
        <f t="shared" si="66"/>
        <v>2008</v>
      </c>
      <c r="AA2009" s="139"/>
      <c r="AB2009" s="139"/>
      <c r="AC2009" s="139"/>
      <c r="AD2009" s="133"/>
      <c r="AE2009" s="27" t="str">
        <f t="shared" si="67"/>
        <v>CA-2007-192  Gateway Village</v>
      </c>
      <c r="AF2009" s="153" t="s">
        <v>9851</v>
      </c>
      <c r="AG2009" s="153" t="s">
        <v>1865</v>
      </c>
      <c r="AH2009" s="153" t="s">
        <v>9852</v>
      </c>
      <c r="AI2009" s="153" t="s">
        <v>441</v>
      </c>
      <c r="AJ2009" s="153" t="s">
        <v>220</v>
      </c>
      <c r="AK2009" s="153" t="s">
        <v>442</v>
      </c>
      <c r="AL2009" s="153" t="s">
        <v>9853</v>
      </c>
      <c r="AM2009" s="153" t="s">
        <v>452</v>
      </c>
      <c r="AN2009" s="154">
        <v>47</v>
      </c>
    </row>
    <row r="2010" spans="18:40" hidden="1" x14ac:dyDescent="0.25">
      <c r="R2010" s="28"/>
      <c r="S2010" s="28"/>
      <c r="T2010" s="28"/>
      <c r="U2010" s="28"/>
      <c r="V2010" s="28"/>
      <c r="Z2010" s="140">
        <f t="shared" si="66"/>
        <v>2009</v>
      </c>
      <c r="AA2010" s="139"/>
      <c r="AB2010" s="139"/>
      <c r="AC2010" s="139"/>
      <c r="AD2010" s="133"/>
      <c r="AE2010" s="27" t="str">
        <f t="shared" si="67"/>
        <v>CA-2007-197  Rosamond Gateway Village Apartments</v>
      </c>
      <c r="AF2010" s="153" t="s">
        <v>9854</v>
      </c>
      <c r="AG2010" s="153" t="s">
        <v>9855</v>
      </c>
      <c r="AH2010" s="153" t="s">
        <v>9856</v>
      </c>
      <c r="AI2010" s="153" t="s">
        <v>9857</v>
      </c>
      <c r="AJ2010" s="153" t="s">
        <v>210</v>
      </c>
      <c r="AK2010" s="153" t="s">
        <v>9858</v>
      </c>
      <c r="AL2010" s="153" t="s">
        <v>9859</v>
      </c>
      <c r="AM2010" s="153" t="s">
        <v>2185</v>
      </c>
      <c r="AN2010" s="154">
        <v>80</v>
      </c>
    </row>
    <row r="2011" spans="18:40" hidden="1" x14ac:dyDescent="0.25">
      <c r="R2011" s="28"/>
      <c r="S2011" s="28"/>
      <c r="T2011" s="28"/>
      <c r="U2011" s="28"/>
      <c r="V2011" s="28"/>
      <c r="Z2011" s="140">
        <f t="shared" si="66"/>
        <v>2010</v>
      </c>
      <c r="AA2011" s="139"/>
      <c r="AB2011" s="139"/>
      <c r="AC2011" s="139"/>
      <c r="AD2011" s="133"/>
      <c r="AE2011" s="27" t="str">
        <f t="shared" si="67"/>
        <v>CA-2007-198  Two Worlds Apartments</v>
      </c>
      <c r="AF2011" s="153" t="s">
        <v>9860</v>
      </c>
      <c r="AG2011" s="153" t="s">
        <v>9861</v>
      </c>
      <c r="AH2011" s="153" t="s">
        <v>8349</v>
      </c>
      <c r="AI2011" s="153" t="s">
        <v>26</v>
      </c>
      <c r="AJ2011" s="153" t="s">
        <v>26</v>
      </c>
      <c r="AK2011" s="153" t="s">
        <v>1837</v>
      </c>
      <c r="AL2011" s="153" t="s">
        <v>9862</v>
      </c>
      <c r="AM2011" s="153" t="s">
        <v>3403</v>
      </c>
      <c r="AN2011" s="154">
        <v>93</v>
      </c>
    </row>
    <row r="2012" spans="18:40" hidden="1" x14ac:dyDescent="0.25">
      <c r="R2012" s="28"/>
      <c r="S2012" s="28"/>
      <c r="T2012" s="28"/>
      <c r="U2012" s="28"/>
      <c r="V2012" s="28"/>
      <c r="Z2012" s="140">
        <f t="shared" si="66"/>
        <v>2011</v>
      </c>
      <c r="AA2012" s="139"/>
      <c r="AB2012" s="139"/>
      <c r="AC2012" s="139"/>
      <c r="AD2012" s="133"/>
      <c r="AE2012" s="27" t="str">
        <f t="shared" si="67"/>
        <v>CA-2007-800  Edith Witt Senior Community</v>
      </c>
      <c r="AF2012" s="153" t="s">
        <v>9863</v>
      </c>
      <c r="AG2012" s="153" t="s">
        <v>9864</v>
      </c>
      <c r="AH2012" s="153" t="s">
        <v>9865</v>
      </c>
      <c r="AI2012" s="153" t="s">
        <v>191</v>
      </c>
      <c r="AJ2012" s="153" t="s">
        <v>191</v>
      </c>
      <c r="AK2012" s="153" t="s">
        <v>785</v>
      </c>
      <c r="AL2012" s="153" t="s">
        <v>9866</v>
      </c>
      <c r="AM2012" s="153" t="s">
        <v>5669</v>
      </c>
      <c r="AN2012" s="154">
        <v>106</v>
      </c>
    </row>
    <row r="2013" spans="18:40" hidden="1" x14ac:dyDescent="0.25">
      <c r="R2013" s="28"/>
      <c r="S2013" s="28"/>
      <c r="T2013" s="28"/>
      <c r="U2013" s="28"/>
      <c r="V2013" s="28"/>
      <c r="Z2013" s="140">
        <f t="shared" si="66"/>
        <v>2012</v>
      </c>
      <c r="AA2013" s="139"/>
      <c r="AB2013" s="139"/>
      <c r="AC2013" s="139"/>
      <c r="AD2013" s="133"/>
      <c r="AE2013" s="27" t="str">
        <f t="shared" si="67"/>
        <v>CA-2007-801  10th and Mission Family Housing</v>
      </c>
      <c r="AF2013" s="153" t="s">
        <v>9867</v>
      </c>
      <c r="AG2013" s="153" t="s">
        <v>9868</v>
      </c>
      <c r="AH2013" s="153" t="s">
        <v>9869</v>
      </c>
      <c r="AI2013" s="153" t="s">
        <v>191</v>
      </c>
      <c r="AJ2013" s="153" t="s">
        <v>191</v>
      </c>
      <c r="AK2013" s="153" t="s">
        <v>785</v>
      </c>
      <c r="AL2013" s="153" t="s">
        <v>9870</v>
      </c>
      <c r="AM2013" s="153" t="s">
        <v>5669</v>
      </c>
      <c r="AN2013" s="154">
        <v>135</v>
      </c>
    </row>
    <row r="2014" spans="18:40" hidden="1" x14ac:dyDescent="0.25">
      <c r="R2014" s="28"/>
      <c r="S2014" s="28"/>
      <c r="T2014" s="28"/>
      <c r="U2014" s="28"/>
      <c r="V2014" s="28"/>
      <c r="Z2014" s="140">
        <f t="shared" si="66"/>
        <v>2013</v>
      </c>
      <c r="AA2014" s="139"/>
      <c r="AB2014" s="139"/>
      <c r="AC2014" s="139"/>
      <c r="AD2014" s="133"/>
      <c r="AE2014" s="27" t="str">
        <f t="shared" si="67"/>
        <v>CA-2007-802  Morgan Place</v>
      </c>
      <c r="AF2014" s="153" t="s">
        <v>9871</v>
      </c>
      <c r="AG2014" s="153" t="s">
        <v>9872</v>
      </c>
      <c r="AH2014" s="153" t="s">
        <v>9873</v>
      </c>
      <c r="AI2014" s="153" t="s">
        <v>26</v>
      </c>
      <c r="AJ2014" s="153" t="s">
        <v>26</v>
      </c>
      <c r="AK2014" s="153" t="s">
        <v>428</v>
      </c>
      <c r="AL2014" s="153" t="s">
        <v>9874</v>
      </c>
      <c r="AM2014" s="153" t="s">
        <v>613</v>
      </c>
      <c r="AN2014" s="154">
        <v>54</v>
      </c>
    </row>
    <row r="2015" spans="18:40" hidden="1" x14ac:dyDescent="0.25">
      <c r="R2015" s="28"/>
      <c r="S2015" s="28"/>
      <c r="T2015" s="28"/>
      <c r="U2015" s="28"/>
      <c r="V2015" s="28"/>
      <c r="Z2015" s="140">
        <f t="shared" si="66"/>
        <v>2014</v>
      </c>
      <c r="AA2015" s="139"/>
      <c r="AB2015" s="139"/>
      <c r="AC2015" s="139"/>
      <c r="AD2015" s="133"/>
      <c r="AE2015" s="27" t="str">
        <f t="shared" si="67"/>
        <v>CA-2007-803  Arnett Watson Apartments</v>
      </c>
      <c r="AF2015" s="153" t="s">
        <v>9875</v>
      </c>
      <c r="AG2015" s="153" t="s">
        <v>9876</v>
      </c>
      <c r="AH2015" s="153" t="s">
        <v>9877</v>
      </c>
      <c r="AI2015" s="153" t="s">
        <v>191</v>
      </c>
      <c r="AJ2015" s="153" t="s">
        <v>191</v>
      </c>
      <c r="AK2015" s="153" t="s">
        <v>850</v>
      </c>
      <c r="AL2015" s="153" t="s">
        <v>9878</v>
      </c>
      <c r="AM2015" s="153" t="s">
        <v>9879</v>
      </c>
      <c r="AN2015" s="154">
        <v>83</v>
      </c>
    </row>
    <row r="2016" spans="18:40" hidden="1" x14ac:dyDescent="0.25">
      <c r="R2016" s="28"/>
      <c r="S2016" s="28"/>
      <c r="T2016" s="28"/>
      <c r="U2016" s="28"/>
      <c r="V2016" s="28"/>
      <c r="Z2016" s="140">
        <f t="shared" si="66"/>
        <v>2015</v>
      </c>
      <c r="AA2016" s="139"/>
      <c r="AB2016" s="139"/>
      <c r="AC2016" s="139"/>
      <c r="AD2016" s="133"/>
      <c r="AE2016" s="27" t="str">
        <f t="shared" si="67"/>
        <v>CA-2007-805  Queen Apartments</v>
      </c>
      <c r="AF2016" s="153" t="s">
        <v>9880</v>
      </c>
      <c r="AG2016" s="153" t="s">
        <v>9881</v>
      </c>
      <c r="AH2016" s="153" t="s">
        <v>9882</v>
      </c>
      <c r="AI2016" s="153" t="s">
        <v>26</v>
      </c>
      <c r="AJ2016" s="153" t="s">
        <v>26</v>
      </c>
      <c r="AK2016" s="153" t="s">
        <v>1837</v>
      </c>
      <c r="AL2016" s="153" t="s">
        <v>9883</v>
      </c>
      <c r="AM2016" s="153" t="s">
        <v>590</v>
      </c>
      <c r="AN2016" s="154">
        <v>94</v>
      </c>
    </row>
    <row r="2017" spans="18:40" hidden="1" x14ac:dyDescent="0.25">
      <c r="R2017" s="28"/>
      <c r="S2017" s="28"/>
      <c r="T2017" s="28"/>
      <c r="U2017" s="28"/>
      <c r="V2017" s="28"/>
      <c r="Z2017" s="140">
        <f t="shared" si="66"/>
        <v>2016</v>
      </c>
      <c r="AA2017" s="139"/>
      <c r="AB2017" s="139"/>
      <c r="AC2017" s="139"/>
      <c r="AD2017" s="133"/>
      <c r="AE2017" s="27" t="str">
        <f t="shared" si="67"/>
        <v>CA-2007-806  The Rivers Senior Apartments</v>
      </c>
      <c r="AF2017" s="153" t="s">
        <v>9884</v>
      </c>
      <c r="AG2017" s="153" t="s">
        <v>9885</v>
      </c>
      <c r="AH2017" s="153" t="s">
        <v>9886</v>
      </c>
      <c r="AI2017" s="153" t="s">
        <v>1966</v>
      </c>
      <c r="AJ2017" s="153" t="s">
        <v>142</v>
      </c>
      <c r="AK2017" s="153" t="s">
        <v>1967</v>
      </c>
      <c r="AL2017" s="153" t="s">
        <v>9887</v>
      </c>
      <c r="AM2017" s="153" t="s">
        <v>4144</v>
      </c>
      <c r="AN2017" s="154">
        <v>119</v>
      </c>
    </row>
    <row r="2018" spans="18:40" hidden="1" x14ac:dyDescent="0.25">
      <c r="R2018" s="28"/>
      <c r="S2018" s="28"/>
      <c r="T2018" s="28"/>
      <c r="U2018" s="28"/>
      <c r="V2018" s="28"/>
      <c r="Z2018" s="140">
        <f t="shared" si="66"/>
        <v>2017</v>
      </c>
      <c r="AA2018" s="139"/>
      <c r="AB2018" s="139"/>
      <c r="AC2018" s="139"/>
      <c r="AD2018" s="133"/>
      <c r="AE2018" s="27" t="str">
        <f t="shared" si="67"/>
        <v>CA-2007-807  Mariposa Place Apartments</v>
      </c>
      <c r="AF2018" s="153" t="s">
        <v>9888</v>
      </c>
      <c r="AG2018" s="153" t="s">
        <v>9889</v>
      </c>
      <c r="AH2018" s="153" t="s">
        <v>9890</v>
      </c>
      <c r="AI2018" s="153" t="s">
        <v>26</v>
      </c>
      <c r="AJ2018" s="153" t="s">
        <v>26</v>
      </c>
      <c r="AK2018" s="153" t="s">
        <v>1405</v>
      </c>
      <c r="AL2018" s="153" t="s">
        <v>9891</v>
      </c>
      <c r="AM2018" s="153" t="s">
        <v>3259</v>
      </c>
      <c r="AN2018" s="154">
        <v>57</v>
      </c>
    </row>
    <row r="2019" spans="18:40" hidden="1" x14ac:dyDescent="0.25">
      <c r="R2019" s="28"/>
      <c r="S2019" s="28"/>
      <c r="T2019" s="28"/>
      <c r="U2019" s="28"/>
      <c r="V2019" s="28"/>
      <c r="Z2019" s="140">
        <f t="shared" si="66"/>
        <v>2018</v>
      </c>
      <c r="AA2019" s="139"/>
      <c r="AB2019" s="139"/>
      <c r="AC2019" s="139"/>
      <c r="AD2019" s="133"/>
      <c r="AE2019" s="27" t="str">
        <f t="shared" si="67"/>
        <v>CA-2007-808  San Pedro Apartments</v>
      </c>
      <c r="AF2019" s="153" t="s">
        <v>9892</v>
      </c>
      <c r="AG2019" s="153" t="s">
        <v>9893</v>
      </c>
      <c r="AH2019" s="153" t="s">
        <v>9894</v>
      </c>
      <c r="AI2019" s="153" t="s">
        <v>26</v>
      </c>
      <c r="AJ2019" s="153" t="s">
        <v>26</v>
      </c>
      <c r="AK2019" s="153" t="s">
        <v>373</v>
      </c>
      <c r="AL2019" s="153" t="s">
        <v>9895</v>
      </c>
      <c r="AM2019" s="153" t="s">
        <v>9896</v>
      </c>
      <c r="AN2019" s="154">
        <v>46</v>
      </c>
    </row>
    <row r="2020" spans="18:40" hidden="1" x14ac:dyDescent="0.25">
      <c r="R2020" s="28"/>
      <c r="S2020" s="28"/>
      <c r="T2020" s="28"/>
      <c r="U2020" s="28"/>
      <c r="V2020" s="28"/>
      <c r="Z2020" s="140">
        <f t="shared" si="66"/>
        <v>2019</v>
      </c>
      <c r="AA2020" s="139"/>
      <c r="AB2020" s="139"/>
      <c r="AC2020" s="139"/>
      <c r="AD2020" s="133"/>
      <c r="AE2020" s="27" t="str">
        <f t="shared" si="67"/>
        <v>CA-2007-809  Point Natomas Apartments</v>
      </c>
      <c r="AF2020" s="153" t="s">
        <v>9897</v>
      </c>
      <c r="AG2020" s="153" t="s">
        <v>9898</v>
      </c>
      <c r="AH2020" s="153" t="s">
        <v>9899</v>
      </c>
      <c r="AI2020" s="153" t="s">
        <v>564</v>
      </c>
      <c r="AJ2020" s="153" t="s">
        <v>564</v>
      </c>
      <c r="AK2020" s="153" t="s">
        <v>4714</v>
      </c>
      <c r="AL2020" s="153" t="s">
        <v>9900</v>
      </c>
      <c r="AM2020" s="153" t="s">
        <v>9901</v>
      </c>
      <c r="AN2020" s="154">
        <v>336</v>
      </c>
    </row>
    <row r="2021" spans="18:40" hidden="1" x14ac:dyDescent="0.25">
      <c r="R2021" s="28"/>
      <c r="S2021" s="28"/>
      <c r="T2021" s="28"/>
      <c r="U2021" s="28"/>
      <c r="V2021" s="28"/>
      <c r="Z2021" s="140">
        <f t="shared" si="66"/>
        <v>2020</v>
      </c>
      <c r="AA2021" s="139"/>
      <c r="AB2021" s="139"/>
      <c r="AC2021" s="139"/>
      <c r="AD2021" s="133"/>
      <c r="AE2021" s="27" t="str">
        <f t="shared" si="67"/>
        <v>CA-2007-810  Uptown Apartments</v>
      </c>
      <c r="AF2021" s="153" t="s">
        <v>9902</v>
      </c>
      <c r="AG2021" s="153" t="s">
        <v>9903</v>
      </c>
      <c r="AH2021" s="153" t="s">
        <v>9904</v>
      </c>
      <c r="AI2021" s="153" t="s">
        <v>199</v>
      </c>
      <c r="AJ2021" s="153" t="s">
        <v>200</v>
      </c>
      <c r="AK2021" s="153" t="s">
        <v>557</v>
      </c>
      <c r="AL2021" s="153" t="s">
        <v>9905</v>
      </c>
      <c r="AM2021" s="153" t="s">
        <v>9905</v>
      </c>
      <c r="AN2021" s="154">
        <v>135</v>
      </c>
    </row>
    <row r="2022" spans="18:40" hidden="1" x14ac:dyDescent="0.25">
      <c r="R2022" s="28"/>
      <c r="S2022" s="28"/>
      <c r="T2022" s="28"/>
      <c r="U2022" s="28"/>
      <c r="V2022" s="28"/>
      <c r="Z2022" s="140">
        <f t="shared" si="66"/>
        <v>2021</v>
      </c>
      <c r="AA2022" s="139"/>
      <c r="AB2022" s="139"/>
      <c r="AC2022" s="139"/>
      <c r="AD2022" s="133"/>
      <c r="AE2022" s="27" t="str">
        <f t="shared" si="67"/>
        <v>CA-2007-812  Cape Cod Senior Villas</v>
      </c>
      <c r="AF2022" s="153" t="s">
        <v>9906</v>
      </c>
      <c r="AG2022" s="153" t="s">
        <v>9907</v>
      </c>
      <c r="AH2022" s="153" t="s">
        <v>9908</v>
      </c>
      <c r="AI2022" s="153" t="s">
        <v>2252</v>
      </c>
      <c r="AJ2022" s="153" t="s">
        <v>504</v>
      </c>
      <c r="AK2022" s="153" t="s">
        <v>2253</v>
      </c>
      <c r="AL2022" s="153" t="s">
        <v>9909</v>
      </c>
      <c r="AM2022" s="153" t="s">
        <v>3810</v>
      </c>
      <c r="AN2022" s="154">
        <v>35</v>
      </c>
    </row>
    <row r="2023" spans="18:40" hidden="1" x14ac:dyDescent="0.25">
      <c r="R2023" s="28"/>
      <c r="S2023" s="28"/>
      <c r="T2023" s="28"/>
      <c r="U2023" s="28"/>
      <c r="V2023" s="28"/>
      <c r="Z2023" s="140">
        <f t="shared" si="66"/>
        <v>2022</v>
      </c>
      <c r="AA2023" s="139"/>
      <c r="AB2023" s="139"/>
      <c r="AC2023" s="139"/>
      <c r="AD2023" s="133"/>
      <c r="AE2023" s="27" t="str">
        <f t="shared" si="67"/>
        <v>CA-2007-813  Lexington Green Apartments</v>
      </c>
      <c r="AF2023" s="153" t="s">
        <v>9910</v>
      </c>
      <c r="AG2023" s="153" t="s">
        <v>9911</v>
      </c>
      <c r="AH2023" s="153" t="s">
        <v>9912</v>
      </c>
      <c r="AI2023" s="153" t="s">
        <v>3004</v>
      </c>
      <c r="AJ2023" s="153" t="s">
        <v>504</v>
      </c>
      <c r="AK2023" s="153" t="s">
        <v>9913</v>
      </c>
      <c r="AL2023" s="153" t="s">
        <v>9914</v>
      </c>
      <c r="AM2023" s="153" t="s">
        <v>23515</v>
      </c>
      <c r="AN2023" s="154">
        <v>142</v>
      </c>
    </row>
    <row r="2024" spans="18:40" hidden="1" x14ac:dyDescent="0.25">
      <c r="R2024" s="28"/>
      <c r="S2024" s="28"/>
      <c r="T2024" s="28"/>
      <c r="U2024" s="28"/>
      <c r="V2024" s="28"/>
      <c r="Z2024" s="140">
        <f t="shared" si="66"/>
        <v>2023</v>
      </c>
      <c r="AA2024" s="139"/>
      <c r="AB2024" s="139"/>
      <c r="AC2024" s="139"/>
      <c r="AD2024" s="133"/>
      <c r="AE2024" s="27" t="str">
        <f t="shared" si="67"/>
        <v>CA-2007-814  The Shadows Apartments</v>
      </c>
      <c r="AF2024" s="153" t="s">
        <v>9915</v>
      </c>
      <c r="AG2024" s="153" t="s">
        <v>9916</v>
      </c>
      <c r="AH2024" s="153" t="s">
        <v>9917</v>
      </c>
      <c r="AI2024" s="153" t="s">
        <v>2503</v>
      </c>
      <c r="AJ2024" s="153" t="s">
        <v>1239</v>
      </c>
      <c r="AK2024" s="153" t="s">
        <v>2504</v>
      </c>
      <c r="AL2024" s="153" t="s">
        <v>9918</v>
      </c>
      <c r="AM2024" s="153" t="s">
        <v>9919</v>
      </c>
      <c r="AN2024" s="154">
        <v>147</v>
      </c>
    </row>
    <row r="2025" spans="18:40" hidden="1" x14ac:dyDescent="0.25">
      <c r="R2025" s="28"/>
      <c r="S2025" s="28"/>
      <c r="T2025" s="28"/>
      <c r="U2025" s="28"/>
      <c r="V2025" s="28"/>
      <c r="Z2025" s="140">
        <f t="shared" si="66"/>
        <v>2024</v>
      </c>
      <c r="AA2025" s="139"/>
      <c r="AB2025" s="139"/>
      <c r="AC2025" s="139"/>
      <c r="AD2025" s="133"/>
      <c r="AE2025" s="27" t="str">
        <f t="shared" si="67"/>
        <v>CA-2007-815  Coventry Place Apartments</v>
      </c>
      <c r="AF2025" s="153" t="s">
        <v>9920</v>
      </c>
      <c r="AG2025" s="153" t="s">
        <v>6279</v>
      </c>
      <c r="AH2025" s="153" t="s">
        <v>9921</v>
      </c>
      <c r="AI2025" s="153" t="s">
        <v>637</v>
      </c>
      <c r="AJ2025" s="153" t="s">
        <v>731</v>
      </c>
      <c r="AK2025" s="153" t="s">
        <v>4383</v>
      </c>
      <c r="AL2025" s="153" t="s">
        <v>23516</v>
      </c>
      <c r="AM2025" s="153" t="s">
        <v>23360</v>
      </c>
      <c r="AN2025" s="154">
        <v>87</v>
      </c>
    </row>
    <row r="2026" spans="18:40" hidden="1" x14ac:dyDescent="0.25">
      <c r="R2026" s="28"/>
      <c r="S2026" s="28"/>
      <c r="T2026" s="28"/>
      <c r="U2026" s="28"/>
      <c r="V2026" s="28"/>
      <c r="Z2026" s="140">
        <f t="shared" si="66"/>
        <v>2025</v>
      </c>
      <c r="AA2026" s="139"/>
      <c r="AB2026" s="139"/>
      <c r="AC2026" s="139"/>
      <c r="AD2026" s="133"/>
      <c r="AE2026" s="27" t="str">
        <f t="shared" si="67"/>
        <v>CA-2007-816  Wilshire &amp; Minnie Apartments</v>
      </c>
      <c r="AF2026" s="153" t="s">
        <v>9923</v>
      </c>
      <c r="AG2026" s="153" t="s">
        <v>9924</v>
      </c>
      <c r="AH2026" s="153" t="s">
        <v>9925</v>
      </c>
      <c r="AI2026" s="153" t="s">
        <v>419</v>
      </c>
      <c r="AJ2026" s="153" t="s">
        <v>420</v>
      </c>
      <c r="AK2026" s="153" t="s">
        <v>421</v>
      </c>
      <c r="AL2026" s="153" t="s">
        <v>9926</v>
      </c>
      <c r="AM2026" s="153" t="s">
        <v>1335</v>
      </c>
      <c r="AN2026" s="154">
        <v>143</v>
      </c>
    </row>
    <row r="2027" spans="18:40" hidden="1" x14ac:dyDescent="0.25">
      <c r="R2027" s="28"/>
      <c r="S2027" s="28"/>
      <c r="T2027" s="28"/>
      <c r="U2027" s="28"/>
      <c r="V2027" s="28"/>
      <c r="Z2027" s="140">
        <f t="shared" si="66"/>
        <v>2026</v>
      </c>
      <c r="AA2027" s="139"/>
      <c r="AB2027" s="139"/>
      <c r="AC2027" s="139"/>
      <c r="AD2027" s="133"/>
      <c r="AE2027" s="27" t="str">
        <f t="shared" si="67"/>
        <v>CA-2007-817  Citrus Manor Apartments</v>
      </c>
      <c r="AF2027" s="153" t="s">
        <v>9927</v>
      </c>
      <c r="AG2027" s="153" t="s">
        <v>9928</v>
      </c>
      <c r="AH2027" s="153" t="s">
        <v>9929</v>
      </c>
      <c r="AI2027" s="153" t="s">
        <v>9930</v>
      </c>
      <c r="AJ2027" s="153" t="s">
        <v>243</v>
      </c>
      <c r="AK2027" s="153" t="s">
        <v>9931</v>
      </c>
      <c r="AL2027" s="153" t="s">
        <v>9932</v>
      </c>
      <c r="AM2027" s="153" t="s">
        <v>590</v>
      </c>
      <c r="AN2027" s="154">
        <v>53</v>
      </c>
    </row>
    <row r="2028" spans="18:40" hidden="1" x14ac:dyDescent="0.25">
      <c r="R2028" s="28"/>
      <c r="S2028" s="28"/>
      <c r="T2028" s="28"/>
      <c r="U2028" s="28"/>
      <c r="V2028" s="28"/>
      <c r="Z2028" s="140">
        <f t="shared" si="66"/>
        <v>2027</v>
      </c>
      <c r="AA2028" s="139"/>
      <c r="AB2028" s="139"/>
      <c r="AC2028" s="139"/>
      <c r="AD2028" s="133"/>
      <c r="AE2028" s="27" t="str">
        <f t="shared" si="67"/>
        <v>CA-2007-819  Colgan Meadows</v>
      </c>
      <c r="AF2028" s="153" t="s">
        <v>9933</v>
      </c>
      <c r="AG2028" s="153" t="s">
        <v>9934</v>
      </c>
      <c r="AH2028" s="153" t="s">
        <v>9935</v>
      </c>
      <c r="AI2028" s="153" t="s">
        <v>126</v>
      </c>
      <c r="AJ2028" s="153" t="s">
        <v>127</v>
      </c>
      <c r="AK2028" s="153" t="s">
        <v>2785</v>
      </c>
      <c r="AL2028" s="153" t="s">
        <v>9936</v>
      </c>
      <c r="AM2028" s="153" t="s">
        <v>3898</v>
      </c>
      <c r="AN2028" s="154">
        <v>83</v>
      </c>
    </row>
    <row r="2029" spans="18:40" hidden="1" x14ac:dyDescent="0.25">
      <c r="R2029" s="28"/>
      <c r="S2029" s="28"/>
      <c r="T2029" s="28"/>
      <c r="U2029" s="28"/>
      <c r="V2029" s="28"/>
      <c r="Z2029" s="140">
        <f t="shared" si="66"/>
        <v>2028</v>
      </c>
      <c r="AA2029" s="139"/>
      <c r="AB2029" s="139"/>
      <c r="AC2029" s="139"/>
      <c r="AD2029" s="133"/>
      <c r="AE2029" s="27" t="str">
        <f t="shared" si="67"/>
        <v>CA-2007-820  Vida Nueva</v>
      </c>
      <c r="AF2029" s="153" t="s">
        <v>9937</v>
      </c>
      <c r="AG2029" s="153" t="s">
        <v>9938</v>
      </c>
      <c r="AH2029" s="153" t="s">
        <v>9939</v>
      </c>
      <c r="AI2029" s="153" t="s">
        <v>989</v>
      </c>
      <c r="AJ2029" s="153" t="s">
        <v>127</v>
      </c>
      <c r="AK2029" s="153" t="s">
        <v>990</v>
      </c>
      <c r="AL2029" s="153" t="s">
        <v>9940</v>
      </c>
      <c r="AM2029" s="153" t="s">
        <v>3898</v>
      </c>
      <c r="AN2029" s="154">
        <v>23</v>
      </c>
    </row>
    <row r="2030" spans="18:40" hidden="1" x14ac:dyDescent="0.25">
      <c r="R2030" s="28"/>
      <c r="S2030" s="28"/>
      <c r="T2030" s="28"/>
      <c r="U2030" s="28"/>
      <c r="V2030" s="28"/>
      <c r="Z2030" s="140">
        <f t="shared" si="66"/>
        <v>2029</v>
      </c>
      <c r="AA2030" s="139"/>
      <c r="AB2030" s="139"/>
      <c r="AC2030" s="139"/>
      <c r="AD2030" s="133"/>
      <c r="AE2030" s="27" t="str">
        <f t="shared" si="67"/>
        <v>CA-2007-821  Eureka Family Housing</v>
      </c>
      <c r="AF2030" s="153" t="s">
        <v>9941</v>
      </c>
      <c r="AG2030" s="153" t="s">
        <v>9942</v>
      </c>
      <c r="AH2030" s="153" t="s">
        <v>9943</v>
      </c>
      <c r="AI2030" s="153" t="s">
        <v>3583</v>
      </c>
      <c r="AJ2030" s="153" t="s">
        <v>3584</v>
      </c>
      <c r="AK2030" s="153" t="s">
        <v>3585</v>
      </c>
      <c r="AL2030" s="153" t="s">
        <v>9944</v>
      </c>
      <c r="AM2030" s="153" t="s">
        <v>9945</v>
      </c>
      <c r="AN2030" s="154">
        <v>50</v>
      </c>
    </row>
    <row r="2031" spans="18:40" hidden="1" x14ac:dyDescent="0.25">
      <c r="R2031" s="28"/>
      <c r="S2031" s="28"/>
      <c r="T2031" s="28"/>
      <c r="U2031" s="28"/>
      <c r="V2031" s="28"/>
      <c r="Z2031" s="140">
        <f t="shared" si="66"/>
        <v>2030</v>
      </c>
      <c r="AA2031" s="139"/>
      <c r="AB2031" s="139"/>
      <c r="AC2031" s="139"/>
      <c r="AD2031" s="133"/>
      <c r="AE2031" s="27" t="str">
        <f t="shared" si="67"/>
        <v>CA-2007-822  Granite Court</v>
      </c>
      <c r="AF2031" s="153" t="s">
        <v>9946</v>
      </c>
      <c r="AG2031" s="153" t="s">
        <v>9947</v>
      </c>
      <c r="AH2031" s="153" t="s">
        <v>9948</v>
      </c>
      <c r="AI2031" s="153" t="s">
        <v>994</v>
      </c>
      <c r="AJ2031" s="153" t="s">
        <v>420</v>
      </c>
      <c r="AK2031" s="153" t="s">
        <v>9949</v>
      </c>
      <c r="AL2031" s="153" t="s">
        <v>9950</v>
      </c>
      <c r="AM2031" s="153" t="s">
        <v>9951</v>
      </c>
      <c r="AN2031" s="154">
        <v>70</v>
      </c>
    </row>
    <row r="2032" spans="18:40" hidden="1" x14ac:dyDescent="0.25">
      <c r="R2032" s="28"/>
      <c r="S2032" s="28"/>
      <c r="T2032" s="28"/>
      <c r="U2032" s="28"/>
      <c r="V2032" s="28"/>
      <c r="Z2032" s="140">
        <f t="shared" si="66"/>
        <v>2031</v>
      </c>
      <c r="AA2032" s="139"/>
      <c r="AB2032" s="139"/>
      <c r="AC2032" s="139"/>
      <c r="AD2032" s="133"/>
      <c r="AE2032" s="27" t="str">
        <f t="shared" si="67"/>
        <v>CA-2007-823  Santa Paulan Apartments</v>
      </c>
      <c r="AF2032" s="153" t="s">
        <v>9952</v>
      </c>
      <c r="AG2032" s="153" t="s">
        <v>9953</v>
      </c>
      <c r="AH2032" s="153" t="s">
        <v>9954</v>
      </c>
      <c r="AI2032" s="153" t="s">
        <v>3341</v>
      </c>
      <c r="AJ2032" s="153" t="s">
        <v>1239</v>
      </c>
      <c r="AK2032" s="153" t="s">
        <v>3342</v>
      </c>
      <c r="AL2032" s="153" t="s">
        <v>9955</v>
      </c>
      <c r="AM2032" s="153" t="s">
        <v>9956</v>
      </c>
      <c r="AN2032" s="154">
        <v>148</v>
      </c>
    </row>
    <row r="2033" spans="18:40" hidden="1" x14ac:dyDescent="0.25">
      <c r="R2033" s="28"/>
      <c r="S2033" s="28"/>
      <c r="T2033" s="28"/>
      <c r="U2033" s="28"/>
      <c r="V2033" s="28"/>
      <c r="Z2033" s="140">
        <f t="shared" si="66"/>
        <v>2032</v>
      </c>
      <c r="AA2033" s="139"/>
      <c r="AB2033" s="139"/>
      <c r="AC2033" s="139"/>
      <c r="AD2033" s="133"/>
      <c r="AE2033" s="27" t="str">
        <f t="shared" si="67"/>
        <v>CA-2007-824  Ukiah Terrace I Apartments</v>
      </c>
      <c r="AF2033" s="153" t="s">
        <v>9957</v>
      </c>
      <c r="AG2033" s="153" t="s">
        <v>9958</v>
      </c>
      <c r="AH2033" s="153" t="s">
        <v>9959</v>
      </c>
      <c r="AI2033" s="153" t="s">
        <v>5808</v>
      </c>
      <c r="AJ2033" s="153" t="s">
        <v>5809</v>
      </c>
      <c r="AK2033" s="153" t="s">
        <v>5810</v>
      </c>
      <c r="AL2033" s="153" t="s">
        <v>9960</v>
      </c>
      <c r="AM2033" s="153" t="s">
        <v>9961</v>
      </c>
      <c r="AN2033" s="154">
        <v>40</v>
      </c>
    </row>
    <row r="2034" spans="18:40" hidden="1" x14ac:dyDescent="0.25">
      <c r="R2034" s="28"/>
      <c r="S2034" s="28"/>
      <c r="T2034" s="28"/>
      <c r="U2034" s="28"/>
      <c r="V2034" s="28"/>
      <c r="Z2034" s="140">
        <f t="shared" ref="Z2034:Z2097" si="68">SUM(Z2033+1)</f>
        <v>2033</v>
      </c>
      <c r="AA2034" s="139"/>
      <c r="AB2034" s="139"/>
      <c r="AC2034" s="139"/>
      <c r="AD2034" s="133"/>
      <c r="AE2034" s="27" t="str">
        <f t="shared" si="67"/>
        <v>CA-2007-825  The Highlands Apartments</v>
      </c>
      <c r="AF2034" s="153" t="s">
        <v>9962</v>
      </c>
      <c r="AG2034" s="153" t="s">
        <v>9963</v>
      </c>
      <c r="AH2034" s="153" t="s">
        <v>9964</v>
      </c>
      <c r="AI2034" s="153" t="s">
        <v>1033</v>
      </c>
      <c r="AJ2034" s="153" t="s">
        <v>389</v>
      </c>
      <c r="AK2034" s="153" t="s">
        <v>1034</v>
      </c>
      <c r="AL2034" s="153" t="s">
        <v>9965</v>
      </c>
      <c r="AM2034" s="153" t="s">
        <v>9966</v>
      </c>
      <c r="AN2034" s="154">
        <v>86</v>
      </c>
    </row>
    <row r="2035" spans="18:40" hidden="1" x14ac:dyDescent="0.25">
      <c r="R2035" s="28"/>
      <c r="S2035" s="28"/>
      <c r="T2035" s="28"/>
      <c r="U2035" s="28"/>
      <c r="V2035" s="28"/>
      <c r="Z2035" s="140">
        <f t="shared" si="68"/>
        <v>2034</v>
      </c>
      <c r="AA2035" s="139"/>
      <c r="AB2035" s="139"/>
      <c r="AC2035" s="139"/>
      <c r="AD2035" s="133"/>
      <c r="AE2035" s="27" t="str">
        <f t="shared" si="67"/>
        <v>CA-2007-826  Crescent Park Apartments</v>
      </c>
      <c r="AF2035" s="153" t="s">
        <v>9967</v>
      </c>
      <c r="AG2035" s="153" t="s">
        <v>9968</v>
      </c>
      <c r="AH2035" s="153" t="s">
        <v>9969</v>
      </c>
      <c r="AI2035" s="153" t="s">
        <v>4919</v>
      </c>
      <c r="AJ2035" s="153" t="s">
        <v>182</v>
      </c>
      <c r="AK2035" s="153" t="s">
        <v>6545</v>
      </c>
      <c r="AL2035" s="153" t="s">
        <v>9970</v>
      </c>
      <c r="AM2035" s="153" t="s">
        <v>9970</v>
      </c>
      <c r="AN2035" s="154">
        <v>376</v>
      </c>
    </row>
    <row r="2036" spans="18:40" hidden="1" x14ac:dyDescent="0.25">
      <c r="R2036" s="28"/>
      <c r="S2036" s="28"/>
      <c r="T2036" s="28"/>
      <c r="U2036" s="28"/>
      <c r="V2036" s="28"/>
      <c r="Z2036" s="140">
        <f t="shared" si="68"/>
        <v>2035</v>
      </c>
      <c r="AA2036" s="139"/>
      <c r="AB2036" s="139"/>
      <c r="AC2036" s="139"/>
      <c r="AD2036" s="133"/>
      <c r="AE2036" s="27" t="str">
        <f t="shared" si="67"/>
        <v>CA-2007-827  Casa Feliz Studios</v>
      </c>
      <c r="AF2036" s="153" t="s">
        <v>9971</v>
      </c>
      <c r="AG2036" s="153" t="s">
        <v>9972</v>
      </c>
      <c r="AH2036" s="153" t="s">
        <v>9973</v>
      </c>
      <c r="AI2036" s="153" t="s">
        <v>304</v>
      </c>
      <c r="AJ2036" s="153" t="s">
        <v>41</v>
      </c>
      <c r="AK2036" s="153" t="s">
        <v>305</v>
      </c>
      <c r="AL2036" s="153" t="s">
        <v>9974</v>
      </c>
      <c r="AM2036" s="153" t="s">
        <v>23517</v>
      </c>
      <c r="AN2036" s="154">
        <v>59</v>
      </c>
    </row>
    <row r="2037" spans="18:40" hidden="1" x14ac:dyDescent="0.25">
      <c r="R2037" s="28"/>
      <c r="S2037" s="28"/>
      <c r="T2037" s="28"/>
      <c r="U2037" s="28"/>
      <c r="V2037" s="28"/>
      <c r="Z2037" s="140">
        <f t="shared" si="68"/>
        <v>2036</v>
      </c>
      <c r="AA2037" s="139"/>
      <c r="AB2037" s="139"/>
      <c r="AC2037" s="139"/>
      <c r="AD2037" s="133"/>
      <c r="AE2037" s="27" t="str">
        <f t="shared" si="67"/>
        <v>CA-2007-828  Fresno 2007 Portfolio</v>
      </c>
      <c r="AF2037" s="153" t="s">
        <v>9975</v>
      </c>
      <c r="AG2037" s="153" t="s">
        <v>9976</v>
      </c>
      <c r="AH2037" s="153" t="s">
        <v>9977</v>
      </c>
      <c r="AI2037" s="153" t="s">
        <v>9978</v>
      </c>
      <c r="AJ2037" s="153" t="s">
        <v>229</v>
      </c>
      <c r="AK2037" s="153" t="s">
        <v>9979</v>
      </c>
      <c r="AL2037" s="153" t="s">
        <v>9980</v>
      </c>
      <c r="AM2037" s="153" t="s">
        <v>23518</v>
      </c>
      <c r="AN2037" s="154">
        <v>168</v>
      </c>
    </row>
    <row r="2038" spans="18:40" hidden="1" x14ac:dyDescent="0.25">
      <c r="R2038" s="28"/>
      <c r="S2038" s="28"/>
      <c r="T2038" s="28"/>
      <c r="U2038" s="28"/>
      <c r="V2038" s="28"/>
      <c r="Z2038" s="140">
        <f t="shared" si="68"/>
        <v>2037</v>
      </c>
      <c r="AA2038" s="139"/>
      <c r="AB2038" s="139"/>
      <c r="AC2038" s="139"/>
      <c r="AD2038" s="133"/>
      <c r="AE2038" s="27" t="str">
        <f t="shared" si="67"/>
        <v>CA-2007-829  Tulare Group</v>
      </c>
      <c r="AF2038" s="153" t="s">
        <v>9982</v>
      </c>
      <c r="AG2038" s="153" t="s">
        <v>9983</v>
      </c>
      <c r="AH2038" s="153" t="s">
        <v>9984</v>
      </c>
      <c r="AI2038" s="153" t="s">
        <v>9985</v>
      </c>
      <c r="AJ2038" s="153" t="s">
        <v>220</v>
      </c>
      <c r="AK2038" s="153" t="s">
        <v>1796</v>
      </c>
      <c r="AL2038" s="153" t="s">
        <v>9986</v>
      </c>
      <c r="AM2038" s="153" t="s">
        <v>9987</v>
      </c>
      <c r="AN2038" s="154">
        <v>244</v>
      </c>
    </row>
    <row r="2039" spans="18:40" hidden="1" x14ac:dyDescent="0.25">
      <c r="R2039" s="28"/>
      <c r="S2039" s="28"/>
      <c r="T2039" s="28"/>
      <c r="U2039" s="28"/>
      <c r="V2039" s="28"/>
      <c r="Z2039" s="140">
        <f t="shared" si="68"/>
        <v>2038</v>
      </c>
      <c r="AA2039" s="139"/>
      <c r="AB2039" s="139"/>
      <c r="AC2039" s="139"/>
      <c r="AD2039" s="133"/>
      <c r="AE2039" s="27" t="str">
        <f t="shared" si="67"/>
        <v>CA-2007-832  Breckenridge Village Apartments</v>
      </c>
      <c r="AF2039" s="153" t="s">
        <v>9988</v>
      </c>
      <c r="AG2039" s="153" t="s">
        <v>9989</v>
      </c>
      <c r="AH2039" s="153" t="s">
        <v>9990</v>
      </c>
      <c r="AI2039" s="153" t="s">
        <v>564</v>
      </c>
      <c r="AJ2039" s="153" t="s">
        <v>564</v>
      </c>
      <c r="AK2039" s="153" t="s">
        <v>4976</v>
      </c>
      <c r="AL2039" s="153" t="s">
        <v>9991</v>
      </c>
      <c r="AM2039" s="153" t="s">
        <v>9992</v>
      </c>
      <c r="AN2039" s="154">
        <v>158</v>
      </c>
    </row>
    <row r="2040" spans="18:40" hidden="1" x14ac:dyDescent="0.25">
      <c r="R2040" s="28"/>
      <c r="S2040" s="28"/>
      <c r="T2040" s="28"/>
      <c r="U2040" s="28"/>
      <c r="V2040" s="28"/>
      <c r="Z2040" s="140">
        <f t="shared" si="68"/>
        <v>2039</v>
      </c>
      <c r="AA2040" s="139"/>
      <c r="AB2040" s="139"/>
      <c r="AC2040" s="139"/>
      <c r="AD2040" s="133"/>
      <c r="AE2040" s="27" t="str">
        <f t="shared" si="67"/>
        <v>CA-2007-833  Fox Courts</v>
      </c>
      <c r="AF2040" s="153" t="s">
        <v>9993</v>
      </c>
      <c r="AG2040" s="153" t="s">
        <v>9994</v>
      </c>
      <c r="AH2040" s="153" t="s">
        <v>9995</v>
      </c>
      <c r="AI2040" s="153" t="s">
        <v>199</v>
      </c>
      <c r="AJ2040" s="153" t="s">
        <v>200</v>
      </c>
      <c r="AK2040" s="153" t="s">
        <v>557</v>
      </c>
      <c r="AL2040" s="153" t="s">
        <v>9996</v>
      </c>
      <c r="AM2040" s="153" t="s">
        <v>9997</v>
      </c>
      <c r="AN2040" s="154">
        <v>79</v>
      </c>
    </row>
    <row r="2041" spans="18:40" hidden="1" x14ac:dyDescent="0.25">
      <c r="R2041" s="28"/>
      <c r="S2041" s="28"/>
      <c r="T2041" s="28"/>
      <c r="U2041" s="28"/>
      <c r="V2041" s="28"/>
      <c r="Z2041" s="140">
        <f t="shared" si="68"/>
        <v>2040</v>
      </c>
      <c r="AA2041" s="139"/>
      <c r="AB2041" s="139"/>
      <c r="AC2041" s="139"/>
      <c r="AD2041" s="133"/>
      <c r="AE2041" s="27" t="str">
        <f t="shared" si="67"/>
        <v>CA-2007-834  Oak Park Senior Villas</v>
      </c>
      <c r="AF2041" s="153" t="s">
        <v>9998</v>
      </c>
      <c r="AG2041" s="153" t="s">
        <v>9999</v>
      </c>
      <c r="AH2041" s="153" t="s">
        <v>10000</v>
      </c>
      <c r="AI2041" s="153" t="s">
        <v>229</v>
      </c>
      <c r="AJ2041" s="153" t="s">
        <v>229</v>
      </c>
      <c r="AK2041" s="153" t="s">
        <v>9654</v>
      </c>
      <c r="AL2041" s="153" t="s">
        <v>10001</v>
      </c>
      <c r="AM2041" s="153" t="s">
        <v>590</v>
      </c>
      <c r="AN2041" s="154">
        <v>64</v>
      </c>
    </row>
    <row r="2042" spans="18:40" hidden="1" x14ac:dyDescent="0.25">
      <c r="R2042" s="28"/>
      <c r="S2042" s="28"/>
      <c r="T2042" s="28"/>
      <c r="U2042" s="28"/>
      <c r="V2042" s="28"/>
      <c r="Z2042" s="140">
        <f t="shared" si="68"/>
        <v>2041</v>
      </c>
      <c r="AA2042" s="139"/>
      <c r="AB2042" s="139"/>
      <c r="AC2042" s="139"/>
      <c r="AD2042" s="133"/>
      <c r="AE2042" s="27" t="str">
        <f t="shared" si="67"/>
        <v>CA-2007-835  Tannery Artist Lofts</v>
      </c>
      <c r="AF2042" s="153" t="s">
        <v>10002</v>
      </c>
      <c r="AG2042" s="153" t="s">
        <v>10003</v>
      </c>
      <c r="AH2042" s="153" t="s">
        <v>10004</v>
      </c>
      <c r="AI2042" s="153" t="s">
        <v>359</v>
      </c>
      <c r="AJ2042" s="153" t="s">
        <v>359</v>
      </c>
      <c r="AK2042" s="153" t="s">
        <v>360</v>
      </c>
      <c r="AL2042" s="153" t="s">
        <v>10005</v>
      </c>
      <c r="AM2042" s="153" t="s">
        <v>10005</v>
      </c>
      <c r="AN2042" s="154">
        <v>99</v>
      </c>
    </row>
    <row r="2043" spans="18:40" hidden="1" x14ac:dyDescent="0.25">
      <c r="R2043" s="28"/>
      <c r="S2043" s="28"/>
      <c r="T2043" s="28"/>
      <c r="U2043" s="28"/>
      <c r="V2043" s="28"/>
      <c r="Z2043" s="140">
        <f t="shared" si="68"/>
        <v>2042</v>
      </c>
      <c r="AA2043" s="139"/>
      <c r="AB2043" s="139"/>
      <c r="AC2043" s="139"/>
      <c r="AD2043" s="133"/>
      <c r="AE2043" s="27" t="str">
        <f t="shared" si="67"/>
        <v>CA-2007-836  Riverstone Apartments</v>
      </c>
      <c r="AF2043" s="153" t="s">
        <v>10006</v>
      </c>
      <c r="AG2043" s="153" t="s">
        <v>10007</v>
      </c>
      <c r="AH2043" s="153" t="s">
        <v>10008</v>
      </c>
      <c r="AI2043" s="153" t="s">
        <v>1415</v>
      </c>
      <c r="AJ2043" s="153" t="s">
        <v>182</v>
      </c>
      <c r="AK2043" s="153" t="s">
        <v>1416</v>
      </c>
      <c r="AL2043" s="153" t="s">
        <v>10009</v>
      </c>
      <c r="AM2043" s="153" t="s">
        <v>777</v>
      </c>
      <c r="AN2043" s="154">
        <v>134</v>
      </c>
    </row>
    <row r="2044" spans="18:40" hidden="1" x14ac:dyDescent="0.25">
      <c r="R2044" s="28"/>
      <c r="S2044" s="28"/>
      <c r="T2044" s="28"/>
      <c r="U2044" s="28"/>
      <c r="V2044" s="28"/>
      <c r="Z2044" s="140">
        <f t="shared" si="68"/>
        <v>2043</v>
      </c>
      <c r="AA2044" s="139"/>
      <c r="AB2044" s="139"/>
      <c r="AC2044" s="139"/>
      <c r="AD2044" s="133"/>
      <c r="AE2044" s="27" t="str">
        <f t="shared" si="67"/>
        <v>CA-2007-837  Lachen Tara Apartments</v>
      </c>
      <c r="AF2044" s="153" t="s">
        <v>10010</v>
      </c>
      <c r="AG2044" s="153" t="s">
        <v>10011</v>
      </c>
      <c r="AH2044" s="153" t="s">
        <v>10012</v>
      </c>
      <c r="AI2044" s="153" t="s">
        <v>10013</v>
      </c>
      <c r="AJ2044" s="153" t="s">
        <v>1442</v>
      </c>
      <c r="AK2044" s="153" t="s">
        <v>10014</v>
      </c>
      <c r="AL2044" s="153" t="s">
        <v>10015</v>
      </c>
      <c r="AM2044" s="153" t="s">
        <v>5090</v>
      </c>
      <c r="AN2044" s="154">
        <v>28</v>
      </c>
    </row>
    <row r="2045" spans="18:40" hidden="1" x14ac:dyDescent="0.25">
      <c r="R2045" s="28"/>
      <c r="S2045" s="28"/>
      <c r="T2045" s="28"/>
      <c r="U2045" s="28"/>
      <c r="V2045" s="28"/>
      <c r="Z2045" s="140">
        <f t="shared" si="68"/>
        <v>2044</v>
      </c>
      <c r="AA2045" s="139"/>
      <c r="AB2045" s="139"/>
      <c r="AC2045" s="139"/>
      <c r="AD2045" s="133"/>
      <c r="AE2045" s="27" t="str">
        <f t="shared" si="67"/>
        <v>CA-2007-838  Paseo Del Rio Apartments</v>
      </c>
      <c r="AF2045" s="153" t="s">
        <v>10016</v>
      </c>
      <c r="AG2045" s="153" t="s">
        <v>10017</v>
      </c>
      <c r="AH2045" s="153" t="s">
        <v>10018</v>
      </c>
      <c r="AI2045" s="153" t="s">
        <v>2028</v>
      </c>
      <c r="AJ2045" s="153" t="s">
        <v>1239</v>
      </c>
      <c r="AK2045" s="153" t="s">
        <v>8286</v>
      </c>
      <c r="AL2045" s="153" t="s">
        <v>10019</v>
      </c>
      <c r="AM2045" s="153" t="s">
        <v>10020</v>
      </c>
      <c r="AN2045" s="154">
        <v>85</v>
      </c>
    </row>
    <row r="2046" spans="18:40" hidden="1" x14ac:dyDescent="0.25">
      <c r="R2046" s="28"/>
      <c r="S2046" s="28"/>
      <c r="T2046" s="28"/>
      <c r="U2046" s="28"/>
      <c r="V2046" s="28"/>
      <c r="Z2046" s="140">
        <f t="shared" si="68"/>
        <v>2045</v>
      </c>
      <c r="AA2046" s="139"/>
      <c r="AB2046" s="139"/>
      <c r="AC2046" s="139"/>
      <c r="AD2046" s="133"/>
      <c r="AE2046" s="27" t="str">
        <f t="shared" si="67"/>
        <v>CA-2007-839  Paseo Santa Clara Apartments</v>
      </c>
      <c r="AF2046" s="153" t="s">
        <v>10021</v>
      </c>
      <c r="AG2046" s="153" t="s">
        <v>10022</v>
      </c>
      <c r="AH2046" s="153" t="s">
        <v>10023</v>
      </c>
      <c r="AI2046" s="153" t="s">
        <v>2028</v>
      </c>
      <c r="AJ2046" s="153" t="s">
        <v>1239</v>
      </c>
      <c r="AK2046" s="153" t="s">
        <v>8286</v>
      </c>
      <c r="AL2046" s="153" t="s">
        <v>10024</v>
      </c>
      <c r="AM2046" s="153" t="s">
        <v>10025</v>
      </c>
      <c r="AN2046" s="154">
        <v>53</v>
      </c>
    </row>
    <row r="2047" spans="18:40" hidden="1" x14ac:dyDescent="0.25">
      <c r="R2047" s="28"/>
      <c r="S2047" s="28"/>
      <c r="T2047" s="28"/>
      <c r="U2047" s="28"/>
      <c r="V2047" s="28"/>
      <c r="Z2047" s="140">
        <f t="shared" si="68"/>
        <v>2046</v>
      </c>
      <c r="AA2047" s="139"/>
      <c r="AB2047" s="139"/>
      <c r="AC2047" s="139"/>
      <c r="AD2047" s="133"/>
      <c r="AE2047" s="27" t="str">
        <f t="shared" si="67"/>
        <v>CA-2007-840  Ardenaire Apartments</v>
      </c>
      <c r="AF2047" s="153" t="s">
        <v>10026</v>
      </c>
      <c r="AG2047" s="153" t="s">
        <v>10027</v>
      </c>
      <c r="AH2047" s="153" t="s">
        <v>10028</v>
      </c>
      <c r="AI2047" s="153" t="s">
        <v>564</v>
      </c>
      <c r="AJ2047" s="153" t="s">
        <v>564</v>
      </c>
      <c r="AK2047" s="153" t="s">
        <v>3331</v>
      </c>
      <c r="AL2047" s="153" t="s">
        <v>10029</v>
      </c>
      <c r="AM2047" s="153" t="s">
        <v>5669</v>
      </c>
      <c r="AN2047" s="154">
        <v>52</v>
      </c>
    </row>
    <row r="2048" spans="18:40" hidden="1" x14ac:dyDescent="0.25">
      <c r="R2048" s="28"/>
      <c r="S2048" s="28"/>
      <c r="T2048" s="28"/>
      <c r="U2048" s="28"/>
      <c r="V2048" s="28"/>
      <c r="Z2048" s="140">
        <f t="shared" si="68"/>
        <v>2047</v>
      </c>
      <c r="AA2048" s="139"/>
      <c r="AB2048" s="139"/>
      <c r="AC2048" s="139"/>
      <c r="AD2048" s="133"/>
      <c r="AE2048" s="27" t="str">
        <f t="shared" si="67"/>
        <v>CA-2007-841  HDR I &amp; II Portfolio</v>
      </c>
      <c r="AF2048" s="153" t="s">
        <v>10030</v>
      </c>
      <c r="AG2048" s="153" t="s">
        <v>10031</v>
      </c>
      <c r="AH2048" s="153" t="s">
        <v>10032</v>
      </c>
      <c r="AI2048" s="153" t="s">
        <v>26</v>
      </c>
      <c r="AJ2048" s="153" t="s">
        <v>26</v>
      </c>
      <c r="AK2048" s="153" t="s">
        <v>464</v>
      </c>
      <c r="AL2048" s="153" t="s">
        <v>10033</v>
      </c>
      <c r="AM2048" s="153" t="s">
        <v>10034</v>
      </c>
      <c r="AN2048" s="154">
        <v>118</v>
      </c>
    </row>
    <row r="2049" spans="18:40" hidden="1" x14ac:dyDescent="0.25">
      <c r="R2049" s="28"/>
      <c r="S2049" s="28"/>
      <c r="T2049" s="28"/>
      <c r="U2049" s="28"/>
      <c r="V2049" s="28"/>
      <c r="Z2049" s="140">
        <f t="shared" si="68"/>
        <v>2048</v>
      </c>
      <c r="AA2049" s="139"/>
      <c r="AB2049" s="139"/>
      <c r="AC2049" s="139"/>
      <c r="AD2049" s="133"/>
      <c r="AE2049" s="27" t="str">
        <f t="shared" si="67"/>
        <v>CA-2007-842  Casa Grande Senior Apartments</v>
      </c>
      <c r="AF2049" s="153" t="s">
        <v>10035</v>
      </c>
      <c r="AG2049" s="153" t="s">
        <v>10036</v>
      </c>
      <c r="AH2049" s="153" t="s">
        <v>10037</v>
      </c>
      <c r="AI2049" s="153" t="s">
        <v>158</v>
      </c>
      <c r="AJ2049" s="153" t="s">
        <v>127</v>
      </c>
      <c r="AK2049" s="153" t="s">
        <v>159</v>
      </c>
      <c r="AL2049" s="153" t="s">
        <v>10038</v>
      </c>
      <c r="AM2049" s="153" t="s">
        <v>10039</v>
      </c>
      <c r="AN2049" s="154">
        <v>57</v>
      </c>
    </row>
    <row r="2050" spans="18:40" hidden="1" x14ac:dyDescent="0.25">
      <c r="R2050" s="28"/>
      <c r="S2050" s="28"/>
      <c r="T2050" s="28"/>
      <c r="U2050" s="28"/>
      <c r="V2050" s="28"/>
      <c r="Z2050" s="140">
        <f t="shared" si="68"/>
        <v>2049</v>
      </c>
      <c r="AA2050" s="139"/>
      <c r="AB2050" s="139"/>
      <c r="AC2050" s="139"/>
      <c r="AD2050" s="133"/>
      <c r="AE2050" s="27" t="str">
        <f t="shared" ref="AE2050:AE2113" si="69">CONCATENATE(AF2050,"  ",AG2050)</f>
        <v>CA-2007-844  Heritage Park Apartments</v>
      </c>
      <c r="AF2050" s="153" t="s">
        <v>10040</v>
      </c>
      <c r="AG2050" s="153" t="s">
        <v>2945</v>
      </c>
      <c r="AH2050" s="153" t="s">
        <v>10041</v>
      </c>
      <c r="AI2050" s="153" t="s">
        <v>10042</v>
      </c>
      <c r="AJ2050" s="153" t="s">
        <v>399</v>
      </c>
      <c r="AK2050" s="153" t="s">
        <v>10043</v>
      </c>
      <c r="AL2050" s="153" t="s">
        <v>10044</v>
      </c>
      <c r="AM2050" s="153" t="s">
        <v>8173</v>
      </c>
      <c r="AN2050" s="154">
        <v>85</v>
      </c>
    </row>
    <row r="2051" spans="18:40" hidden="1" x14ac:dyDescent="0.25">
      <c r="R2051" s="28"/>
      <c r="S2051" s="28"/>
      <c r="T2051" s="28"/>
      <c r="U2051" s="28"/>
      <c r="V2051" s="28"/>
      <c r="Z2051" s="140">
        <f t="shared" si="68"/>
        <v>2050</v>
      </c>
      <c r="AA2051" s="139"/>
      <c r="AB2051" s="139"/>
      <c r="AC2051" s="139"/>
      <c r="AD2051" s="133"/>
      <c r="AE2051" s="27" t="str">
        <f t="shared" si="69"/>
        <v>CA-2007-847  Westminster Park Plaza</v>
      </c>
      <c r="AF2051" s="153" t="s">
        <v>10045</v>
      </c>
      <c r="AG2051" s="153" t="s">
        <v>10046</v>
      </c>
      <c r="AH2051" s="153" t="s">
        <v>10047</v>
      </c>
      <c r="AI2051" s="153" t="s">
        <v>26</v>
      </c>
      <c r="AJ2051" s="153" t="s">
        <v>26</v>
      </c>
      <c r="AK2051" s="153" t="s">
        <v>4270</v>
      </c>
      <c r="AL2051" s="153" t="s">
        <v>10048</v>
      </c>
      <c r="AM2051" s="153" t="s">
        <v>10049</v>
      </c>
      <c r="AN2051" s="154">
        <v>100</v>
      </c>
    </row>
    <row r="2052" spans="18:40" hidden="1" x14ac:dyDescent="0.25">
      <c r="R2052" s="28"/>
      <c r="S2052" s="28"/>
      <c r="T2052" s="28"/>
      <c r="U2052" s="28"/>
      <c r="V2052" s="28"/>
      <c r="Z2052" s="140">
        <f t="shared" si="68"/>
        <v>2051</v>
      </c>
      <c r="AA2052" s="139"/>
      <c r="AB2052" s="139"/>
      <c r="AC2052" s="139"/>
      <c r="AD2052" s="133"/>
      <c r="AE2052" s="27" t="str">
        <f t="shared" si="69"/>
        <v>CA-2007-849  Ironhorse at Central Station</v>
      </c>
      <c r="AF2052" s="153" t="s">
        <v>10050</v>
      </c>
      <c r="AG2052" s="153" t="s">
        <v>10051</v>
      </c>
      <c r="AH2052" s="153" t="s">
        <v>10052</v>
      </c>
      <c r="AI2052" s="153" t="s">
        <v>199</v>
      </c>
      <c r="AJ2052" s="153" t="s">
        <v>200</v>
      </c>
      <c r="AK2052" s="153" t="s">
        <v>4379</v>
      </c>
      <c r="AL2052" s="153" t="s">
        <v>10053</v>
      </c>
      <c r="AM2052" s="153" t="s">
        <v>8553</v>
      </c>
      <c r="AN2052" s="154">
        <v>98</v>
      </c>
    </row>
    <row r="2053" spans="18:40" hidden="1" x14ac:dyDescent="0.25">
      <c r="R2053" s="28"/>
      <c r="S2053" s="28"/>
      <c r="T2053" s="28"/>
      <c r="U2053" s="28"/>
      <c r="V2053" s="28"/>
      <c r="Z2053" s="140">
        <f t="shared" si="68"/>
        <v>2052</v>
      </c>
      <c r="AA2053" s="139"/>
      <c r="AB2053" s="139"/>
      <c r="AC2053" s="139"/>
      <c r="AD2053" s="133"/>
      <c r="AE2053" s="27" t="str">
        <f t="shared" si="69"/>
        <v>CA-2007-850  Yosemite Manor</v>
      </c>
      <c r="AF2053" s="153" t="s">
        <v>10054</v>
      </c>
      <c r="AG2053" s="153" t="s">
        <v>10055</v>
      </c>
      <c r="AH2053" s="153" t="s">
        <v>10056</v>
      </c>
      <c r="AI2053" s="153" t="s">
        <v>1004</v>
      </c>
      <c r="AJ2053" s="153" t="s">
        <v>1004</v>
      </c>
      <c r="AK2053" s="153" t="s">
        <v>1005</v>
      </c>
      <c r="AL2053" s="153" t="s">
        <v>10057</v>
      </c>
      <c r="AM2053" s="153" t="s">
        <v>10057</v>
      </c>
      <c r="AN2053" s="154">
        <v>76</v>
      </c>
    </row>
    <row r="2054" spans="18:40" hidden="1" x14ac:dyDescent="0.25">
      <c r="R2054" s="28"/>
      <c r="S2054" s="28"/>
      <c r="T2054" s="28"/>
      <c r="U2054" s="28"/>
      <c r="V2054" s="28"/>
      <c r="Z2054" s="140">
        <f t="shared" si="68"/>
        <v>2053</v>
      </c>
      <c r="AA2054" s="139"/>
      <c r="AB2054" s="139"/>
      <c r="AC2054" s="139"/>
      <c r="AD2054" s="133"/>
      <c r="AE2054" s="27" t="str">
        <f t="shared" si="69"/>
        <v>CA-2007-852  Asbury Place</v>
      </c>
      <c r="AF2054" s="153" t="s">
        <v>10058</v>
      </c>
      <c r="AG2054" s="153" t="s">
        <v>10059</v>
      </c>
      <c r="AH2054" s="153" t="s">
        <v>10060</v>
      </c>
      <c r="AI2054" s="153" t="s">
        <v>564</v>
      </c>
      <c r="AJ2054" s="153" t="s">
        <v>564</v>
      </c>
      <c r="AK2054" s="153" t="s">
        <v>10061</v>
      </c>
      <c r="AL2054" s="153" t="s">
        <v>10062</v>
      </c>
      <c r="AM2054" s="153" t="s">
        <v>10063</v>
      </c>
      <c r="AN2054" s="154">
        <v>103</v>
      </c>
    </row>
    <row r="2055" spans="18:40" hidden="1" x14ac:dyDescent="0.25">
      <c r="R2055" s="28"/>
      <c r="S2055" s="28"/>
      <c r="T2055" s="28"/>
      <c r="U2055" s="28"/>
      <c r="V2055" s="28"/>
      <c r="Z2055" s="140">
        <f t="shared" si="68"/>
        <v>2054</v>
      </c>
      <c r="AA2055" s="139"/>
      <c r="AB2055" s="139"/>
      <c r="AC2055" s="139"/>
      <c r="AD2055" s="133"/>
      <c r="AE2055" s="27" t="str">
        <f t="shared" si="69"/>
        <v>CA-2007-853  Oak Ridge Senior Apartments</v>
      </c>
      <c r="AF2055" s="153" t="s">
        <v>10064</v>
      </c>
      <c r="AG2055" s="153" t="s">
        <v>10065</v>
      </c>
      <c r="AH2055" s="153" t="s">
        <v>10066</v>
      </c>
      <c r="AI2055" s="153" t="s">
        <v>127</v>
      </c>
      <c r="AJ2055" s="153" t="s">
        <v>127</v>
      </c>
      <c r="AK2055" s="153" t="s">
        <v>3907</v>
      </c>
      <c r="AL2055" s="153" t="s">
        <v>10067</v>
      </c>
      <c r="AM2055" s="153" t="s">
        <v>3898</v>
      </c>
      <c r="AN2055" s="154">
        <v>34</v>
      </c>
    </row>
    <row r="2056" spans="18:40" hidden="1" x14ac:dyDescent="0.25">
      <c r="R2056" s="28"/>
      <c r="S2056" s="28"/>
      <c r="T2056" s="28"/>
      <c r="U2056" s="28"/>
      <c r="V2056" s="28"/>
      <c r="Z2056" s="140">
        <f t="shared" si="68"/>
        <v>2055</v>
      </c>
      <c r="AA2056" s="139"/>
      <c r="AB2056" s="139"/>
      <c r="AC2056" s="139"/>
      <c r="AD2056" s="133"/>
      <c r="AE2056" s="27" t="str">
        <f t="shared" si="69"/>
        <v>CA-2007-854  Redwood Villa</v>
      </c>
      <c r="AF2056" s="153" t="s">
        <v>10068</v>
      </c>
      <c r="AG2056" s="153" t="s">
        <v>10069</v>
      </c>
      <c r="AH2056" s="153" t="s">
        <v>10070</v>
      </c>
      <c r="AI2056" s="153" t="s">
        <v>504</v>
      </c>
      <c r="AJ2056" s="153" t="s">
        <v>504</v>
      </c>
      <c r="AK2056" s="153" t="s">
        <v>3374</v>
      </c>
      <c r="AL2056" s="153" t="s">
        <v>10071</v>
      </c>
      <c r="AM2056" s="153" t="s">
        <v>10072</v>
      </c>
      <c r="AN2056" s="154">
        <v>90</v>
      </c>
    </row>
    <row r="2057" spans="18:40" hidden="1" x14ac:dyDescent="0.25">
      <c r="R2057" s="28"/>
      <c r="S2057" s="28"/>
      <c r="T2057" s="28"/>
      <c r="U2057" s="28"/>
      <c r="V2057" s="28"/>
      <c r="Z2057" s="140">
        <f t="shared" si="68"/>
        <v>2056</v>
      </c>
      <c r="AA2057" s="139"/>
      <c r="AB2057" s="139"/>
      <c r="AC2057" s="139"/>
      <c r="AD2057" s="133"/>
      <c r="AE2057" s="27" t="str">
        <f t="shared" si="69"/>
        <v>CA-2007-855  Frishman Hollow</v>
      </c>
      <c r="AF2057" s="153" t="s">
        <v>10073</v>
      </c>
      <c r="AG2057" s="153" t="s">
        <v>10074</v>
      </c>
      <c r="AH2057" s="153" t="s">
        <v>10075</v>
      </c>
      <c r="AI2057" s="153" t="s">
        <v>1435</v>
      </c>
      <c r="AJ2057" s="153" t="s">
        <v>110</v>
      </c>
      <c r="AK2057" s="153" t="s">
        <v>1436</v>
      </c>
      <c r="AL2057" s="153" t="s">
        <v>10076</v>
      </c>
      <c r="AM2057" s="153" t="s">
        <v>590</v>
      </c>
      <c r="AN2057" s="154">
        <v>31</v>
      </c>
    </row>
    <row r="2058" spans="18:40" hidden="1" x14ac:dyDescent="0.25">
      <c r="R2058" s="28"/>
      <c r="S2058" s="28"/>
      <c r="T2058" s="28"/>
      <c r="U2058" s="28"/>
      <c r="V2058" s="28"/>
      <c r="Z2058" s="140">
        <f t="shared" si="68"/>
        <v>2057</v>
      </c>
      <c r="AA2058" s="139"/>
      <c r="AB2058" s="139"/>
      <c r="AC2058" s="139"/>
      <c r="AD2058" s="133"/>
      <c r="AE2058" s="27" t="str">
        <f t="shared" si="69"/>
        <v>CA-2007-856  Salado Orchard Apartments</v>
      </c>
      <c r="AF2058" s="153" t="s">
        <v>10077</v>
      </c>
      <c r="AG2058" s="153" t="s">
        <v>10078</v>
      </c>
      <c r="AH2058" s="153" t="s">
        <v>10079</v>
      </c>
      <c r="AI2058" s="153" t="s">
        <v>1655</v>
      </c>
      <c r="AJ2058" s="153" t="s">
        <v>280</v>
      </c>
      <c r="AK2058" s="153" t="s">
        <v>10080</v>
      </c>
      <c r="AL2058" s="153" t="s">
        <v>10081</v>
      </c>
      <c r="AM2058" s="153" t="s">
        <v>590</v>
      </c>
      <c r="AN2058" s="154">
        <v>47</v>
      </c>
    </row>
    <row r="2059" spans="18:40" hidden="1" x14ac:dyDescent="0.25">
      <c r="R2059" s="28"/>
      <c r="S2059" s="28"/>
      <c r="T2059" s="28"/>
      <c r="U2059" s="28"/>
      <c r="V2059" s="28"/>
      <c r="Z2059" s="140">
        <f t="shared" si="68"/>
        <v>2058</v>
      </c>
      <c r="AA2059" s="139"/>
      <c r="AB2059" s="139"/>
      <c r="AC2059" s="139"/>
      <c r="AD2059" s="133"/>
      <c r="AE2059" s="27" t="str">
        <f t="shared" si="69"/>
        <v>CA-2007-857  Villa Nueva Apartments</v>
      </c>
      <c r="AF2059" s="153" t="s">
        <v>10082</v>
      </c>
      <c r="AG2059" s="153" t="s">
        <v>10083</v>
      </c>
      <c r="AH2059" s="153" t="s">
        <v>10084</v>
      </c>
      <c r="AI2059" s="153" t="s">
        <v>10085</v>
      </c>
      <c r="AJ2059" s="153" t="s">
        <v>504</v>
      </c>
      <c r="AK2059" s="153" t="s">
        <v>7678</v>
      </c>
      <c r="AL2059" s="153" t="s">
        <v>10086</v>
      </c>
      <c r="AM2059" s="153" t="s">
        <v>10087</v>
      </c>
      <c r="AN2059" s="154">
        <v>395</v>
      </c>
    </row>
    <row r="2060" spans="18:40" hidden="1" x14ac:dyDescent="0.25">
      <c r="R2060" s="28"/>
      <c r="S2060" s="28"/>
      <c r="T2060" s="28"/>
      <c r="U2060" s="28"/>
      <c r="V2060" s="28"/>
      <c r="Z2060" s="140">
        <f t="shared" si="68"/>
        <v>2059</v>
      </c>
      <c r="AA2060" s="139"/>
      <c r="AB2060" s="139"/>
      <c r="AC2060" s="139"/>
      <c r="AD2060" s="133"/>
      <c r="AE2060" s="27" t="str">
        <f t="shared" si="69"/>
        <v>CA-2007-858  Windsor Park Apartments</v>
      </c>
      <c r="AF2060" s="153" t="s">
        <v>10088</v>
      </c>
      <c r="AG2060" s="153" t="s">
        <v>2684</v>
      </c>
      <c r="AH2060" s="153" t="s">
        <v>10089</v>
      </c>
      <c r="AI2060" s="153" t="s">
        <v>3387</v>
      </c>
      <c r="AJ2060" s="153" t="s">
        <v>182</v>
      </c>
      <c r="AK2060" s="153" t="s">
        <v>4943</v>
      </c>
      <c r="AL2060" s="153" t="s">
        <v>10090</v>
      </c>
      <c r="AM2060" s="153" t="s">
        <v>10091</v>
      </c>
      <c r="AN2060" s="154">
        <v>137</v>
      </c>
    </row>
    <row r="2061" spans="18:40" hidden="1" x14ac:dyDescent="0.25">
      <c r="R2061" s="28"/>
      <c r="S2061" s="28"/>
      <c r="T2061" s="28"/>
      <c r="U2061" s="28"/>
      <c r="V2061" s="28"/>
      <c r="Z2061" s="140">
        <f t="shared" si="68"/>
        <v>2060</v>
      </c>
      <c r="AA2061" s="139"/>
      <c r="AB2061" s="139"/>
      <c r="AC2061" s="139"/>
      <c r="AD2061" s="133"/>
      <c r="AE2061" s="27" t="str">
        <f t="shared" si="69"/>
        <v>CA-2007-859  Cherry Creek Apartments</v>
      </c>
      <c r="AF2061" s="153" t="s">
        <v>10092</v>
      </c>
      <c r="AG2061" s="153" t="s">
        <v>10093</v>
      </c>
      <c r="AH2061" s="153" t="s">
        <v>10094</v>
      </c>
      <c r="AI2061" s="153" t="s">
        <v>304</v>
      </c>
      <c r="AJ2061" s="153" t="s">
        <v>41</v>
      </c>
      <c r="AK2061" s="153" t="s">
        <v>1359</v>
      </c>
      <c r="AL2061" s="153" t="s">
        <v>10095</v>
      </c>
      <c r="AM2061" s="153" t="s">
        <v>10096</v>
      </c>
      <c r="AN2061" s="154">
        <v>129</v>
      </c>
    </row>
    <row r="2062" spans="18:40" hidden="1" x14ac:dyDescent="0.25">
      <c r="R2062" s="28"/>
      <c r="S2062" s="28"/>
      <c r="T2062" s="28"/>
      <c r="U2062" s="28"/>
      <c r="V2062" s="28"/>
      <c r="Z2062" s="140">
        <f t="shared" si="68"/>
        <v>2061</v>
      </c>
      <c r="AA2062" s="139"/>
      <c r="AB2062" s="139"/>
      <c r="AC2062" s="139"/>
      <c r="AD2062" s="133"/>
      <c r="AE2062" s="27" t="str">
        <f t="shared" si="69"/>
        <v>CA-2007-860  College Manor Apartments</v>
      </c>
      <c r="AF2062" s="153" t="s">
        <v>10097</v>
      </c>
      <c r="AG2062" s="153" t="s">
        <v>10098</v>
      </c>
      <c r="AH2062" s="153" t="s">
        <v>10099</v>
      </c>
      <c r="AI2062" s="153" t="s">
        <v>4240</v>
      </c>
      <c r="AJ2062" s="153" t="s">
        <v>1159</v>
      </c>
      <c r="AK2062" s="153" t="s">
        <v>3336</v>
      </c>
      <c r="AL2062" s="153" t="s">
        <v>10100</v>
      </c>
      <c r="AM2062" s="153" t="s">
        <v>590</v>
      </c>
      <c r="AN2062" s="154">
        <v>31</v>
      </c>
    </row>
    <row r="2063" spans="18:40" hidden="1" x14ac:dyDescent="0.25">
      <c r="R2063" s="28"/>
      <c r="S2063" s="28"/>
      <c r="T2063" s="28"/>
      <c r="U2063" s="28"/>
      <c r="V2063" s="28"/>
      <c r="Z2063" s="140">
        <f t="shared" si="68"/>
        <v>2062</v>
      </c>
      <c r="AA2063" s="139"/>
      <c r="AB2063" s="139"/>
      <c r="AC2063" s="139"/>
      <c r="AD2063" s="133"/>
      <c r="AE2063" s="27" t="str">
        <f t="shared" si="69"/>
        <v>CA-2007-861  125 Mason Street</v>
      </c>
      <c r="AF2063" s="153" t="s">
        <v>10101</v>
      </c>
      <c r="AG2063" s="153" t="s">
        <v>10102</v>
      </c>
      <c r="AH2063" s="153" t="s">
        <v>10102</v>
      </c>
      <c r="AI2063" s="153" t="s">
        <v>191</v>
      </c>
      <c r="AJ2063" s="153" t="s">
        <v>191</v>
      </c>
      <c r="AK2063" s="153" t="s">
        <v>412</v>
      </c>
      <c r="AL2063" s="153" t="s">
        <v>23519</v>
      </c>
      <c r="AM2063" s="153" t="s">
        <v>23520</v>
      </c>
      <c r="AN2063" s="154">
        <v>80</v>
      </c>
    </row>
    <row r="2064" spans="18:40" hidden="1" x14ac:dyDescent="0.25">
      <c r="R2064" s="28"/>
      <c r="S2064" s="28"/>
      <c r="T2064" s="28"/>
      <c r="U2064" s="28"/>
      <c r="V2064" s="28"/>
      <c r="Z2064" s="140">
        <f t="shared" si="68"/>
        <v>2063</v>
      </c>
      <c r="AA2064" s="139"/>
      <c r="AB2064" s="139"/>
      <c r="AC2064" s="139"/>
      <c r="AD2064" s="133"/>
      <c r="AE2064" s="27" t="str">
        <f t="shared" si="69"/>
        <v>CA-2007-862  Logan Park Apartments</v>
      </c>
      <c r="AF2064" s="153" t="s">
        <v>10103</v>
      </c>
      <c r="AG2064" s="153" t="s">
        <v>10104</v>
      </c>
      <c r="AH2064" s="153" t="s">
        <v>10105</v>
      </c>
      <c r="AI2064" s="153" t="s">
        <v>564</v>
      </c>
      <c r="AJ2064" s="153" t="s">
        <v>564</v>
      </c>
      <c r="AK2064" s="153" t="s">
        <v>4171</v>
      </c>
      <c r="AL2064" s="153" t="s">
        <v>10106</v>
      </c>
      <c r="AM2064" s="153" t="s">
        <v>9901</v>
      </c>
      <c r="AN2064" s="154">
        <v>657</v>
      </c>
    </row>
    <row r="2065" spans="18:40" hidden="1" x14ac:dyDescent="0.25">
      <c r="R2065" s="28"/>
      <c r="S2065" s="28"/>
      <c r="T2065" s="28"/>
      <c r="U2065" s="28"/>
      <c r="V2065" s="28"/>
      <c r="Z2065" s="140">
        <f t="shared" si="68"/>
        <v>2064</v>
      </c>
      <c r="AA2065" s="139"/>
      <c r="AB2065" s="139"/>
      <c r="AC2065" s="139"/>
      <c r="AD2065" s="133"/>
      <c r="AE2065" s="27" t="str">
        <f t="shared" si="69"/>
        <v>CA-2007-863  The Majestic</v>
      </c>
      <c r="AF2065" s="153" t="s">
        <v>10107</v>
      </c>
      <c r="AG2065" s="153" t="s">
        <v>10108</v>
      </c>
      <c r="AH2065" s="153" t="s">
        <v>10109</v>
      </c>
      <c r="AI2065" s="153" t="s">
        <v>7449</v>
      </c>
      <c r="AJ2065" s="153" t="s">
        <v>200</v>
      </c>
      <c r="AK2065" s="153" t="s">
        <v>10110</v>
      </c>
      <c r="AL2065" s="153" t="s">
        <v>10111</v>
      </c>
      <c r="AM2065" s="153" t="s">
        <v>10112</v>
      </c>
      <c r="AN2065" s="154">
        <v>80</v>
      </c>
    </row>
    <row r="2066" spans="18:40" hidden="1" x14ac:dyDescent="0.25">
      <c r="R2066" s="28"/>
      <c r="S2066" s="28"/>
      <c r="T2066" s="28"/>
      <c r="U2066" s="28"/>
      <c r="V2066" s="28"/>
      <c r="Z2066" s="140">
        <f t="shared" si="68"/>
        <v>2065</v>
      </c>
      <c r="AA2066" s="139"/>
      <c r="AB2066" s="139"/>
      <c r="AC2066" s="139"/>
      <c r="AD2066" s="133"/>
      <c r="AE2066" s="27" t="str">
        <f t="shared" si="69"/>
        <v>CA-2007-864  The Vizcaya Apartments</v>
      </c>
      <c r="AF2066" s="153" t="s">
        <v>10113</v>
      </c>
      <c r="AG2066" s="153" t="s">
        <v>10114</v>
      </c>
      <c r="AH2066" s="153" t="s">
        <v>10115</v>
      </c>
      <c r="AI2066" s="153" t="s">
        <v>2189</v>
      </c>
      <c r="AJ2066" s="153" t="s">
        <v>623</v>
      </c>
      <c r="AK2066" s="153" t="s">
        <v>5088</v>
      </c>
      <c r="AL2066" s="153" t="s">
        <v>10116</v>
      </c>
      <c r="AM2066" s="153" t="s">
        <v>6973</v>
      </c>
      <c r="AN2066" s="154">
        <v>235</v>
      </c>
    </row>
    <row r="2067" spans="18:40" hidden="1" x14ac:dyDescent="0.25">
      <c r="R2067" s="28"/>
      <c r="S2067" s="28"/>
      <c r="T2067" s="28"/>
      <c r="U2067" s="28"/>
      <c r="V2067" s="28"/>
      <c r="Z2067" s="140">
        <f t="shared" si="68"/>
        <v>2066</v>
      </c>
      <c r="AA2067" s="139"/>
      <c r="AB2067" s="139"/>
      <c r="AC2067" s="139"/>
      <c r="AD2067" s="133"/>
      <c r="AE2067" s="27" t="str">
        <f t="shared" si="69"/>
        <v>CA-2007-865  Horizons at Indio</v>
      </c>
      <c r="AF2067" s="153" t="s">
        <v>10117</v>
      </c>
      <c r="AG2067" s="153" t="s">
        <v>10118</v>
      </c>
      <c r="AH2067" s="153" t="s">
        <v>10119</v>
      </c>
      <c r="AI2067" s="153" t="s">
        <v>1748</v>
      </c>
      <c r="AJ2067" s="153" t="s">
        <v>399</v>
      </c>
      <c r="AK2067" s="153" t="s">
        <v>1749</v>
      </c>
      <c r="AL2067" s="153" t="s">
        <v>10120</v>
      </c>
      <c r="AM2067" s="153" t="s">
        <v>10121</v>
      </c>
      <c r="AN2067" s="154">
        <v>79</v>
      </c>
    </row>
    <row r="2068" spans="18:40" hidden="1" x14ac:dyDescent="0.25">
      <c r="R2068" s="28"/>
      <c r="S2068" s="28"/>
      <c r="T2068" s="28"/>
      <c r="U2068" s="28"/>
      <c r="V2068" s="28"/>
      <c r="Z2068" s="140">
        <f t="shared" si="68"/>
        <v>2067</v>
      </c>
      <c r="AA2068" s="139"/>
      <c r="AB2068" s="139"/>
      <c r="AC2068" s="139"/>
      <c r="AD2068" s="133"/>
      <c r="AE2068" s="27" t="str">
        <f t="shared" si="69"/>
        <v>CA-2007-866  Murray Apartments</v>
      </c>
      <c r="AF2068" s="153" t="s">
        <v>10122</v>
      </c>
      <c r="AG2068" s="153" t="s">
        <v>10123</v>
      </c>
      <c r="AH2068" s="153" t="s">
        <v>10124</v>
      </c>
      <c r="AI2068" s="153" t="s">
        <v>4845</v>
      </c>
      <c r="AJ2068" s="153" t="s">
        <v>3584</v>
      </c>
      <c r="AK2068" s="153" t="s">
        <v>4847</v>
      </c>
      <c r="AL2068" s="153" t="s">
        <v>10125</v>
      </c>
      <c r="AM2068" s="153" t="s">
        <v>4689</v>
      </c>
      <c r="AN2068" s="154">
        <v>49</v>
      </c>
    </row>
    <row r="2069" spans="18:40" hidden="1" x14ac:dyDescent="0.25">
      <c r="R2069" s="28"/>
      <c r="S2069" s="28"/>
      <c r="T2069" s="28"/>
      <c r="U2069" s="28"/>
      <c r="V2069" s="28"/>
      <c r="Z2069" s="140">
        <f t="shared" si="68"/>
        <v>2068</v>
      </c>
      <c r="AA2069" s="139"/>
      <c r="AB2069" s="139"/>
      <c r="AC2069" s="139"/>
      <c r="AD2069" s="133"/>
      <c r="AE2069" s="27" t="str">
        <f t="shared" si="69"/>
        <v>CA-2007-867  Parkview</v>
      </c>
      <c r="AF2069" s="153" t="s">
        <v>10126</v>
      </c>
      <c r="AG2069" s="153" t="s">
        <v>10127</v>
      </c>
      <c r="AH2069" s="153" t="s">
        <v>10128</v>
      </c>
      <c r="AI2069" s="153" t="s">
        <v>564</v>
      </c>
      <c r="AJ2069" s="153" t="s">
        <v>564</v>
      </c>
      <c r="AK2069" s="153" t="s">
        <v>4976</v>
      </c>
      <c r="AL2069" s="153" t="s">
        <v>10129</v>
      </c>
      <c r="AM2069" s="153" t="s">
        <v>7039</v>
      </c>
      <c r="AN2069" s="154">
        <v>96</v>
      </c>
    </row>
    <row r="2070" spans="18:40" hidden="1" x14ac:dyDescent="0.25">
      <c r="R2070" s="28"/>
      <c r="S2070" s="28"/>
      <c r="T2070" s="28"/>
      <c r="U2070" s="28"/>
      <c r="V2070" s="28"/>
      <c r="Z2070" s="140">
        <f t="shared" si="68"/>
        <v>2069</v>
      </c>
      <c r="AA2070" s="139"/>
      <c r="AB2070" s="139"/>
      <c r="AC2070" s="139"/>
      <c r="AD2070" s="133"/>
      <c r="AE2070" s="27" t="str">
        <f t="shared" si="69"/>
        <v>CA-2007-868  The Rosslyn Lofts</v>
      </c>
      <c r="AF2070" s="153" t="s">
        <v>10130</v>
      </c>
      <c r="AG2070" s="153" t="s">
        <v>10131</v>
      </c>
      <c r="AH2070" s="153" t="s">
        <v>10132</v>
      </c>
      <c r="AI2070" s="153" t="s">
        <v>26</v>
      </c>
      <c r="AJ2070" s="153" t="s">
        <v>26</v>
      </c>
      <c r="AK2070" s="153" t="s">
        <v>83</v>
      </c>
      <c r="AL2070" s="153" t="s">
        <v>10133</v>
      </c>
      <c r="AM2070" s="153" t="s">
        <v>988</v>
      </c>
      <c r="AN2070" s="154">
        <v>259</v>
      </c>
    </row>
    <row r="2071" spans="18:40" hidden="1" x14ac:dyDescent="0.25">
      <c r="R2071" s="28"/>
      <c r="S2071" s="28"/>
      <c r="T2071" s="28"/>
      <c r="U2071" s="28"/>
      <c r="V2071" s="28"/>
      <c r="Z2071" s="140">
        <f t="shared" si="68"/>
        <v>2070</v>
      </c>
      <c r="AA2071" s="139"/>
      <c r="AB2071" s="139"/>
      <c r="AC2071" s="139"/>
      <c r="AD2071" s="133"/>
      <c r="AE2071" s="27" t="str">
        <f t="shared" si="69"/>
        <v>CA-2007-869  Seasons</v>
      </c>
      <c r="AF2071" s="153" t="s">
        <v>10134</v>
      </c>
      <c r="AG2071" s="153" t="s">
        <v>10135</v>
      </c>
      <c r="AH2071" s="153" t="s">
        <v>10136</v>
      </c>
      <c r="AI2071" s="153" t="s">
        <v>2068</v>
      </c>
      <c r="AJ2071" s="153" t="s">
        <v>564</v>
      </c>
      <c r="AK2071" s="153" t="s">
        <v>2069</v>
      </c>
      <c r="AL2071" s="153" t="s">
        <v>10137</v>
      </c>
      <c r="AM2071" s="153" t="s">
        <v>10138</v>
      </c>
      <c r="AN2071" s="154">
        <v>221</v>
      </c>
    </row>
    <row r="2072" spans="18:40" hidden="1" x14ac:dyDescent="0.25">
      <c r="R2072" s="28"/>
      <c r="S2072" s="28"/>
      <c r="T2072" s="28"/>
      <c r="U2072" s="28"/>
      <c r="V2072" s="28"/>
      <c r="Z2072" s="140">
        <f t="shared" si="68"/>
        <v>2071</v>
      </c>
      <c r="AA2072" s="139"/>
      <c r="AB2072" s="139"/>
      <c r="AC2072" s="139"/>
      <c r="AD2072" s="133"/>
      <c r="AE2072" s="27" t="str">
        <f t="shared" si="69"/>
        <v>CA-2007-870  Huron Plaza</v>
      </c>
      <c r="AF2072" s="153" t="s">
        <v>10139</v>
      </c>
      <c r="AG2072" s="153" t="s">
        <v>10140</v>
      </c>
      <c r="AH2072" s="153" t="s">
        <v>10141</v>
      </c>
      <c r="AI2072" s="153" t="s">
        <v>434</v>
      </c>
      <c r="AJ2072" s="153" t="s">
        <v>229</v>
      </c>
      <c r="AK2072" s="153" t="s">
        <v>435</v>
      </c>
      <c r="AL2072" s="153" t="s">
        <v>10142</v>
      </c>
      <c r="AM2072" s="153" t="s">
        <v>4558</v>
      </c>
      <c r="AN2072" s="154">
        <v>63</v>
      </c>
    </row>
    <row r="2073" spans="18:40" hidden="1" x14ac:dyDescent="0.25">
      <c r="R2073" s="28"/>
      <c r="S2073" s="28"/>
      <c r="T2073" s="28"/>
      <c r="U2073" s="28"/>
      <c r="V2073" s="28"/>
      <c r="Z2073" s="140">
        <f t="shared" si="68"/>
        <v>2072</v>
      </c>
      <c r="AA2073" s="139"/>
      <c r="AB2073" s="139"/>
      <c r="AC2073" s="139"/>
      <c r="AD2073" s="133"/>
      <c r="AE2073" s="27" t="str">
        <f t="shared" si="69"/>
        <v>CA-2007-871  Wolff Waters Place Apartments</v>
      </c>
      <c r="AF2073" s="153" t="s">
        <v>10143</v>
      </c>
      <c r="AG2073" s="153" t="s">
        <v>10144</v>
      </c>
      <c r="AH2073" s="153" t="s">
        <v>10145</v>
      </c>
      <c r="AI2073" s="153" t="s">
        <v>1755</v>
      </c>
      <c r="AJ2073" s="153" t="s">
        <v>399</v>
      </c>
      <c r="AK2073" s="153" t="s">
        <v>1756</v>
      </c>
      <c r="AL2073" s="153" t="s">
        <v>10146</v>
      </c>
      <c r="AM2073" s="153" t="s">
        <v>2651</v>
      </c>
      <c r="AN2073" s="154">
        <v>216</v>
      </c>
    </row>
    <row r="2074" spans="18:40" hidden="1" x14ac:dyDescent="0.25">
      <c r="R2074" s="28"/>
      <c r="S2074" s="28"/>
      <c r="T2074" s="28"/>
      <c r="U2074" s="28"/>
      <c r="V2074" s="28"/>
      <c r="Z2074" s="140">
        <f t="shared" si="68"/>
        <v>2073</v>
      </c>
      <c r="AA2074" s="139"/>
      <c r="AB2074" s="139"/>
      <c r="AC2074" s="139"/>
      <c r="AD2074" s="133"/>
      <c r="AE2074" s="27" t="str">
        <f t="shared" si="69"/>
        <v>CA-2007-872  Woodlake Manor Apartments Reapp 89-035 &amp; 07-830</v>
      </c>
      <c r="AF2074" s="153" t="s">
        <v>10147</v>
      </c>
      <c r="AG2074" s="153" t="s">
        <v>10148</v>
      </c>
      <c r="AH2074" s="153" t="s">
        <v>10149</v>
      </c>
      <c r="AI2074" s="153" t="s">
        <v>1795</v>
      </c>
      <c r="AJ2074" s="153" t="s">
        <v>220</v>
      </c>
      <c r="AK2074" s="153" t="s">
        <v>1796</v>
      </c>
      <c r="AL2074" s="153" t="s">
        <v>10150</v>
      </c>
      <c r="AM2074" s="153" t="s">
        <v>10151</v>
      </c>
      <c r="AN2074" s="154">
        <v>43</v>
      </c>
    </row>
    <row r="2075" spans="18:40" hidden="1" x14ac:dyDescent="0.25">
      <c r="R2075" s="28"/>
      <c r="S2075" s="28"/>
      <c r="T2075" s="28"/>
      <c r="U2075" s="28"/>
      <c r="V2075" s="28"/>
      <c r="Z2075" s="140">
        <f t="shared" si="68"/>
        <v>2074</v>
      </c>
      <c r="AA2075" s="139"/>
      <c r="AB2075" s="139"/>
      <c r="AC2075" s="139"/>
      <c r="AD2075" s="133"/>
      <c r="AE2075" s="27" t="str">
        <f t="shared" si="69"/>
        <v>CA-2007-873  Villa Esperanza</v>
      </c>
      <c r="AF2075" s="153" t="s">
        <v>10152</v>
      </c>
      <c r="AG2075" s="153" t="s">
        <v>672</v>
      </c>
      <c r="AH2075" s="153" t="s">
        <v>10153</v>
      </c>
      <c r="AI2075" s="153" t="s">
        <v>4032</v>
      </c>
      <c r="AJ2075" s="153" t="s">
        <v>20</v>
      </c>
      <c r="AL2075" s="153" t="s">
        <v>10154</v>
      </c>
      <c r="AM2075" s="153" t="s">
        <v>2476</v>
      </c>
      <c r="AN2075" s="154">
        <v>71</v>
      </c>
    </row>
    <row r="2076" spans="18:40" hidden="1" x14ac:dyDescent="0.25">
      <c r="R2076" s="28"/>
      <c r="S2076" s="28"/>
      <c r="T2076" s="28"/>
      <c r="U2076" s="28"/>
      <c r="V2076" s="28"/>
      <c r="Z2076" s="140">
        <f t="shared" si="68"/>
        <v>2075</v>
      </c>
      <c r="AA2076" s="139"/>
      <c r="AB2076" s="139"/>
      <c r="AC2076" s="139"/>
      <c r="AD2076" s="133"/>
      <c r="AE2076" s="27" t="str">
        <f t="shared" si="69"/>
        <v>CA-2007-875  Los Banos Family Apartments aka Pacheco Village</v>
      </c>
      <c r="AF2076" s="153" t="s">
        <v>10155</v>
      </c>
      <c r="AG2076" s="153" t="s">
        <v>10156</v>
      </c>
      <c r="AH2076" s="153" t="s">
        <v>10157</v>
      </c>
      <c r="AI2076" s="153" t="s">
        <v>3602</v>
      </c>
      <c r="AJ2076" s="153" t="s">
        <v>118</v>
      </c>
      <c r="AK2076" s="153" t="s">
        <v>3603</v>
      </c>
      <c r="AL2076" s="153" t="s">
        <v>10158</v>
      </c>
      <c r="AM2076" s="153" t="s">
        <v>2185</v>
      </c>
      <c r="AN2076" s="154">
        <v>103</v>
      </c>
    </row>
    <row r="2077" spans="18:40" hidden="1" x14ac:dyDescent="0.25">
      <c r="R2077" s="28"/>
      <c r="S2077" s="28"/>
      <c r="T2077" s="28"/>
      <c r="U2077" s="28"/>
      <c r="V2077" s="28"/>
      <c r="Z2077" s="140">
        <f t="shared" si="68"/>
        <v>2076</v>
      </c>
      <c r="AA2077" s="139"/>
      <c r="AB2077" s="139"/>
      <c r="AC2077" s="139"/>
      <c r="AD2077" s="133"/>
      <c r="AE2077" s="27" t="str">
        <f t="shared" si="69"/>
        <v>CA-2007-876  Drake's Way Apartments</v>
      </c>
      <c r="AF2077" s="153" t="s">
        <v>10159</v>
      </c>
      <c r="AG2077" s="153" t="s">
        <v>10160</v>
      </c>
      <c r="AH2077" s="153" t="s">
        <v>10161</v>
      </c>
      <c r="AI2077" s="153" t="s">
        <v>9292</v>
      </c>
      <c r="AJ2077" s="153" t="s">
        <v>313</v>
      </c>
      <c r="AK2077" s="153" t="s">
        <v>9293</v>
      </c>
      <c r="AL2077" s="153" t="s">
        <v>10162</v>
      </c>
      <c r="AM2077" s="153" t="s">
        <v>10163</v>
      </c>
      <c r="AN2077" s="154">
        <v>23</v>
      </c>
    </row>
    <row r="2078" spans="18:40" hidden="1" x14ac:dyDescent="0.25">
      <c r="R2078" s="28"/>
      <c r="S2078" s="28"/>
      <c r="T2078" s="28"/>
      <c r="U2078" s="28"/>
      <c r="V2078" s="28"/>
      <c r="Z2078" s="140">
        <f t="shared" si="68"/>
        <v>2077</v>
      </c>
      <c r="AA2078" s="139"/>
      <c r="AB2078" s="139"/>
      <c r="AC2078" s="139"/>
      <c r="AD2078" s="133"/>
      <c r="AE2078" s="27" t="str">
        <f t="shared" si="69"/>
        <v>CA-2007-877  Tracy Garden Village Apartments</v>
      </c>
      <c r="AF2078" s="153" t="s">
        <v>10164</v>
      </c>
      <c r="AG2078" s="153" t="s">
        <v>10165</v>
      </c>
      <c r="AH2078" s="153" t="s">
        <v>10166</v>
      </c>
      <c r="AI2078" s="153" t="s">
        <v>5988</v>
      </c>
      <c r="AJ2078" s="153" t="s">
        <v>228</v>
      </c>
      <c r="AK2078" s="153" t="s">
        <v>5989</v>
      </c>
      <c r="AL2078" s="153" t="s">
        <v>10167</v>
      </c>
      <c r="AM2078" s="153" t="s">
        <v>19240</v>
      </c>
      <c r="AN2078" s="154">
        <v>87</v>
      </c>
    </row>
    <row r="2079" spans="18:40" hidden="1" x14ac:dyDescent="0.25">
      <c r="R2079" s="28"/>
      <c r="S2079" s="28"/>
      <c r="T2079" s="28"/>
      <c r="U2079" s="28"/>
      <c r="V2079" s="28"/>
      <c r="Z2079" s="140">
        <f t="shared" si="68"/>
        <v>2078</v>
      </c>
      <c r="AA2079" s="139"/>
      <c r="AB2079" s="139"/>
      <c r="AC2079" s="139"/>
      <c r="AD2079" s="133"/>
      <c r="AE2079" s="27" t="str">
        <f t="shared" si="69"/>
        <v>CA-2007-878  Alturas Meadows Apartments</v>
      </c>
      <c r="AF2079" s="153" t="s">
        <v>10168</v>
      </c>
      <c r="AG2079" s="153" t="s">
        <v>10169</v>
      </c>
      <c r="AH2079" s="153" t="s">
        <v>10170</v>
      </c>
      <c r="AI2079" s="153" t="s">
        <v>10171</v>
      </c>
      <c r="AJ2079" s="153" t="s">
        <v>10172</v>
      </c>
      <c r="AK2079" s="153" t="s">
        <v>10173</v>
      </c>
      <c r="AL2079" s="153" t="s">
        <v>10174</v>
      </c>
      <c r="AM2079" s="153" t="s">
        <v>2529</v>
      </c>
      <c r="AN2079" s="154">
        <v>47</v>
      </c>
    </row>
    <row r="2080" spans="18:40" hidden="1" x14ac:dyDescent="0.25">
      <c r="R2080" s="28"/>
      <c r="S2080" s="28"/>
      <c r="T2080" s="28"/>
      <c r="U2080" s="28"/>
      <c r="V2080" s="28"/>
      <c r="Z2080" s="140">
        <f t="shared" si="68"/>
        <v>2079</v>
      </c>
      <c r="AA2080" s="139"/>
      <c r="AB2080" s="139"/>
      <c r="AC2080" s="139"/>
      <c r="AD2080" s="133"/>
      <c r="AE2080" s="27" t="str">
        <f t="shared" si="69"/>
        <v>CA-2007-879  Cedarwood Apartments</v>
      </c>
      <c r="AF2080" s="153" t="s">
        <v>10175</v>
      </c>
      <c r="AG2080" s="153" t="s">
        <v>10176</v>
      </c>
      <c r="AH2080" s="153" t="s">
        <v>10177</v>
      </c>
      <c r="AI2080" s="153" t="s">
        <v>10178</v>
      </c>
      <c r="AJ2080" s="153" t="s">
        <v>103</v>
      </c>
      <c r="AK2080" s="153" t="s">
        <v>10179</v>
      </c>
      <c r="AL2080" s="153" t="s">
        <v>10180</v>
      </c>
      <c r="AM2080" s="153" t="s">
        <v>2529</v>
      </c>
      <c r="AN2080" s="154">
        <v>37</v>
      </c>
    </row>
    <row r="2081" spans="18:40" hidden="1" x14ac:dyDescent="0.25">
      <c r="R2081" s="28"/>
      <c r="S2081" s="28"/>
      <c r="T2081" s="28"/>
      <c r="U2081" s="28"/>
      <c r="V2081" s="28"/>
      <c r="Z2081" s="140">
        <f t="shared" si="68"/>
        <v>2080</v>
      </c>
      <c r="AA2081" s="139"/>
      <c r="AB2081" s="139"/>
      <c r="AC2081" s="139"/>
      <c r="AD2081" s="133"/>
      <c r="AE2081" s="27" t="str">
        <f t="shared" si="69"/>
        <v>CA-2007-880  Descanso Place</v>
      </c>
      <c r="AF2081" s="153" t="s">
        <v>10181</v>
      </c>
      <c r="AG2081" s="153" t="s">
        <v>10182</v>
      </c>
      <c r="AH2081" s="153" t="s">
        <v>10183</v>
      </c>
      <c r="AI2081" s="153" t="s">
        <v>637</v>
      </c>
      <c r="AJ2081" s="153" t="s">
        <v>210</v>
      </c>
      <c r="AK2081" s="153" t="s">
        <v>1560</v>
      </c>
      <c r="AL2081" s="153" t="s">
        <v>10184</v>
      </c>
      <c r="AM2081" s="153" t="s">
        <v>2185</v>
      </c>
      <c r="AN2081" s="154">
        <v>53</v>
      </c>
    </row>
    <row r="2082" spans="18:40" hidden="1" x14ac:dyDescent="0.25">
      <c r="R2082" s="28"/>
      <c r="S2082" s="28"/>
      <c r="T2082" s="28"/>
      <c r="U2082" s="28"/>
      <c r="V2082" s="28"/>
      <c r="Z2082" s="140">
        <f t="shared" si="68"/>
        <v>2081</v>
      </c>
      <c r="AA2082" s="139"/>
      <c r="AB2082" s="139"/>
      <c r="AC2082" s="139"/>
      <c r="AD2082" s="133"/>
      <c r="AE2082" s="27" t="str">
        <f t="shared" si="69"/>
        <v>CA-2007-881  Benito Street Affordable Housing Community</v>
      </c>
      <c r="AF2082" s="153" t="s">
        <v>10185</v>
      </c>
      <c r="AG2082" s="153" t="s">
        <v>10186</v>
      </c>
      <c r="AH2082" s="153" t="s">
        <v>9207</v>
      </c>
      <c r="AI2082" s="153" t="s">
        <v>1027</v>
      </c>
      <c r="AJ2082" s="153" t="s">
        <v>336</v>
      </c>
      <c r="AK2082" s="153" t="s">
        <v>1028</v>
      </c>
      <c r="AL2082" s="153" t="s">
        <v>10187</v>
      </c>
      <c r="AM2082" s="153" t="s">
        <v>9209</v>
      </c>
      <c r="AN2082" s="154">
        <v>69</v>
      </c>
    </row>
    <row r="2083" spans="18:40" hidden="1" x14ac:dyDescent="0.25">
      <c r="R2083" s="28"/>
      <c r="S2083" s="28"/>
      <c r="T2083" s="28"/>
      <c r="U2083" s="28"/>
      <c r="V2083" s="28"/>
      <c r="Z2083" s="140">
        <f t="shared" si="68"/>
        <v>2082</v>
      </c>
      <c r="AA2083" s="139"/>
      <c r="AB2083" s="139"/>
      <c r="AC2083" s="139"/>
      <c r="AD2083" s="133"/>
      <c r="AE2083" s="27" t="str">
        <f t="shared" si="69"/>
        <v>CA-2007-882  Bishop Swing Community House</v>
      </c>
      <c r="AF2083" s="153" t="s">
        <v>10188</v>
      </c>
      <c r="AG2083" s="153" t="s">
        <v>10189</v>
      </c>
      <c r="AH2083" s="153" t="s">
        <v>10190</v>
      </c>
      <c r="AI2083" s="153" t="s">
        <v>191</v>
      </c>
      <c r="AJ2083" s="153" t="s">
        <v>191</v>
      </c>
      <c r="AK2083" s="153" t="s">
        <v>785</v>
      </c>
      <c r="AL2083" s="153" t="s">
        <v>10191</v>
      </c>
      <c r="AM2083" s="153" t="s">
        <v>23521</v>
      </c>
      <c r="AN2083" s="154">
        <v>134</v>
      </c>
    </row>
    <row r="2084" spans="18:40" hidden="1" x14ac:dyDescent="0.25">
      <c r="R2084" s="28"/>
      <c r="S2084" s="28"/>
      <c r="T2084" s="28"/>
      <c r="U2084" s="28"/>
      <c r="V2084" s="28"/>
      <c r="Z2084" s="140">
        <f t="shared" si="68"/>
        <v>2083</v>
      </c>
      <c r="AA2084" s="139"/>
      <c r="AB2084" s="139"/>
      <c r="AC2084" s="139"/>
      <c r="AD2084" s="133"/>
      <c r="AE2084" s="27" t="str">
        <f t="shared" si="69"/>
        <v>CA-2007-883  Imperial Park Apartments</v>
      </c>
      <c r="AF2084" s="153" t="s">
        <v>10192</v>
      </c>
      <c r="AG2084" s="153" t="s">
        <v>10193</v>
      </c>
      <c r="AH2084" s="153" t="s">
        <v>10194</v>
      </c>
      <c r="AI2084" s="153" t="s">
        <v>2350</v>
      </c>
      <c r="AJ2084" s="153" t="s">
        <v>420</v>
      </c>
      <c r="AK2084" s="153" t="s">
        <v>1565</v>
      </c>
      <c r="AL2084" s="153" t="s">
        <v>10195</v>
      </c>
      <c r="AM2084" s="153" t="s">
        <v>10196</v>
      </c>
      <c r="AN2084" s="154">
        <v>91</v>
      </c>
    </row>
    <row r="2085" spans="18:40" hidden="1" x14ac:dyDescent="0.25">
      <c r="R2085" s="28"/>
      <c r="S2085" s="28"/>
      <c r="T2085" s="28"/>
      <c r="U2085" s="28"/>
      <c r="V2085" s="28"/>
      <c r="Z2085" s="140">
        <f t="shared" si="68"/>
        <v>2084</v>
      </c>
      <c r="AA2085" s="139"/>
      <c r="AB2085" s="139"/>
      <c r="AC2085" s="139"/>
      <c r="AD2085" s="133"/>
      <c r="AE2085" s="27" t="str">
        <f t="shared" si="69"/>
        <v>CA-2007-884  Mercy Village Folsom</v>
      </c>
      <c r="AF2085" s="153" t="s">
        <v>10197</v>
      </c>
      <c r="AG2085" s="153" t="s">
        <v>10198</v>
      </c>
      <c r="AH2085" s="153" t="s">
        <v>10199</v>
      </c>
      <c r="AI2085" s="153" t="s">
        <v>6093</v>
      </c>
      <c r="AJ2085" s="153" t="s">
        <v>564</v>
      </c>
      <c r="AK2085" s="153" t="s">
        <v>6094</v>
      </c>
      <c r="AL2085" s="153" t="s">
        <v>10200</v>
      </c>
      <c r="AM2085" s="153" t="s">
        <v>203</v>
      </c>
      <c r="AN2085" s="154">
        <v>80</v>
      </c>
    </row>
    <row r="2086" spans="18:40" hidden="1" x14ac:dyDescent="0.25">
      <c r="R2086" s="28"/>
      <c r="S2086" s="28"/>
      <c r="T2086" s="28"/>
      <c r="U2086" s="28"/>
      <c r="V2086" s="28"/>
      <c r="Z2086" s="140">
        <f t="shared" si="68"/>
        <v>2085</v>
      </c>
      <c r="AA2086" s="139"/>
      <c r="AB2086" s="139"/>
      <c r="AC2086" s="139"/>
      <c r="AD2086" s="133"/>
      <c r="AE2086" s="27" t="str">
        <f t="shared" si="69"/>
        <v>CA-2007-886  The Landings</v>
      </c>
      <c r="AF2086" s="153" t="s">
        <v>10201</v>
      </c>
      <c r="AG2086" s="153" t="s">
        <v>10202</v>
      </c>
      <c r="AH2086" s="153" t="s">
        <v>10203</v>
      </c>
      <c r="AI2086" s="153" t="s">
        <v>533</v>
      </c>
      <c r="AJ2086" s="153" t="s">
        <v>504</v>
      </c>
      <c r="AL2086" s="153" t="s">
        <v>10204</v>
      </c>
      <c r="AM2086" s="153" t="s">
        <v>2476</v>
      </c>
      <c r="AN2086" s="154">
        <v>91</v>
      </c>
    </row>
    <row r="2087" spans="18:40" hidden="1" x14ac:dyDescent="0.25">
      <c r="R2087" s="28"/>
      <c r="S2087" s="28"/>
      <c r="T2087" s="28"/>
      <c r="U2087" s="28"/>
      <c r="V2087" s="28"/>
      <c r="Z2087" s="140">
        <f t="shared" si="68"/>
        <v>2086</v>
      </c>
      <c r="AA2087" s="139"/>
      <c r="AB2087" s="139"/>
      <c r="AC2087" s="139"/>
      <c r="AD2087" s="133"/>
      <c r="AE2087" s="27" t="str">
        <f t="shared" si="69"/>
        <v>CA-2007-887  Glen Ridge Apartments</v>
      </c>
      <c r="AF2087" s="153" t="s">
        <v>10205</v>
      </c>
      <c r="AG2087" s="153" t="s">
        <v>10206</v>
      </c>
      <c r="AH2087" s="153" t="s">
        <v>10207</v>
      </c>
      <c r="AI2087" s="153" t="s">
        <v>1484</v>
      </c>
      <c r="AJ2087" s="153" t="s">
        <v>504</v>
      </c>
      <c r="AL2087" s="153" t="s">
        <v>10208</v>
      </c>
      <c r="AM2087" s="153" t="s">
        <v>2476</v>
      </c>
      <c r="AN2087" s="154">
        <v>77</v>
      </c>
    </row>
    <row r="2088" spans="18:40" hidden="1" x14ac:dyDescent="0.25">
      <c r="R2088" s="28"/>
      <c r="S2088" s="28"/>
      <c r="T2088" s="28"/>
      <c r="U2088" s="28"/>
      <c r="V2088" s="28"/>
      <c r="Z2088" s="140">
        <f t="shared" si="68"/>
        <v>2087</v>
      </c>
      <c r="AA2088" s="139"/>
      <c r="AB2088" s="139"/>
      <c r="AC2088" s="139"/>
      <c r="AD2088" s="133"/>
      <c r="AE2088" s="27" t="str">
        <f t="shared" si="69"/>
        <v>CA-2007-888  Diamond Aisle Apartments</v>
      </c>
      <c r="AF2088" s="153" t="s">
        <v>10209</v>
      </c>
      <c r="AG2088" s="153" t="s">
        <v>10210</v>
      </c>
      <c r="AH2088" s="153" t="s">
        <v>10211</v>
      </c>
      <c r="AI2088" s="153" t="s">
        <v>3043</v>
      </c>
      <c r="AJ2088" s="153" t="s">
        <v>420</v>
      </c>
      <c r="AK2088" s="153" t="s">
        <v>4824</v>
      </c>
      <c r="AL2088" s="153" t="s">
        <v>10212</v>
      </c>
      <c r="AM2088" s="153" t="s">
        <v>10213</v>
      </c>
      <c r="AN2088" s="154">
        <v>24</v>
      </c>
    </row>
    <row r="2089" spans="18:40" hidden="1" x14ac:dyDescent="0.25">
      <c r="R2089" s="28"/>
      <c r="S2089" s="28"/>
      <c r="T2089" s="28"/>
      <c r="U2089" s="28"/>
      <c r="V2089" s="28"/>
      <c r="Z2089" s="140">
        <f t="shared" si="68"/>
        <v>2088</v>
      </c>
      <c r="AA2089" s="139"/>
      <c r="AB2089" s="139"/>
      <c r="AC2089" s="139"/>
      <c r="AD2089" s="133"/>
      <c r="AE2089" s="27" t="str">
        <f t="shared" si="69"/>
        <v>CA-2007-889  Parkview Apartments</v>
      </c>
      <c r="AF2089" s="153" t="s">
        <v>10214</v>
      </c>
      <c r="AG2089" s="153" t="s">
        <v>10215</v>
      </c>
      <c r="AH2089" s="153" t="s">
        <v>10216</v>
      </c>
      <c r="AI2089" s="153" t="s">
        <v>10217</v>
      </c>
      <c r="AJ2089" s="153" t="s">
        <v>623</v>
      </c>
      <c r="AK2089" s="153" t="s">
        <v>3063</v>
      </c>
      <c r="AL2089" s="153" t="s">
        <v>10218</v>
      </c>
      <c r="AM2089" s="153" t="s">
        <v>7934</v>
      </c>
      <c r="AN2089" s="154">
        <v>19</v>
      </c>
    </row>
    <row r="2090" spans="18:40" hidden="1" x14ac:dyDescent="0.25">
      <c r="R2090" s="28"/>
      <c r="S2090" s="28"/>
      <c r="T2090" s="28"/>
      <c r="U2090" s="28"/>
      <c r="V2090" s="28"/>
      <c r="Z2090" s="140">
        <f t="shared" si="68"/>
        <v>2089</v>
      </c>
      <c r="AA2090" s="139"/>
      <c r="AB2090" s="139"/>
      <c r="AC2090" s="139"/>
      <c r="AD2090" s="133"/>
      <c r="AE2090" s="27" t="str">
        <f t="shared" si="69"/>
        <v>CA-2007-890  Colina Park North Apartments</v>
      </c>
      <c r="AF2090" s="153" t="s">
        <v>10219</v>
      </c>
      <c r="AG2090" s="153" t="s">
        <v>10220</v>
      </c>
      <c r="AH2090" s="153" t="s">
        <v>10221</v>
      </c>
      <c r="AI2090" s="153" t="s">
        <v>504</v>
      </c>
      <c r="AJ2090" s="153" t="s">
        <v>504</v>
      </c>
      <c r="AK2090" s="153" t="s">
        <v>7323</v>
      </c>
      <c r="AL2090" s="153" t="s">
        <v>10222</v>
      </c>
      <c r="AM2090" s="153" t="s">
        <v>9922</v>
      </c>
      <c r="AN2090" s="154">
        <v>63</v>
      </c>
    </row>
    <row r="2091" spans="18:40" hidden="1" x14ac:dyDescent="0.25">
      <c r="R2091" s="28"/>
      <c r="S2091" s="28"/>
      <c r="T2091" s="28"/>
      <c r="U2091" s="28"/>
      <c r="V2091" s="28"/>
      <c r="Z2091" s="140">
        <f t="shared" si="68"/>
        <v>2090</v>
      </c>
      <c r="AA2091" s="139"/>
      <c r="AB2091" s="139"/>
      <c r="AC2091" s="139"/>
      <c r="AD2091" s="133"/>
      <c r="AE2091" s="27" t="str">
        <f t="shared" si="69"/>
        <v>CA-2007-891  Twentynine Palms Apartments</v>
      </c>
      <c r="AF2091" s="153" t="s">
        <v>10223</v>
      </c>
      <c r="AG2091" s="153" t="s">
        <v>10224</v>
      </c>
      <c r="AH2091" s="153" t="s">
        <v>10225</v>
      </c>
      <c r="AI2091" s="153" t="s">
        <v>10226</v>
      </c>
      <c r="AJ2091" s="153" t="s">
        <v>49</v>
      </c>
      <c r="AK2091" s="153" t="s">
        <v>10227</v>
      </c>
      <c r="AL2091" s="153" t="s">
        <v>10228</v>
      </c>
      <c r="AM2091" s="153" t="s">
        <v>2529</v>
      </c>
      <c r="AN2091" s="154">
        <v>47</v>
      </c>
    </row>
    <row r="2092" spans="18:40" hidden="1" x14ac:dyDescent="0.25">
      <c r="R2092" s="28"/>
      <c r="S2092" s="28"/>
      <c r="T2092" s="28"/>
      <c r="U2092" s="28"/>
      <c r="V2092" s="28"/>
      <c r="Z2092" s="140">
        <f t="shared" si="68"/>
        <v>2091</v>
      </c>
      <c r="AA2092" s="139"/>
      <c r="AB2092" s="139"/>
      <c r="AC2092" s="139"/>
      <c r="AD2092" s="133"/>
      <c r="AE2092" s="27" t="str">
        <f t="shared" si="69"/>
        <v>CA-2007-892  J.E. Wall Victoria Manor</v>
      </c>
      <c r="AF2092" s="153" t="s">
        <v>10229</v>
      </c>
      <c r="AG2092" s="153" t="s">
        <v>10230</v>
      </c>
      <c r="AH2092" s="153" t="s">
        <v>10231</v>
      </c>
      <c r="AI2092" s="153" t="s">
        <v>399</v>
      </c>
      <c r="AJ2092" s="153" t="s">
        <v>399</v>
      </c>
      <c r="AK2092" s="153" t="s">
        <v>3505</v>
      </c>
      <c r="AL2092" s="153" t="s">
        <v>10232</v>
      </c>
      <c r="AM2092" s="153" t="s">
        <v>10233</v>
      </c>
      <c r="AN2092" s="154">
        <v>111</v>
      </c>
    </row>
    <row r="2093" spans="18:40" hidden="1" x14ac:dyDescent="0.25">
      <c r="R2093" s="28"/>
      <c r="S2093" s="28"/>
      <c r="T2093" s="28"/>
      <c r="U2093" s="28"/>
      <c r="V2093" s="28"/>
      <c r="Z2093" s="140">
        <f t="shared" si="68"/>
        <v>2092</v>
      </c>
      <c r="AA2093" s="139"/>
      <c r="AB2093" s="139"/>
      <c r="AC2093" s="139"/>
      <c r="AD2093" s="133"/>
      <c r="AE2093" s="27" t="str">
        <f t="shared" si="69"/>
        <v>CA-2007-893  Curtner Studios</v>
      </c>
      <c r="AF2093" s="153" t="s">
        <v>10234</v>
      </c>
      <c r="AG2093" s="153" t="s">
        <v>10235</v>
      </c>
      <c r="AH2093" s="153" t="s">
        <v>10236</v>
      </c>
      <c r="AI2093" s="153" t="s">
        <v>304</v>
      </c>
      <c r="AJ2093" s="153" t="s">
        <v>41</v>
      </c>
      <c r="AK2093" s="153" t="s">
        <v>3885</v>
      </c>
      <c r="AL2093" s="153" t="s">
        <v>10237</v>
      </c>
      <c r="AM2093" s="153" t="s">
        <v>23522</v>
      </c>
      <c r="AN2093" s="154">
        <v>177</v>
      </c>
    </row>
    <row r="2094" spans="18:40" hidden="1" x14ac:dyDescent="0.25">
      <c r="R2094" s="28"/>
      <c r="S2094" s="28"/>
      <c r="T2094" s="28"/>
      <c r="U2094" s="28"/>
      <c r="V2094" s="28"/>
      <c r="Z2094" s="140">
        <f t="shared" si="68"/>
        <v>2093</v>
      </c>
      <c r="AA2094" s="139"/>
      <c r="AB2094" s="139"/>
      <c r="AC2094" s="139"/>
      <c r="AD2094" s="133"/>
      <c r="AE2094" s="27" t="str">
        <f t="shared" si="69"/>
        <v>CA-2007-894  Oxford Terrace Apartments</v>
      </c>
      <c r="AF2094" s="153" t="s">
        <v>10238</v>
      </c>
      <c r="AG2094" s="153" t="s">
        <v>10239</v>
      </c>
      <c r="AH2094" s="153" t="s">
        <v>10240</v>
      </c>
      <c r="AI2094" s="153" t="s">
        <v>533</v>
      </c>
      <c r="AJ2094" s="153" t="s">
        <v>504</v>
      </c>
      <c r="AK2094" s="153" t="s">
        <v>534</v>
      </c>
      <c r="AL2094" s="153" t="s">
        <v>10241</v>
      </c>
      <c r="AM2094" s="153" t="s">
        <v>10242</v>
      </c>
      <c r="AN2094" s="154">
        <v>105</v>
      </c>
    </row>
    <row r="2095" spans="18:40" hidden="1" x14ac:dyDescent="0.25">
      <c r="R2095" s="28"/>
      <c r="S2095" s="28"/>
      <c r="T2095" s="28"/>
      <c r="U2095" s="28"/>
      <c r="V2095" s="28"/>
      <c r="Z2095" s="140">
        <f t="shared" si="68"/>
        <v>2094</v>
      </c>
      <c r="AA2095" s="139"/>
      <c r="AB2095" s="139"/>
      <c r="AC2095" s="139"/>
      <c r="AD2095" s="133"/>
      <c r="AE2095" s="27" t="str">
        <f t="shared" si="69"/>
        <v>CA-2007-895  La Vista Apartments</v>
      </c>
      <c r="AF2095" s="153" t="s">
        <v>10243</v>
      </c>
      <c r="AG2095" s="153" t="s">
        <v>10244</v>
      </c>
      <c r="AH2095" s="153" t="s">
        <v>10245</v>
      </c>
      <c r="AI2095" s="153" t="s">
        <v>3387</v>
      </c>
      <c r="AJ2095" s="153" t="s">
        <v>182</v>
      </c>
      <c r="AK2095" s="153" t="s">
        <v>4016</v>
      </c>
      <c r="AL2095" s="153" t="s">
        <v>10246</v>
      </c>
      <c r="AM2095" s="153" t="s">
        <v>10247</v>
      </c>
      <c r="AN2095" s="154">
        <v>74</v>
      </c>
    </row>
    <row r="2096" spans="18:40" hidden="1" x14ac:dyDescent="0.25">
      <c r="R2096" s="28"/>
      <c r="S2096" s="28"/>
      <c r="T2096" s="28"/>
      <c r="U2096" s="28"/>
      <c r="V2096" s="28"/>
      <c r="Z2096" s="140">
        <f t="shared" si="68"/>
        <v>2095</v>
      </c>
      <c r="AA2096" s="139"/>
      <c r="AB2096" s="139"/>
      <c r="AC2096" s="139"/>
      <c r="AD2096" s="133"/>
      <c r="AE2096" s="27" t="str">
        <f t="shared" si="69"/>
        <v>CA-2007-896  Casa De Las Hermanitas</v>
      </c>
      <c r="AF2096" s="153" t="s">
        <v>10248</v>
      </c>
      <c r="AG2096" s="153" t="s">
        <v>10249</v>
      </c>
      <c r="AH2096" s="153" t="s">
        <v>10250</v>
      </c>
      <c r="AI2096" s="153" t="s">
        <v>26</v>
      </c>
      <c r="AJ2096" s="153" t="s">
        <v>26</v>
      </c>
      <c r="AK2096" s="153" t="s">
        <v>1288</v>
      </c>
      <c r="AL2096" s="153" t="s">
        <v>10251</v>
      </c>
      <c r="AM2096" s="153" t="s">
        <v>7215</v>
      </c>
      <c r="AN2096" s="154">
        <v>87</v>
      </c>
    </row>
    <row r="2097" spans="18:40" hidden="1" x14ac:dyDescent="0.25">
      <c r="R2097" s="28"/>
      <c r="S2097" s="28"/>
      <c r="T2097" s="28"/>
      <c r="U2097" s="28"/>
      <c r="V2097" s="28"/>
      <c r="Z2097" s="140">
        <f t="shared" si="68"/>
        <v>2096</v>
      </c>
      <c r="AA2097" s="139"/>
      <c r="AB2097" s="139"/>
      <c r="AC2097" s="139"/>
      <c r="AD2097" s="133"/>
      <c r="AE2097" s="27" t="str">
        <f t="shared" si="69"/>
        <v>CA-2007-897  Ridgewood/La Loma</v>
      </c>
      <c r="AF2097" s="153" t="s">
        <v>10252</v>
      </c>
      <c r="AG2097" s="153" t="s">
        <v>10253</v>
      </c>
      <c r="AH2097" s="153" t="s">
        <v>10254</v>
      </c>
      <c r="AI2097" s="153" t="s">
        <v>564</v>
      </c>
      <c r="AJ2097" s="153" t="s">
        <v>564</v>
      </c>
      <c r="AK2097" s="153" t="s">
        <v>2989</v>
      </c>
      <c r="AL2097" s="153" t="s">
        <v>10255</v>
      </c>
      <c r="AM2097" s="153" t="s">
        <v>7039</v>
      </c>
      <c r="AN2097" s="154">
        <v>73</v>
      </c>
    </row>
    <row r="2098" spans="18:40" hidden="1" x14ac:dyDescent="0.25">
      <c r="R2098" s="28"/>
      <c r="S2098" s="28"/>
      <c r="T2098" s="28"/>
      <c r="U2098" s="28"/>
      <c r="V2098" s="28"/>
      <c r="Z2098" s="140">
        <f t="shared" ref="Z2098:Z2161" si="70">SUM(Z2097+1)</f>
        <v>2097</v>
      </c>
      <c r="AA2098" s="139"/>
      <c r="AB2098" s="139"/>
      <c r="AC2098" s="139"/>
      <c r="AD2098" s="133"/>
      <c r="AE2098" s="27" t="str">
        <f t="shared" si="69"/>
        <v>CA-2007-899  Parkside</v>
      </c>
      <c r="AF2098" s="153" t="s">
        <v>10256</v>
      </c>
      <c r="AG2098" s="153" t="s">
        <v>10257</v>
      </c>
      <c r="AH2098" s="153" t="s">
        <v>10258</v>
      </c>
      <c r="AI2098" s="153" t="s">
        <v>504</v>
      </c>
      <c r="AJ2098" s="153" t="s">
        <v>504</v>
      </c>
      <c r="AK2098" s="153" t="s">
        <v>754</v>
      </c>
      <c r="AL2098" s="153" t="s">
        <v>10259</v>
      </c>
      <c r="AM2098" s="153" t="s">
        <v>10260</v>
      </c>
      <c r="AN2098" s="154">
        <v>76</v>
      </c>
    </row>
    <row r="2099" spans="18:40" hidden="1" x14ac:dyDescent="0.25">
      <c r="R2099" s="28"/>
      <c r="S2099" s="28"/>
      <c r="T2099" s="28"/>
      <c r="U2099" s="28"/>
      <c r="V2099" s="28"/>
      <c r="Z2099" s="140">
        <f t="shared" si="70"/>
        <v>2098</v>
      </c>
      <c r="AA2099" s="139"/>
      <c r="AB2099" s="139"/>
      <c r="AC2099" s="139"/>
      <c r="AD2099" s="133"/>
      <c r="AE2099" s="27" t="str">
        <f t="shared" si="69"/>
        <v>CA-2007-900  Shinsei Gardens</v>
      </c>
      <c r="AF2099" s="153" t="s">
        <v>10261</v>
      </c>
      <c r="AG2099" s="153" t="s">
        <v>10262</v>
      </c>
      <c r="AH2099" s="153" t="s">
        <v>10263</v>
      </c>
      <c r="AI2099" s="153" t="s">
        <v>200</v>
      </c>
      <c r="AJ2099" s="153" t="s">
        <v>200</v>
      </c>
      <c r="AK2099" s="153" t="s">
        <v>5559</v>
      </c>
      <c r="AL2099" s="153" t="s">
        <v>10264</v>
      </c>
      <c r="AM2099" s="153" t="s">
        <v>10265</v>
      </c>
      <c r="AN2099" s="154">
        <v>38</v>
      </c>
    </row>
    <row r="2100" spans="18:40" hidden="1" x14ac:dyDescent="0.25">
      <c r="R2100" s="28"/>
      <c r="S2100" s="28"/>
      <c r="T2100" s="28"/>
      <c r="U2100" s="28"/>
      <c r="V2100" s="28"/>
      <c r="Z2100" s="140">
        <f t="shared" si="70"/>
        <v>2099</v>
      </c>
      <c r="AA2100" s="139"/>
      <c r="AB2100" s="139"/>
      <c r="AC2100" s="139"/>
      <c r="AD2100" s="133"/>
      <c r="AE2100" s="27" t="str">
        <f t="shared" si="69"/>
        <v>CA-2007-901  525 Orange</v>
      </c>
      <c r="AF2100" s="153" t="s">
        <v>10266</v>
      </c>
      <c r="AG2100" s="153" t="s">
        <v>10267</v>
      </c>
      <c r="AH2100" s="153" t="s">
        <v>10268</v>
      </c>
      <c r="AI2100" s="153" t="s">
        <v>9413</v>
      </c>
      <c r="AJ2100" s="153" t="s">
        <v>504</v>
      </c>
      <c r="AK2100" s="153" t="s">
        <v>9414</v>
      </c>
      <c r="AL2100" s="153" t="s">
        <v>10269</v>
      </c>
      <c r="AM2100" s="153" t="s">
        <v>9416</v>
      </c>
      <c r="AN2100" s="154">
        <v>16</v>
      </c>
    </row>
    <row r="2101" spans="18:40" hidden="1" x14ac:dyDescent="0.25">
      <c r="R2101" s="28"/>
      <c r="S2101" s="28"/>
      <c r="T2101" s="28"/>
      <c r="U2101" s="28"/>
      <c r="V2101" s="28"/>
      <c r="Z2101" s="140">
        <f t="shared" si="70"/>
        <v>2100</v>
      </c>
      <c r="AA2101" s="139"/>
      <c r="AB2101" s="139"/>
      <c r="AC2101" s="139"/>
      <c r="AD2101" s="133"/>
      <c r="AE2101" s="27" t="str">
        <f t="shared" si="69"/>
        <v>CA-2007-902  Boulevard Apartments</v>
      </c>
      <c r="AF2101" s="153" t="s">
        <v>10270</v>
      </c>
      <c r="AG2101" s="153" t="s">
        <v>10271</v>
      </c>
      <c r="AH2101" s="153" t="s">
        <v>10272</v>
      </c>
      <c r="AI2101" s="153" t="s">
        <v>504</v>
      </c>
      <c r="AJ2101" s="153" t="s">
        <v>504</v>
      </c>
      <c r="AK2101" s="153" t="s">
        <v>6627</v>
      </c>
      <c r="AL2101" s="153" t="s">
        <v>10273</v>
      </c>
      <c r="AM2101" s="153" t="s">
        <v>1576</v>
      </c>
      <c r="AN2101" s="154">
        <v>23</v>
      </c>
    </row>
    <row r="2102" spans="18:40" hidden="1" x14ac:dyDescent="0.25">
      <c r="R2102" s="28"/>
      <c r="S2102" s="28"/>
      <c r="T2102" s="28"/>
      <c r="U2102" s="28"/>
      <c r="V2102" s="28"/>
      <c r="Z2102" s="140">
        <f t="shared" si="70"/>
        <v>2101</v>
      </c>
      <c r="AA2102" s="139"/>
      <c r="AB2102" s="139"/>
      <c r="AC2102" s="139"/>
      <c r="AD2102" s="133"/>
      <c r="AE2102" s="27" t="str">
        <f t="shared" si="69"/>
        <v>CA-2007-903  East Leland Court</v>
      </c>
      <c r="AF2102" s="153" t="s">
        <v>10274</v>
      </c>
      <c r="AG2102" s="153" t="s">
        <v>10275</v>
      </c>
      <c r="AH2102" s="153" t="s">
        <v>10276</v>
      </c>
      <c r="AI2102" s="153" t="s">
        <v>2692</v>
      </c>
      <c r="AJ2102" s="153" t="s">
        <v>182</v>
      </c>
      <c r="AK2102" s="153" t="s">
        <v>2693</v>
      </c>
      <c r="AL2102" s="153" t="s">
        <v>10277</v>
      </c>
      <c r="AM2102" s="153" t="s">
        <v>857</v>
      </c>
      <c r="AN2102" s="154">
        <v>62</v>
      </c>
    </row>
    <row r="2103" spans="18:40" hidden="1" x14ac:dyDescent="0.25">
      <c r="R2103" s="28"/>
      <c r="S2103" s="28"/>
      <c r="T2103" s="28"/>
      <c r="U2103" s="28"/>
      <c r="V2103" s="28"/>
      <c r="Z2103" s="140">
        <f t="shared" si="70"/>
        <v>2102</v>
      </c>
      <c r="AA2103" s="139"/>
      <c r="AB2103" s="139"/>
      <c r="AC2103" s="139"/>
      <c r="AD2103" s="133"/>
      <c r="AE2103" s="27" t="str">
        <f t="shared" si="69"/>
        <v>CA-2007-904  East Rancho Verde Village</v>
      </c>
      <c r="AF2103" s="153" t="s">
        <v>10278</v>
      </c>
      <c r="AG2103" s="153" t="s">
        <v>10279</v>
      </c>
      <c r="AH2103" s="153" t="s">
        <v>10280</v>
      </c>
      <c r="AI2103" s="153" t="s">
        <v>2912</v>
      </c>
      <c r="AJ2103" s="153" t="s">
        <v>49</v>
      </c>
      <c r="AK2103" s="153" t="s">
        <v>2913</v>
      </c>
      <c r="AL2103" s="153" t="s">
        <v>10281</v>
      </c>
      <c r="AM2103" s="153" t="s">
        <v>3810</v>
      </c>
      <c r="AN2103" s="154">
        <v>39</v>
      </c>
    </row>
    <row r="2104" spans="18:40" hidden="1" x14ac:dyDescent="0.25">
      <c r="R2104" s="28"/>
      <c r="S2104" s="28"/>
      <c r="T2104" s="28"/>
      <c r="U2104" s="28"/>
      <c r="V2104" s="28"/>
      <c r="Z2104" s="140">
        <f t="shared" si="70"/>
        <v>2103</v>
      </c>
      <c r="AA2104" s="139"/>
      <c r="AB2104" s="139"/>
      <c r="AC2104" s="139"/>
      <c r="AD2104" s="133"/>
      <c r="AE2104" s="27" t="str">
        <f t="shared" si="69"/>
        <v>CA-2007-905  Belage Manor Apartments</v>
      </c>
      <c r="AF2104" s="153" t="s">
        <v>10282</v>
      </c>
      <c r="AG2104" s="153" t="s">
        <v>10283</v>
      </c>
      <c r="AH2104" s="153" t="s">
        <v>10284</v>
      </c>
      <c r="AI2104" s="153" t="s">
        <v>3043</v>
      </c>
      <c r="AJ2104" s="153" t="s">
        <v>420</v>
      </c>
      <c r="AK2104" s="153" t="s">
        <v>8121</v>
      </c>
      <c r="AL2104" s="153" t="s">
        <v>10285</v>
      </c>
      <c r="AM2104" s="153" t="s">
        <v>10286</v>
      </c>
      <c r="AN2104" s="154">
        <v>177</v>
      </c>
    </row>
    <row r="2105" spans="18:40" hidden="1" x14ac:dyDescent="0.25">
      <c r="R2105" s="28"/>
      <c r="S2105" s="28"/>
      <c r="T2105" s="28"/>
      <c r="U2105" s="28"/>
      <c r="V2105" s="28"/>
      <c r="Z2105" s="140">
        <f t="shared" si="70"/>
        <v>2104</v>
      </c>
      <c r="AA2105" s="139"/>
      <c r="AB2105" s="139"/>
      <c r="AC2105" s="139"/>
      <c r="AD2105" s="133"/>
      <c r="AE2105" s="27" t="str">
        <f t="shared" si="69"/>
        <v>CA-2007-906  Bakersfield Family Apartments</v>
      </c>
      <c r="AF2105" s="153" t="s">
        <v>10287</v>
      </c>
      <c r="AG2105" s="153" t="s">
        <v>5779</v>
      </c>
      <c r="AH2105" s="153" t="s">
        <v>10288</v>
      </c>
      <c r="AI2105" s="153" t="s">
        <v>637</v>
      </c>
      <c r="AJ2105" s="153" t="s">
        <v>210</v>
      </c>
      <c r="AK2105" s="153" t="s">
        <v>638</v>
      </c>
      <c r="AL2105" s="153" t="s">
        <v>10289</v>
      </c>
      <c r="AM2105" s="153" t="s">
        <v>590</v>
      </c>
      <c r="AN2105" s="154">
        <v>79</v>
      </c>
    </row>
    <row r="2106" spans="18:40" hidden="1" x14ac:dyDescent="0.25">
      <c r="R2106" s="28"/>
      <c r="S2106" s="28"/>
      <c r="T2106" s="28"/>
      <c r="U2106" s="28"/>
      <c r="V2106" s="28"/>
      <c r="Z2106" s="140">
        <f t="shared" si="70"/>
        <v>2105</v>
      </c>
      <c r="AA2106" s="139"/>
      <c r="AB2106" s="139"/>
      <c r="AC2106" s="139"/>
      <c r="AD2106" s="133"/>
      <c r="AE2106" s="27" t="str">
        <f t="shared" si="69"/>
        <v>CA-2007-907  MacArthur Park Towers</v>
      </c>
      <c r="AF2106" s="153" t="s">
        <v>10290</v>
      </c>
      <c r="AG2106" s="153" t="s">
        <v>10291</v>
      </c>
      <c r="AH2106" s="153" t="s">
        <v>10292</v>
      </c>
      <c r="AI2106" s="153" t="s">
        <v>26</v>
      </c>
      <c r="AJ2106" s="153" t="s">
        <v>26</v>
      </c>
      <c r="AK2106" s="153" t="s">
        <v>775</v>
      </c>
      <c r="AL2106" s="153" t="s">
        <v>10293</v>
      </c>
      <c r="AM2106" s="153" t="s">
        <v>10291</v>
      </c>
      <c r="AN2106" s="154">
        <v>182</v>
      </c>
    </row>
    <row r="2107" spans="18:40" hidden="1" x14ac:dyDescent="0.25">
      <c r="R2107" s="28"/>
      <c r="S2107" s="28"/>
      <c r="T2107" s="28"/>
      <c r="U2107" s="28"/>
      <c r="V2107" s="28"/>
      <c r="Z2107" s="140">
        <f t="shared" si="70"/>
        <v>2106</v>
      </c>
      <c r="AA2107" s="139"/>
      <c r="AB2107" s="139"/>
      <c r="AC2107" s="139"/>
      <c r="AD2107" s="133"/>
      <c r="AE2107" s="27" t="str">
        <f t="shared" si="69"/>
        <v>CA-2007-908  Harbor Tower</v>
      </c>
      <c r="AF2107" s="153" t="s">
        <v>10294</v>
      </c>
      <c r="AG2107" s="153" t="s">
        <v>10295</v>
      </c>
      <c r="AH2107" s="153" t="s">
        <v>10296</v>
      </c>
      <c r="AI2107" s="153" t="s">
        <v>2161</v>
      </c>
      <c r="AJ2107" s="153" t="s">
        <v>26</v>
      </c>
      <c r="AK2107" s="153" t="s">
        <v>2162</v>
      </c>
      <c r="AL2107" s="153" t="s">
        <v>10297</v>
      </c>
      <c r="AM2107" s="153" t="s">
        <v>10295</v>
      </c>
      <c r="AN2107" s="154">
        <v>178</v>
      </c>
    </row>
    <row r="2108" spans="18:40" hidden="1" x14ac:dyDescent="0.25">
      <c r="R2108" s="28"/>
      <c r="S2108" s="28"/>
      <c r="T2108" s="28"/>
      <c r="U2108" s="28"/>
      <c r="V2108" s="28"/>
      <c r="Z2108" s="140">
        <f t="shared" si="70"/>
        <v>2107</v>
      </c>
      <c r="AA2108" s="139"/>
      <c r="AB2108" s="139"/>
      <c r="AC2108" s="139"/>
      <c r="AD2108" s="133"/>
      <c r="AE2108" s="27" t="str">
        <f t="shared" si="69"/>
        <v>CA-2007-909  Heritage Park Apartments</v>
      </c>
      <c r="AF2108" s="153" t="s">
        <v>10298</v>
      </c>
      <c r="AG2108" s="153" t="s">
        <v>2945</v>
      </c>
      <c r="AH2108" s="153" t="s">
        <v>10299</v>
      </c>
      <c r="AI2108" s="153" t="s">
        <v>1158</v>
      </c>
      <c r="AJ2108" s="153" t="s">
        <v>1159</v>
      </c>
      <c r="AK2108" s="153" t="s">
        <v>3648</v>
      </c>
      <c r="AL2108" s="153" t="s">
        <v>10300</v>
      </c>
      <c r="AM2108" s="153" t="s">
        <v>988</v>
      </c>
      <c r="AN2108" s="154">
        <v>325</v>
      </c>
    </row>
    <row r="2109" spans="18:40" hidden="1" x14ac:dyDescent="0.25">
      <c r="R2109" s="28"/>
      <c r="S2109" s="28"/>
      <c r="T2109" s="28"/>
      <c r="U2109" s="28"/>
      <c r="V2109" s="28"/>
      <c r="Z2109" s="140">
        <f t="shared" si="70"/>
        <v>2108</v>
      </c>
      <c r="AA2109" s="139"/>
      <c r="AB2109" s="139"/>
      <c r="AC2109" s="139"/>
      <c r="AD2109" s="133"/>
      <c r="AE2109" s="27" t="str">
        <f t="shared" si="69"/>
        <v>CA-2007-910  Villa Monterey Apartments</v>
      </c>
      <c r="AF2109" s="153" t="s">
        <v>10301</v>
      </c>
      <c r="AG2109" s="153" t="s">
        <v>5789</v>
      </c>
      <c r="AH2109" s="153" t="s">
        <v>10302</v>
      </c>
      <c r="AI2109" s="153" t="s">
        <v>951</v>
      </c>
      <c r="AJ2109" s="153" t="s">
        <v>228</v>
      </c>
      <c r="AK2109" s="153" t="s">
        <v>4308</v>
      </c>
      <c r="AL2109" s="153" t="s">
        <v>10303</v>
      </c>
      <c r="AM2109" s="153" t="s">
        <v>10304</v>
      </c>
      <c r="AN2109" s="154">
        <v>44</v>
      </c>
    </row>
    <row r="2110" spans="18:40" hidden="1" x14ac:dyDescent="0.25">
      <c r="R2110" s="28"/>
      <c r="S2110" s="28"/>
      <c r="T2110" s="28"/>
      <c r="U2110" s="28"/>
      <c r="V2110" s="28"/>
      <c r="Z2110" s="140">
        <f t="shared" si="70"/>
        <v>2109</v>
      </c>
      <c r="AA2110" s="139"/>
      <c r="AB2110" s="139"/>
      <c r="AC2110" s="139"/>
      <c r="AD2110" s="133"/>
      <c r="AE2110" s="27" t="str">
        <f t="shared" si="69"/>
        <v>CA-2007-912  The Siena Apartments</v>
      </c>
      <c r="AF2110" s="153" t="s">
        <v>10305</v>
      </c>
      <c r="AG2110" s="153" t="s">
        <v>10306</v>
      </c>
      <c r="AH2110" s="153" t="s">
        <v>10307</v>
      </c>
      <c r="AI2110" s="153" t="s">
        <v>1158</v>
      </c>
      <c r="AJ2110" s="153" t="s">
        <v>1159</v>
      </c>
      <c r="AK2110" s="153" t="s">
        <v>3648</v>
      </c>
      <c r="AL2110" s="153" t="s">
        <v>10308</v>
      </c>
      <c r="AM2110" s="153" t="s">
        <v>988</v>
      </c>
      <c r="AN2110" s="154">
        <v>155</v>
      </c>
    </row>
    <row r="2111" spans="18:40" hidden="1" x14ac:dyDescent="0.25">
      <c r="R2111" s="28"/>
      <c r="S2111" s="28"/>
      <c r="T2111" s="28"/>
      <c r="U2111" s="28"/>
      <c r="V2111" s="28"/>
      <c r="Z2111" s="140">
        <f t="shared" si="70"/>
        <v>2110</v>
      </c>
      <c r="AA2111" s="139"/>
      <c r="AB2111" s="139"/>
      <c r="AC2111" s="139"/>
      <c r="AD2111" s="133"/>
      <c r="AE2111" s="27" t="str">
        <f t="shared" si="69"/>
        <v>CA-2007-913  Sea Breeze Gardens Apartments</v>
      </c>
      <c r="AF2111" s="153" t="s">
        <v>10309</v>
      </c>
      <c r="AG2111" s="153" t="s">
        <v>10310</v>
      </c>
      <c r="AH2111" s="153" t="s">
        <v>10311</v>
      </c>
      <c r="AI2111" s="153" t="s">
        <v>504</v>
      </c>
      <c r="AJ2111" s="153" t="s">
        <v>504</v>
      </c>
      <c r="AK2111" s="153" t="s">
        <v>839</v>
      </c>
      <c r="AL2111" s="153" t="s">
        <v>10312</v>
      </c>
      <c r="AM2111" s="153" t="s">
        <v>988</v>
      </c>
      <c r="AN2111" s="154">
        <v>267</v>
      </c>
    </row>
    <row r="2112" spans="18:40" hidden="1" x14ac:dyDescent="0.25">
      <c r="R2112" s="28"/>
      <c r="S2112" s="28"/>
      <c r="T2112" s="28"/>
      <c r="U2112" s="28"/>
      <c r="V2112" s="28"/>
      <c r="Z2112" s="140">
        <f t="shared" si="70"/>
        <v>2111</v>
      </c>
      <c r="AA2112" s="139"/>
      <c r="AB2112" s="139"/>
      <c r="AC2112" s="139"/>
      <c r="AD2112" s="133"/>
      <c r="AE2112" s="27" t="str">
        <f t="shared" si="69"/>
        <v>CA-2007-914  Rio Linda Apartments</v>
      </c>
      <c r="AF2112" s="153" t="s">
        <v>10313</v>
      </c>
      <c r="AG2112" s="153" t="s">
        <v>10314</v>
      </c>
      <c r="AH2112" s="153" t="s">
        <v>10315</v>
      </c>
      <c r="AI2112" s="153" t="s">
        <v>564</v>
      </c>
      <c r="AJ2112" s="153" t="s">
        <v>564</v>
      </c>
      <c r="AK2112" s="153" t="s">
        <v>8750</v>
      </c>
      <c r="AL2112" s="153" t="s">
        <v>10316</v>
      </c>
      <c r="AM2112" s="153" t="s">
        <v>9467</v>
      </c>
      <c r="AN2112" s="154">
        <v>65</v>
      </c>
    </row>
    <row r="2113" spans="18:40" hidden="1" x14ac:dyDescent="0.25">
      <c r="R2113" s="28"/>
      <c r="S2113" s="28"/>
      <c r="T2113" s="28"/>
      <c r="U2113" s="28"/>
      <c r="V2113" s="28"/>
      <c r="Z2113" s="140">
        <f t="shared" si="70"/>
        <v>2112</v>
      </c>
      <c r="AA2113" s="139"/>
      <c r="AB2113" s="139"/>
      <c r="AC2113" s="139"/>
      <c r="AD2113" s="133"/>
      <c r="AE2113" s="27" t="str">
        <f t="shared" si="69"/>
        <v>CA-2007-915  Almaden 1930 Apartments</v>
      </c>
      <c r="AF2113" s="153" t="s">
        <v>10317</v>
      </c>
      <c r="AG2113" s="153" t="s">
        <v>10318</v>
      </c>
      <c r="AH2113" s="153" t="s">
        <v>10319</v>
      </c>
      <c r="AI2113" s="153" t="s">
        <v>304</v>
      </c>
      <c r="AJ2113" s="153" t="s">
        <v>41</v>
      </c>
      <c r="AK2113" s="153" t="s">
        <v>3885</v>
      </c>
      <c r="AL2113" s="153" t="s">
        <v>10320</v>
      </c>
      <c r="AM2113" s="153" t="s">
        <v>10321</v>
      </c>
      <c r="AN2113" s="154">
        <v>151</v>
      </c>
    </row>
    <row r="2114" spans="18:40" hidden="1" x14ac:dyDescent="0.25">
      <c r="R2114" s="28"/>
      <c r="S2114" s="28"/>
      <c r="T2114" s="28"/>
      <c r="U2114" s="28"/>
      <c r="V2114" s="28"/>
      <c r="Z2114" s="140">
        <f t="shared" si="70"/>
        <v>2113</v>
      </c>
      <c r="AA2114" s="139"/>
      <c r="AB2114" s="139"/>
      <c r="AC2114" s="139"/>
      <c r="AD2114" s="133"/>
      <c r="AE2114" s="27" t="str">
        <f t="shared" ref="AE2114:AE2177" si="71">CONCATENATE(AF2114,"  ",AG2114)</f>
        <v>CA-2007-916  David Avenue Apartments</v>
      </c>
      <c r="AF2114" s="153" t="s">
        <v>10322</v>
      </c>
      <c r="AG2114" s="153" t="s">
        <v>10323</v>
      </c>
      <c r="AH2114" s="153" t="s">
        <v>10324</v>
      </c>
      <c r="AI2114" s="153" t="s">
        <v>304</v>
      </c>
      <c r="AJ2114" s="153" t="s">
        <v>41</v>
      </c>
      <c r="AK2114" s="153" t="s">
        <v>1364</v>
      </c>
      <c r="AL2114" s="153" t="s">
        <v>10325</v>
      </c>
      <c r="AM2114" s="153" t="s">
        <v>10326</v>
      </c>
      <c r="AN2114" s="154">
        <v>64</v>
      </c>
    </row>
    <row r="2115" spans="18:40" hidden="1" x14ac:dyDescent="0.25">
      <c r="R2115" s="28"/>
      <c r="S2115" s="28"/>
      <c r="T2115" s="28"/>
      <c r="U2115" s="28"/>
      <c r="V2115" s="28"/>
      <c r="Z2115" s="140">
        <f t="shared" si="70"/>
        <v>2114</v>
      </c>
      <c r="AA2115" s="139"/>
      <c r="AB2115" s="139"/>
      <c r="AC2115" s="139"/>
      <c r="AD2115" s="133"/>
      <c r="AE2115" s="27" t="str">
        <f t="shared" si="71"/>
        <v>CA-2007-917  Atascadero Senior Apartments</v>
      </c>
      <c r="AF2115" s="153" t="s">
        <v>10327</v>
      </c>
      <c r="AG2115" s="153" t="s">
        <v>10328</v>
      </c>
      <c r="AH2115" s="153" t="s">
        <v>10329</v>
      </c>
      <c r="AI2115" s="153" t="s">
        <v>1442</v>
      </c>
      <c r="AJ2115" s="153" t="s">
        <v>1442</v>
      </c>
      <c r="AK2115" s="153" t="s">
        <v>10330</v>
      </c>
      <c r="AL2115" s="153" t="s">
        <v>10331</v>
      </c>
      <c r="AM2115" s="153" t="s">
        <v>3668</v>
      </c>
      <c r="AN2115" s="154">
        <v>19</v>
      </c>
    </row>
    <row r="2116" spans="18:40" hidden="1" x14ac:dyDescent="0.25">
      <c r="R2116" s="28"/>
      <c r="S2116" s="28"/>
      <c r="T2116" s="28"/>
      <c r="U2116" s="28"/>
      <c r="V2116" s="28"/>
      <c r="Z2116" s="140">
        <f t="shared" si="70"/>
        <v>2115</v>
      </c>
      <c r="AA2116" s="139"/>
      <c r="AB2116" s="139"/>
      <c r="AC2116" s="139"/>
      <c r="AD2116" s="133"/>
      <c r="AE2116" s="27" t="str">
        <f t="shared" si="71"/>
        <v>CA-2007-919  Fairgrounds Senior Housing Apartments</v>
      </c>
      <c r="AF2116" s="153" t="s">
        <v>10332</v>
      </c>
      <c r="AG2116" s="153" t="s">
        <v>10333</v>
      </c>
      <c r="AH2116" s="153" t="s">
        <v>10334</v>
      </c>
      <c r="AI2116" s="153" t="s">
        <v>304</v>
      </c>
      <c r="AJ2116" s="153" t="s">
        <v>41</v>
      </c>
      <c r="AK2116" s="153" t="s">
        <v>1571</v>
      </c>
      <c r="AL2116" s="153" t="s">
        <v>10335</v>
      </c>
      <c r="AM2116" s="153" t="s">
        <v>8320</v>
      </c>
      <c r="AN2116" s="154">
        <v>199</v>
      </c>
    </row>
    <row r="2117" spans="18:40" hidden="1" x14ac:dyDescent="0.25">
      <c r="R2117" s="28"/>
      <c r="S2117" s="28"/>
      <c r="T2117" s="28"/>
      <c r="U2117" s="28"/>
      <c r="V2117" s="28"/>
      <c r="Z2117" s="140">
        <f t="shared" si="70"/>
        <v>2116</v>
      </c>
      <c r="AA2117" s="139"/>
      <c r="AB2117" s="139"/>
      <c r="AC2117" s="139"/>
      <c r="AD2117" s="133"/>
      <c r="AE2117" s="27" t="str">
        <f t="shared" si="71"/>
        <v>CA-2007-920  Burns Manor</v>
      </c>
      <c r="AF2117" s="153" t="s">
        <v>10336</v>
      </c>
      <c r="AG2117" s="153" t="s">
        <v>10337</v>
      </c>
      <c r="AH2117" s="153" t="s">
        <v>10338</v>
      </c>
      <c r="AI2117" s="153" t="s">
        <v>10339</v>
      </c>
      <c r="AJ2117" s="153" t="s">
        <v>26</v>
      </c>
      <c r="AK2117" s="153" t="s">
        <v>10340</v>
      </c>
      <c r="AL2117" s="153" t="s">
        <v>10341</v>
      </c>
      <c r="AM2117" s="153" t="s">
        <v>10342</v>
      </c>
      <c r="AN2117" s="154">
        <v>81</v>
      </c>
    </row>
    <row r="2118" spans="18:40" hidden="1" x14ac:dyDescent="0.25">
      <c r="R2118" s="28"/>
      <c r="S2118" s="28"/>
      <c r="T2118" s="28"/>
      <c r="U2118" s="28"/>
      <c r="V2118" s="28"/>
      <c r="Z2118" s="140">
        <f t="shared" si="70"/>
        <v>2117</v>
      </c>
      <c r="AA2118" s="139"/>
      <c r="AB2118" s="139"/>
      <c r="AC2118" s="139"/>
      <c r="AD2118" s="133"/>
      <c r="AE2118" s="27" t="str">
        <f t="shared" si="71"/>
        <v>CA-2007-921  Village Grove Apartments</v>
      </c>
      <c r="AF2118" s="153" t="s">
        <v>10343</v>
      </c>
      <c r="AG2118" s="153" t="s">
        <v>10344</v>
      </c>
      <c r="AH2118" s="153" t="s">
        <v>10345</v>
      </c>
      <c r="AI2118" s="153" t="s">
        <v>441</v>
      </c>
      <c r="AJ2118" s="153" t="s">
        <v>220</v>
      </c>
      <c r="AK2118" s="153" t="s">
        <v>442</v>
      </c>
      <c r="AL2118" s="153" t="s">
        <v>10346</v>
      </c>
      <c r="AM2118" s="153" t="s">
        <v>452</v>
      </c>
      <c r="AN2118" s="154">
        <v>47</v>
      </c>
    </row>
    <row r="2119" spans="18:40" hidden="1" x14ac:dyDescent="0.25">
      <c r="R2119" s="28"/>
      <c r="S2119" s="28"/>
      <c r="T2119" s="28"/>
      <c r="U2119" s="28"/>
      <c r="V2119" s="28"/>
      <c r="Z2119" s="140">
        <f t="shared" si="70"/>
        <v>2118</v>
      </c>
      <c r="AA2119" s="139"/>
      <c r="AB2119" s="139"/>
      <c r="AC2119" s="139"/>
      <c r="AD2119" s="133"/>
      <c r="AE2119" s="27" t="str">
        <f t="shared" si="71"/>
        <v>CA-2007-922  Arborelle Apartments</v>
      </c>
      <c r="AF2119" s="153" t="s">
        <v>10347</v>
      </c>
      <c r="AG2119" s="153" t="s">
        <v>10348</v>
      </c>
      <c r="AH2119" s="153" t="s">
        <v>10349</v>
      </c>
      <c r="AI2119" s="153" t="s">
        <v>3556</v>
      </c>
      <c r="AJ2119" s="153" t="s">
        <v>564</v>
      </c>
      <c r="AK2119" s="153" t="s">
        <v>3557</v>
      </c>
      <c r="AL2119" s="153" t="s">
        <v>10350</v>
      </c>
      <c r="AM2119" s="153" t="s">
        <v>4335</v>
      </c>
      <c r="AN2119" s="154">
        <v>177</v>
      </c>
    </row>
    <row r="2120" spans="18:40" hidden="1" x14ac:dyDescent="0.25">
      <c r="R2120" s="28"/>
      <c r="S2120" s="28"/>
      <c r="T2120" s="28"/>
      <c r="U2120" s="28"/>
      <c r="V2120" s="28"/>
      <c r="Z2120" s="140">
        <f t="shared" si="70"/>
        <v>2119</v>
      </c>
      <c r="AA2120" s="139"/>
      <c r="AB2120" s="139"/>
      <c r="AC2120" s="139"/>
      <c r="AD2120" s="133"/>
      <c r="AE2120" s="27" t="str">
        <f t="shared" si="71"/>
        <v>CA-2007-923  Aspen Village at Mammoth Creek</v>
      </c>
      <c r="AF2120" s="153" t="s">
        <v>10351</v>
      </c>
      <c r="AG2120" s="153" t="s">
        <v>10352</v>
      </c>
      <c r="AH2120" s="153" t="s">
        <v>10353</v>
      </c>
      <c r="AI2120" s="153" t="s">
        <v>2040</v>
      </c>
      <c r="AJ2120" s="153" t="s">
        <v>2041</v>
      </c>
      <c r="AK2120" s="153" t="s">
        <v>2042</v>
      </c>
      <c r="AL2120" s="153" t="s">
        <v>10354</v>
      </c>
      <c r="AM2120" s="153" t="s">
        <v>590</v>
      </c>
      <c r="AN2120" s="154">
        <v>47</v>
      </c>
    </row>
    <row r="2121" spans="18:40" hidden="1" x14ac:dyDescent="0.25">
      <c r="R2121" s="28"/>
      <c r="S2121" s="28"/>
      <c r="T2121" s="28"/>
      <c r="U2121" s="28"/>
      <c r="V2121" s="28"/>
      <c r="Z2121" s="140">
        <f t="shared" si="70"/>
        <v>2120</v>
      </c>
      <c r="AA2121" s="139"/>
      <c r="AB2121" s="139"/>
      <c r="AC2121" s="139"/>
      <c r="AD2121" s="133"/>
      <c r="AE2121" s="27" t="str">
        <f t="shared" si="71"/>
        <v>CA-2008-007  The Arbor at Woodbury</v>
      </c>
      <c r="AF2121" s="153" t="s">
        <v>10355</v>
      </c>
      <c r="AG2121" s="153" t="s">
        <v>10356</v>
      </c>
      <c r="AH2121" s="153" t="s">
        <v>10357</v>
      </c>
      <c r="AI2121" s="153" t="s">
        <v>994</v>
      </c>
      <c r="AJ2121" s="153" t="s">
        <v>420</v>
      </c>
      <c r="AK2121" s="153" t="s">
        <v>7075</v>
      </c>
      <c r="AL2121" s="153" t="s">
        <v>10358</v>
      </c>
      <c r="AM2121" s="153" t="s">
        <v>10359</v>
      </c>
      <c r="AN2121" s="154">
        <v>89</v>
      </c>
    </row>
    <row r="2122" spans="18:40" hidden="1" x14ac:dyDescent="0.25">
      <c r="R2122" s="28"/>
      <c r="S2122" s="28"/>
      <c r="T2122" s="28"/>
      <c r="U2122" s="28"/>
      <c r="V2122" s="28"/>
      <c r="Z2122" s="140">
        <f t="shared" si="70"/>
        <v>2121</v>
      </c>
      <c r="AA2122" s="139"/>
      <c r="AB2122" s="139"/>
      <c r="AC2122" s="139"/>
      <c r="AD2122" s="133"/>
      <c r="AE2122" s="27" t="str">
        <f t="shared" si="71"/>
        <v>CA-2008-015  Paseo de los Heroes II</v>
      </c>
      <c r="AF2122" s="153" t="s">
        <v>10360</v>
      </c>
      <c r="AG2122" s="153" t="s">
        <v>10361</v>
      </c>
      <c r="AH2122" s="153" t="s">
        <v>10362</v>
      </c>
      <c r="AI2122" s="153" t="s">
        <v>1093</v>
      </c>
      <c r="AJ2122" s="153" t="s">
        <v>399</v>
      </c>
      <c r="AK2122" s="153" t="s">
        <v>1094</v>
      </c>
      <c r="AL2122" s="153" t="s">
        <v>10363</v>
      </c>
      <c r="AM2122" s="153" t="s">
        <v>2651</v>
      </c>
      <c r="AN2122" s="154">
        <v>52</v>
      </c>
    </row>
    <row r="2123" spans="18:40" hidden="1" x14ac:dyDescent="0.25">
      <c r="R2123" s="28"/>
      <c r="S2123" s="28"/>
      <c r="T2123" s="28"/>
      <c r="U2123" s="28"/>
      <c r="V2123" s="28"/>
      <c r="Z2123" s="140">
        <f t="shared" si="70"/>
        <v>2122</v>
      </c>
      <c r="AA2123" s="139"/>
      <c r="AB2123" s="139"/>
      <c r="AC2123" s="139"/>
      <c r="AD2123" s="133"/>
      <c r="AE2123" s="27" t="str">
        <f t="shared" si="71"/>
        <v>CA-2008-020  Renato Apartments</v>
      </c>
      <c r="AF2123" s="153" t="s">
        <v>10364</v>
      </c>
      <c r="AG2123" s="153" t="s">
        <v>10365</v>
      </c>
      <c r="AH2123" s="153" t="s">
        <v>10366</v>
      </c>
      <c r="AI2123" s="153" t="s">
        <v>26</v>
      </c>
      <c r="AJ2123" s="153" t="s">
        <v>26</v>
      </c>
      <c r="AK2123" s="153" t="s">
        <v>83</v>
      </c>
      <c r="AL2123" s="153" t="s">
        <v>10367</v>
      </c>
      <c r="AM2123" s="153" t="s">
        <v>374</v>
      </c>
      <c r="AN2123" s="154">
        <v>95</v>
      </c>
    </row>
    <row r="2124" spans="18:40" hidden="1" x14ac:dyDescent="0.25">
      <c r="R2124" s="28"/>
      <c r="S2124" s="28"/>
      <c r="T2124" s="28"/>
      <c r="U2124" s="28"/>
      <c r="V2124" s="28"/>
      <c r="Z2124" s="140">
        <f t="shared" si="70"/>
        <v>2123</v>
      </c>
      <c r="AA2124" s="139"/>
      <c r="AB2124" s="139"/>
      <c r="AC2124" s="139"/>
      <c r="AD2124" s="133"/>
      <c r="AE2124" s="27" t="str">
        <f t="shared" si="71"/>
        <v>CA-2008-021  San Remo II Apartments</v>
      </c>
      <c r="AF2124" s="153" t="s">
        <v>10368</v>
      </c>
      <c r="AG2124" s="153" t="s">
        <v>10369</v>
      </c>
      <c r="AH2124" s="153" t="s">
        <v>9753</v>
      </c>
      <c r="AI2124" s="153" t="s">
        <v>3157</v>
      </c>
      <c r="AJ2124" s="153" t="s">
        <v>49</v>
      </c>
      <c r="AK2124" s="153" t="s">
        <v>3158</v>
      </c>
      <c r="AL2124" s="153" t="s">
        <v>10370</v>
      </c>
      <c r="AM2124" s="153" t="s">
        <v>1043</v>
      </c>
      <c r="AN2124" s="154">
        <v>58</v>
      </c>
    </row>
    <row r="2125" spans="18:40" hidden="1" x14ac:dyDescent="0.25">
      <c r="R2125" s="28"/>
      <c r="S2125" s="28"/>
      <c r="T2125" s="28"/>
      <c r="U2125" s="28"/>
      <c r="V2125" s="28"/>
      <c r="Z2125" s="140">
        <f t="shared" si="70"/>
        <v>2124</v>
      </c>
      <c r="AA2125" s="139"/>
      <c r="AB2125" s="139"/>
      <c r="AC2125" s="139"/>
      <c r="AD2125" s="133"/>
      <c r="AE2125" s="27" t="str">
        <f t="shared" si="71"/>
        <v>CA-2008-045  El Pedregal Apartments</v>
      </c>
      <c r="AF2125" s="153" t="s">
        <v>10371</v>
      </c>
      <c r="AG2125" s="153" t="s">
        <v>10372</v>
      </c>
      <c r="AH2125" s="153" t="s">
        <v>10373</v>
      </c>
      <c r="AI2125" s="153" t="s">
        <v>10085</v>
      </c>
      <c r="AJ2125" s="153" t="s">
        <v>504</v>
      </c>
      <c r="AK2125" s="153" t="s">
        <v>7678</v>
      </c>
      <c r="AL2125" s="153" t="s">
        <v>10374</v>
      </c>
      <c r="AM2125" s="153" t="s">
        <v>3298</v>
      </c>
      <c r="AN2125" s="154">
        <v>44</v>
      </c>
    </row>
    <row r="2126" spans="18:40" hidden="1" x14ac:dyDescent="0.25">
      <c r="R2126" s="28"/>
      <c r="S2126" s="28"/>
      <c r="T2126" s="28"/>
      <c r="U2126" s="28"/>
      <c r="V2126" s="28"/>
      <c r="Z2126" s="140">
        <f t="shared" si="70"/>
        <v>2125</v>
      </c>
      <c r="AA2126" s="139"/>
      <c r="AB2126" s="139"/>
      <c r="AC2126" s="139"/>
      <c r="AD2126" s="133"/>
      <c r="AE2126" s="27" t="str">
        <f t="shared" si="71"/>
        <v>CA-2008-051  Casa Dominguez</v>
      </c>
      <c r="AF2126" s="153" t="s">
        <v>10375</v>
      </c>
      <c r="AG2126" s="153" t="s">
        <v>10376</v>
      </c>
      <c r="AH2126" s="153" t="s">
        <v>10377</v>
      </c>
      <c r="AI2126" s="153" t="s">
        <v>10378</v>
      </c>
      <c r="AJ2126" s="153" t="s">
        <v>26</v>
      </c>
      <c r="AK2126" s="153" t="s">
        <v>5423</v>
      </c>
      <c r="AL2126" s="153" t="s">
        <v>10379</v>
      </c>
      <c r="AM2126" s="153" t="s">
        <v>10380</v>
      </c>
      <c r="AN2126" s="154">
        <v>69</v>
      </c>
    </row>
    <row r="2127" spans="18:40" hidden="1" x14ac:dyDescent="0.25">
      <c r="R2127" s="28"/>
      <c r="S2127" s="28"/>
      <c r="T2127" s="28"/>
      <c r="U2127" s="28"/>
      <c r="V2127" s="28"/>
      <c r="Z2127" s="140">
        <f t="shared" si="70"/>
        <v>2126</v>
      </c>
      <c r="AA2127" s="139"/>
      <c r="AB2127" s="139"/>
      <c r="AC2127" s="139"/>
      <c r="AD2127" s="133"/>
      <c r="AE2127" s="27" t="str">
        <f t="shared" si="71"/>
        <v>CA-2008-053  Gardens on Garfield</v>
      </c>
      <c r="AF2127" s="153" t="s">
        <v>10381</v>
      </c>
      <c r="AG2127" s="153" t="s">
        <v>10382</v>
      </c>
      <c r="AH2127" s="153" t="s">
        <v>10383</v>
      </c>
      <c r="AI2127" s="153" t="s">
        <v>261</v>
      </c>
      <c r="AJ2127" s="153" t="s">
        <v>26</v>
      </c>
      <c r="AK2127" s="153" t="s">
        <v>262</v>
      </c>
      <c r="AL2127" s="153" t="s">
        <v>10384</v>
      </c>
      <c r="AM2127" s="153" t="s">
        <v>1043</v>
      </c>
      <c r="AN2127" s="154">
        <v>29</v>
      </c>
    </row>
    <row r="2128" spans="18:40" hidden="1" x14ac:dyDescent="0.25">
      <c r="R2128" s="28"/>
      <c r="S2128" s="28"/>
      <c r="T2128" s="28"/>
      <c r="U2128" s="28"/>
      <c r="V2128" s="28"/>
      <c r="Z2128" s="140">
        <f t="shared" si="70"/>
        <v>2127</v>
      </c>
      <c r="AA2128" s="139"/>
      <c r="AB2128" s="139"/>
      <c r="AC2128" s="139"/>
      <c r="AD2128" s="133"/>
      <c r="AE2128" s="27" t="str">
        <f t="shared" si="71"/>
        <v>CA-2008-054  Westbrook Plaza</v>
      </c>
      <c r="AF2128" s="153" t="s">
        <v>10385</v>
      </c>
      <c r="AG2128" s="153" t="s">
        <v>10386</v>
      </c>
      <c r="AH2128" s="153" t="s">
        <v>10387</v>
      </c>
      <c r="AI2128" s="153" t="s">
        <v>191</v>
      </c>
      <c r="AJ2128" s="153" t="s">
        <v>191</v>
      </c>
      <c r="AK2128" s="153" t="s">
        <v>785</v>
      </c>
      <c r="AL2128" s="153" t="s">
        <v>10388</v>
      </c>
      <c r="AM2128" s="153" t="s">
        <v>5669</v>
      </c>
      <c r="AN2128" s="154">
        <v>48</v>
      </c>
    </row>
    <row r="2129" spans="18:40" hidden="1" x14ac:dyDescent="0.25">
      <c r="R2129" s="28"/>
      <c r="S2129" s="28"/>
      <c r="T2129" s="28"/>
      <c r="U2129" s="28"/>
      <c r="V2129" s="28"/>
      <c r="Z2129" s="140">
        <f t="shared" si="70"/>
        <v>2128</v>
      </c>
      <c r="AA2129" s="139"/>
      <c r="AB2129" s="139"/>
      <c r="AC2129" s="139"/>
      <c r="AD2129" s="133"/>
      <c r="AE2129" s="27" t="str">
        <f t="shared" si="71"/>
        <v>CA-2008-056  Dawson Avenue Senior Apartments</v>
      </c>
      <c r="AF2129" s="153" t="s">
        <v>10389</v>
      </c>
      <c r="AG2129" s="153" t="s">
        <v>10390</v>
      </c>
      <c r="AH2129" s="153" t="s">
        <v>10391</v>
      </c>
      <c r="AI2129" s="153" t="s">
        <v>504</v>
      </c>
      <c r="AJ2129" s="153" t="s">
        <v>504</v>
      </c>
      <c r="AK2129" s="153" t="s">
        <v>7323</v>
      </c>
      <c r="AL2129" s="153" t="s">
        <v>10392</v>
      </c>
      <c r="AM2129" s="153" t="s">
        <v>9397</v>
      </c>
      <c r="AN2129" s="154">
        <v>87</v>
      </c>
    </row>
    <row r="2130" spans="18:40" hidden="1" x14ac:dyDescent="0.25">
      <c r="R2130" s="28"/>
      <c r="S2130" s="28"/>
      <c r="T2130" s="28"/>
      <c r="U2130" s="28"/>
      <c r="V2130" s="28"/>
      <c r="Z2130" s="140">
        <f t="shared" si="70"/>
        <v>2129</v>
      </c>
      <c r="AA2130" s="139"/>
      <c r="AB2130" s="139"/>
      <c r="AC2130" s="139"/>
      <c r="AD2130" s="133"/>
      <c r="AE2130" s="27" t="str">
        <f t="shared" si="71"/>
        <v>CA-2008-057  Palo Verde Apartments fka Regency Apartments</v>
      </c>
      <c r="AF2130" s="153" t="s">
        <v>10393</v>
      </c>
      <c r="AG2130" s="153" t="s">
        <v>10394</v>
      </c>
      <c r="AH2130" s="153" t="s">
        <v>10395</v>
      </c>
      <c r="AI2130" s="153" t="s">
        <v>1040</v>
      </c>
      <c r="AJ2130" s="153" t="s">
        <v>26</v>
      </c>
      <c r="AK2130" s="153" t="s">
        <v>1041</v>
      </c>
      <c r="AL2130" s="153" t="s">
        <v>10396</v>
      </c>
      <c r="AM2130" s="153" t="s">
        <v>9036</v>
      </c>
      <c r="AN2130" s="154">
        <v>77</v>
      </c>
    </row>
    <row r="2131" spans="18:40" hidden="1" x14ac:dyDescent="0.25">
      <c r="R2131" s="28"/>
      <c r="S2131" s="28"/>
      <c r="T2131" s="28"/>
      <c r="U2131" s="28"/>
      <c r="V2131" s="28"/>
      <c r="Z2131" s="140">
        <f t="shared" si="70"/>
        <v>2130</v>
      </c>
      <c r="AA2131" s="139"/>
      <c r="AB2131" s="139"/>
      <c r="AC2131" s="139"/>
      <c r="AD2131" s="133"/>
      <c r="AE2131" s="27" t="str">
        <f t="shared" si="71"/>
        <v>CA-2008-058  Gateway Village II</v>
      </c>
      <c r="AF2131" s="153" t="s">
        <v>10397</v>
      </c>
      <c r="AG2131" s="153" t="s">
        <v>10398</v>
      </c>
      <c r="AH2131" s="153" t="s">
        <v>10399</v>
      </c>
      <c r="AI2131" s="153" t="s">
        <v>441</v>
      </c>
      <c r="AJ2131" s="153" t="s">
        <v>220</v>
      </c>
      <c r="AK2131" s="153" t="s">
        <v>442</v>
      </c>
      <c r="AL2131" s="153" t="s">
        <v>10400</v>
      </c>
      <c r="AM2131" s="153" t="s">
        <v>452</v>
      </c>
      <c r="AN2131" s="154">
        <v>16</v>
      </c>
    </row>
    <row r="2132" spans="18:40" hidden="1" x14ac:dyDescent="0.25">
      <c r="R2132" s="28"/>
      <c r="S2132" s="28"/>
      <c r="T2132" s="28"/>
      <c r="U2132" s="28"/>
      <c r="V2132" s="28"/>
      <c r="Z2132" s="140">
        <f t="shared" si="70"/>
        <v>2131</v>
      </c>
      <c r="AA2132" s="139"/>
      <c r="AB2132" s="139"/>
      <c r="AC2132" s="139"/>
      <c r="AD2132" s="133"/>
      <c r="AE2132" s="27" t="str">
        <f t="shared" si="71"/>
        <v>CA-2008-059  The Arbors</v>
      </c>
      <c r="AF2132" s="153" t="s">
        <v>10401</v>
      </c>
      <c r="AG2132" s="153" t="s">
        <v>3687</v>
      </c>
      <c r="AH2132" s="153" t="s">
        <v>10402</v>
      </c>
      <c r="AI2132" s="153" t="s">
        <v>4919</v>
      </c>
      <c r="AJ2132" s="153" t="s">
        <v>182</v>
      </c>
      <c r="AK2132" s="153" t="s">
        <v>6545</v>
      </c>
      <c r="AL2132" s="153" t="s">
        <v>10403</v>
      </c>
      <c r="AM2132" s="153" t="s">
        <v>10404</v>
      </c>
      <c r="AN2132" s="154">
        <v>35</v>
      </c>
    </row>
    <row r="2133" spans="18:40" hidden="1" x14ac:dyDescent="0.25">
      <c r="R2133" s="28"/>
      <c r="S2133" s="28"/>
      <c r="T2133" s="28"/>
      <c r="U2133" s="28"/>
      <c r="V2133" s="28"/>
      <c r="Z2133" s="140">
        <f t="shared" si="70"/>
        <v>2132</v>
      </c>
      <c r="AA2133" s="139"/>
      <c r="AB2133" s="139"/>
      <c r="AC2133" s="139"/>
      <c r="AD2133" s="133"/>
      <c r="AE2133" s="27" t="str">
        <f t="shared" si="71"/>
        <v>CA-2008-063  Hillsdale Townhouses</v>
      </c>
      <c r="AF2133" s="153" t="s">
        <v>10405</v>
      </c>
      <c r="AG2133" s="153" t="s">
        <v>10406</v>
      </c>
      <c r="AH2133" s="153" t="s">
        <v>10407</v>
      </c>
      <c r="AI2133" s="153" t="s">
        <v>304</v>
      </c>
      <c r="AJ2133" s="153" t="s">
        <v>41</v>
      </c>
      <c r="AK2133" s="153" t="s">
        <v>10408</v>
      </c>
      <c r="AL2133" s="153" t="s">
        <v>10409</v>
      </c>
      <c r="AM2133" s="153" t="s">
        <v>10410</v>
      </c>
      <c r="AN2133" s="154">
        <v>47</v>
      </c>
    </row>
    <row r="2134" spans="18:40" hidden="1" x14ac:dyDescent="0.25">
      <c r="R2134" s="28"/>
      <c r="S2134" s="28"/>
      <c r="T2134" s="28"/>
      <c r="U2134" s="28"/>
      <c r="V2134" s="28"/>
      <c r="Z2134" s="140">
        <f t="shared" si="70"/>
        <v>2133</v>
      </c>
      <c r="AA2134" s="139"/>
      <c r="AB2134" s="139"/>
      <c r="AC2134" s="139"/>
      <c r="AD2134" s="133"/>
      <c r="AE2134" s="27" t="str">
        <f t="shared" si="71"/>
        <v>CA-2008-071  The Carquinez</v>
      </c>
      <c r="AF2134" s="153" t="s">
        <v>10411</v>
      </c>
      <c r="AG2134" s="153" t="s">
        <v>10412</v>
      </c>
      <c r="AH2134" s="153" t="s">
        <v>10413</v>
      </c>
      <c r="AI2134" s="153" t="s">
        <v>4919</v>
      </c>
      <c r="AJ2134" s="153" t="s">
        <v>182</v>
      </c>
      <c r="AK2134" s="153" t="s">
        <v>7157</v>
      </c>
      <c r="AL2134" s="153" t="s">
        <v>10414</v>
      </c>
      <c r="AM2134" s="153" t="s">
        <v>8553</v>
      </c>
      <c r="AN2134" s="154">
        <v>35</v>
      </c>
    </row>
    <row r="2135" spans="18:40" hidden="1" x14ac:dyDescent="0.25">
      <c r="R2135" s="28"/>
      <c r="S2135" s="28"/>
      <c r="T2135" s="28"/>
      <c r="U2135" s="28"/>
      <c r="V2135" s="28"/>
      <c r="Z2135" s="140">
        <f t="shared" si="70"/>
        <v>2134</v>
      </c>
      <c r="AA2135" s="139"/>
      <c r="AB2135" s="139"/>
      <c r="AC2135" s="139"/>
      <c r="AD2135" s="133"/>
      <c r="AE2135" s="27" t="str">
        <f t="shared" si="71"/>
        <v>CA-2008-076  Andalucia Senior Apartments</v>
      </c>
      <c r="AF2135" s="153" t="s">
        <v>10415</v>
      </c>
      <c r="AG2135" s="153" t="s">
        <v>10416</v>
      </c>
      <c r="AH2135" s="153" t="s">
        <v>10417</v>
      </c>
      <c r="AI2135" s="153" t="s">
        <v>744</v>
      </c>
      <c r="AJ2135" s="153" t="s">
        <v>26</v>
      </c>
      <c r="AK2135" s="153" t="s">
        <v>745</v>
      </c>
      <c r="AL2135" s="153" t="s">
        <v>10418</v>
      </c>
      <c r="AM2135" s="153" t="s">
        <v>2583</v>
      </c>
      <c r="AN2135" s="154">
        <v>93</v>
      </c>
    </row>
    <row r="2136" spans="18:40" hidden="1" x14ac:dyDescent="0.25">
      <c r="R2136" s="28"/>
      <c r="S2136" s="28"/>
      <c r="T2136" s="28"/>
      <c r="U2136" s="28"/>
      <c r="V2136" s="28"/>
      <c r="Z2136" s="140">
        <f t="shared" si="70"/>
        <v>2135</v>
      </c>
      <c r="AA2136" s="139"/>
      <c r="AB2136" s="139"/>
      <c r="AC2136" s="139"/>
      <c r="AD2136" s="133"/>
      <c r="AE2136" s="27" t="str">
        <f t="shared" si="71"/>
        <v>CA-2008-079  Montgomery Crossing</v>
      </c>
      <c r="AF2136" s="153" t="s">
        <v>10419</v>
      </c>
      <c r="AG2136" s="153" t="s">
        <v>10420</v>
      </c>
      <c r="AH2136" s="153" t="s">
        <v>10421</v>
      </c>
      <c r="AI2136" s="153" t="s">
        <v>2106</v>
      </c>
      <c r="AJ2136" s="153" t="s">
        <v>1920</v>
      </c>
      <c r="AK2136" s="153" t="s">
        <v>2107</v>
      </c>
      <c r="AL2136" s="153" t="s">
        <v>10422</v>
      </c>
      <c r="AM2136" s="153" t="s">
        <v>590</v>
      </c>
      <c r="AN2136" s="154">
        <v>56</v>
      </c>
    </row>
    <row r="2137" spans="18:40" hidden="1" x14ac:dyDescent="0.25">
      <c r="R2137" s="28"/>
      <c r="S2137" s="28"/>
      <c r="T2137" s="28"/>
      <c r="U2137" s="28"/>
      <c r="V2137" s="28"/>
      <c r="Z2137" s="140">
        <f t="shared" si="70"/>
        <v>2136</v>
      </c>
      <c r="AA2137" s="139"/>
      <c r="AB2137" s="139"/>
      <c r="AC2137" s="139"/>
      <c r="AD2137" s="133"/>
      <c r="AE2137" s="27" t="str">
        <f t="shared" si="71"/>
        <v>CA-2008-080  Miramar Village</v>
      </c>
      <c r="AF2137" s="153" t="s">
        <v>10423</v>
      </c>
      <c r="AG2137" s="153" t="s">
        <v>10424</v>
      </c>
      <c r="AH2137" s="153" t="s">
        <v>10425</v>
      </c>
      <c r="AI2137" s="153" t="s">
        <v>26</v>
      </c>
      <c r="AJ2137" s="153" t="s">
        <v>26</v>
      </c>
      <c r="AK2137" s="153" t="s">
        <v>775</v>
      </c>
      <c r="AL2137" s="153" t="s">
        <v>10426</v>
      </c>
      <c r="AM2137" s="153" t="s">
        <v>7744</v>
      </c>
      <c r="AN2137" s="154">
        <v>113</v>
      </c>
    </row>
    <row r="2138" spans="18:40" hidden="1" x14ac:dyDescent="0.25">
      <c r="R2138" s="28"/>
      <c r="S2138" s="28"/>
      <c r="T2138" s="28"/>
      <c r="U2138" s="28"/>
      <c r="V2138" s="28"/>
      <c r="Z2138" s="140">
        <f t="shared" si="70"/>
        <v>2137</v>
      </c>
      <c r="AA2138" s="139"/>
      <c r="AB2138" s="139"/>
      <c r="AC2138" s="139"/>
      <c r="AD2138" s="133"/>
      <c r="AE2138" s="27" t="str">
        <f t="shared" si="71"/>
        <v>CA-2008-088  Menlo Park</v>
      </c>
      <c r="AF2138" s="153" t="s">
        <v>10427</v>
      </c>
      <c r="AG2138" s="153" t="s">
        <v>480</v>
      </c>
      <c r="AH2138" s="153" t="s">
        <v>10428</v>
      </c>
      <c r="AI2138" s="153" t="s">
        <v>26</v>
      </c>
      <c r="AJ2138" s="153" t="s">
        <v>26</v>
      </c>
      <c r="AK2138" s="153" t="s">
        <v>1328</v>
      </c>
      <c r="AL2138" s="153" t="s">
        <v>10429</v>
      </c>
      <c r="AM2138" s="153" t="s">
        <v>818</v>
      </c>
      <c r="AN2138" s="154">
        <v>48</v>
      </c>
    </row>
    <row r="2139" spans="18:40" hidden="1" x14ac:dyDescent="0.25">
      <c r="R2139" s="28"/>
      <c r="S2139" s="28"/>
      <c r="T2139" s="28"/>
      <c r="U2139" s="28"/>
      <c r="V2139" s="28"/>
      <c r="Z2139" s="140">
        <f t="shared" si="70"/>
        <v>2138</v>
      </c>
      <c r="AA2139" s="139"/>
      <c r="AB2139" s="139"/>
      <c r="AC2139" s="139"/>
      <c r="AD2139" s="133"/>
      <c r="AE2139" s="27" t="str">
        <f t="shared" si="71"/>
        <v>CA-2008-092  Parksdale Village</v>
      </c>
      <c r="AF2139" s="153" t="s">
        <v>10430</v>
      </c>
      <c r="AG2139" s="153" t="s">
        <v>10431</v>
      </c>
      <c r="AH2139" s="153" t="s">
        <v>10432</v>
      </c>
      <c r="AI2139" s="153" t="s">
        <v>1004</v>
      </c>
      <c r="AJ2139" s="153" t="s">
        <v>1004</v>
      </c>
      <c r="AK2139" s="153" t="s">
        <v>1144</v>
      </c>
      <c r="AL2139" s="153" t="s">
        <v>10433</v>
      </c>
      <c r="AM2139" s="153" t="s">
        <v>553</v>
      </c>
      <c r="AN2139" s="154">
        <v>47</v>
      </c>
    </row>
    <row r="2140" spans="18:40" hidden="1" x14ac:dyDescent="0.25">
      <c r="R2140" s="28"/>
      <c r="S2140" s="28"/>
      <c r="T2140" s="28"/>
      <c r="U2140" s="28"/>
      <c r="V2140" s="28"/>
      <c r="Z2140" s="140">
        <f t="shared" si="70"/>
        <v>2139</v>
      </c>
      <c r="AA2140" s="139"/>
      <c r="AB2140" s="139"/>
      <c r="AC2140" s="139"/>
      <c r="AD2140" s="133"/>
      <c r="AE2140" s="27" t="str">
        <f t="shared" si="71"/>
        <v>CA-2008-093  Lincoln Anaheim Phase I</v>
      </c>
      <c r="AF2140" s="153" t="s">
        <v>10434</v>
      </c>
      <c r="AG2140" s="153" t="s">
        <v>10435</v>
      </c>
      <c r="AH2140" s="153" t="s">
        <v>10436</v>
      </c>
      <c r="AI2140" s="153" t="s">
        <v>3043</v>
      </c>
      <c r="AJ2140" s="153" t="s">
        <v>420</v>
      </c>
      <c r="AK2140" s="153" t="s">
        <v>8221</v>
      </c>
      <c r="AL2140" s="153" t="s">
        <v>10437</v>
      </c>
      <c r="AM2140" s="153" t="s">
        <v>10438</v>
      </c>
      <c r="AN2140" s="154">
        <v>71</v>
      </c>
    </row>
    <row r="2141" spans="18:40" hidden="1" x14ac:dyDescent="0.25">
      <c r="R2141" s="28"/>
      <c r="S2141" s="28"/>
      <c r="T2141" s="28"/>
      <c r="U2141" s="28"/>
      <c r="V2141" s="28"/>
      <c r="Z2141" s="140">
        <f t="shared" si="70"/>
        <v>2140</v>
      </c>
      <c r="AA2141" s="139"/>
      <c r="AB2141" s="139"/>
      <c r="AC2141" s="139"/>
      <c r="AD2141" s="133"/>
      <c r="AE2141" s="27" t="str">
        <f t="shared" si="71"/>
        <v>CA-2008-095  Ontario Senior Apartments</v>
      </c>
      <c r="AF2141" s="153" t="s">
        <v>10439</v>
      </c>
      <c r="AG2141" s="153" t="s">
        <v>10440</v>
      </c>
      <c r="AH2141" s="153" t="s">
        <v>10441</v>
      </c>
      <c r="AI2141" s="153" t="s">
        <v>5242</v>
      </c>
      <c r="AJ2141" s="153" t="s">
        <v>49</v>
      </c>
      <c r="AK2141" s="153" t="s">
        <v>10442</v>
      </c>
      <c r="AL2141" s="153" t="s">
        <v>10443</v>
      </c>
      <c r="AM2141" s="153" t="s">
        <v>10444</v>
      </c>
      <c r="AN2141" s="154">
        <v>75</v>
      </c>
    </row>
    <row r="2142" spans="18:40" hidden="1" x14ac:dyDescent="0.25">
      <c r="R2142" s="28"/>
      <c r="S2142" s="28"/>
      <c r="T2142" s="28"/>
      <c r="U2142" s="28"/>
      <c r="V2142" s="28"/>
      <c r="Z2142" s="140">
        <f t="shared" si="70"/>
        <v>2141</v>
      </c>
      <c r="AA2142" s="139"/>
      <c r="AB2142" s="139"/>
      <c r="AC2142" s="139"/>
      <c r="AD2142" s="133"/>
      <c r="AE2142" s="27" t="str">
        <f t="shared" si="71"/>
        <v>CA-2008-096  The Plaza at Sierra fka Fontana IV Senior Apts</v>
      </c>
      <c r="AF2142" s="153" t="s">
        <v>10445</v>
      </c>
      <c r="AG2142" s="153" t="s">
        <v>10446</v>
      </c>
      <c r="AH2142" s="153" t="s">
        <v>10447</v>
      </c>
      <c r="AI2142" s="153" t="s">
        <v>5020</v>
      </c>
      <c r="AJ2142" s="153" t="s">
        <v>49</v>
      </c>
      <c r="AK2142" s="153" t="s">
        <v>5021</v>
      </c>
      <c r="AL2142" s="153" t="s">
        <v>10448</v>
      </c>
      <c r="AM2142" s="153" t="s">
        <v>23447</v>
      </c>
      <c r="AN2142" s="154">
        <v>89</v>
      </c>
    </row>
    <row r="2143" spans="18:40" hidden="1" x14ac:dyDescent="0.25">
      <c r="R2143" s="28"/>
      <c r="S2143" s="28"/>
      <c r="T2143" s="28"/>
      <c r="U2143" s="28"/>
      <c r="V2143" s="28"/>
      <c r="Z2143" s="140">
        <f t="shared" si="70"/>
        <v>2142</v>
      </c>
      <c r="AA2143" s="139"/>
      <c r="AB2143" s="139"/>
      <c r="AC2143" s="139"/>
      <c r="AD2143" s="133"/>
      <c r="AE2143" s="27" t="str">
        <f t="shared" si="71"/>
        <v>CA-2008-097  Long Beach &amp; Burnett Apartments</v>
      </c>
      <c r="AF2143" s="153" t="s">
        <v>10449</v>
      </c>
      <c r="AG2143" s="153" t="s">
        <v>10450</v>
      </c>
      <c r="AH2143" s="153" t="s">
        <v>10451</v>
      </c>
      <c r="AI2143" s="153" t="s">
        <v>3970</v>
      </c>
      <c r="AJ2143" s="153" t="s">
        <v>26</v>
      </c>
      <c r="AK2143" s="153" t="s">
        <v>10452</v>
      </c>
      <c r="AL2143" s="153" t="s">
        <v>10453</v>
      </c>
      <c r="AM2143" s="153" t="s">
        <v>2583</v>
      </c>
      <c r="AN2143" s="154">
        <v>36</v>
      </c>
    </row>
    <row r="2144" spans="18:40" hidden="1" x14ac:dyDescent="0.25">
      <c r="R2144" s="28"/>
      <c r="S2144" s="28"/>
      <c r="T2144" s="28"/>
      <c r="U2144" s="28"/>
      <c r="V2144" s="28"/>
      <c r="Z2144" s="140">
        <f t="shared" si="70"/>
        <v>2143</v>
      </c>
      <c r="AA2144" s="139"/>
      <c r="AB2144" s="139"/>
      <c r="AC2144" s="139"/>
      <c r="AD2144" s="133"/>
      <c r="AE2144" s="27" t="str">
        <f t="shared" si="71"/>
        <v>CA-2008-100  Vineyard Green Townhomes</v>
      </c>
      <c r="AF2144" s="153" t="s">
        <v>10454</v>
      </c>
      <c r="AG2144" s="153" t="s">
        <v>10455</v>
      </c>
      <c r="AH2144" s="153" t="s">
        <v>10456</v>
      </c>
      <c r="AI2144" s="153" t="s">
        <v>335</v>
      </c>
      <c r="AJ2144" s="153" t="s">
        <v>336</v>
      </c>
      <c r="AK2144" s="153" t="s">
        <v>337</v>
      </c>
      <c r="AL2144" s="153" t="s">
        <v>10457</v>
      </c>
      <c r="AM2144" s="153" t="s">
        <v>10458</v>
      </c>
      <c r="AN2144" s="154">
        <v>39</v>
      </c>
    </row>
    <row r="2145" spans="18:40" hidden="1" x14ac:dyDescent="0.25">
      <c r="R2145" s="28"/>
      <c r="S2145" s="28"/>
      <c r="T2145" s="28"/>
      <c r="U2145" s="28"/>
      <c r="V2145" s="28"/>
      <c r="Z2145" s="140">
        <f t="shared" si="70"/>
        <v>2144</v>
      </c>
      <c r="AA2145" s="139"/>
      <c r="AB2145" s="139"/>
      <c r="AC2145" s="139"/>
      <c r="AD2145" s="133"/>
      <c r="AE2145" s="27" t="str">
        <f t="shared" si="71"/>
        <v>CA-2008-108  Autumn Terrace</v>
      </c>
      <c r="AF2145" s="153" t="s">
        <v>10459</v>
      </c>
      <c r="AG2145" s="153" t="s">
        <v>10460</v>
      </c>
      <c r="AH2145" s="153" t="s">
        <v>10461</v>
      </c>
      <c r="AI2145" s="153" t="s">
        <v>2173</v>
      </c>
      <c r="AJ2145" s="153" t="s">
        <v>504</v>
      </c>
      <c r="AK2145" s="153" t="s">
        <v>2174</v>
      </c>
      <c r="AL2145" s="153" t="s">
        <v>10462</v>
      </c>
      <c r="AM2145" s="153" t="s">
        <v>1036</v>
      </c>
      <c r="AN2145" s="154">
        <v>100</v>
      </c>
    </row>
    <row r="2146" spans="18:40" hidden="1" x14ac:dyDescent="0.25">
      <c r="R2146" s="28"/>
      <c r="S2146" s="28"/>
      <c r="T2146" s="28"/>
      <c r="U2146" s="28"/>
      <c r="V2146" s="28"/>
      <c r="Z2146" s="140">
        <f t="shared" si="70"/>
        <v>2145</v>
      </c>
      <c r="AA2146" s="139"/>
      <c r="AB2146" s="139"/>
      <c r="AC2146" s="139"/>
      <c r="AD2146" s="133"/>
      <c r="AE2146" s="27" t="str">
        <f t="shared" si="71"/>
        <v>CA-2008-115  Foss Creek Court</v>
      </c>
      <c r="AF2146" s="153" t="s">
        <v>10463</v>
      </c>
      <c r="AG2146" s="153" t="s">
        <v>10464</v>
      </c>
      <c r="AH2146" s="153" t="s">
        <v>10465</v>
      </c>
      <c r="AI2146" s="153" t="s">
        <v>1192</v>
      </c>
      <c r="AJ2146" s="153" t="s">
        <v>127</v>
      </c>
      <c r="AK2146" s="153" t="s">
        <v>1193</v>
      </c>
      <c r="AL2146" s="153" t="s">
        <v>10466</v>
      </c>
      <c r="AM2146" s="153" t="s">
        <v>10467</v>
      </c>
      <c r="AN2146" s="154">
        <v>63</v>
      </c>
    </row>
    <row r="2147" spans="18:40" hidden="1" x14ac:dyDescent="0.25">
      <c r="R2147" s="28"/>
      <c r="S2147" s="28"/>
      <c r="T2147" s="28"/>
      <c r="U2147" s="28"/>
      <c r="V2147" s="28"/>
      <c r="Z2147" s="140">
        <f t="shared" si="70"/>
        <v>2146</v>
      </c>
      <c r="AA2147" s="139"/>
      <c r="AB2147" s="139"/>
      <c r="AC2147" s="139"/>
      <c r="AD2147" s="133"/>
      <c r="AE2147" s="27" t="str">
        <f t="shared" si="71"/>
        <v>CA-2008-144  Hollydale Senior Apartments</v>
      </c>
      <c r="AF2147" s="153" t="s">
        <v>10468</v>
      </c>
      <c r="AG2147" s="153" t="s">
        <v>10469</v>
      </c>
      <c r="AH2147" s="153" t="s">
        <v>10470</v>
      </c>
      <c r="AI2147" s="153" t="s">
        <v>10471</v>
      </c>
      <c r="AJ2147" s="153" t="s">
        <v>26</v>
      </c>
      <c r="AK2147" s="153" t="s">
        <v>10472</v>
      </c>
      <c r="AL2147" s="153" t="s">
        <v>10473</v>
      </c>
      <c r="AM2147" s="153" t="s">
        <v>1758</v>
      </c>
      <c r="AN2147" s="154">
        <v>100</v>
      </c>
    </row>
    <row r="2148" spans="18:40" hidden="1" x14ac:dyDescent="0.25">
      <c r="R2148" s="28"/>
      <c r="S2148" s="28"/>
      <c r="T2148" s="28"/>
      <c r="U2148" s="28"/>
      <c r="V2148" s="28"/>
      <c r="Z2148" s="140">
        <f t="shared" si="70"/>
        <v>2147</v>
      </c>
      <c r="AA2148" s="139"/>
      <c r="AB2148" s="139"/>
      <c r="AC2148" s="139"/>
      <c r="AD2148" s="133"/>
      <c r="AE2148" s="27" t="str">
        <f t="shared" si="71"/>
        <v>CA-2008-147  Vassar City Lights</v>
      </c>
      <c r="AF2148" s="153" t="s">
        <v>10474</v>
      </c>
      <c r="AG2148" s="153" t="s">
        <v>10475</v>
      </c>
      <c r="AH2148" s="153" t="s">
        <v>10476</v>
      </c>
      <c r="AI2148" s="153" t="s">
        <v>261</v>
      </c>
      <c r="AJ2148" s="153" t="s">
        <v>26</v>
      </c>
      <c r="AK2148" s="153" t="s">
        <v>7540</v>
      </c>
      <c r="AL2148" s="153" t="s">
        <v>10477</v>
      </c>
      <c r="AM2148" s="153" t="s">
        <v>818</v>
      </c>
      <c r="AN2148" s="154">
        <v>70</v>
      </c>
    </row>
    <row r="2149" spans="18:40" hidden="1" x14ac:dyDescent="0.25">
      <c r="R2149" s="28"/>
      <c r="S2149" s="28"/>
      <c r="T2149" s="28"/>
      <c r="U2149" s="28"/>
      <c r="V2149" s="28"/>
      <c r="Z2149" s="140">
        <f t="shared" si="70"/>
        <v>2148</v>
      </c>
      <c r="AA2149" s="139"/>
      <c r="AB2149" s="139"/>
      <c r="AC2149" s="139"/>
      <c r="AD2149" s="133"/>
      <c r="AE2149" s="27" t="str">
        <f t="shared" si="71"/>
        <v>CA-2008-156  Montgomery Oaks</v>
      </c>
      <c r="AF2149" s="153" t="s">
        <v>10478</v>
      </c>
      <c r="AG2149" s="153" t="s">
        <v>10479</v>
      </c>
      <c r="AH2149" s="153" t="s">
        <v>10480</v>
      </c>
      <c r="AI2149" s="153" t="s">
        <v>10481</v>
      </c>
      <c r="AJ2149" s="153" t="s">
        <v>1239</v>
      </c>
      <c r="AK2149" s="153" t="s">
        <v>10482</v>
      </c>
      <c r="AL2149" s="153" t="s">
        <v>10483</v>
      </c>
      <c r="AM2149" s="153" t="s">
        <v>10484</v>
      </c>
      <c r="AN2149" s="154">
        <v>20</v>
      </c>
    </row>
    <row r="2150" spans="18:40" hidden="1" x14ac:dyDescent="0.25">
      <c r="R2150" s="28"/>
      <c r="S2150" s="28"/>
      <c r="T2150" s="28"/>
      <c r="U2150" s="28"/>
      <c r="V2150" s="28"/>
      <c r="Z2150" s="140">
        <f t="shared" si="70"/>
        <v>2149</v>
      </c>
      <c r="AA2150" s="139"/>
      <c r="AB2150" s="139"/>
      <c r="AC2150" s="139"/>
      <c r="AD2150" s="133"/>
      <c r="AE2150" s="27" t="str">
        <f t="shared" si="71"/>
        <v>CA-2008-176  Riverbank Family Apartments</v>
      </c>
      <c r="AF2150" s="153" t="s">
        <v>10485</v>
      </c>
      <c r="AG2150" s="153" t="s">
        <v>10486</v>
      </c>
      <c r="AH2150" s="153" t="s">
        <v>10487</v>
      </c>
      <c r="AI2150" s="153" t="s">
        <v>7316</v>
      </c>
      <c r="AJ2150" s="153" t="s">
        <v>606</v>
      </c>
      <c r="AK2150" s="153" t="s">
        <v>7317</v>
      </c>
      <c r="AL2150" s="153" t="s">
        <v>10488</v>
      </c>
      <c r="AM2150" s="153" t="s">
        <v>590</v>
      </c>
      <c r="AN2150" s="154">
        <v>64</v>
      </c>
    </row>
    <row r="2151" spans="18:40" hidden="1" x14ac:dyDescent="0.25">
      <c r="R2151" s="28"/>
      <c r="S2151" s="28"/>
      <c r="T2151" s="28"/>
      <c r="U2151" s="28"/>
      <c r="V2151" s="28"/>
      <c r="Z2151" s="140">
        <f t="shared" si="70"/>
        <v>2150</v>
      </c>
      <c r="AA2151" s="139"/>
      <c r="AB2151" s="139"/>
      <c r="AC2151" s="139"/>
      <c r="AD2151" s="133"/>
      <c r="AE2151" s="27" t="str">
        <f t="shared" si="71"/>
        <v>CA-2008-177  Kearney Palms, Phase II</v>
      </c>
      <c r="AF2151" s="153" t="s">
        <v>10489</v>
      </c>
      <c r="AG2151" s="153" t="s">
        <v>10490</v>
      </c>
      <c r="AH2151" s="153" t="s">
        <v>10491</v>
      </c>
      <c r="AI2151" s="153" t="s">
        <v>7579</v>
      </c>
      <c r="AJ2151" s="153" t="s">
        <v>229</v>
      </c>
      <c r="AK2151" s="153" t="s">
        <v>7580</v>
      </c>
      <c r="AL2151" s="153" t="s">
        <v>10492</v>
      </c>
      <c r="AM2151" s="153" t="s">
        <v>10493</v>
      </c>
      <c r="AN2151" s="154">
        <v>20</v>
      </c>
    </row>
    <row r="2152" spans="18:40" hidden="1" x14ac:dyDescent="0.25">
      <c r="R2152" s="28"/>
      <c r="S2152" s="28"/>
      <c r="T2152" s="28"/>
      <c r="U2152" s="28"/>
      <c r="V2152" s="28"/>
      <c r="Z2152" s="140">
        <f t="shared" si="70"/>
        <v>2151</v>
      </c>
      <c r="AA2152" s="139"/>
      <c r="AB2152" s="139"/>
      <c r="AC2152" s="139"/>
      <c r="AD2152" s="133"/>
      <c r="AE2152" s="27" t="str">
        <f t="shared" si="71"/>
        <v>CA-2008-180  Parkside at Sycamore</v>
      </c>
      <c r="AF2152" s="153" t="s">
        <v>10494</v>
      </c>
      <c r="AG2152" s="153" t="s">
        <v>10495</v>
      </c>
      <c r="AH2152" s="153" t="s">
        <v>10496</v>
      </c>
      <c r="AI2152" s="153" t="s">
        <v>1966</v>
      </c>
      <c r="AJ2152" s="153" t="s">
        <v>142</v>
      </c>
      <c r="AK2152" s="153" t="s">
        <v>6258</v>
      </c>
      <c r="AL2152" s="153" t="s">
        <v>10497</v>
      </c>
      <c r="AM2152" s="153" t="s">
        <v>2071</v>
      </c>
      <c r="AN2152" s="154">
        <v>61</v>
      </c>
    </row>
    <row r="2153" spans="18:40" hidden="1" x14ac:dyDescent="0.25">
      <c r="R2153" s="28"/>
      <c r="S2153" s="28"/>
      <c r="T2153" s="28"/>
      <c r="U2153" s="28"/>
      <c r="V2153" s="28"/>
      <c r="Z2153" s="140">
        <f t="shared" si="70"/>
        <v>2152</v>
      </c>
      <c r="AA2153" s="139"/>
      <c r="AB2153" s="139"/>
      <c r="AC2153" s="139"/>
      <c r="AD2153" s="133"/>
      <c r="AE2153" s="27" t="str">
        <f t="shared" si="71"/>
        <v>CA-2008-181  Peninsula Station</v>
      </c>
      <c r="AF2153" s="153" t="s">
        <v>10498</v>
      </c>
      <c r="AG2153" s="153" t="s">
        <v>10499</v>
      </c>
      <c r="AH2153" s="153" t="s">
        <v>10500</v>
      </c>
      <c r="AI2153" s="153" t="s">
        <v>481</v>
      </c>
      <c r="AJ2153" s="153" t="s">
        <v>481</v>
      </c>
      <c r="AK2153" s="153" t="s">
        <v>6498</v>
      </c>
      <c r="AL2153" s="153" t="s">
        <v>10501</v>
      </c>
      <c r="AM2153" s="153" t="s">
        <v>3592</v>
      </c>
      <c r="AN2153" s="154">
        <v>67</v>
      </c>
    </row>
    <row r="2154" spans="18:40" hidden="1" x14ac:dyDescent="0.25">
      <c r="R2154" s="28"/>
      <c r="S2154" s="28"/>
      <c r="T2154" s="28"/>
      <c r="U2154" s="28"/>
      <c r="V2154" s="28"/>
      <c r="Z2154" s="140">
        <f t="shared" si="70"/>
        <v>2153</v>
      </c>
      <c r="AA2154" s="139"/>
      <c r="AB2154" s="139"/>
      <c r="AC2154" s="139"/>
      <c r="AD2154" s="133"/>
      <c r="AE2154" s="27" t="str">
        <f t="shared" si="71"/>
        <v>CA-2008-183  Di Giorgio Family Apartments FWHAP CA-2008-002</v>
      </c>
      <c r="AF2154" s="153" t="s">
        <v>10502</v>
      </c>
      <c r="AG2154" s="153" t="s">
        <v>10503</v>
      </c>
      <c r="AH2154" s="153" t="s">
        <v>10504</v>
      </c>
      <c r="AI2154" s="153" t="s">
        <v>4583</v>
      </c>
      <c r="AJ2154" s="153" t="s">
        <v>210</v>
      </c>
      <c r="AK2154" s="153" t="s">
        <v>4584</v>
      </c>
      <c r="AL2154" s="153" t="s">
        <v>10505</v>
      </c>
      <c r="AM2154" s="153" t="s">
        <v>2185</v>
      </c>
      <c r="AN2154" s="154">
        <v>79</v>
      </c>
    </row>
    <row r="2155" spans="18:40" hidden="1" x14ac:dyDescent="0.25">
      <c r="R2155" s="28"/>
      <c r="S2155" s="28"/>
      <c r="T2155" s="28"/>
      <c r="U2155" s="28"/>
      <c r="V2155" s="28"/>
      <c r="Z2155" s="140">
        <f t="shared" si="70"/>
        <v>2154</v>
      </c>
      <c r="AA2155" s="139"/>
      <c r="AB2155" s="139"/>
      <c r="AC2155" s="139"/>
      <c r="AD2155" s="133"/>
      <c r="AE2155" s="27" t="str">
        <f t="shared" si="71"/>
        <v>CA-2008-189  Andalucia Heights</v>
      </c>
      <c r="AF2155" s="153" t="s">
        <v>10506</v>
      </c>
      <c r="AG2155" s="153" t="s">
        <v>10507</v>
      </c>
      <c r="AH2155" s="153" t="s">
        <v>10508</v>
      </c>
      <c r="AI2155" s="153" t="s">
        <v>26</v>
      </c>
      <c r="AJ2155" s="153" t="s">
        <v>26</v>
      </c>
      <c r="AK2155" s="153" t="s">
        <v>33</v>
      </c>
      <c r="AL2155" s="153" t="s">
        <v>10509</v>
      </c>
      <c r="AM2155" s="153" t="s">
        <v>10510</v>
      </c>
      <c r="AN2155" s="154">
        <v>74</v>
      </c>
    </row>
    <row r="2156" spans="18:40" hidden="1" x14ac:dyDescent="0.25">
      <c r="R2156" s="28"/>
      <c r="S2156" s="28"/>
      <c r="T2156" s="28"/>
      <c r="U2156" s="28"/>
      <c r="V2156" s="28"/>
      <c r="Z2156" s="140">
        <f t="shared" si="70"/>
        <v>2155</v>
      </c>
      <c r="AA2156" s="139"/>
      <c r="AB2156" s="139"/>
      <c r="AC2156" s="139"/>
      <c r="AD2156" s="133"/>
      <c r="AE2156" s="27" t="str">
        <f t="shared" si="71"/>
        <v>CA-2008-800  Montego Falls Apartments</v>
      </c>
      <c r="AF2156" s="153" t="s">
        <v>10511</v>
      </c>
      <c r="AG2156" s="153" t="s">
        <v>10512</v>
      </c>
      <c r="AH2156" s="153" t="s">
        <v>10513</v>
      </c>
      <c r="AI2156" s="153" t="s">
        <v>2068</v>
      </c>
      <c r="AJ2156" s="153" t="s">
        <v>564</v>
      </c>
      <c r="AK2156" s="153" t="s">
        <v>10514</v>
      </c>
      <c r="AL2156" s="153" t="s">
        <v>10515</v>
      </c>
      <c r="AM2156" s="153" t="s">
        <v>988</v>
      </c>
      <c r="AN2156" s="154">
        <v>131</v>
      </c>
    </row>
    <row r="2157" spans="18:40" hidden="1" x14ac:dyDescent="0.25">
      <c r="R2157" s="28"/>
      <c r="S2157" s="28"/>
      <c r="T2157" s="28"/>
      <c r="U2157" s="28"/>
      <c r="V2157" s="28"/>
      <c r="Z2157" s="140">
        <f t="shared" si="70"/>
        <v>2156</v>
      </c>
      <c r="AA2157" s="139"/>
      <c r="AB2157" s="139"/>
      <c r="AC2157" s="139"/>
      <c r="AD2157" s="133"/>
      <c r="AE2157" s="27" t="str">
        <f t="shared" si="71"/>
        <v>CA-2008-801  Ten Fifty B, Phase II</v>
      </c>
      <c r="AF2157" s="153" t="s">
        <v>10516</v>
      </c>
      <c r="AG2157" s="153" t="s">
        <v>10517</v>
      </c>
      <c r="AH2157" s="153" t="s">
        <v>10518</v>
      </c>
      <c r="AI2157" s="153" t="s">
        <v>504</v>
      </c>
      <c r="AJ2157" s="153" t="s">
        <v>504</v>
      </c>
      <c r="AK2157" s="153" t="s">
        <v>754</v>
      </c>
      <c r="AL2157" s="153" t="s">
        <v>10519</v>
      </c>
      <c r="AM2157" s="153" t="s">
        <v>2322</v>
      </c>
      <c r="AN2157" s="154">
        <v>109</v>
      </c>
    </row>
    <row r="2158" spans="18:40" hidden="1" x14ac:dyDescent="0.25">
      <c r="R2158" s="28"/>
      <c r="S2158" s="28"/>
      <c r="T2158" s="28"/>
      <c r="U2158" s="28"/>
      <c r="V2158" s="28"/>
      <c r="Z2158" s="140">
        <f t="shared" si="70"/>
        <v>2157</v>
      </c>
      <c r="AA2158" s="139"/>
      <c r="AB2158" s="139"/>
      <c r="AC2158" s="139"/>
      <c r="AD2158" s="133"/>
      <c r="AE2158" s="27" t="str">
        <f t="shared" si="71"/>
        <v>CA-2008-802  Patios de Castillo Apts. &amp; River Rose Apts.</v>
      </c>
      <c r="AF2158" s="153" t="s">
        <v>10520</v>
      </c>
      <c r="AG2158" s="153" t="s">
        <v>10521</v>
      </c>
      <c r="AH2158" s="153" t="s">
        <v>10522</v>
      </c>
      <c r="AI2158" s="153" t="s">
        <v>1966</v>
      </c>
      <c r="AJ2158" s="153" t="s">
        <v>142</v>
      </c>
      <c r="AK2158" s="153" t="s">
        <v>1967</v>
      </c>
      <c r="AL2158" s="153" t="s">
        <v>10523</v>
      </c>
      <c r="AM2158" s="153" t="s">
        <v>1969</v>
      </c>
      <c r="AN2158" s="154">
        <v>44</v>
      </c>
    </row>
    <row r="2159" spans="18:40" hidden="1" x14ac:dyDescent="0.25">
      <c r="R2159" s="28"/>
      <c r="S2159" s="28"/>
      <c r="T2159" s="28"/>
      <c r="U2159" s="28"/>
      <c r="V2159" s="28"/>
      <c r="Z2159" s="140">
        <f t="shared" si="70"/>
        <v>2158</v>
      </c>
      <c r="AA2159" s="139"/>
      <c r="AB2159" s="139"/>
      <c r="AC2159" s="139"/>
      <c r="AD2159" s="133"/>
      <c r="AE2159" s="27" t="str">
        <f t="shared" si="71"/>
        <v>CA-2008-803  Fair Plaza Senior Apartments</v>
      </c>
      <c r="AF2159" s="153" t="s">
        <v>10524</v>
      </c>
      <c r="AG2159" s="153" t="s">
        <v>10525</v>
      </c>
      <c r="AH2159" s="153" t="s">
        <v>10526</v>
      </c>
      <c r="AI2159" s="153" t="s">
        <v>1842</v>
      </c>
      <c r="AJ2159" s="153" t="s">
        <v>142</v>
      </c>
      <c r="AK2159" s="153" t="s">
        <v>1843</v>
      </c>
      <c r="AL2159" s="153" t="s">
        <v>10527</v>
      </c>
      <c r="AM2159" s="153" t="s">
        <v>2071</v>
      </c>
      <c r="AN2159" s="154">
        <v>67</v>
      </c>
    </row>
    <row r="2160" spans="18:40" hidden="1" x14ac:dyDescent="0.25">
      <c r="R2160" s="28"/>
      <c r="S2160" s="28"/>
      <c r="T2160" s="28"/>
      <c r="U2160" s="28"/>
      <c r="V2160" s="28"/>
      <c r="Z2160" s="140">
        <f t="shared" si="70"/>
        <v>2159</v>
      </c>
      <c r="AA2160" s="139"/>
      <c r="AB2160" s="139"/>
      <c r="AC2160" s="139"/>
      <c r="AD2160" s="133"/>
      <c r="AE2160" s="27" t="str">
        <f t="shared" si="71"/>
        <v>CA-2008-804  Ten Fifty B Apartments, Phase I</v>
      </c>
      <c r="AF2160" s="153" t="s">
        <v>10528</v>
      </c>
      <c r="AG2160" s="153" t="s">
        <v>10529</v>
      </c>
      <c r="AH2160" s="153" t="s">
        <v>10518</v>
      </c>
      <c r="AI2160" s="153" t="s">
        <v>504</v>
      </c>
      <c r="AJ2160" s="153" t="s">
        <v>504</v>
      </c>
      <c r="AK2160" s="153" t="s">
        <v>754</v>
      </c>
      <c r="AL2160" s="153" t="s">
        <v>10530</v>
      </c>
      <c r="AM2160" s="153" t="s">
        <v>2322</v>
      </c>
      <c r="AN2160" s="154">
        <v>117</v>
      </c>
    </row>
    <row r="2161" spans="18:40" hidden="1" x14ac:dyDescent="0.25">
      <c r="R2161" s="28"/>
      <c r="S2161" s="28"/>
      <c r="T2161" s="28"/>
      <c r="U2161" s="28"/>
      <c r="V2161" s="28"/>
      <c r="Z2161" s="140">
        <f t="shared" si="70"/>
        <v>2160</v>
      </c>
      <c r="AA2161" s="139"/>
      <c r="AB2161" s="139"/>
      <c r="AC2161" s="139"/>
      <c r="AD2161" s="133"/>
      <c r="AE2161" s="27" t="str">
        <f t="shared" si="71"/>
        <v>CA-2008-805  Thunderbird/San Jacinto Vista Apartments</v>
      </c>
      <c r="AF2161" s="153" t="s">
        <v>10531</v>
      </c>
      <c r="AG2161" s="153" t="s">
        <v>10532</v>
      </c>
      <c r="AH2161" s="153" t="s">
        <v>10533</v>
      </c>
      <c r="AI2161" s="153" t="s">
        <v>10534</v>
      </c>
      <c r="AJ2161" s="153" t="s">
        <v>399</v>
      </c>
      <c r="AK2161" s="153" t="s">
        <v>1094</v>
      </c>
      <c r="AL2161" s="153" t="s">
        <v>10535</v>
      </c>
      <c r="AM2161" s="153" t="s">
        <v>10536</v>
      </c>
      <c r="AN2161" s="154">
        <v>100</v>
      </c>
    </row>
    <row r="2162" spans="18:40" hidden="1" x14ac:dyDescent="0.25">
      <c r="R2162" s="28"/>
      <c r="S2162" s="28"/>
      <c r="T2162" s="28"/>
      <c r="U2162" s="28"/>
      <c r="V2162" s="28"/>
      <c r="Z2162" s="140">
        <f t="shared" ref="Z2162:Z2225" si="72">SUM(Z2161+1)</f>
        <v>2161</v>
      </c>
      <c r="AA2162" s="139"/>
      <c r="AB2162" s="139"/>
      <c r="AC2162" s="139"/>
      <c r="AD2162" s="133"/>
      <c r="AE2162" s="27" t="str">
        <f t="shared" si="71"/>
        <v>CA-2008-807  Villa Springs</v>
      </c>
      <c r="AF2162" s="153" t="s">
        <v>10537</v>
      </c>
      <c r="AG2162" s="153" t="s">
        <v>10538</v>
      </c>
      <c r="AH2162" s="153" t="s">
        <v>10539</v>
      </c>
      <c r="AI2162" s="153" t="s">
        <v>7449</v>
      </c>
      <c r="AJ2162" s="153" t="s">
        <v>200</v>
      </c>
      <c r="AK2162" s="153" t="s">
        <v>8355</v>
      </c>
      <c r="AL2162" s="153" t="s">
        <v>10540</v>
      </c>
      <c r="AM2162" s="153" t="s">
        <v>10541</v>
      </c>
      <c r="AN2162" s="154">
        <v>65</v>
      </c>
    </row>
    <row r="2163" spans="18:40" hidden="1" x14ac:dyDescent="0.25">
      <c r="R2163" s="28"/>
      <c r="S2163" s="28"/>
      <c r="T2163" s="28"/>
      <c r="U2163" s="28"/>
      <c r="V2163" s="28"/>
      <c r="Z2163" s="140">
        <f t="shared" si="72"/>
        <v>2162</v>
      </c>
      <c r="AA2163" s="139"/>
      <c r="AB2163" s="139"/>
      <c r="AC2163" s="139"/>
      <c r="AD2163" s="133"/>
      <c r="AE2163" s="27" t="str">
        <f t="shared" si="71"/>
        <v>CA-2008-808  Norden Terrace Apartments</v>
      </c>
      <c r="AF2163" s="153" t="s">
        <v>10542</v>
      </c>
      <c r="AG2163" s="153" t="s">
        <v>10543</v>
      </c>
      <c r="AH2163" s="153" t="s">
        <v>10544</v>
      </c>
      <c r="AI2163" s="153" t="s">
        <v>3486</v>
      </c>
      <c r="AJ2163" s="153" t="s">
        <v>564</v>
      </c>
      <c r="AK2163" s="153" t="s">
        <v>3487</v>
      </c>
      <c r="AL2163" s="153" t="s">
        <v>10545</v>
      </c>
      <c r="AM2163" s="153" t="s">
        <v>988</v>
      </c>
      <c r="AN2163" s="154">
        <v>202</v>
      </c>
    </row>
    <row r="2164" spans="18:40" hidden="1" x14ac:dyDescent="0.25">
      <c r="R2164" s="28"/>
      <c r="S2164" s="28"/>
      <c r="T2164" s="28"/>
      <c r="U2164" s="28"/>
      <c r="V2164" s="28"/>
      <c r="Z2164" s="140">
        <f t="shared" si="72"/>
        <v>2163</v>
      </c>
      <c r="AA2164" s="139"/>
      <c r="AB2164" s="139"/>
      <c r="AC2164" s="139"/>
      <c r="AD2164" s="133"/>
      <c r="AE2164" s="27" t="str">
        <f t="shared" si="71"/>
        <v>CA-2008-809  Corsair Park Senior Apartments</v>
      </c>
      <c r="AF2164" s="153" t="s">
        <v>10546</v>
      </c>
      <c r="AG2164" s="153" t="s">
        <v>10547</v>
      </c>
      <c r="AH2164" s="153" t="s">
        <v>10548</v>
      </c>
      <c r="AI2164" s="153" t="s">
        <v>3486</v>
      </c>
      <c r="AJ2164" s="153" t="s">
        <v>564</v>
      </c>
      <c r="AK2164" s="153" t="s">
        <v>3487</v>
      </c>
      <c r="AL2164" s="153" t="s">
        <v>10549</v>
      </c>
      <c r="AM2164" s="153" t="s">
        <v>988</v>
      </c>
      <c r="AN2164" s="154">
        <v>111</v>
      </c>
    </row>
    <row r="2165" spans="18:40" hidden="1" x14ac:dyDescent="0.25">
      <c r="R2165" s="28"/>
      <c r="S2165" s="28"/>
      <c r="T2165" s="28"/>
      <c r="U2165" s="28"/>
      <c r="V2165" s="28"/>
      <c r="Z2165" s="140">
        <f t="shared" si="72"/>
        <v>2164</v>
      </c>
      <c r="AA2165" s="139"/>
      <c r="AB2165" s="139"/>
      <c r="AC2165" s="139"/>
      <c r="AD2165" s="133"/>
      <c r="AE2165" s="27" t="str">
        <f t="shared" si="71"/>
        <v>CA-2008-810  Garden Villas fka Garden Manor</v>
      </c>
      <c r="AF2165" s="153" t="s">
        <v>10550</v>
      </c>
      <c r="AG2165" s="153" t="s">
        <v>10551</v>
      </c>
      <c r="AH2165" s="153" t="s">
        <v>10552</v>
      </c>
      <c r="AI2165" s="153" t="s">
        <v>199</v>
      </c>
      <c r="AJ2165" s="153" t="s">
        <v>200</v>
      </c>
      <c r="AK2165" s="153" t="s">
        <v>9821</v>
      </c>
      <c r="AL2165" s="153" t="s">
        <v>10553</v>
      </c>
      <c r="AM2165" s="153" t="s">
        <v>9922</v>
      </c>
      <c r="AN2165" s="154">
        <v>71</v>
      </c>
    </row>
    <row r="2166" spans="18:40" hidden="1" x14ac:dyDescent="0.25">
      <c r="R2166" s="28"/>
      <c r="S2166" s="28"/>
      <c r="T2166" s="28"/>
      <c r="U2166" s="28"/>
      <c r="V2166" s="28"/>
      <c r="Z2166" s="140">
        <f t="shared" si="72"/>
        <v>2165</v>
      </c>
      <c r="AA2166" s="139"/>
      <c r="AB2166" s="139"/>
      <c r="AC2166" s="139"/>
      <c r="AD2166" s="133"/>
      <c r="AE2166" s="27" t="str">
        <f t="shared" si="71"/>
        <v>CA-2008-812  Mason Street Housing</v>
      </c>
      <c r="AF2166" s="153" t="s">
        <v>10554</v>
      </c>
      <c r="AG2166" s="153" t="s">
        <v>10555</v>
      </c>
      <c r="AH2166" s="153" t="s">
        <v>10556</v>
      </c>
      <c r="AI2166" s="153" t="s">
        <v>191</v>
      </c>
      <c r="AJ2166" s="153" t="s">
        <v>191</v>
      </c>
      <c r="AK2166" s="153" t="s">
        <v>412</v>
      </c>
      <c r="AL2166" s="153" t="s">
        <v>10557</v>
      </c>
      <c r="AM2166" s="153" t="s">
        <v>10558</v>
      </c>
      <c r="AN2166" s="154">
        <v>55</v>
      </c>
    </row>
    <row r="2167" spans="18:40" hidden="1" x14ac:dyDescent="0.25">
      <c r="R2167" s="28"/>
      <c r="S2167" s="28"/>
      <c r="T2167" s="28"/>
      <c r="U2167" s="28"/>
      <c r="V2167" s="28"/>
      <c r="Z2167" s="140">
        <f t="shared" si="72"/>
        <v>2166</v>
      </c>
      <c r="AA2167" s="139"/>
      <c r="AB2167" s="139"/>
      <c r="AC2167" s="139"/>
      <c r="AD2167" s="133"/>
      <c r="AE2167" s="27" t="str">
        <f t="shared" si="71"/>
        <v>CA-2008-813  Palisades Apartments</v>
      </c>
      <c r="AF2167" s="153" t="s">
        <v>10559</v>
      </c>
      <c r="AG2167" s="153" t="s">
        <v>10560</v>
      </c>
      <c r="AH2167" s="153" t="s">
        <v>10561</v>
      </c>
      <c r="AI2167" s="153" t="s">
        <v>822</v>
      </c>
      <c r="AJ2167" s="153" t="s">
        <v>345</v>
      </c>
      <c r="AK2167" s="153" t="s">
        <v>823</v>
      </c>
      <c r="AL2167" s="153" t="s">
        <v>10562</v>
      </c>
      <c r="AM2167" s="153" t="s">
        <v>10563</v>
      </c>
      <c r="AN2167" s="154">
        <v>23</v>
      </c>
    </row>
    <row r="2168" spans="18:40" hidden="1" x14ac:dyDescent="0.25">
      <c r="R2168" s="28"/>
      <c r="S2168" s="28"/>
      <c r="T2168" s="28"/>
      <c r="U2168" s="28"/>
      <c r="V2168" s="28"/>
      <c r="Z2168" s="140">
        <f t="shared" si="72"/>
        <v>2167</v>
      </c>
      <c r="AA2168" s="139"/>
      <c r="AB2168" s="139"/>
      <c r="AC2168" s="139"/>
      <c r="AD2168" s="133"/>
      <c r="AE2168" s="27" t="str">
        <f t="shared" si="71"/>
        <v>CA-2008-814  Country Club Apartments</v>
      </c>
      <c r="AF2168" s="153" t="s">
        <v>10564</v>
      </c>
      <c r="AG2168" s="153" t="s">
        <v>10565</v>
      </c>
      <c r="AH2168" s="153" t="s">
        <v>10566</v>
      </c>
      <c r="AI2168" s="153" t="s">
        <v>2252</v>
      </c>
      <c r="AJ2168" s="153" t="s">
        <v>504</v>
      </c>
      <c r="AK2168" s="153" t="s">
        <v>2253</v>
      </c>
      <c r="AL2168" s="153" t="s">
        <v>10567</v>
      </c>
      <c r="AM2168" s="153" t="s">
        <v>10568</v>
      </c>
      <c r="AN2168" s="154">
        <v>89</v>
      </c>
    </row>
    <row r="2169" spans="18:40" hidden="1" x14ac:dyDescent="0.25">
      <c r="R2169" s="28"/>
      <c r="S2169" s="28"/>
      <c r="T2169" s="28"/>
      <c r="U2169" s="28"/>
      <c r="V2169" s="28"/>
      <c r="Z2169" s="140">
        <f t="shared" si="72"/>
        <v>2168</v>
      </c>
      <c r="AA2169" s="139"/>
      <c r="AB2169" s="139"/>
      <c r="AC2169" s="139"/>
      <c r="AD2169" s="133"/>
      <c r="AE2169" s="27" t="str">
        <f t="shared" si="71"/>
        <v>CA-2008-816  18th &amp; L Street Apartments reapp from 02-925</v>
      </c>
      <c r="AF2169" s="153" t="s">
        <v>10569</v>
      </c>
      <c r="AG2169" s="153" t="s">
        <v>10570</v>
      </c>
      <c r="AH2169" s="153" t="s">
        <v>10571</v>
      </c>
      <c r="AI2169" s="153" t="s">
        <v>564</v>
      </c>
      <c r="AJ2169" s="153" t="s">
        <v>564</v>
      </c>
      <c r="AK2169" s="153" t="s">
        <v>807</v>
      </c>
      <c r="AL2169" s="153" t="s">
        <v>10572</v>
      </c>
      <c r="AM2169" s="153" t="s">
        <v>10573</v>
      </c>
      <c r="AN2169" s="154">
        <v>36</v>
      </c>
    </row>
    <row r="2170" spans="18:40" hidden="1" x14ac:dyDescent="0.25">
      <c r="R2170" s="28"/>
      <c r="S2170" s="28"/>
      <c r="T2170" s="28"/>
      <c r="U2170" s="28"/>
      <c r="V2170" s="28"/>
      <c r="Z2170" s="140">
        <f t="shared" si="72"/>
        <v>2169</v>
      </c>
      <c r="AA2170" s="139"/>
      <c r="AB2170" s="139"/>
      <c r="AC2170" s="139"/>
      <c r="AD2170" s="133"/>
      <c r="AE2170" s="27" t="str">
        <f t="shared" si="71"/>
        <v>CA-2008-817  Charter Court Apartments</v>
      </c>
      <c r="AF2170" s="153" t="s">
        <v>10574</v>
      </c>
      <c r="AG2170" s="153" t="s">
        <v>10575</v>
      </c>
      <c r="AH2170" s="153" t="s">
        <v>10576</v>
      </c>
      <c r="AI2170" s="153" t="s">
        <v>304</v>
      </c>
      <c r="AJ2170" s="153" t="s">
        <v>41</v>
      </c>
      <c r="AK2170" s="153" t="s">
        <v>6928</v>
      </c>
      <c r="AL2170" s="153" t="s">
        <v>10577</v>
      </c>
      <c r="AM2170" s="153" t="s">
        <v>10578</v>
      </c>
      <c r="AN2170" s="154">
        <v>93</v>
      </c>
    </row>
    <row r="2171" spans="18:40" hidden="1" x14ac:dyDescent="0.25">
      <c r="R2171" s="28"/>
      <c r="S2171" s="28"/>
      <c r="T2171" s="28"/>
      <c r="U2171" s="28"/>
      <c r="V2171" s="28"/>
      <c r="Z2171" s="140">
        <f t="shared" si="72"/>
        <v>2170</v>
      </c>
      <c r="AA2171" s="139"/>
      <c r="AB2171" s="139"/>
      <c r="AC2171" s="139"/>
      <c r="AD2171" s="133"/>
      <c r="AE2171" s="27" t="str">
        <f t="shared" si="71"/>
        <v>CA-2008-818  Sierra Bonita Apartments</v>
      </c>
      <c r="AF2171" s="153" t="s">
        <v>10579</v>
      </c>
      <c r="AG2171" s="153" t="s">
        <v>10580</v>
      </c>
      <c r="AH2171" s="153" t="s">
        <v>10581</v>
      </c>
      <c r="AI2171" s="153" t="s">
        <v>75</v>
      </c>
      <c r="AJ2171" s="153" t="s">
        <v>26</v>
      </c>
      <c r="AK2171" s="153" t="s">
        <v>76</v>
      </c>
      <c r="AL2171" s="153" t="s">
        <v>10582</v>
      </c>
      <c r="AM2171" s="153" t="s">
        <v>78</v>
      </c>
      <c r="AN2171" s="154">
        <v>41</v>
      </c>
    </row>
    <row r="2172" spans="18:40" hidden="1" x14ac:dyDescent="0.25">
      <c r="R2172" s="28"/>
      <c r="S2172" s="28"/>
      <c r="T2172" s="28"/>
      <c r="U2172" s="28"/>
      <c r="V2172" s="28"/>
      <c r="Z2172" s="140">
        <f t="shared" si="72"/>
        <v>2171</v>
      </c>
      <c r="AA2172" s="139"/>
      <c r="AB2172" s="139"/>
      <c r="AC2172" s="139"/>
      <c r="AD2172" s="133"/>
      <c r="AE2172" s="27" t="str">
        <f t="shared" si="71"/>
        <v>CA-2008-819  Kelly Ridge</v>
      </c>
      <c r="AF2172" s="153" t="s">
        <v>10583</v>
      </c>
      <c r="AG2172" s="153" t="s">
        <v>10584</v>
      </c>
      <c r="AH2172" s="153" t="s">
        <v>10585</v>
      </c>
      <c r="AI2172" s="153" t="s">
        <v>1150</v>
      </c>
      <c r="AJ2172" s="153" t="s">
        <v>1151</v>
      </c>
      <c r="AK2172" s="153" t="s">
        <v>1152</v>
      </c>
      <c r="AL2172" s="153" t="s">
        <v>10586</v>
      </c>
      <c r="AM2172" s="153" t="s">
        <v>10587</v>
      </c>
      <c r="AN2172" s="154">
        <v>32</v>
      </c>
    </row>
    <row r="2173" spans="18:40" hidden="1" x14ac:dyDescent="0.25">
      <c r="R2173" s="28"/>
      <c r="S2173" s="28"/>
      <c r="T2173" s="28"/>
      <c r="U2173" s="28"/>
      <c r="V2173" s="28"/>
      <c r="Z2173" s="140">
        <f t="shared" si="72"/>
        <v>2172</v>
      </c>
      <c r="AA2173" s="139"/>
      <c r="AB2173" s="139"/>
      <c r="AC2173" s="139"/>
      <c r="AD2173" s="133"/>
      <c r="AE2173" s="27" t="str">
        <f t="shared" si="71"/>
        <v>CA-2008-820  Rowan Court</v>
      </c>
      <c r="AF2173" s="153" t="s">
        <v>10588</v>
      </c>
      <c r="AG2173" s="153" t="s">
        <v>10589</v>
      </c>
      <c r="AH2173" s="153" t="s">
        <v>10590</v>
      </c>
      <c r="AI2173" s="153" t="s">
        <v>126</v>
      </c>
      <c r="AJ2173" s="153" t="s">
        <v>127</v>
      </c>
      <c r="AK2173" s="153" t="s">
        <v>3535</v>
      </c>
      <c r="AL2173" s="153" t="s">
        <v>10591</v>
      </c>
      <c r="AM2173" s="153" t="s">
        <v>10592</v>
      </c>
      <c r="AN2173" s="154">
        <v>61</v>
      </c>
    </row>
    <row r="2174" spans="18:40" hidden="1" x14ac:dyDescent="0.25">
      <c r="R2174" s="28"/>
      <c r="S2174" s="28"/>
      <c r="T2174" s="28"/>
      <c r="U2174" s="28"/>
      <c r="V2174" s="28"/>
      <c r="Z2174" s="140">
        <f t="shared" si="72"/>
        <v>2173</v>
      </c>
      <c r="AA2174" s="139"/>
      <c r="AB2174" s="139"/>
      <c r="AC2174" s="139"/>
      <c r="AD2174" s="133"/>
      <c r="AE2174" s="27" t="str">
        <f t="shared" si="71"/>
        <v>CA-2008-821  Turnagain fka Turnagain Arms Apartments</v>
      </c>
      <c r="AF2174" s="153" t="s">
        <v>10593</v>
      </c>
      <c r="AG2174" s="153" t="s">
        <v>10594</v>
      </c>
      <c r="AH2174" s="153" t="s">
        <v>10595</v>
      </c>
      <c r="AI2174" s="153" t="s">
        <v>2570</v>
      </c>
      <c r="AJ2174" s="153" t="s">
        <v>504</v>
      </c>
      <c r="AK2174" s="153" t="s">
        <v>2571</v>
      </c>
      <c r="AL2174" s="153" t="s">
        <v>10596</v>
      </c>
      <c r="AM2174" s="153" t="s">
        <v>10597</v>
      </c>
      <c r="AN2174" s="154">
        <v>79</v>
      </c>
    </row>
    <row r="2175" spans="18:40" hidden="1" x14ac:dyDescent="0.25">
      <c r="R2175" s="28"/>
      <c r="S2175" s="28"/>
      <c r="T2175" s="28"/>
      <c r="U2175" s="28"/>
      <c r="V2175" s="28"/>
      <c r="Z2175" s="140">
        <f t="shared" si="72"/>
        <v>2174</v>
      </c>
      <c r="AA2175" s="139"/>
      <c r="AB2175" s="139"/>
      <c r="AC2175" s="139"/>
      <c r="AD2175" s="133"/>
      <c r="AE2175" s="27" t="str">
        <f t="shared" si="71"/>
        <v>CA-2008-824  Terracina Apartments</v>
      </c>
      <c r="AF2175" s="153" t="s">
        <v>10598</v>
      </c>
      <c r="AG2175" s="153" t="s">
        <v>10599</v>
      </c>
      <c r="AH2175" s="153" t="s">
        <v>10600</v>
      </c>
      <c r="AI2175" s="153" t="s">
        <v>8919</v>
      </c>
      <c r="AJ2175" s="153" t="s">
        <v>399</v>
      </c>
      <c r="AK2175" s="153" t="s">
        <v>8920</v>
      </c>
      <c r="AL2175" s="153" t="s">
        <v>10601</v>
      </c>
      <c r="AM2175" s="153" t="s">
        <v>1758</v>
      </c>
      <c r="AN2175" s="154">
        <v>54</v>
      </c>
    </row>
    <row r="2176" spans="18:40" hidden="1" x14ac:dyDescent="0.25">
      <c r="R2176" s="28"/>
      <c r="S2176" s="28"/>
      <c r="T2176" s="28"/>
      <c r="U2176" s="28"/>
      <c r="V2176" s="28"/>
      <c r="Z2176" s="140">
        <f t="shared" si="72"/>
        <v>2175</v>
      </c>
      <c r="AA2176" s="139"/>
      <c r="AB2176" s="139"/>
      <c r="AC2176" s="139"/>
      <c r="AD2176" s="133"/>
      <c r="AE2176" s="27" t="str">
        <f t="shared" si="71"/>
        <v>CA-2008-825  Springbrook Grove</v>
      </c>
      <c r="AF2176" s="153" t="s">
        <v>10602</v>
      </c>
      <c r="AG2176" s="153" t="s">
        <v>10603</v>
      </c>
      <c r="AH2176" s="153" t="s">
        <v>10604</v>
      </c>
      <c r="AI2176" s="153" t="s">
        <v>2570</v>
      </c>
      <c r="AJ2176" s="153" t="s">
        <v>504</v>
      </c>
      <c r="AK2176" s="153" t="s">
        <v>2571</v>
      </c>
      <c r="AL2176" s="153" t="s">
        <v>10605</v>
      </c>
      <c r="AM2176" s="153" t="s">
        <v>818</v>
      </c>
      <c r="AN2176" s="154">
        <v>43</v>
      </c>
    </row>
    <row r="2177" spans="18:40" hidden="1" x14ac:dyDescent="0.25">
      <c r="R2177" s="28"/>
      <c r="S2177" s="28"/>
      <c r="T2177" s="28"/>
      <c r="U2177" s="28"/>
      <c r="V2177" s="28"/>
      <c r="Z2177" s="140">
        <f t="shared" si="72"/>
        <v>2176</v>
      </c>
      <c r="AA2177" s="139"/>
      <c r="AB2177" s="139"/>
      <c r="AC2177" s="139"/>
      <c r="AD2177" s="133"/>
      <c r="AE2177" s="27" t="str">
        <f t="shared" si="71"/>
        <v>CA-2008-826  Kentfield Apartments</v>
      </c>
      <c r="AF2177" s="153" t="s">
        <v>10606</v>
      </c>
      <c r="AG2177" s="153" t="s">
        <v>10607</v>
      </c>
      <c r="AH2177" s="153" t="s">
        <v>10608</v>
      </c>
      <c r="AI2177" s="153" t="s">
        <v>951</v>
      </c>
      <c r="AJ2177" s="153" t="s">
        <v>228</v>
      </c>
      <c r="AK2177" s="153" t="s">
        <v>4308</v>
      </c>
      <c r="AL2177" s="153" t="s">
        <v>10609</v>
      </c>
      <c r="AM2177" s="153" t="s">
        <v>8553</v>
      </c>
      <c r="AN2177" s="154">
        <v>89</v>
      </c>
    </row>
    <row r="2178" spans="18:40" hidden="1" x14ac:dyDescent="0.25">
      <c r="R2178" s="28"/>
      <c r="S2178" s="28"/>
      <c r="T2178" s="28"/>
      <c r="U2178" s="28"/>
      <c r="V2178" s="28"/>
      <c r="Z2178" s="140">
        <f t="shared" si="72"/>
        <v>2177</v>
      </c>
      <c r="AA2178" s="139"/>
      <c r="AB2178" s="139"/>
      <c r="AC2178" s="139"/>
      <c r="AD2178" s="133"/>
      <c r="AE2178" s="27" t="str">
        <f t="shared" ref="AE2178:AE2241" si="73">CONCATENATE(AF2178,"  ",AG2178)</f>
        <v>CA-2008-827  Montclair Senior Housing Project</v>
      </c>
      <c r="AF2178" s="153" t="s">
        <v>10610</v>
      </c>
      <c r="AG2178" s="153" t="s">
        <v>10611</v>
      </c>
      <c r="AH2178" s="153" t="s">
        <v>10612</v>
      </c>
      <c r="AI2178" s="153" t="s">
        <v>8144</v>
      </c>
      <c r="AJ2178" s="153" t="s">
        <v>49</v>
      </c>
      <c r="AK2178" s="153" t="s">
        <v>8145</v>
      </c>
      <c r="AL2178" s="153" t="s">
        <v>10613</v>
      </c>
      <c r="AM2178" s="153" t="s">
        <v>10614</v>
      </c>
      <c r="AN2178" s="154">
        <v>84</v>
      </c>
    </row>
    <row r="2179" spans="18:40" hidden="1" x14ac:dyDescent="0.25">
      <c r="R2179" s="28"/>
      <c r="S2179" s="28"/>
      <c r="T2179" s="28"/>
      <c r="U2179" s="28"/>
      <c r="V2179" s="28"/>
      <c r="Z2179" s="140">
        <f t="shared" si="72"/>
        <v>2178</v>
      </c>
      <c r="AA2179" s="139"/>
      <c r="AB2179" s="139"/>
      <c r="AC2179" s="139"/>
      <c r="AD2179" s="133"/>
      <c r="AE2179" s="27" t="str">
        <f t="shared" si="73"/>
        <v>CA-2008-828  Palomar Apartments</v>
      </c>
      <c r="AF2179" s="153" t="s">
        <v>10615</v>
      </c>
      <c r="AG2179" s="153" t="s">
        <v>7326</v>
      </c>
      <c r="AH2179" s="153" t="s">
        <v>10616</v>
      </c>
      <c r="AI2179" s="153" t="s">
        <v>533</v>
      </c>
      <c r="AJ2179" s="153" t="s">
        <v>504</v>
      </c>
      <c r="AK2179" s="153" t="s">
        <v>534</v>
      </c>
      <c r="AL2179" s="153" t="s">
        <v>10617</v>
      </c>
      <c r="AM2179" s="153" t="s">
        <v>10618</v>
      </c>
      <c r="AN2179" s="154">
        <v>167</v>
      </c>
    </row>
    <row r="2180" spans="18:40" hidden="1" x14ac:dyDescent="0.25">
      <c r="R2180" s="28"/>
      <c r="S2180" s="28"/>
      <c r="T2180" s="28"/>
      <c r="U2180" s="28"/>
      <c r="V2180" s="28"/>
      <c r="Z2180" s="140">
        <f t="shared" si="72"/>
        <v>2179</v>
      </c>
      <c r="AA2180" s="139"/>
      <c r="AB2180" s="139"/>
      <c r="AC2180" s="139"/>
      <c r="AD2180" s="133"/>
      <c r="AE2180" s="27" t="str">
        <f t="shared" si="73"/>
        <v>CA-2008-829  Ridge Lake Apartments</v>
      </c>
      <c r="AF2180" s="153" t="s">
        <v>10619</v>
      </c>
      <c r="AG2180" s="153" t="s">
        <v>10620</v>
      </c>
      <c r="AH2180" s="153" t="s">
        <v>10621</v>
      </c>
      <c r="AI2180" s="153" t="s">
        <v>943</v>
      </c>
      <c r="AJ2180" s="153" t="s">
        <v>944</v>
      </c>
      <c r="AK2180" s="153" t="s">
        <v>945</v>
      </c>
      <c r="AL2180" s="153" t="s">
        <v>10622</v>
      </c>
      <c r="AM2180" s="153" t="s">
        <v>10623</v>
      </c>
      <c r="AN2180" s="154">
        <v>90</v>
      </c>
    </row>
    <row r="2181" spans="18:40" hidden="1" x14ac:dyDescent="0.25">
      <c r="R2181" s="28"/>
      <c r="S2181" s="28"/>
      <c r="T2181" s="28"/>
      <c r="U2181" s="28"/>
      <c r="V2181" s="28"/>
      <c r="Z2181" s="140">
        <f t="shared" si="72"/>
        <v>2180</v>
      </c>
      <c r="AA2181" s="139"/>
      <c r="AB2181" s="139"/>
      <c r="AC2181" s="139"/>
      <c r="AD2181" s="133"/>
      <c r="AE2181" s="27" t="str">
        <f t="shared" si="73"/>
        <v>CA-2008-830  Yosemite Village</v>
      </c>
      <c r="AF2181" s="153" t="s">
        <v>10624</v>
      </c>
      <c r="AG2181" s="153" t="s">
        <v>10625</v>
      </c>
      <c r="AH2181" s="153" t="s">
        <v>10626</v>
      </c>
      <c r="AI2181" s="153" t="s">
        <v>229</v>
      </c>
      <c r="AJ2181" s="153" t="s">
        <v>229</v>
      </c>
      <c r="AK2181" s="153" t="s">
        <v>1422</v>
      </c>
      <c r="AL2181" s="153" t="s">
        <v>10627</v>
      </c>
      <c r="AM2181" s="153" t="s">
        <v>10628</v>
      </c>
      <c r="AN2181" s="154">
        <v>68</v>
      </c>
    </row>
    <row r="2182" spans="18:40" hidden="1" x14ac:dyDescent="0.25">
      <c r="R2182" s="28"/>
      <c r="S2182" s="28"/>
      <c r="T2182" s="28"/>
      <c r="U2182" s="28"/>
      <c r="V2182" s="28"/>
      <c r="Z2182" s="140">
        <f t="shared" si="72"/>
        <v>2181</v>
      </c>
      <c r="AA2182" s="139"/>
      <c r="AB2182" s="139"/>
      <c r="AC2182" s="139"/>
      <c r="AD2182" s="133"/>
      <c r="AE2182" s="27" t="str">
        <f t="shared" si="73"/>
        <v>CA-2008-831  Reardon Heights</v>
      </c>
      <c r="AF2182" s="153" t="s">
        <v>10629</v>
      </c>
      <c r="AG2182" s="153" t="s">
        <v>10630</v>
      </c>
      <c r="AH2182" s="153" t="s">
        <v>10631</v>
      </c>
      <c r="AI2182" s="153" t="s">
        <v>191</v>
      </c>
      <c r="AJ2182" s="153" t="s">
        <v>191</v>
      </c>
      <c r="AK2182" s="153" t="s">
        <v>4509</v>
      </c>
      <c r="AL2182" s="153" t="s">
        <v>10632</v>
      </c>
      <c r="AM2182" s="153" t="s">
        <v>2991</v>
      </c>
      <c r="AN2182" s="154">
        <v>81</v>
      </c>
    </row>
    <row r="2183" spans="18:40" hidden="1" x14ac:dyDescent="0.25">
      <c r="R2183" s="28"/>
      <c r="S2183" s="28"/>
      <c r="T2183" s="28"/>
      <c r="U2183" s="28"/>
      <c r="V2183" s="28"/>
      <c r="Z2183" s="140">
        <f t="shared" si="72"/>
        <v>2182</v>
      </c>
      <c r="AA2183" s="139"/>
      <c r="AB2183" s="139"/>
      <c r="AC2183" s="139"/>
      <c r="AD2183" s="133"/>
      <c r="AE2183" s="27" t="str">
        <f t="shared" si="73"/>
        <v>CA-2008-832  Henness Flats  Reapp from 05-928</v>
      </c>
      <c r="AF2183" s="153" t="s">
        <v>10633</v>
      </c>
      <c r="AG2183" s="153" t="s">
        <v>10634</v>
      </c>
      <c r="AH2183" s="153" t="s">
        <v>10635</v>
      </c>
      <c r="AI2183" s="153" t="s">
        <v>1435</v>
      </c>
      <c r="AJ2183" s="153" t="s">
        <v>110</v>
      </c>
      <c r="AK2183" s="153" t="s">
        <v>1436</v>
      </c>
      <c r="AL2183" s="153" t="s">
        <v>10636</v>
      </c>
      <c r="AM2183" s="153" t="s">
        <v>590</v>
      </c>
      <c r="AN2183" s="154">
        <v>92</v>
      </c>
    </row>
    <row r="2184" spans="18:40" hidden="1" x14ac:dyDescent="0.25">
      <c r="R2184" s="28"/>
      <c r="S2184" s="28"/>
      <c r="T2184" s="28"/>
      <c r="U2184" s="28"/>
      <c r="V2184" s="28"/>
      <c r="Z2184" s="140">
        <f t="shared" si="72"/>
        <v>2183</v>
      </c>
      <c r="AA2184" s="139"/>
      <c r="AB2184" s="139"/>
      <c r="AC2184" s="139"/>
      <c r="AD2184" s="133"/>
      <c r="AE2184" s="27" t="str">
        <f t="shared" si="73"/>
        <v>CA-2008-834  Charles Cobb Apartments</v>
      </c>
      <c r="AF2184" s="153" t="s">
        <v>10637</v>
      </c>
      <c r="AG2184" s="153" t="s">
        <v>10638</v>
      </c>
      <c r="AH2184" s="153" t="s">
        <v>10639</v>
      </c>
      <c r="AI2184" s="153" t="s">
        <v>26</v>
      </c>
      <c r="AJ2184" s="153" t="s">
        <v>26</v>
      </c>
      <c r="AK2184" s="153" t="s">
        <v>83</v>
      </c>
      <c r="AL2184" s="153" t="s">
        <v>10640</v>
      </c>
      <c r="AM2184" s="153" t="s">
        <v>85</v>
      </c>
      <c r="AN2184" s="154">
        <v>74</v>
      </c>
    </row>
    <row r="2185" spans="18:40" hidden="1" x14ac:dyDescent="0.25">
      <c r="R2185" s="28"/>
      <c r="S2185" s="28"/>
      <c r="T2185" s="28"/>
      <c r="U2185" s="28"/>
      <c r="V2185" s="28"/>
      <c r="Z2185" s="140">
        <f t="shared" si="72"/>
        <v>2184</v>
      </c>
      <c r="AA2185" s="139"/>
      <c r="AB2185" s="139"/>
      <c r="AC2185" s="139"/>
      <c r="AD2185" s="133"/>
      <c r="AE2185" s="27" t="str">
        <f t="shared" si="73"/>
        <v>CA-2008-835  Alexandria House Apartments</v>
      </c>
      <c r="AF2185" s="153" t="s">
        <v>10641</v>
      </c>
      <c r="AG2185" s="153" t="s">
        <v>10642</v>
      </c>
      <c r="AH2185" s="153" t="s">
        <v>10643</v>
      </c>
      <c r="AI2185" s="153" t="s">
        <v>26</v>
      </c>
      <c r="AJ2185" s="153" t="s">
        <v>26</v>
      </c>
      <c r="AK2185" s="153" t="s">
        <v>5514</v>
      </c>
      <c r="AL2185" s="153" t="s">
        <v>10644</v>
      </c>
      <c r="AM2185" s="153" t="s">
        <v>10645</v>
      </c>
      <c r="AN2185" s="154">
        <v>15</v>
      </c>
    </row>
    <row r="2186" spans="18:40" hidden="1" x14ac:dyDescent="0.25">
      <c r="R2186" s="28"/>
      <c r="S2186" s="28"/>
      <c r="T2186" s="28"/>
      <c r="U2186" s="28"/>
      <c r="V2186" s="28"/>
      <c r="Z2186" s="140">
        <f t="shared" si="72"/>
        <v>2185</v>
      </c>
      <c r="AA2186" s="139"/>
      <c r="AB2186" s="139"/>
      <c r="AC2186" s="139"/>
      <c r="AD2186" s="133"/>
      <c r="AE2186" s="27" t="str">
        <f t="shared" si="73"/>
        <v>CA-2008-838  Adams and Central Mixed-Use Development</v>
      </c>
      <c r="AF2186" s="153" t="s">
        <v>10646</v>
      </c>
      <c r="AG2186" s="153" t="s">
        <v>10647</v>
      </c>
      <c r="AH2186" s="153" t="s">
        <v>10648</v>
      </c>
      <c r="AI2186" s="153" t="s">
        <v>26</v>
      </c>
      <c r="AJ2186" s="153" t="s">
        <v>26</v>
      </c>
      <c r="AK2186" s="153" t="s">
        <v>67</v>
      </c>
      <c r="AL2186" s="153" t="s">
        <v>10649</v>
      </c>
      <c r="AM2186" s="153" t="s">
        <v>2583</v>
      </c>
      <c r="AN2186" s="154">
        <v>79</v>
      </c>
    </row>
    <row r="2187" spans="18:40" hidden="1" x14ac:dyDescent="0.25">
      <c r="R2187" s="28"/>
      <c r="S2187" s="28"/>
      <c r="T2187" s="28"/>
      <c r="U2187" s="28"/>
      <c r="V2187" s="28"/>
      <c r="Z2187" s="140">
        <f t="shared" si="72"/>
        <v>2186</v>
      </c>
      <c r="AA2187" s="139"/>
      <c r="AB2187" s="139"/>
      <c r="AC2187" s="139"/>
      <c r="AD2187" s="133"/>
      <c r="AE2187" s="27" t="str">
        <f t="shared" si="73"/>
        <v>CA-2008-839  Fillmore Central Station Town Home Apartments</v>
      </c>
      <c r="AF2187" s="153" t="s">
        <v>10650</v>
      </c>
      <c r="AG2187" s="153" t="s">
        <v>10651</v>
      </c>
      <c r="AH2187" s="153" t="s">
        <v>10652</v>
      </c>
      <c r="AI2187" s="153" t="s">
        <v>8485</v>
      </c>
      <c r="AJ2187" s="153" t="s">
        <v>1239</v>
      </c>
      <c r="AK2187" s="153" t="s">
        <v>8486</v>
      </c>
      <c r="AL2187" s="153" t="s">
        <v>10653</v>
      </c>
      <c r="AM2187" s="153" t="s">
        <v>5866</v>
      </c>
      <c r="AN2187" s="154">
        <v>20</v>
      </c>
    </row>
    <row r="2188" spans="18:40" hidden="1" x14ac:dyDescent="0.25">
      <c r="R2188" s="28"/>
      <c r="S2188" s="28"/>
      <c r="T2188" s="28"/>
      <c r="U2188" s="28"/>
      <c r="V2188" s="28"/>
      <c r="Z2188" s="140">
        <f t="shared" si="72"/>
        <v>2187</v>
      </c>
      <c r="AA2188" s="139"/>
      <c r="AB2188" s="139"/>
      <c r="AC2188" s="139"/>
      <c r="AD2188" s="133"/>
      <c r="AE2188" s="27" t="str">
        <f t="shared" si="73"/>
        <v>CA-2008-840  Vintage Square at Westpark Senior Apartments</v>
      </c>
      <c r="AF2188" s="153" t="s">
        <v>10654</v>
      </c>
      <c r="AG2188" s="153" t="s">
        <v>10655</v>
      </c>
      <c r="AH2188" s="153" t="s">
        <v>10656</v>
      </c>
      <c r="AI2188" s="153" t="s">
        <v>1158</v>
      </c>
      <c r="AJ2188" s="153" t="s">
        <v>1159</v>
      </c>
      <c r="AK2188" s="153" t="s">
        <v>3648</v>
      </c>
      <c r="AL2188" s="153" t="s">
        <v>10657</v>
      </c>
      <c r="AM2188" s="153" t="s">
        <v>2071</v>
      </c>
      <c r="AN2188" s="154">
        <v>150</v>
      </c>
    </row>
    <row r="2189" spans="18:40" hidden="1" x14ac:dyDescent="0.25">
      <c r="R2189" s="28"/>
      <c r="S2189" s="28"/>
      <c r="T2189" s="28"/>
      <c r="U2189" s="28"/>
      <c r="V2189" s="28"/>
      <c r="Z2189" s="140">
        <f t="shared" si="72"/>
        <v>2188</v>
      </c>
      <c r="AA2189" s="139"/>
      <c r="AB2189" s="139"/>
      <c r="AC2189" s="139"/>
      <c r="AD2189" s="133"/>
      <c r="AE2189" s="27" t="str">
        <f t="shared" si="73"/>
        <v>CA-2008-841  Beachwind Court</v>
      </c>
      <c r="AF2189" s="153" t="s">
        <v>10658</v>
      </c>
      <c r="AG2189" s="153" t="s">
        <v>10659</v>
      </c>
      <c r="AH2189" s="153" t="s">
        <v>10660</v>
      </c>
      <c r="AI2189" s="153" t="s">
        <v>10661</v>
      </c>
      <c r="AJ2189" s="153" t="s">
        <v>504</v>
      </c>
      <c r="AK2189" s="153" t="s">
        <v>10662</v>
      </c>
      <c r="AL2189" s="153" t="s">
        <v>10663</v>
      </c>
      <c r="AM2189" s="153" t="s">
        <v>2476</v>
      </c>
      <c r="AN2189" s="154">
        <v>15</v>
      </c>
    </row>
    <row r="2190" spans="18:40" hidden="1" x14ac:dyDescent="0.25">
      <c r="R2190" s="28"/>
      <c r="S2190" s="28"/>
      <c r="T2190" s="28"/>
      <c r="U2190" s="28"/>
      <c r="V2190" s="28"/>
      <c r="Z2190" s="140">
        <f t="shared" si="72"/>
        <v>2189</v>
      </c>
      <c r="AA2190" s="139"/>
      <c r="AB2190" s="139"/>
      <c r="AC2190" s="139"/>
      <c r="AD2190" s="133"/>
      <c r="AE2190" s="27" t="str">
        <f t="shared" si="73"/>
        <v>CA-2008-843  Broadway Senior Apartments</v>
      </c>
      <c r="AF2190" s="153" t="s">
        <v>10664</v>
      </c>
      <c r="AG2190" s="153" t="s">
        <v>10665</v>
      </c>
      <c r="AH2190" s="153" t="s">
        <v>10666</v>
      </c>
      <c r="AI2190" s="153" t="s">
        <v>564</v>
      </c>
      <c r="AJ2190" s="153" t="s">
        <v>564</v>
      </c>
      <c r="AK2190" s="153" t="s">
        <v>10667</v>
      </c>
      <c r="AL2190" s="153" t="s">
        <v>10668</v>
      </c>
      <c r="AM2190" s="153" t="s">
        <v>19240</v>
      </c>
      <c r="AN2190" s="154">
        <v>119</v>
      </c>
    </row>
    <row r="2191" spans="18:40" hidden="1" x14ac:dyDescent="0.25">
      <c r="R2191" s="28"/>
      <c r="S2191" s="28"/>
      <c r="T2191" s="28"/>
      <c r="U2191" s="28"/>
      <c r="V2191" s="28"/>
      <c r="Z2191" s="140">
        <f t="shared" si="72"/>
        <v>2190</v>
      </c>
      <c r="AA2191" s="139"/>
      <c r="AB2191" s="139"/>
      <c r="AC2191" s="139"/>
      <c r="AD2191" s="133"/>
      <c r="AE2191" s="27" t="str">
        <f t="shared" si="73"/>
        <v>CA-2008-844  Casa de Angelo Apartments</v>
      </c>
      <c r="AF2191" s="153" t="s">
        <v>10669</v>
      </c>
      <c r="AG2191" s="153" t="s">
        <v>10670</v>
      </c>
      <c r="AH2191" s="153" t="s">
        <v>10671</v>
      </c>
      <c r="AI2191" s="153" t="s">
        <v>564</v>
      </c>
      <c r="AJ2191" s="153" t="s">
        <v>564</v>
      </c>
      <c r="AK2191" s="153" t="s">
        <v>8458</v>
      </c>
      <c r="AL2191" s="153" t="s">
        <v>10672</v>
      </c>
      <c r="AM2191" s="153" t="s">
        <v>19240</v>
      </c>
      <c r="AN2191" s="154">
        <v>99</v>
      </c>
    </row>
    <row r="2192" spans="18:40" hidden="1" x14ac:dyDescent="0.25">
      <c r="R2192" s="28"/>
      <c r="S2192" s="28"/>
      <c r="T2192" s="28"/>
      <c r="U2192" s="28"/>
      <c r="V2192" s="28"/>
      <c r="Z2192" s="140">
        <f t="shared" si="72"/>
        <v>2191</v>
      </c>
      <c r="AA2192" s="139"/>
      <c r="AB2192" s="139"/>
      <c r="AC2192" s="139"/>
      <c r="AD2192" s="133"/>
      <c r="AE2192" s="27" t="str">
        <f t="shared" si="73"/>
        <v>CA-2008-846  The Altenheim Senior Housing, Phase 2</v>
      </c>
      <c r="AF2192" s="153" t="s">
        <v>10673</v>
      </c>
      <c r="AG2192" s="153" t="s">
        <v>10674</v>
      </c>
      <c r="AH2192" s="153" t="s">
        <v>10675</v>
      </c>
      <c r="AI2192" s="153" t="s">
        <v>199</v>
      </c>
      <c r="AJ2192" s="153" t="s">
        <v>200</v>
      </c>
      <c r="AK2192" s="153" t="s">
        <v>7783</v>
      </c>
      <c r="AL2192" s="153" t="s">
        <v>10676</v>
      </c>
      <c r="AM2192" s="153" t="s">
        <v>20576</v>
      </c>
      <c r="AN2192" s="154">
        <v>80</v>
      </c>
    </row>
    <row r="2193" spans="18:40" hidden="1" x14ac:dyDescent="0.25">
      <c r="R2193" s="28"/>
      <c r="S2193" s="28"/>
      <c r="T2193" s="28"/>
      <c r="U2193" s="28"/>
      <c r="V2193" s="28"/>
      <c r="Z2193" s="140">
        <f t="shared" si="72"/>
        <v>2192</v>
      </c>
      <c r="AA2193" s="139"/>
      <c r="AB2193" s="139"/>
      <c r="AC2193" s="139"/>
      <c r="AD2193" s="133"/>
      <c r="AE2193" s="27" t="str">
        <f t="shared" si="73"/>
        <v>CA-2008-847  Rohlffs Concordia Manor/Rohlffs Manor III</v>
      </c>
      <c r="AF2193" s="153" t="s">
        <v>10677</v>
      </c>
      <c r="AG2193" s="153" t="s">
        <v>10678</v>
      </c>
      <c r="AH2193" s="153" t="s">
        <v>10679</v>
      </c>
      <c r="AI2193" s="153" t="s">
        <v>345</v>
      </c>
      <c r="AJ2193" s="153" t="s">
        <v>345</v>
      </c>
      <c r="AK2193" s="153" t="s">
        <v>2969</v>
      </c>
      <c r="AL2193" s="153" t="s">
        <v>10680</v>
      </c>
      <c r="AM2193" s="153" t="s">
        <v>10681</v>
      </c>
      <c r="AN2193" s="154">
        <v>351</v>
      </c>
    </row>
    <row r="2194" spans="18:40" hidden="1" x14ac:dyDescent="0.25">
      <c r="R2194" s="28"/>
      <c r="S2194" s="28"/>
      <c r="T2194" s="28"/>
      <c r="U2194" s="28"/>
      <c r="V2194" s="28"/>
      <c r="Z2194" s="140">
        <f t="shared" si="72"/>
        <v>2193</v>
      </c>
      <c r="AA2194" s="139"/>
      <c r="AB2194" s="139"/>
      <c r="AC2194" s="139"/>
      <c r="AD2194" s="133"/>
      <c r="AE2194" s="27" t="str">
        <f t="shared" si="73"/>
        <v>CA-2008-849  Pacific Court Apartments</v>
      </c>
      <c r="AF2194" s="153" t="s">
        <v>10682</v>
      </c>
      <c r="AG2194" s="153" t="s">
        <v>10683</v>
      </c>
      <c r="AH2194" s="153" t="s">
        <v>10684</v>
      </c>
      <c r="AI2194" s="153" t="s">
        <v>5082</v>
      </c>
      <c r="AJ2194" s="153" t="s">
        <v>420</v>
      </c>
      <c r="AK2194" s="153" t="s">
        <v>5083</v>
      </c>
      <c r="AL2194" s="153" t="s">
        <v>10685</v>
      </c>
      <c r="AM2194" s="153" t="s">
        <v>10686</v>
      </c>
      <c r="AN2194" s="154">
        <v>47</v>
      </c>
    </row>
    <row r="2195" spans="18:40" hidden="1" x14ac:dyDescent="0.25">
      <c r="R2195" s="28"/>
      <c r="S2195" s="28"/>
      <c r="T2195" s="28"/>
      <c r="U2195" s="28"/>
      <c r="V2195" s="28"/>
      <c r="Z2195" s="140">
        <f t="shared" si="72"/>
        <v>2194</v>
      </c>
      <c r="AA2195" s="139"/>
      <c r="AB2195" s="139"/>
      <c r="AC2195" s="139"/>
      <c r="AD2195" s="133"/>
      <c r="AE2195" s="27" t="str">
        <f t="shared" si="73"/>
        <v>CA-2008-851  Belovida Santa Clara Senior Apartments</v>
      </c>
      <c r="AF2195" s="153" t="s">
        <v>10687</v>
      </c>
      <c r="AG2195" s="153" t="s">
        <v>10688</v>
      </c>
      <c r="AH2195" s="153" t="s">
        <v>10689</v>
      </c>
      <c r="AI2195" s="153" t="s">
        <v>41</v>
      </c>
      <c r="AJ2195" s="153" t="s">
        <v>41</v>
      </c>
      <c r="AK2195" s="153" t="s">
        <v>1257</v>
      </c>
      <c r="AL2195" s="153" t="s">
        <v>10690</v>
      </c>
      <c r="AM2195" s="153" t="s">
        <v>10691</v>
      </c>
      <c r="AN2195" s="154">
        <v>27</v>
      </c>
    </row>
    <row r="2196" spans="18:40" hidden="1" x14ac:dyDescent="0.25">
      <c r="R2196" s="28"/>
      <c r="S2196" s="28"/>
      <c r="T2196" s="28"/>
      <c r="U2196" s="28"/>
      <c r="V2196" s="28"/>
      <c r="Z2196" s="140">
        <f t="shared" si="72"/>
        <v>2195</v>
      </c>
      <c r="AA2196" s="139"/>
      <c r="AB2196" s="139"/>
      <c r="AC2196" s="139"/>
      <c r="AD2196" s="133"/>
      <c r="AE2196" s="27" t="str">
        <f t="shared" si="73"/>
        <v>CA-2008-852  Rincon Gardens - A Senior Housing Development</v>
      </c>
      <c r="AF2196" s="153" t="s">
        <v>10692</v>
      </c>
      <c r="AG2196" s="153" t="s">
        <v>10693</v>
      </c>
      <c r="AH2196" s="153" t="s">
        <v>10694</v>
      </c>
      <c r="AI2196" s="153" t="s">
        <v>4952</v>
      </c>
      <c r="AJ2196" s="153" t="s">
        <v>41</v>
      </c>
      <c r="AK2196" s="153" t="s">
        <v>4953</v>
      </c>
      <c r="AL2196" s="153" t="s">
        <v>10695</v>
      </c>
      <c r="AM2196" s="153" t="s">
        <v>1248</v>
      </c>
      <c r="AN2196" s="154">
        <v>198</v>
      </c>
    </row>
    <row r="2197" spans="18:40" hidden="1" x14ac:dyDescent="0.25">
      <c r="R2197" s="28"/>
      <c r="S2197" s="28"/>
      <c r="T2197" s="28"/>
      <c r="U2197" s="28"/>
      <c r="V2197" s="28"/>
      <c r="Z2197" s="140">
        <f t="shared" si="72"/>
        <v>2196</v>
      </c>
      <c r="AA2197" s="139"/>
      <c r="AB2197" s="139"/>
      <c r="AC2197" s="139"/>
      <c r="AD2197" s="133"/>
      <c r="AE2197" s="27" t="str">
        <f t="shared" si="73"/>
        <v>CA-2008-853  Mission Village Senior Apartments</v>
      </c>
      <c r="AF2197" s="153" t="s">
        <v>10696</v>
      </c>
      <c r="AG2197" s="153" t="s">
        <v>10697</v>
      </c>
      <c r="AH2197" s="153" t="s">
        <v>10698</v>
      </c>
      <c r="AI2197" s="153" t="s">
        <v>399</v>
      </c>
      <c r="AJ2197" s="153" t="s">
        <v>399</v>
      </c>
      <c r="AK2197" s="153" t="s">
        <v>5674</v>
      </c>
      <c r="AL2197" s="153" t="s">
        <v>10699</v>
      </c>
      <c r="AM2197" s="153" t="s">
        <v>3541</v>
      </c>
      <c r="AN2197" s="154">
        <v>101</v>
      </c>
    </row>
    <row r="2198" spans="18:40" hidden="1" x14ac:dyDescent="0.25">
      <c r="R2198" s="28"/>
      <c r="S2198" s="28"/>
      <c r="T2198" s="28"/>
      <c r="U2198" s="28"/>
      <c r="V2198" s="28"/>
      <c r="Z2198" s="140">
        <f t="shared" si="72"/>
        <v>2197</v>
      </c>
      <c r="AA2198" s="139"/>
      <c r="AB2198" s="139"/>
      <c r="AC2198" s="139"/>
      <c r="AD2198" s="133"/>
      <c r="AE2198" s="27" t="str">
        <f t="shared" si="73"/>
        <v>CA-2008-858  Trestle Glen</v>
      </c>
      <c r="AF2198" s="153" t="s">
        <v>10700</v>
      </c>
      <c r="AG2198" s="153" t="s">
        <v>10701</v>
      </c>
      <c r="AH2198" s="153" t="s">
        <v>10702</v>
      </c>
      <c r="AI2198" s="153" t="s">
        <v>3821</v>
      </c>
      <c r="AJ2198" s="153" t="s">
        <v>481</v>
      </c>
      <c r="AK2198" s="153" t="s">
        <v>3822</v>
      </c>
      <c r="AL2198" s="153" t="s">
        <v>10703</v>
      </c>
      <c r="AM2198" s="153" t="s">
        <v>10704</v>
      </c>
      <c r="AN2198" s="154">
        <v>117</v>
      </c>
    </row>
    <row r="2199" spans="18:40" hidden="1" x14ac:dyDescent="0.25">
      <c r="R2199" s="28"/>
      <c r="S2199" s="28"/>
      <c r="T2199" s="28"/>
      <c r="U2199" s="28"/>
      <c r="V2199" s="28"/>
      <c r="Z2199" s="140">
        <f t="shared" si="72"/>
        <v>2198</v>
      </c>
      <c r="AA2199" s="139"/>
      <c r="AB2199" s="139"/>
      <c r="AC2199" s="139"/>
      <c r="AD2199" s="133"/>
      <c r="AE2199" s="27" t="str">
        <f t="shared" si="73"/>
        <v>CA-2008-859  The Coronet</v>
      </c>
      <c r="AF2199" s="153" t="s">
        <v>10705</v>
      </c>
      <c r="AG2199" s="153" t="s">
        <v>10706</v>
      </c>
      <c r="AH2199" s="153" t="s">
        <v>10707</v>
      </c>
      <c r="AI2199" s="153" t="s">
        <v>191</v>
      </c>
      <c r="AJ2199" s="153" t="s">
        <v>191</v>
      </c>
      <c r="AK2199" s="153" t="s">
        <v>10708</v>
      </c>
      <c r="AL2199" s="153" t="s">
        <v>10709</v>
      </c>
      <c r="AM2199" s="153" t="s">
        <v>2787</v>
      </c>
      <c r="AN2199" s="154">
        <v>148</v>
      </c>
    </row>
    <row r="2200" spans="18:40" hidden="1" x14ac:dyDescent="0.25">
      <c r="R2200" s="28"/>
      <c r="S2200" s="28"/>
      <c r="T2200" s="28"/>
      <c r="U2200" s="28"/>
      <c r="V2200" s="28"/>
      <c r="Z2200" s="140">
        <f t="shared" si="72"/>
        <v>2199</v>
      </c>
      <c r="AA2200" s="139"/>
      <c r="AB2200" s="139"/>
      <c r="AC2200" s="139"/>
      <c r="AD2200" s="133"/>
      <c r="AE2200" s="27" t="str">
        <f t="shared" si="73"/>
        <v>CA-2008-860  Armstrong Place Senior Housing</v>
      </c>
      <c r="AF2200" s="153" t="s">
        <v>10710</v>
      </c>
      <c r="AG2200" s="153" t="s">
        <v>10711</v>
      </c>
      <c r="AH2200" s="153" t="s">
        <v>10712</v>
      </c>
      <c r="AI2200" s="153" t="s">
        <v>191</v>
      </c>
      <c r="AJ2200" s="153" t="s">
        <v>191</v>
      </c>
      <c r="AK2200" s="153" t="s">
        <v>4509</v>
      </c>
      <c r="AL2200" s="153" t="s">
        <v>10713</v>
      </c>
      <c r="AM2200" s="153" t="s">
        <v>10714</v>
      </c>
      <c r="AN2200" s="154">
        <v>115</v>
      </c>
    </row>
    <row r="2201" spans="18:40" hidden="1" x14ac:dyDescent="0.25">
      <c r="R2201" s="28"/>
      <c r="S2201" s="28"/>
      <c r="T2201" s="28"/>
      <c r="U2201" s="28"/>
      <c r="V2201" s="28"/>
      <c r="Z2201" s="140">
        <f t="shared" si="72"/>
        <v>2200</v>
      </c>
      <c r="AA2201" s="139"/>
      <c r="AB2201" s="139"/>
      <c r="AC2201" s="139"/>
      <c r="AD2201" s="133"/>
      <c r="AE2201" s="27" t="str">
        <f t="shared" si="73"/>
        <v>CA-2008-862  Calexico Village/Heber II Village 89-026, 89-027</v>
      </c>
      <c r="AF2201" s="153" t="s">
        <v>10715</v>
      </c>
      <c r="AG2201" s="153" t="s">
        <v>10716</v>
      </c>
      <c r="AH2201" s="153" t="s">
        <v>10717</v>
      </c>
      <c r="AI2201" s="153" t="s">
        <v>10718</v>
      </c>
      <c r="AJ2201" s="153" t="s">
        <v>20</v>
      </c>
      <c r="AK2201" s="153" t="s">
        <v>1780</v>
      </c>
      <c r="AL2201" s="153" t="s">
        <v>10719</v>
      </c>
      <c r="AM2201" s="153" t="s">
        <v>4558</v>
      </c>
      <c r="AN2201" s="154">
        <v>59</v>
      </c>
    </row>
    <row r="2202" spans="18:40" hidden="1" x14ac:dyDescent="0.25">
      <c r="R2202" s="28"/>
      <c r="S2202" s="28"/>
      <c r="T2202" s="28"/>
      <c r="U2202" s="28"/>
      <c r="V2202" s="28"/>
      <c r="Z2202" s="140">
        <f t="shared" si="72"/>
        <v>2201</v>
      </c>
      <c r="AA2202" s="139"/>
      <c r="AB2202" s="139"/>
      <c r="AC2202" s="139"/>
      <c r="AD2202" s="133"/>
      <c r="AE2202" s="27" t="str">
        <f t="shared" si="73"/>
        <v>CA-2008-863  Lamont Family Apartments</v>
      </c>
      <c r="AF2202" s="153" t="s">
        <v>10720</v>
      </c>
      <c r="AG2202" s="153" t="s">
        <v>10721</v>
      </c>
      <c r="AH2202" s="153" t="s">
        <v>10722</v>
      </c>
      <c r="AI2202" s="153" t="s">
        <v>4583</v>
      </c>
      <c r="AJ2202" s="153" t="s">
        <v>210</v>
      </c>
      <c r="AK2202" s="153" t="s">
        <v>4584</v>
      </c>
      <c r="AL2202" s="153" t="s">
        <v>10723</v>
      </c>
      <c r="AM2202" s="153" t="s">
        <v>2185</v>
      </c>
      <c r="AN2202" s="154">
        <v>63</v>
      </c>
    </row>
    <row r="2203" spans="18:40" hidden="1" x14ac:dyDescent="0.25">
      <c r="R2203" s="28"/>
      <c r="S2203" s="28"/>
      <c r="T2203" s="28"/>
      <c r="U2203" s="28"/>
      <c r="V2203" s="28"/>
      <c r="Z2203" s="140">
        <f t="shared" si="72"/>
        <v>2202</v>
      </c>
      <c r="AA2203" s="139"/>
      <c r="AB2203" s="139"/>
      <c r="AC2203" s="139"/>
      <c r="AD2203" s="133"/>
      <c r="AE2203" s="27" t="str">
        <f t="shared" si="73"/>
        <v>CA-2008-864  Springhill Gardens Apartments</v>
      </c>
      <c r="AF2203" s="153" t="s">
        <v>10724</v>
      </c>
      <c r="AG2203" s="153" t="s">
        <v>10725</v>
      </c>
      <c r="AH2203" s="153" t="s">
        <v>10726</v>
      </c>
      <c r="AI2203" s="153" t="s">
        <v>765</v>
      </c>
      <c r="AJ2203" s="153" t="s">
        <v>110</v>
      </c>
      <c r="AK2203" s="153" t="s">
        <v>111</v>
      </c>
      <c r="AL2203" s="153" t="s">
        <v>10727</v>
      </c>
      <c r="AM2203" s="153" t="s">
        <v>590</v>
      </c>
      <c r="AN2203" s="154">
        <v>120</v>
      </c>
    </row>
    <row r="2204" spans="18:40" hidden="1" x14ac:dyDescent="0.25">
      <c r="R2204" s="28"/>
      <c r="S2204" s="28"/>
      <c r="T2204" s="28"/>
      <c r="U2204" s="28"/>
      <c r="V2204" s="28"/>
      <c r="Z2204" s="140">
        <f t="shared" si="72"/>
        <v>2203</v>
      </c>
      <c r="AA2204" s="139"/>
      <c r="AB2204" s="139"/>
      <c r="AC2204" s="139"/>
      <c r="AD2204" s="133"/>
      <c r="AE2204" s="27" t="str">
        <f t="shared" si="73"/>
        <v>CA-2008-865  Sunset Street Apartments</v>
      </c>
      <c r="AF2204" s="153" t="s">
        <v>10728</v>
      </c>
      <c r="AG2204" s="153" t="s">
        <v>10729</v>
      </c>
      <c r="AH2204" s="153" t="s">
        <v>10730</v>
      </c>
      <c r="AI2204" s="153" t="s">
        <v>4240</v>
      </c>
      <c r="AJ2204" s="153" t="s">
        <v>1159</v>
      </c>
      <c r="AK2204" s="153" t="s">
        <v>3336</v>
      </c>
      <c r="AL2204" s="153" t="s">
        <v>10731</v>
      </c>
      <c r="AM2204" s="153" t="s">
        <v>4558</v>
      </c>
      <c r="AN2204" s="154">
        <v>102</v>
      </c>
    </row>
    <row r="2205" spans="18:40" hidden="1" x14ac:dyDescent="0.25">
      <c r="R2205" s="28"/>
      <c r="S2205" s="28"/>
      <c r="T2205" s="28"/>
      <c r="U2205" s="28"/>
      <c r="V2205" s="28"/>
      <c r="Z2205" s="140">
        <f t="shared" si="72"/>
        <v>2204</v>
      </c>
      <c r="AA2205" s="139"/>
      <c r="AB2205" s="139"/>
      <c r="AC2205" s="139"/>
      <c r="AD2205" s="133"/>
      <c r="AE2205" s="27" t="str">
        <f t="shared" si="73"/>
        <v>CA-2008-866  The Zygmunt Arendt House</v>
      </c>
      <c r="AF2205" s="153" t="s">
        <v>10732</v>
      </c>
      <c r="AG2205" s="153" t="s">
        <v>10733</v>
      </c>
      <c r="AH2205" s="153" t="s">
        <v>10734</v>
      </c>
      <c r="AI2205" s="153" t="s">
        <v>191</v>
      </c>
      <c r="AJ2205" s="153" t="s">
        <v>191</v>
      </c>
      <c r="AK2205" s="153" t="s">
        <v>1338</v>
      </c>
      <c r="AL2205" s="153" t="s">
        <v>10735</v>
      </c>
      <c r="AM2205" s="153" t="s">
        <v>10736</v>
      </c>
      <c r="AN2205" s="154">
        <v>46</v>
      </c>
    </row>
    <row r="2206" spans="18:40" hidden="1" x14ac:dyDescent="0.25">
      <c r="R2206" s="28"/>
      <c r="S2206" s="28"/>
      <c r="T2206" s="28"/>
      <c r="U2206" s="28"/>
      <c r="V2206" s="28"/>
      <c r="Z2206" s="140">
        <f t="shared" si="72"/>
        <v>2205</v>
      </c>
      <c r="AA2206" s="139"/>
      <c r="AB2206" s="139"/>
      <c r="AC2206" s="139"/>
      <c r="AD2206" s="133"/>
      <c r="AE2206" s="27" t="str">
        <f t="shared" si="73"/>
        <v>CA-2008-867  Duane Hill Terrace</v>
      </c>
      <c r="AF2206" s="153" t="s">
        <v>10737</v>
      </c>
      <c r="AG2206" s="153" t="s">
        <v>10738</v>
      </c>
      <c r="AH2206" s="153" t="s">
        <v>10739</v>
      </c>
      <c r="AI2206" s="153" t="s">
        <v>5808</v>
      </c>
      <c r="AJ2206" s="153" t="s">
        <v>5809</v>
      </c>
      <c r="AK2206" s="153" t="s">
        <v>5810</v>
      </c>
      <c r="AL2206" s="153" t="s">
        <v>10740</v>
      </c>
      <c r="AM2206" s="153" t="s">
        <v>23523</v>
      </c>
      <c r="AN2206" s="154">
        <v>32</v>
      </c>
    </row>
    <row r="2207" spans="18:40" hidden="1" x14ac:dyDescent="0.25">
      <c r="R2207" s="28"/>
      <c r="S2207" s="28"/>
      <c r="T2207" s="28"/>
      <c r="U2207" s="28"/>
      <c r="V2207" s="28"/>
      <c r="Z2207" s="140">
        <f t="shared" si="72"/>
        <v>2206</v>
      </c>
      <c r="AA2207" s="139"/>
      <c r="AB2207" s="139"/>
      <c r="AC2207" s="139"/>
      <c r="AD2207" s="133"/>
      <c r="AE2207" s="27" t="str">
        <f t="shared" si="73"/>
        <v>CA-2008-868  Angelus Plaza North</v>
      </c>
      <c r="AF2207" s="153" t="s">
        <v>10741</v>
      </c>
      <c r="AG2207" s="153" t="s">
        <v>10742</v>
      </c>
      <c r="AH2207" s="153" t="s">
        <v>10743</v>
      </c>
      <c r="AI2207" s="153" t="s">
        <v>26</v>
      </c>
      <c r="AJ2207" s="153" t="s">
        <v>26</v>
      </c>
      <c r="AK2207" s="153" t="s">
        <v>373</v>
      </c>
      <c r="AL2207" s="153" t="s">
        <v>10744</v>
      </c>
      <c r="AM2207" s="153" t="s">
        <v>10745</v>
      </c>
      <c r="AN2207" s="154">
        <v>330</v>
      </c>
    </row>
    <row r="2208" spans="18:40" hidden="1" x14ac:dyDescent="0.25">
      <c r="R2208" s="28"/>
      <c r="S2208" s="28"/>
      <c r="T2208" s="28"/>
      <c r="U2208" s="28"/>
      <c r="V2208" s="28"/>
      <c r="Z2208" s="140">
        <f t="shared" si="72"/>
        <v>2207</v>
      </c>
      <c r="AA2208" s="139"/>
      <c r="AB2208" s="139"/>
      <c r="AC2208" s="139"/>
      <c r="AD2208" s="133"/>
      <c r="AE2208" s="27" t="str">
        <f t="shared" si="73"/>
        <v>CA-2008-869  The Angelus Plaza</v>
      </c>
      <c r="AF2208" s="153" t="s">
        <v>10746</v>
      </c>
      <c r="AG2208" s="153" t="s">
        <v>10747</v>
      </c>
      <c r="AH2208" s="153" t="s">
        <v>10748</v>
      </c>
      <c r="AI2208" s="153" t="s">
        <v>26</v>
      </c>
      <c r="AJ2208" s="153" t="s">
        <v>26</v>
      </c>
      <c r="AK2208" s="153" t="s">
        <v>373</v>
      </c>
      <c r="AL2208" s="153" t="s">
        <v>10749</v>
      </c>
      <c r="AM2208" s="153" t="s">
        <v>10750</v>
      </c>
      <c r="AN2208" s="154">
        <v>757</v>
      </c>
    </row>
    <row r="2209" spans="18:40" hidden="1" x14ac:dyDescent="0.25">
      <c r="R2209" s="28"/>
      <c r="S2209" s="28"/>
      <c r="T2209" s="28"/>
      <c r="U2209" s="28"/>
      <c r="V2209" s="28"/>
      <c r="Z2209" s="140">
        <f t="shared" si="72"/>
        <v>2208</v>
      </c>
      <c r="AA2209" s="139"/>
      <c r="AB2209" s="139"/>
      <c r="AC2209" s="139"/>
      <c r="AD2209" s="133"/>
      <c r="AE2209" s="27" t="str">
        <f t="shared" si="73"/>
        <v>CA-2008-870  Regent Plaza</v>
      </c>
      <c r="AF2209" s="153" t="s">
        <v>10751</v>
      </c>
      <c r="AG2209" s="153" t="s">
        <v>10752</v>
      </c>
      <c r="AH2209" s="153" t="s">
        <v>10753</v>
      </c>
      <c r="AI2209" s="153" t="s">
        <v>4578</v>
      </c>
      <c r="AJ2209" s="153" t="s">
        <v>26</v>
      </c>
      <c r="AK2209" s="153" t="s">
        <v>4579</v>
      </c>
      <c r="AL2209" s="153" t="s">
        <v>10754</v>
      </c>
      <c r="AM2209" s="153" t="s">
        <v>1043</v>
      </c>
      <c r="AN2209" s="154">
        <v>104</v>
      </c>
    </row>
    <row r="2210" spans="18:40" hidden="1" x14ac:dyDescent="0.25">
      <c r="R2210" s="28"/>
      <c r="S2210" s="28"/>
      <c r="T2210" s="28"/>
      <c r="U2210" s="28"/>
      <c r="V2210" s="28"/>
      <c r="Z2210" s="140">
        <f t="shared" si="72"/>
        <v>2209</v>
      </c>
      <c r="AA2210" s="139"/>
      <c r="AB2210" s="139"/>
      <c r="AC2210" s="139"/>
      <c r="AD2210" s="133"/>
      <c r="AE2210" s="27" t="str">
        <f t="shared" si="73"/>
        <v>CA-2008-871  Inglewood Meadows</v>
      </c>
      <c r="AF2210" s="153" t="s">
        <v>10755</v>
      </c>
      <c r="AG2210" s="153" t="s">
        <v>10756</v>
      </c>
      <c r="AH2210" s="153" t="s">
        <v>10757</v>
      </c>
      <c r="AI2210" s="153" t="s">
        <v>4578</v>
      </c>
      <c r="AJ2210" s="153" t="s">
        <v>26</v>
      </c>
      <c r="AK2210" s="153" t="s">
        <v>4579</v>
      </c>
      <c r="AL2210" s="153" t="s">
        <v>10758</v>
      </c>
      <c r="AM2210" s="153" t="s">
        <v>1043</v>
      </c>
      <c r="AN2210" s="154">
        <v>198</v>
      </c>
    </row>
    <row r="2211" spans="18:40" hidden="1" x14ac:dyDescent="0.25">
      <c r="R2211" s="28"/>
      <c r="S2211" s="28"/>
      <c r="T2211" s="28"/>
      <c r="U2211" s="28"/>
      <c r="V2211" s="28"/>
      <c r="Z2211" s="140">
        <f t="shared" si="72"/>
        <v>2210</v>
      </c>
      <c r="AA2211" s="139"/>
      <c r="AB2211" s="139"/>
      <c r="AC2211" s="139"/>
      <c r="AD2211" s="133"/>
      <c r="AE2211" s="27" t="str">
        <f t="shared" si="73"/>
        <v>CA-2008-874  Copperstone Village I Family Apartments</v>
      </c>
      <c r="AF2211" s="153" t="s">
        <v>10759</v>
      </c>
      <c r="AG2211" s="153" t="s">
        <v>10760</v>
      </c>
      <c r="AH2211" s="153" t="s">
        <v>10761</v>
      </c>
      <c r="AI2211" s="153" t="s">
        <v>564</v>
      </c>
      <c r="AJ2211" s="153" t="s">
        <v>564</v>
      </c>
      <c r="AK2211" s="153" t="s">
        <v>4976</v>
      </c>
      <c r="AL2211" s="153" t="s">
        <v>10762</v>
      </c>
      <c r="AM2211" s="153" t="s">
        <v>2071</v>
      </c>
      <c r="AN2211" s="154">
        <v>102</v>
      </c>
    </row>
    <row r="2212" spans="18:40" hidden="1" x14ac:dyDescent="0.25">
      <c r="R2212" s="28"/>
      <c r="S2212" s="28"/>
      <c r="T2212" s="28"/>
      <c r="U2212" s="28"/>
      <c r="V2212" s="28"/>
      <c r="Z2212" s="140">
        <f t="shared" si="72"/>
        <v>2211</v>
      </c>
      <c r="AA2212" s="139"/>
      <c r="AB2212" s="139"/>
      <c r="AC2212" s="139"/>
      <c r="AD2212" s="133"/>
      <c r="AE2212" s="27" t="str">
        <f t="shared" si="73"/>
        <v>CA-2008-876  Villaggio on Route 66</v>
      </c>
      <c r="AF2212" s="153" t="s">
        <v>10763</v>
      </c>
      <c r="AG2212" s="153" t="s">
        <v>10764</v>
      </c>
      <c r="AH2212" s="153" t="s">
        <v>10765</v>
      </c>
      <c r="AI2212" s="153" t="s">
        <v>2912</v>
      </c>
      <c r="AJ2212" s="153" t="s">
        <v>49</v>
      </c>
      <c r="AK2212" s="153" t="s">
        <v>2913</v>
      </c>
      <c r="AL2212" s="153" t="s">
        <v>10766</v>
      </c>
      <c r="AM2212" s="153" t="s">
        <v>3810</v>
      </c>
      <c r="AN2212" s="154">
        <v>131</v>
      </c>
    </row>
    <row r="2213" spans="18:40" hidden="1" x14ac:dyDescent="0.25">
      <c r="R2213" s="28"/>
      <c r="S2213" s="28"/>
      <c r="T2213" s="28"/>
      <c r="U2213" s="28"/>
      <c r="V2213" s="28"/>
      <c r="Z2213" s="140">
        <f t="shared" si="72"/>
        <v>2212</v>
      </c>
      <c r="AA2213" s="139"/>
      <c r="AB2213" s="139"/>
      <c r="AC2213" s="139"/>
      <c r="AD2213" s="133"/>
      <c r="AE2213" s="27" t="str">
        <f t="shared" si="73"/>
        <v>CA-2008-878  Bay Avenue Senior Apartments</v>
      </c>
      <c r="AF2213" s="153" t="s">
        <v>10767</v>
      </c>
      <c r="AG2213" s="153" t="s">
        <v>10768</v>
      </c>
      <c r="AH2213" s="153" t="s">
        <v>10769</v>
      </c>
      <c r="AI2213" s="153" t="s">
        <v>10770</v>
      </c>
      <c r="AJ2213" s="153" t="s">
        <v>359</v>
      </c>
      <c r="AK2213" s="153" t="s">
        <v>10771</v>
      </c>
      <c r="AL2213" s="153" t="s">
        <v>10772</v>
      </c>
      <c r="AM2213" s="153" t="s">
        <v>10773</v>
      </c>
      <c r="AN2213" s="154">
        <v>108</v>
      </c>
    </row>
    <row r="2214" spans="18:40" hidden="1" x14ac:dyDescent="0.25">
      <c r="R2214" s="28"/>
      <c r="S2214" s="28"/>
      <c r="T2214" s="28"/>
      <c r="U2214" s="28"/>
      <c r="V2214" s="28"/>
      <c r="Z2214" s="140">
        <f t="shared" si="72"/>
        <v>2213</v>
      </c>
      <c r="AA2214" s="139"/>
      <c r="AB2214" s="139"/>
      <c r="AC2214" s="139"/>
      <c r="AD2214" s="133"/>
      <c r="AE2214" s="27" t="str">
        <f t="shared" si="73"/>
        <v>CA-2008-880  Mission Gardens</v>
      </c>
      <c r="AF2214" s="153" t="s">
        <v>10774</v>
      </c>
      <c r="AG2214" s="153" t="s">
        <v>10775</v>
      </c>
      <c r="AH2214" s="153" t="s">
        <v>10776</v>
      </c>
      <c r="AI2214" s="153" t="s">
        <v>359</v>
      </c>
      <c r="AJ2214" s="153" t="s">
        <v>359</v>
      </c>
      <c r="AK2214" s="153" t="s">
        <v>360</v>
      </c>
      <c r="AL2214" s="153" t="s">
        <v>23524</v>
      </c>
      <c r="AM2214" s="153" t="s">
        <v>23525</v>
      </c>
      <c r="AN2214" s="154">
        <v>49</v>
      </c>
    </row>
    <row r="2215" spans="18:40" hidden="1" x14ac:dyDescent="0.25">
      <c r="R2215" s="28"/>
      <c r="S2215" s="28"/>
      <c r="T2215" s="28"/>
      <c r="U2215" s="28"/>
      <c r="V2215" s="28"/>
      <c r="Z2215" s="140">
        <f t="shared" si="72"/>
        <v>2214</v>
      </c>
      <c r="AA2215" s="139"/>
      <c r="AB2215" s="139"/>
      <c r="AC2215" s="139"/>
      <c r="AD2215" s="133"/>
      <c r="AE2215" s="27" t="str">
        <f t="shared" si="73"/>
        <v>CA-2008-881  Oak Knoll Villas</v>
      </c>
      <c r="AF2215" s="153" t="s">
        <v>10777</v>
      </c>
      <c r="AG2215" s="153" t="s">
        <v>10778</v>
      </c>
      <c r="AH2215" s="153" t="s">
        <v>10779</v>
      </c>
      <c r="AI2215" s="153" t="s">
        <v>2710</v>
      </c>
      <c r="AJ2215" s="153" t="s">
        <v>504</v>
      </c>
      <c r="AK2215" s="153" t="s">
        <v>2711</v>
      </c>
      <c r="AL2215" s="153" t="s">
        <v>10780</v>
      </c>
      <c r="AM2215" s="153" t="s">
        <v>10597</v>
      </c>
      <c r="AN2215" s="154">
        <v>51</v>
      </c>
    </row>
    <row r="2216" spans="18:40" hidden="1" x14ac:dyDescent="0.25">
      <c r="R2216" s="28"/>
      <c r="S2216" s="28"/>
      <c r="T2216" s="28"/>
      <c r="U2216" s="28"/>
      <c r="V2216" s="28"/>
      <c r="Z2216" s="140">
        <f t="shared" si="72"/>
        <v>2215</v>
      </c>
      <c r="AA2216" s="139"/>
      <c r="AB2216" s="139"/>
      <c r="AC2216" s="139"/>
      <c r="AD2216" s="133"/>
      <c r="AE2216" s="27" t="str">
        <f t="shared" si="73"/>
        <v>CA-2008-885  Niland Apartments see 89-048</v>
      </c>
      <c r="AF2216" s="153" t="s">
        <v>10781</v>
      </c>
      <c r="AG2216" s="153" t="s">
        <v>10782</v>
      </c>
      <c r="AH2216" s="153" t="s">
        <v>10783</v>
      </c>
      <c r="AI2216" s="153" t="s">
        <v>10784</v>
      </c>
      <c r="AJ2216" s="153" t="s">
        <v>20</v>
      </c>
      <c r="AK2216" s="153" t="s">
        <v>10785</v>
      </c>
      <c r="AL2216" s="153" t="s">
        <v>10719</v>
      </c>
      <c r="AM2216" s="153" t="s">
        <v>4558</v>
      </c>
      <c r="AN2216" s="154">
        <v>37</v>
      </c>
    </row>
    <row r="2217" spans="18:40" hidden="1" x14ac:dyDescent="0.25">
      <c r="R2217" s="28"/>
      <c r="S2217" s="28"/>
      <c r="T2217" s="28"/>
      <c r="U2217" s="28"/>
      <c r="V2217" s="28"/>
      <c r="Z2217" s="140">
        <f t="shared" si="72"/>
        <v>2216</v>
      </c>
      <c r="AA2217" s="139"/>
      <c r="AB2217" s="139"/>
      <c r="AC2217" s="139"/>
      <c r="AD2217" s="133"/>
      <c r="AE2217" s="27" t="str">
        <f t="shared" si="73"/>
        <v>CA-2008-886  Terracina at Elk Grove</v>
      </c>
      <c r="AF2217" s="153" t="s">
        <v>10786</v>
      </c>
      <c r="AG2217" s="153" t="s">
        <v>10787</v>
      </c>
      <c r="AH2217" s="153" t="s">
        <v>10788</v>
      </c>
      <c r="AI2217" s="153" t="s">
        <v>2068</v>
      </c>
      <c r="AJ2217" s="153" t="s">
        <v>564</v>
      </c>
      <c r="AK2217" s="153" t="s">
        <v>2069</v>
      </c>
      <c r="AL2217" s="153" t="s">
        <v>10789</v>
      </c>
      <c r="AM2217" s="153" t="s">
        <v>23393</v>
      </c>
      <c r="AN2217" s="154">
        <v>122</v>
      </c>
    </row>
    <row r="2218" spans="18:40" hidden="1" x14ac:dyDescent="0.25">
      <c r="R2218" s="28"/>
      <c r="S2218" s="28"/>
      <c r="T2218" s="28"/>
      <c r="U2218" s="28"/>
      <c r="V2218" s="28"/>
      <c r="Z2218" s="140">
        <f t="shared" si="72"/>
        <v>2217</v>
      </c>
      <c r="AA2218" s="139"/>
      <c r="AB2218" s="139"/>
      <c r="AC2218" s="139"/>
      <c r="AD2218" s="133"/>
      <c r="AE2218" s="27" t="str">
        <f t="shared" si="73"/>
        <v>CA-2008-886  Terracina at Elk Grove</v>
      </c>
      <c r="AF2218" s="153" t="s">
        <v>10786</v>
      </c>
      <c r="AG2218" s="153" t="s">
        <v>10787</v>
      </c>
      <c r="AH2218" s="153" t="s">
        <v>10788</v>
      </c>
      <c r="AI2218" s="153" t="s">
        <v>2068</v>
      </c>
      <c r="AJ2218" s="153" t="s">
        <v>564</v>
      </c>
      <c r="AK2218" s="153" t="s">
        <v>2069</v>
      </c>
      <c r="AL2218" s="153" t="s">
        <v>10789</v>
      </c>
      <c r="AM2218" s="153" t="s">
        <v>23393</v>
      </c>
      <c r="AN2218" s="27"/>
    </row>
    <row r="2219" spans="18:40" hidden="1" x14ac:dyDescent="0.25">
      <c r="R2219" s="28"/>
      <c r="S2219" s="28"/>
      <c r="T2219" s="28"/>
      <c r="U2219" s="28"/>
      <c r="V2219" s="28"/>
      <c r="Z2219" s="140">
        <f t="shared" si="72"/>
        <v>2218</v>
      </c>
      <c r="AA2219" s="139"/>
      <c r="AB2219" s="139"/>
      <c r="AC2219" s="139"/>
      <c r="AD2219" s="133"/>
      <c r="AE2219" s="27" t="str">
        <f t="shared" si="73"/>
        <v>CA-2008-887  Tassafaronga Village Phase 1</v>
      </c>
      <c r="AF2219" s="153" t="s">
        <v>10790</v>
      </c>
      <c r="AG2219" s="153" t="s">
        <v>10791</v>
      </c>
      <c r="AH2219" s="153" t="s">
        <v>10792</v>
      </c>
      <c r="AI2219" s="153" t="s">
        <v>199</v>
      </c>
      <c r="AJ2219" s="153" t="s">
        <v>200</v>
      </c>
      <c r="AK2219" s="153" t="s">
        <v>3950</v>
      </c>
      <c r="AL2219" s="153" t="s">
        <v>10793</v>
      </c>
      <c r="AM2219" s="153" t="s">
        <v>10794</v>
      </c>
      <c r="AN2219" s="154">
        <v>136</v>
      </c>
    </row>
    <row r="2220" spans="18:40" hidden="1" x14ac:dyDescent="0.25">
      <c r="R2220" s="28"/>
      <c r="S2220" s="28"/>
      <c r="T2220" s="28"/>
      <c r="U2220" s="28"/>
      <c r="V2220" s="28"/>
      <c r="Z2220" s="140">
        <f t="shared" si="72"/>
        <v>2219</v>
      </c>
      <c r="AA2220" s="139"/>
      <c r="AB2220" s="139"/>
      <c r="AC2220" s="139"/>
      <c r="AD2220" s="133"/>
      <c r="AE2220" s="27" t="str">
        <f t="shared" si="73"/>
        <v>CA-2008-888  Ivy Terrace</v>
      </c>
      <c r="AF2220" s="153" t="s">
        <v>10795</v>
      </c>
      <c r="AG2220" s="153" t="s">
        <v>10796</v>
      </c>
      <c r="AH2220" s="153" t="s">
        <v>10797</v>
      </c>
      <c r="AI2220" s="153" t="s">
        <v>2729</v>
      </c>
      <c r="AJ2220" s="153" t="s">
        <v>26</v>
      </c>
      <c r="AK2220" s="153" t="s">
        <v>3200</v>
      </c>
      <c r="AL2220" s="153" t="s">
        <v>10798</v>
      </c>
      <c r="AM2220" s="153" t="s">
        <v>613</v>
      </c>
      <c r="AN2220" s="154">
        <v>51</v>
      </c>
    </row>
    <row r="2221" spans="18:40" hidden="1" x14ac:dyDescent="0.25">
      <c r="R2221" s="28"/>
      <c r="S2221" s="28"/>
      <c r="T2221" s="28"/>
      <c r="U2221" s="28"/>
      <c r="V2221" s="28"/>
      <c r="Z2221" s="140">
        <f t="shared" si="72"/>
        <v>2220</v>
      </c>
      <c r="AA2221" s="139"/>
      <c r="AB2221" s="139"/>
      <c r="AC2221" s="139"/>
      <c r="AD2221" s="133"/>
      <c r="AE2221" s="27" t="str">
        <f t="shared" si="73"/>
        <v>CA-2008-889  Hollywood Bungalow Courts</v>
      </c>
      <c r="AF2221" s="153" t="s">
        <v>10799</v>
      </c>
      <c r="AG2221" s="153" t="s">
        <v>10800</v>
      </c>
      <c r="AH2221" s="153" t="s">
        <v>10801</v>
      </c>
      <c r="AI2221" s="153" t="s">
        <v>26</v>
      </c>
      <c r="AJ2221" s="153" t="s">
        <v>26</v>
      </c>
      <c r="AK2221" s="153" t="s">
        <v>1826</v>
      </c>
      <c r="AL2221" s="153" t="s">
        <v>10802</v>
      </c>
      <c r="AM2221" s="153" t="s">
        <v>3259</v>
      </c>
      <c r="AN2221" s="154">
        <v>41</v>
      </c>
    </row>
    <row r="2222" spans="18:40" hidden="1" x14ac:dyDescent="0.25">
      <c r="R2222" s="28"/>
      <c r="S2222" s="28"/>
      <c r="T2222" s="28"/>
      <c r="U2222" s="28"/>
      <c r="V2222" s="28"/>
      <c r="Z2222" s="140">
        <f t="shared" si="72"/>
        <v>2221</v>
      </c>
      <c r="AA2222" s="139"/>
      <c r="AB2222" s="139"/>
      <c r="AC2222" s="139"/>
      <c r="AD2222" s="133"/>
      <c r="AE2222" s="27" t="str">
        <f t="shared" si="73"/>
        <v>CA-2008-895  Leffingwell Manor</v>
      </c>
      <c r="AF2222" s="153" t="s">
        <v>10803</v>
      </c>
      <c r="AG2222" s="153" t="s">
        <v>10804</v>
      </c>
      <c r="AH2222" s="153" t="s">
        <v>10805</v>
      </c>
      <c r="AI2222" s="153" t="s">
        <v>10806</v>
      </c>
      <c r="AJ2222" s="153" t="s">
        <v>26</v>
      </c>
      <c r="AK2222" s="153" t="s">
        <v>10807</v>
      </c>
      <c r="AL2222" s="153" t="s">
        <v>10808</v>
      </c>
      <c r="AM2222" s="153" t="s">
        <v>1043</v>
      </c>
      <c r="AN2222" s="154">
        <v>88</v>
      </c>
    </row>
    <row r="2223" spans="18:40" hidden="1" x14ac:dyDescent="0.25">
      <c r="R2223" s="28"/>
      <c r="S2223" s="28"/>
      <c r="T2223" s="28"/>
      <c r="U2223" s="28"/>
      <c r="V2223" s="28"/>
      <c r="Z2223" s="140">
        <f t="shared" si="72"/>
        <v>2222</v>
      </c>
      <c r="AA2223" s="139"/>
      <c r="AB2223" s="139"/>
      <c r="AC2223" s="139"/>
      <c r="AD2223" s="133"/>
      <c r="AE2223" s="27" t="str">
        <f t="shared" si="73"/>
        <v>CA-2008-896  Cherrylee Gardens</v>
      </c>
      <c r="AF2223" s="153" t="s">
        <v>10809</v>
      </c>
      <c r="AG2223" s="153" t="s">
        <v>10810</v>
      </c>
      <c r="AH2223" s="153" t="s">
        <v>10811</v>
      </c>
      <c r="AI2223" s="153" t="s">
        <v>1086</v>
      </c>
      <c r="AJ2223" s="153" t="s">
        <v>26</v>
      </c>
      <c r="AK2223" s="153" t="s">
        <v>10812</v>
      </c>
      <c r="AL2223" s="153" t="s">
        <v>10813</v>
      </c>
      <c r="AM2223" s="153" t="s">
        <v>1043</v>
      </c>
      <c r="AN2223" s="154">
        <v>77</v>
      </c>
    </row>
    <row r="2224" spans="18:40" hidden="1" x14ac:dyDescent="0.25">
      <c r="R2224" s="28"/>
      <c r="S2224" s="28"/>
      <c r="T2224" s="28"/>
      <c r="U2224" s="28"/>
      <c r="V2224" s="28"/>
      <c r="Z2224" s="140">
        <f t="shared" si="72"/>
        <v>2223</v>
      </c>
      <c r="AA2224" s="139"/>
      <c r="AB2224" s="139"/>
      <c r="AC2224" s="139"/>
      <c r="AD2224" s="133"/>
      <c r="AE2224" s="27" t="str">
        <f t="shared" si="73"/>
        <v>CA-2008-897  Drake Manor</v>
      </c>
      <c r="AF2224" s="153" t="s">
        <v>10814</v>
      </c>
      <c r="AG2224" s="153" t="s">
        <v>10815</v>
      </c>
      <c r="AH2224" s="153" t="s">
        <v>10816</v>
      </c>
      <c r="AI2224" s="153" t="s">
        <v>2762</v>
      </c>
      <c r="AJ2224" s="153" t="s">
        <v>26</v>
      </c>
      <c r="AK2224" s="153" t="s">
        <v>5477</v>
      </c>
      <c r="AL2224" s="153" t="s">
        <v>10817</v>
      </c>
      <c r="AM2224" s="153" t="s">
        <v>1043</v>
      </c>
      <c r="AN2224" s="154">
        <v>108</v>
      </c>
    </row>
    <row r="2225" spans="18:40" hidden="1" x14ac:dyDescent="0.25">
      <c r="R2225" s="28"/>
      <c r="S2225" s="28"/>
      <c r="T2225" s="28"/>
      <c r="U2225" s="28"/>
      <c r="V2225" s="28"/>
      <c r="Z2225" s="140">
        <f t="shared" si="72"/>
        <v>2224</v>
      </c>
      <c r="AA2225" s="139"/>
      <c r="AB2225" s="139"/>
      <c r="AC2225" s="139"/>
      <c r="AD2225" s="133"/>
      <c r="AE2225" s="27" t="str">
        <f t="shared" si="73"/>
        <v>CA-2008-898  Casa Lucerna</v>
      </c>
      <c r="AF2225" s="153" t="s">
        <v>10818</v>
      </c>
      <c r="AG2225" s="153" t="s">
        <v>10819</v>
      </c>
      <c r="AH2225" s="153" t="s">
        <v>10820</v>
      </c>
      <c r="AI2225" s="153" t="s">
        <v>26</v>
      </c>
      <c r="AJ2225" s="153" t="s">
        <v>26</v>
      </c>
      <c r="AK2225" s="153" t="s">
        <v>7489</v>
      </c>
      <c r="AL2225" s="153" t="s">
        <v>10821</v>
      </c>
      <c r="AM2225" s="153" t="s">
        <v>1043</v>
      </c>
      <c r="AN2225" s="154">
        <v>74</v>
      </c>
    </row>
    <row r="2226" spans="18:40" hidden="1" x14ac:dyDescent="0.25">
      <c r="R2226" s="28"/>
      <c r="S2226" s="28"/>
      <c r="T2226" s="28"/>
      <c r="U2226" s="28"/>
      <c r="V2226" s="28"/>
      <c r="Z2226" s="140">
        <f t="shared" ref="Z2226:Z2289" si="74">SUM(Z2225+1)</f>
        <v>2225</v>
      </c>
      <c r="AA2226" s="139"/>
      <c r="AB2226" s="139"/>
      <c r="AC2226" s="139"/>
      <c r="AD2226" s="133"/>
      <c r="AE2226" s="27" t="str">
        <f t="shared" si="73"/>
        <v>CA-2008-899  Arrow Plaza</v>
      </c>
      <c r="AF2226" s="153" t="s">
        <v>10822</v>
      </c>
      <c r="AG2226" s="153" t="s">
        <v>10823</v>
      </c>
      <c r="AH2226" s="153" t="s">
        <v>10824</v>
      </c>
      <c r="AI2226" s="153" t="s">
        <v>10825</v>
      </c>
      <c r="AJ2226" s="153" t="s">
        <v>26</v>
      </c>
      <c r="AK2226" s="153" t="s">
        <v>10826</v>
      </c>
      <c r="AL2226" s="153" t="s">
        <v>10827</v>
      </c>
      <c r="AM2226" s="153" t="s">
        <v>1043</v>
      </c>
      <c r="AN2226" s="154">
        <v>63</v>
      </c>
    </row>
    <row r="2227" spans="18:40" hidden="1" x14ac:dyDescent="0.25">
      <c r="R2227" s="28"/>
      <c r="S2227" s="28"/>
      <c r="T2227" s="28"/>
      <c r="U2227" s="28"/>
      <c r="V2227" s="28"/>
      <c r="Z2227" s="140">
        <f t="shared" si="74"/>
        <v>2226</v>
      </c>
      <c r="AA2227" s="139"/>
      <c r="AB2227" s="139"/>
      <c r="AC2227" s="139"/>
      <c r="AD2227" s="133"/>
      <c r="AE2227" s="27" t="str">
        <f t="shared" si="73"/>
        <v>CA-2008-900  Bonnie Brae Village</v>
      </c>
      <c r="AF2227" s="153" t="s">
        <v>10828</v>
      </c>
      <c r="AG2227" s="153" t="s">
        <v>10829</v>
      </c>
      <c r="AH2227" s="153" t="s">
        <v>10830</v>
      </c>
      <c r="AI2227" s="153" t="s">
        <v>26</v>
      </c>
      <c r="AJ2227" s="153" t="s">
        <v>26</v>
      </c>
      <c r="AK2227" s="153" t="s">
        <v>775</v>
      </c>
      <c r="AL2227" s="153" t="s">
        <v>10831</v>
      </c>
      <c r="AM2227" s="153" t="s">
        <v>7744</v>
      </c>
      <c r="AN2227" s="154">
        <v>91</v>
      </c>
    </row>
    <row r="2228" spans="18:40" hidden="1" x14ac:dyDescent="0.25">
      <c r="R2228" s="28"/>
      <c r="S2228" s="28"/>
      <c r="T2228" s="28"/>
      <c r="U2228" s="28"/>
      <c r="V2228" s="28"/>
      <c r="Z2228" s="140">
        <f t="shared" si="74"/>
        <v>2227</v>
      </c>
      <c r="AA2228" s="139"/>
      <c r="AB2228" s="139"/>
      <c r="AC2228" s="139"/>
      <c r="AD2228" s="133"/>
      <c r="AE2228" s="27" t="str">
        <f t="shared" si="73"/>
        <v>CA-2008-901  Casa Adobe Senior Apartments</v>
      </c>
      <c r="AF2228" s="153" t="s">
        <v>10832</v>
      </c>
      <c r="AG2228" s="153" t="s">
        <v>10833</v>
      </c>
      <c r="AH2228" s="153" t="s">
        <v>10834</v>
      </c>
      <c r="AI2228" s="153" t="s">
        <v>2003</v>
      </c>
      <c r="AJ2228" s="153" t="s">
        <v>182</v>
      </c>
      <c r="AK2228" s="153" t="s">
        <v>2004</v>
      </c>
      <c r="AL2228" s="153" t="s">
        <v>10835</v>
      </c>
      <c r="AM2228" s="153" t="s">
        <v>10836</v>
      </c>
      <c r="AN2228" s="154">
        <v>53</v>
      </c>
    </row>
    <row r="2229" spans="18:40" hidden="1" x14ac:dyDescent="0.25">
      <c r="R2229" s="28"/>
      <c r="S2229" s="28"/>
      <c r="T2229" s="28"/>
      <c r="U2229" s="28"/>
      <c r="V2229" s="28"/>
      <c r="Z2229" s="140">
        <f t="shared" si="74"/>
        <v>2228</v>
      </c>
      <c r="AA2229" s="139"/>
      <c r="AB2229" s="139"/>
      <c r="AC2229" s="139"/>
      <c r="AD2229" s="133"/>
      <c r="AE2229" s="27" t="str">
        <f t="shared" si="73"/>
        <v>CA-2008-902  Hollywood &amp; Vine Apartments</v>
      </c>
      <c r="AF2229" s="153" t="s">
        <v>10837</v>
      </c>
      <c r="AG2229" s="153" t="s">
        <v>10838</v>
      </c>
      <c r="AH2229" s="153" t="s">
        <v>10839</v>
      </c>
      <c r="AI2229" s="153" t="s">
        <v>26</v>
      </c>
      <c r="AJ2229" s="153" t="s">
        <v>26</v>
      </c>
      <c r="AK2229" s="153" t="s">
        <v>61</v>
      </c>
      <c r="AL2229" s="153" t="s">
        <v>10840</v>
      </c>
      <c r="AM2229" s="153" t="s">
        <v>2529</v>
      </c>
      <c r="AN2229" s="154">
        <v>75</v>
      </c>
    </row>
    <row r="2230" spans="18:40" hidden="1" x14ac:dyDescent="0.25">
      <c r="R2230" s="28"/>
      <c r="S2230" s="28"/>
      <c r="T2230" s="28"/>
      <c r="U2230" s="28"/>
      <c r="V2230" s="28"/>
      <c r="Z2230" s="140">
        <f t="shared" si="74"/>
        <v>2229</v>
      </c>
      <c r="AA2230" s="139"/>
      <c r="AB2230" s="139"/>
      <c r="AC2230" s="139"/>
      <c r="AD2230" s="133"/>
      <c r="AE2230" s="27" t="str">
        <f t="shared" si="73"/>
        <v>CA-2008-904  Los Medanos Village</v>
      </c>
      <c r="AF2230" s="153" t="s">
        <v>10841</v>
      </c>
      <c r="AG2230" s="153" t="s">
        <v>10842</v>
      </c>
      <c r="AH2230" s="153" t="s">
        <v>10843</v>
      </c>
      <c r="AI2230" s="153" t="s">
        <v>2692</v>
      </c>
      <c r="AJ2230" s="153" t="s">
        <v>182</v>
      </c>
      <c r="AK2230" s="153" t="s">
        <v>2693</v>
      </c>
      <c r="AL2230" s="153" t="s">
        <v>10844</v>
      </c>
      <c r="AM2230" s="153" t="s">
        <v>10265</v>
      </c>
      <c r="AN2230" s="154">
        <v>70</v>
      </c>
    </row>
    <row r="2231" spans="18:40" hidden="1" x14ac:dyDescent="0.25">
      <c r="R2231" s="28"/>
      <c r="S2231" s="28"/>
      <c r="T2231" s="28"/>
      <c r="U2231" s="28"/>
      <c r="V2231" s="28"/>
      <c r="Z2231" s="140">
        <f t="shared" si="74"/>
        <v>2230</v>
      </c>
      <c r="AA2231" s="139"/>
      <c r="AB2231" s="139"/>
      <c r="AC2231" s="139"/>
      <c r="AD2231" s="133"/>
      <c r="AE2231" s="27" t="str">
        <f t="shared" si="73"/>
        <v>CA-2008-905  Desert Palms Apartments</v>
      </c>
      <c r="AF2231" s="153" t="s">
        <v>10845</v>
      </c>
      <c r="AG2231" s="153" t="s">
        <v>10846</v>
      </c>
      <c r="AH2231" s="153" t="s">
        <v>10847</v>
      </c>
      <c r="AI2231" s="153" t="s">
        <v>795</v>
      </c>
      <c r="AJ2231" s="153" t="s">
        <v>399</v>
      </c>
      <c r="AK2231" s="153" t="s">
        <v>796</v>
      </c>
      <c r="AL2231" s="153" t="s">
        <v>10848</v>
      </c>
      <c r="AM2231" s="153" t="s">
        <v>590</v>
      </c>
      <c r="AN2231" s="154">
        <v>111</v>
      </c>
    </row>
    <row r="2232" spans="18:40" hidden="1" x14ac:dyDescent="0.25">
      <c r="R2232" s="28"/>
      <c r="S2232" s="28"/>
      <c r="T2232" s="28"/>
      <c r="U2232" s="28"/>
      <c r="V2232" s="28"/>
      <c r="Z2232" s="140">
        <f t="shared" si="74"/>
        <v>2231</v>
      </c>
      <c r="AA2232" s="139"/>
      <c r="AB2232" s="139"/>
      <c r="AC2232" s="139"/>
      <c r="AD2232" s="133"/>
      <c r="AE2232" s="27" t="str">
        <f t="shared" si="73"/>
        <v>CA-2008-908  Mountain View Apartments</v>
      </c>
      <c r="AF2232" s="153" t="s">
        <v>10849</v>
      </c>
      <c r="AG2232" s="153" t="s">
        <v>10850</v>
      </c>
      <c r="AH2232" s="153" t="s">
        <v>10851</v>
      </c>
      <c r="AI2232" s="153" t="s">
        <v>7947</v>
      </c>
      <c r="AJ2232" s="153" t="s">
        <v>399</v>
      </c>
      <c r="AK2232" s="153" t="s">
        <v>7948</v>
      </c>
      <c r="AL2232" s="153" t="s">
        <v>10852</v>
      </c>
      <c r="AM2232" s="153" t="s">
        <v>590</v>
      </c>
      <c r="AN2232" s="154">
        <v>79</v>
      </c>
    </row>
    <row r="2233" spans="18:40" hidden="1" x14ac:dyDescent="0.25">
      <c r="R2233" s="28"/>
      <c r="S2233" s="28"/>
      <c r="T2233" s="28"/>
      <c r="U2233" s="28"/>
      <c r="V2233" s="28"/>
      <c r="Z2233" s="140">
        <f t="shared" si="74"/>
        <v>2232</v>
      </c>
      <c r="AA2233" s="139"/>
      <c r="AB2233" s="139"/>
      <c r="AC2233" s="139"/>
      <c r="AD2233" s="133"/>
      <c r="AE2233" s="27" t="str">
        <f t="shared" si="73"/>
        <v>CA-2008-911  Alta Torre</v>
      </c>
      <c r="AF2233" s="153" t="s">
        <v>10853</v>
      </c>
      <c r="AG2233" s="153" t="s">
        <v>10854</v>
      </c>
      <c r="AH2233" s="153" t="s">
        <v>10855</v>
      </c>
      <c r="AI2233" s="153" t="s">
        <v>2266</v>
      </c>
      <c r="AJ2233" s="153" t="s">
        <v>41</v>
      </c>
      <c r="AK2233" s="153" t="s">
        <v>1897</v>
      </c>
      <c r="AL2233" s="153" t="s">
        <v>10856</v>
      </c>
      <c r="AM2233" s="153" t="s">
        <v>2787</v>
      </c>
      <c r="AN2233" s="154">
        <v>55</v>
      </c>
    </row>
    <row r="2234" spans="18:40" hidden="1" x14ac:dyDescent="0.25">
      <c r="R2234" s="28"/>
      <c r="S2234" s="28"/>
      <c r="T2234" s="28"/>
      <c r="U2234" s="28"/>
      <c r="V2234" s="28"/>
      <c r="Z2234" s="140">
        <f t="shared" si="74"/>
        <v>2233</v>
      </c>
      <c r="AA2234" s="139"/>
      <c r="AB2234" s="139"/>
      <c r="AC2234" s="139"/>
      <c r="AD2234" s="133"/>
      <c r="AE2234" s="27" t="str">
        <f t="shared" si="73"/>
        <v>CA-2008-912  Poplar Street Apartments</v>
      </c>
      <c r="AF2234" s="153" t="s">
        <v>10857</v>
      </c>
      <c r="AG2234" s="153" t="s">
        <v>10858</v>
      </c>
      <c r="AH2234" s="153" t="s">
        <v>10859</v>
      </c>
      <c r="AI2234" s="153" t="s">
        <v>10860</v>
      </c>
      <c r="AJ2234" s="153" t="s">
        <v>49</v>
      </c>
      <c r="AK2234" s="153" t="s">
        <v>10861</v>
      </c>
      <c r="AL2234" s="153" t="s">
        <v>10862</v>
      </c>
      <c r="AM2234" s="153" t="s">
        <v>2185</v>
      </c>
      <c r="AN2234" s="154">
        <v>43</v>
      </c>
    </row>
    <row r="2235" spans="18:40" hidden="1" x14ac:dyDescent="0.25">
      <c r="R2235" s="28"/>
      <c r="S2235" s="28"/>
      <c r="T2235" s="28"/>
      <c r="U2235" s="28"/>
      <c r="V2235" s="28"/>
      <c r="Z2235" s="140">
        <f t="shared" si="74"/>
        <v>2234</v>
      </c>
      <c r="AA2235" s="139"/>
      <c r="AB2235" s="139"/>
      <c r="AC2235" s="139"/>
      <c r="AD2235" s="133"/>
      <c r="AE2235" s="27" t="str">
        <f t="shared" si="73"/>
        <v>CA-2008-919  Arbor on Date</v>
      </c>
      <c r="AF2235" s="153" t="s">
        <v>10863</v>
      </c>
      <c r="AG2235" s="153" t="s">
        <v>10864</v>
      </c>
      <c r="AH2235" s="153" t="s">
        <v>10865</v>
      </c>
      <c r="AI2235" s="153" t="s">
        <v>3302</v>
      </c>
      <c r="AJ2235" s="153" t="s">
        <v>26</v>
      </c>
      <c r="AK2235" s="153" t="s">
        <v>3303</v>
      </c>
      <c r="AL2235" s="153" t="s">
        <v>10866</v>
      </c>
      <c r="AM2235" s="153" t="s">
        <v>1043</v>
      </c>
      <c r="AN2235" s="154">
        <v>39</v>
      </c>
    </row>
    <row r="2236" spans="18:40" hidden="1" x14ac:dyDescent="0.25">
      <c r="R2236" s="28"/>
      <c r="S2236" s="28"/>
      <c r="T2236" s="28"/>
      <c r="U2236" s="28"/>
      <c r="V2236" s="28"/>
      <c r="Z2236" s="140">
        <f t="shared" si="74"/>
        <v>2235</v>
      </c>
      <c r="AA2236" s="139"/>
      <c r="AB2236" s="139"/>
      <c r="AC2236" s="139"/>
      <c r="AD2236" s="133"/>
      <c r="AE2236" s="27" t="str">
        <f t="shared" si="73"/>
        <v>CA-2008-921  Tres Lomas Garden Apartments</v>
      </c>
      <c r="AF2236" s="153" t="s">
        <v>10867</v>
      </c>
      <c r="AG2236" s="153" t="s">
        <v>10868</v>
      </c>
      <c r="AH2236" s="153" t="s">
        <v>10869</v>
      </c>
      <c r="AI2236" s="153" t="s">
        <v>26</v>
      </c>
      <c r="AJ2236" s="153" t="s">
        <v>26</v>
      </c>
      <c r="AK2236" s="153" t="s">
        <v>6989</v>
      </c>
      <c r="AL2236" s="153" t="s">
        <v>10870</v>
      </c>
      <c r="AM2236" s="153" t="s">
        <v>3810</v>
      </c>
      <c r="AN2236" s="154">
        <v>45</v>
      </c>
    </row>
    <row r="2237" spans="18:40" hidden="1" x14ac:dyDescent="0.25">
      <c r="R2237" s="28"/>
      <c r="S2237" s="28"/>
      <c r="T2237" s="28"/>
      <c r="U2237" s="28"/>
      <c r="V2237" s="28"/>
      <c r="Z2237" s="140">
        <f t="shared" si="74"/>
        <v>2236</v>
      </c>
      <c r="AA2237" s="139"/>
      <c r="AB2237" s="139"/>
      <c r="AC2237" s="139"/>
      <c r="AD2237" s="133"/>
      <c r="AE2237" s="27" t="str">
        <f t="shared" si="73"/>
        <v>CA-2008-922  Montecito Village</v>
      </c>
      <c r="AF2237" s="153" t="s">
        <v>10871</v>
      </c>
      <c r="AG2237" s="153" t="s">
        <v>10872</v>
      </c>
      <c r="AH2237" s="153" t="s">
        <v>10873</v>
      </c>
      <c r="AI2237" s="153" t="s">
        <v>10874</v>
      </c>
      <c r="AJ2237" s="153" t="s">
        <v>504</v>
      </c>
      <c r="AK2237" s="153" t="s">
        <v>10875</v>
      </c>
      <c r="AL2237" s="153" t="s">
        <v>10876</v>
      </c>
      <c r="AM2237" s="153" t="s">
        <v>5500</v>
      </c>
      <c r="AN2237" s="154">
        <v>69</v>
      </c>
    </row>
    <row r="2238" spans="18:40" hidden="1" x14ac:dyDescent="0.25">
      <c r="R2238" s="28"/>
      <c r="S2238" s="28"/>
      <c r="T2238" s="28"/>
      <c r="U2238" s="28"/>
      <c r="V2238" s="28"/>
      <c r="Z2238" s="140">
        <f t="shared" si="74"/>
        <v>2237</v>
      </c>
      <c r="AA2238" s="139"/>
      <c r="AB2238" s="139"/>
      <c r="AC2238" s="139"/>
      <c r="AD2238" s="133"/>
      <c r="AE2238" s="27" t="str">
        <f t="shared" si="73"/>
        <v>CA-2008-923  Columbus Square Apts.</v>
      </c>
      <c r="AF2238" s="153" t="s">
        <v>10877</v>
      </c>
      <c r="AG2238" s="153" t="s">
        <v>10878</v>
      </c>
      <c r="AH2238" s="153" t="s">
        <v>10879</v>
      </c>
      <c r="AI2238" s="153" t="s">
        <v>2099</v>
      </c>
      <c r="AJ2238" s="153" t="s">
        <v>26</v>
      </c>
      <c r="AK2238" s="153" t="s">
        <v>2100</v>
      </c>
      <c r="AL2238" s="153" t="s">
        <v>10880</v>
      </c>
      <c r="AM2238" s="153" t="s">
        <v>3403</v>
      </c>
      <c r="AN2238" s="154">
        <v>63</v>
      </c>
    </row>
    <row r="2239" spans="18:40" hidden="1" x14ac:dyDescent="0.25">
      <c r="R2239" s="28"/>
      <c r="S2239" s="28"/>
      <c r="T2239" s="28"/>
      <c r="U2239" s="28"/>
      <c r="V2239" s="28"/>
      <c r="Z2239" s="140">
        <f t="shared" si="74"/>
        <v>2238</v>
      </c>
      <c r="AA2239" s="139"/>
      <c r="AB2239" s="139"/>
      <c r="AC2239" s="139"/>
      <c r="AD2239" s="133"/>
      <c r="AE2239" s="27" t="str">
        <f t="shared" si="73"/>
        <v>CA-2008-925  Villas at Hesperia</v>
      </c>
      <c r="AF2239" s="153" t="s">
        <v>10881</v>
      </c>
      <c r="AG2239" s="153" t="s">
        <v>10882</v>
      </c>
      <c r="AH2239" s="153" t="s">
        <v>10883</v>
      </c>
      <c r="AI2239" s="153" t="s">
        <v>3157</v>
      </c>
      <c r="AJ2239" s="153" t="s">
        <v>49</v>
      </c>
      <c r="AK2239" s="153" t="s">
        <v>3158</v>
      </c>
      <c r="AL2239" s="153" t="s">
        <v>10884</v>
      </c>
      <c r="AM2239" s="153" t="s">
        <v>10885</v>
      </c>
      <c r="AN2239" s="154">
        <v>31</v>
      </c>
    </row>
    <row r="2240" spans="18:40" hidden="1" x14ac:dyDescent="0.25">
      <c r="R2240" s="28"/>
      <c r="S2240" s="28"/>
      <c r="T2240" s="28"/>
      <c r="U2240" s="28"/>
      <c r="V2240" s="28"/>
      <c r="Z2240" s="140">
        <f t="shared" si="74"/>
        <v>2239</v>
      </c>
      <c r="AA2240" s="139"/>
      <c r="AB2240" s="139"/>
      <c r="AC2240" s="139"/>
      <c r="AD2240" s="133"/>
      <c r="AE2240" s="27" t="str">
        <f t="shared" si="73"/>
        <v>CA-2008-931  Valley Commons Apartments</v>
      </c>
      <c r="AF2240" s="153" t="s">
        <v>10886</v>
      </c>
      <c r="AG2240" s="153" t="s">
        <v>10887</v>
      </c>
      <c r="AH2240" s="153" t="s">
        <v>10888</v>
      </c>
      <c r="AI2240" s="153" t="s">
        <v>765</v>
      </c>
      <c r="AJ2240" s="153" t="s">
        <v>110</v>
      </c>
      <c r="AK2240" s="153" t="s">
        <v>111</v>
      </c>
      <c r="AL2240" s="153" t="s">
        <v>10889</v>
      </c>
      <c r="AM2240" s="153" t="s">
        <v>23526</v>
      </c>
      <c r="AN2240" s="154">
        <v>47</v>
      </c>
    </row>
    <row r="2241" spans="18:40" hidden="1" x14ac:dyDescent="0.25">
      <c r="R2241" s="28"/>
      <c r="S2241" s="28"/>
      <c r="T2241" s="28"/>
      <c r="U2241" s="28"/>
      <c r="V2241" s="28"/>
      <c r="Z2241" s="140">
        <f t="shared" si="74"/>
        <v>2240</v>
      </c>
      <c r="AA2241" s="139"/>
      <c r="AB2241" s="139"/>
      <c r="AC2241" s="139"/>
      <c r="AD2241" s="133"/>
      <c r="AE2241" s="27" t="str">
        <f t="shared" si="73"/>
        <v>CA-2008-932  Bonnie Brae Apartment Homes</v>
      </c>
      <c r="AF2241" s="153" t="s">
        <v>10890</v>
      </c>
      <c r="AG2241" s="153" t="s">
        <v>10891</v>
      </c>
      <c r="AH2241" s="153" t="s">
        <v>10892</v>
      </c>
      <c r="AI2241" s="153" t="s">
        <v>26</v>
      </c>
      <c r="AJ2241" s="153" t="s">
        <v>26</v>
      </c>
      <c r="AK2241" s="153" t="s">
        <v>775</v>
      </c>
      <c r="AL2241" s="153" t="s">
        <v>10893</v>
      </c>
      <c r="AM2241" s="153" t="s">
        <v>11734</v>
      </c>
      <c r="AN2241" s="154">
        <v>52</v>
      </c>
    </row>
    <row r="2242" spans="18:40" hidden="1" x14ac:dyDescent="0.25">
      <c r="R2242" s="28"/>
      <c r="S2242" s="28"/>
      <c r="T2242" s="28"/>
      <c r="U2242" s="28"/>
      <c r="V2242" s="28"/>
      <c r="Z2242" s="140">
        <f t="shared" si="74"/>
        <v>2241</v>
      </c>
      <c r="AA2242" s="139"/>
      <c r="AB2242" s="139"/>
      <c r="AC2242" s="139"/>
      <c r="AD2242" s="133"/>
      <c r="AE2242" s="27" t="str">
        <f t="shared" ref="AE2242:AE2305" si="75">CONCATENATE(AF2242,"  ",AG2242)</f>
        <v>CA-2008-936  Estabrook Senior Housing</v>
      </c>
      <c r="AF2242" s="153" t="s">
        <v>10894</v>
      </c>
      <c r="AG2242" s="153" t="s">
        <v>10895</v>
      </c>
      <c r="AH2242" s="153" t="s">
        <v>10896</v>
      </c>
      <c r="AI2242" s="153" t="s">
        <v>10897</v>
      </c>
      <c r="AJ2242" s="153" t="s">
        <v>200</v>
      </c>
      <c r="AK2242" s="153" t="s">
        <v>8943</v>
      </c>
      <c r="AL2242" s="153" t="s">
        <v>10898</v>
      </c>
      <c r="AM2242" s="153" t="s">
        <v>20935</v>
      </c>
      <c r="AN2242" s="154">
        <v>50</v>
      </c>
    </row>
    <row r="2243" spans="18:40" hidden="1" x14ac:dyDescent="0.25">
      <c r="R2243" s="28"/>
      <c r="S2243" s="28"/>
      <c r="T2243" s="28"/>
      <c r="U2243" s="28"/>
      <c r="V2243" s="28"/>
      <c r="Z2243" s="140">
        <f t="shared" si="74"/>
        <v>2242</v>
      </c>
      <c r="AA2243" s="139"/>
      <c r="AB2243" s="139"/>
      <c r="AC2243" s="139"/>
      <c r="AD2243" s="133"/>
      <c r="AE2243" s="27" t="str">
        <f t="shared" si="75"/>
        <v>CA-2008-943  Academy Hall</v>
      </c>
      <c r="AF2243" s="153" t="s">
        <v>10899</v>
      </c>
      <c r="AG2243" s="153" t="s">
        <v>10900</v>
      </c>
      <c r="AH2243" s="153" t="s">
        <v>10901</v>
      </c>
      <c r="AI2243" s="153" t="s">
        <v>26</v>
      </c>
      <c r="AJ2243" s="153" t="s">
        <v>26</v>
      </c>
      <c r="AK2243" s="153" t="s">
        <v>1328</v>
      </c>
      <c r="AL2243" s="153" t="s">
        <v>10902</v>
      </c>
      <c r="AM2243" s="153" t="s">
        <v>23527</v>
      </c>
      <c r="AN2243" s="154">
        <v>45</v>
      </c>
    </row>
    <row r="2244" spans="18:40" hidden="1" x14ac:dyDescent="0.25">
      <c r="R2244" s="28"/>
      <c r="S2244" s="28"/>
      <c r="T2244" s="28"/>
      <c r="U2244" s="28"/>
      <c r="V2244" s="28"/>
      <c r="Z2244" s="140">
        <f t="shared" si="74"/>
        <v>2243</v>
      </c>
      <c r="AA2244" s="139"/>
      <c r="AB2244" s="139"/>
      <c r="AC2244" s="139"/>
      <c r="AD2244" s="133"/>
      <c r="AE2244" s="27" t="str">
        <f t="shared" si="75"/>
        <v>CA-2008-946  The Preserve</v>
      </c>
      <c r="AF2244" s="153" t="s">
        <v>10903</v>
      </c>
      <c r="AG2244" s="153" t="s">
        <v>10904</v>
      </c>
      <c r="AH2244" s="153" t="s">
        <v>10905</v>
      </c>
      <c r="AI2244" s="153" t="s">
        <v>3520</v>
      </c>
      <c r="AJ2244" s="153" t="s">
        <v>49</v>
      </c>
      <c r="AK2244" s="153" t="s">
        <v>3521</v>
      </c>
      <c r="AL2244" s="153" t="s">
        <v>10906</v>
      </c>
      <c r="AM2244" s="153" t="s">
        <v>23528</v>
      </c>
      <c r="AN2244" s="154">
        <v>53</v>
      </c>
    </row>
    <row r="2245" spans="18:40" hidden="1" x14ac:dyDescent="0.25">
      <c r="R2245" s="28"/>
      <c r="S2245" s="28"/>
      <c r="T2245" s="28"/>
      <c r="U2245" s="28"/>
      <c r="V2245" s="28"/>
      <c r="Z2245" s="140">
        <f t="shared" si="74"/>
        <v>2244</v>
      </c>
      <c r="AA2245" s="139"/>
      <c r="AB2245" s="139"/>
      <c r="AC2245" s="139"/>
      <c r="AD2245" s="133"/>
      <c r="AE2245" s="27" t="str">
        <f t="shared" si="75"/>
        <v>CA-2008-947  Ashland Village Apartments</v>
      </c>
      <c r="AF2245" s="153" t="s">
        <v>10907</v>
      </c>
      <c r="AG2245" s="153" t="s">
        <v>10908</v>
      </c>
      <c r="AH2245" s="153" t="s">
        <v>10909</v>
      </c>
      <c r="AI2245" s="153" t="s">
        <v>2559</v>
      </c>
      <c r="AJ2245" s="153" t="s">
        <v>200</v>
      </c>
      <c r="AK2245" s="153" t="s">
        <v>2560</v>
      </c>
      <c r="AL2245" s="153" t="s">
        <v>10910</v>
      </c>
      <c r="AM2245" s="153" t="s">
        <v>20576</v>
      </c>
      <c r="AN2245" s="154">
        <v>140</v>
      </c>
    </row>
    <row r="2246" spans="18:40" hidden="1" x14ac:dyDescent="0.25">
      <c r="R2246" s="28"/>
      <c r="S2246" s="28"/>
      <c r="T2246" s="28"/>
      <c r="U2246" s="28"/>
      <c r="Z2246" s="140">
        <f t="shared" si="74"/>
        <v>2245</v>
      </c>
      <c r="AA2246" s="139"/>
      <c r="AB2246" s="139"/>
      <c r="AC2246" s="139"/>
      <c r="AD2246" s="133"/>
      <c r="AE2246" s="27" t="str">
        <f t="shared" si="75"/>
        <v>CA-2008-950  Shadow Way Apartments</v>
      </c>
      <c r="AF2246" s="153" t="s">
        <v>10911</v>
      </c>
      <c r="AG2246" s="153" t="s">
        <v>10912</v>
      </c>
      <c r="AH2246" s="153" t="s">
        <v>10913</v>
      </c>
      <c r="AI2246" s="153" t="s">
        <v>2252</v>
      </c>
      <c r="AJ2246" s="153" t="s">
        <v>504</v>
      </c>
      <c r="AK2246" s="153" t="s">
        <v>5358</v>
      </c>
      <c r="AL2246" s="153" t="s">
        <v>10914</v>
      </c>
      <c r="AM2246" s="153" t="s">
        <v>8173</v>
      </c>
      <c r="AN2246" s="154">
        <v>143</v>
      </c>
    </row>
    <row r="2247" spans="18:40" hidden="1" x14ac:dyDescent="0.25">
      <c r="R2247" s="28"/>
      <c r="S2247" s="28"/>
      <c r="T2247" s="28"/>
      <c r="U2247" s="28"/>
      <c r="V2247" s="28"/>
      <c r="Z2247" s="140">
        <f t="shared" si="74"/>
        <v>2246</v>
      </c>
      <c r="AA2247" s="139"/>
      <c r="AB2247" s="139"/>
      <c r="AC2247" s="139"/>
      <c r="AD2247" s="133"/>
      <c r="AE2247" s="27" t="str">
        <f t="shared" si="75"/>
        <v>CA-2008-954  Senior Manor</v>
      </c>
      <c r="AF2247" s="153" t="s">
        <v>10915</v>
      </c>
      <c r="AG2247" s="153" t="s">
        <v>10916</v>
      </c>
      <c r="AH2247" s="153" t="s">
        <v>10917</v>
      </c>
      <c r="AI2247" s="153" t="s">
        <v>1132</v>
      </c>
      <c r="AJ2247" s="153" t="s">
        <v>1133</v>
      </c>
      <c r="AK2247" s="153" t="s">
        <v>1134</v>
      </c>
      <c r="AL2247" s="153" t="s">
        <v>10918</v>
      </c>
      <c r="AM2247" s="153" t="s">
        <v>2024</v>
      </c>
      <c r="AN2247" s="154">
        <v>83</v>
      </c>
    </row>
    <row r="2248" spans="18:40" hidden="1" x14ac:dyDescent="0.25">
      <c r="R2248" s="28"/>
      <c r="S2248" s="28"/>
      <c r="T2248" s="28"/>
      <c r="U2248" s="28"/>
      <c r="V2248" s="28"/>
      <c r="Z2248" s="140">
        <f t="shared" si="74"/>
        <v>2247</v>
      </c>
      <c r="AA2248" s="139"/>
      <c r="AB2248" s="139"/>
      <c r="AC2248" s="139"/>
      <c r="AD2248" s="133"/>
      <c r="AE2248" s="27" t="str">
        <f t="shared" si="75"/>
        <v>CA-2008-955  Southcrest Apartments</v>
      </c>
      <c r="AF2248" s="153" t="s">
        <v>10919</v>
      </c>
      <c r="AG2248" s="153" t="s">
        <v>10920</v>
      </c>
      <c r="AH2248" s="153" t="s">
        <v>10921</v>
      </c>
      <c r="AI2248" s="153" t="s">
        <v>564</v>
      </c>
      <c r="AJ2248" s="153" t="s">
        <v>564</v>
      </c>
      <c r="AK2248" s="153" t="s">
        <v>2411</v>
      </c>
      <c r="AL2248" s="153" t="s">
        <v>10922</v>
      </c>
      <c r="AM2248" s="153" t="s">
        <v>10923</v>
      </c>
      <c r="AN2248" s="154">
        <v>29</v>
      </c>
    </row>
    <row r="2249" spans="18:40" hidden="1" x14ac:dyDescent="0.25">
      <c r="R2249" s="28"/>
      <c r="S2249" s="28"/>
      <c r="T2249" s="28"/>
      <c r="U2249" s="28"/>
      <c r="V2249" s="28"/>
      <c r="Z2249" s="140">
        <f t="shared" si="74"/>
        <v>2248</v>
      </c>
      <c r="AA2249" s="139"/>
      <c r="AB2249" s="139"/>
      <c r="AC2249" s="139"/>
      <c r="AD2249" s="133"/>
      <c r="AE2249" s="27" t="str">
        <f t="shared" si="75"/>
        <v>CA-2008-959  Whitney Ranch Apartments</v>
      </c>
      <c r="AF2249" s="153" t="s">
        <v>10924</v>
      </c>
      <c r="AG2249" s="153" t="s">
        <v>10925</v>
      </c>
      <c r="AH2249" s="153" t="s">
        <v>10926</v>
      </c>
      <c r="AI2249" s="153" t="s">
        <v>4240</v>
      </c>
      <c r="AJ2249" s="153" t="s">
        <v>1159</v>
      </c>
      <c r="AK2249" s="153" t="s">
        <v>3336</v>
      </c>
      <c r="AL2249" s="153" t="s">
        <v>10927</v>
      </c>
      <c r="AM2249" s="153" t="s">
        <v>988</v>
      </c>
      <c r="AN2249" s="154">
        <v>155</v>
      </c>
    </row>
    <row r="2250" spans="18:40" hidden="1" x14ac:dyDescent="0.25">
      <c r="R2250" s="28"/>
      <c r="S2250" s="28"/>
      <c r="T2250" s="28"/>
      <c r="U2250" s="28"/>
      <c r="V2250" s="28"/>
      <c r="Z2250" s="140">
        <f t="shared" si="74"/>
        <v>2249</v>
      </c>
      <c r="AA2250" s="139"/>
      <c r="AB2250" s="139"/>
      <c r="AC2250" s="139"/>
      <c r="AD2250" s="133"/>
      <c r="AE2250" s="27" t="str">
        <f t="shared" si="75"/>
        <v>CA-2008-963  Lincoln Anaheim Phase II</v>
      </c>
      <c r="AF2250" s="153" t="s">
        <v>10928</v>
      </c>
      <c r="AG2250" s="153" t="s">
        <v>10929</v>
      </c>
      <c r="AH2250" s="153" t="s">
        <v>10930</v>
      </c>
      <c r="AI2250" s="153" t="s">
        <v>3043</v>
      </c>
      <c r="AJ2250" s="153" t="s">
        <v>420</v>
      </c>
      <c r="AK2250" s="153" t="s">
        <v>8221</v>
      </c>
      <c r="AL2250" s="153" t="s">
        <v>10931</v>
      </c>
      <c r="AM2250" s="153" t="s">
        <v>10932</v>
      </c>
      <c r="AN2250" s="154">
        <v>73</v>
      </c>
    </row>
    <row r="2251" spans="18:40" hidden="1" x14ac:dyDescent="0.25">
      <c r="R2251" s="28"/>
      <c r="S2251" s="28"/>
      <c r="T2251" s="28"/>
      <c r="U2251" s="28"/>
      <c r="V2251" s="28"/>
      <c r="Z2251" s="140">
        <f t="shared" si="74"/>
        <v>2250</v>
      </c>
      <c r="AA2251" s="139"/>
      <c r="AB2251" s="139"/>
      <c r="AC2251" s="139"/>
      <c r="AD2251" s="133"/>
      <c r="AE2251" s="27" t="str">
        <f t="shared" si="75"/>
        <v>CA-2008-964  Nihonmachi Terrace</v>
      </c>
      <c r="AF2251" s="153" t="s">
        <v>10933</v>
      </c>
      <c r="AG2251" s="153" t="s">
        <v>10934</v>
      </c>
      <c r="AH2251" s="153" t="s">
        <v>10935</v>
      </c>
      <c r="AI2251" s="153" t="s">
        <v>191</v>
      </c>
      <c r="AJ2251" s="153" t="s">
        <v>191</v>
      </c>
      <c r="AK2251" s="153" t="s">
        <v>850</v>
      </c>
      <c r="AL2251" s="153" t="s">
        <v>10936</v>
      </c>
      <c r="AM2251" s="153" t="s">
        <v>10937</v>
      </c>
      <c r="AN2251" s="154">
        <v>232</v>
      </c>
    </row>
    <row r="2252" spans="18:40" hidden="1" x14ac:dyDescent="0.25">
      <c r="R2252" s="28"/>
      <c r="S2252" s="28"/>
      <c r="T2252" s="28"/>
      <c r="U2252" s="28"/>
      <c r="V2252" s="28"/>
      <c r="Z2252" s="140">
        <f t="shared" si="74"/>
        <v>2251</v>
      </c>
      <c r="AA2252" s="139"/>
      <c r="AB2252" s="139"/>
      <c r="AC2252" s="139"/>
      <c r="AD2252" s="133"/>
      <c r="AE2252" s="27" t="str">
        <f t="shared" si="75"/>
        <v>CA-2009-006  Citrus Grove Apartments</v>
      </c>
      <c r="AF2252" s="153" t="s">
        <v>10938</v>
      </c>
      <c r="AG2252" s="153" t="s">
        <v>10939</v>
      </c>
      <c r="AH2252" s="153" t="s">
        <v>10940</v>
      </c>
      <c r="AI2252" s="153" t="s">
        <v>420</v>
      </c>
      <c r="AJ2252" s="153" t="s">
        <v>420</v>
      </c>
      <c r="AK2252" s="153" t="s">
        <v>3577</v>
      </c>
      <c r="AL2252" s="153" t="s">
        <v>10941</v>
      </c>
      <c r="AM2252" s="153" t="s">
        <v>10942</v>
      </c>
      <c r="AN2252" s="154">
        <v>56</v>
      </c>
    </row>
    <row r="2253" spans="18:40" hidden="1" x14ac:dyDescent="0.25">
      <c r="R2253" s="28"/>
      <c r="S2253" s="28"/>
      <c r="T2253" s="28"/>
      <c r="U2253" s="28"/>
      <c r="V2253" s="28"/>
      <c r="Z2253" s="140">
        <f t="shared" si="74"/>
        <v>2252</v>
      </c>
      <c r="AA2253" s="139"/>
      <c r="AB2253" s="139"/>
      <c r="AC2253" s="139"/>
      <c r="AD2253" s="133"/>
      <c r="AE2253" s="27" t="str">
        <f t="shared" si="75"/>
        <v>CA-2009-007  Paseo Verde - Phase 1</v>
      </c>
      <c r="AF2253" s="153" t="s">
        <v>10943</v>
      </c>
      <c r="AG2253" s="153" t="s">
        <v>10944</v>
      </c>
      <c r="AH2253" s="153" t="s">
        <v>10945</v>
      </c>
      <c r="AI2253" s="153" t="s">
        <v>5020</v>
      </c>
      <c r="AJ2253" s="153" t="s">
        <v>49</v>
      </c>
      <c r="AK2253" s="153" t="s">
        <v>5021</v>
      </c>
      <c r="AL2253" s="153" t="s">
        <v>10946</v>
      </c>
      <c r="AM2253" s="153" t="s">
        <v>23529</v>
      </c>
      <c r="AN2253" s="154">
        <v>49</v>
      </c>
    </row>
    <row r="2254" spans="18:40" hidden="1" x14ac:dyDescent="0.25">
      <c r="R2254" s="28"/>
      <c r="S2254" s="28"/>
      <c r="T2254" s="28"/>
      <c r="U2254" s="28"/>
      <c r="V2254" s="28"/>
      <c r="Z2254" s="140">
        <f t="shared" si="74"/>
        <v>2253</v>
      </c>
      <c r="AA2254" s="139"/>
      <c r="AB2254" s="139"/>
      <c r="AC2254" s="139"/>
      <c r="AD2254" s="133"/>
      <c r="AE2254" s="27" t="str">
        <f t="shared" si="75"/>
        <v>CA-2009-010  The Crossings at North Hills</v>
      </c>
      <c r="AF2254" s="153" t="s">
        <v>10947</v>
      </c>
      <c r="AG2254" s="153" t="s">
        <v>10948</v>
      </c>
      <c r="AH2254" s="153" t="s">
        <v>10949</v>
      </c>
      <c r="AI2254" s="153" t="s">
        <v>2099</v>
      </c>
      <c r="AJ2254" s="153" t="s">
        <v>26</v>
      </c>
      <c r="AK2254" s="153" t="s">
        <v>2100</v>
      </c>
      <c r="AL2254" s="153" t="s">
        <v>10950</v>
      </c>
      <c r="AM2254" s="153" t="s">
        <v>10121</v>
      </c>
      <c r="AN2254" s="154">
        <v>37</v>
      </c>
    </row>
    <row r="2255" spans="18:40" hidden="1" x14ac:dyDescent="0.25">
      <c r="R2255" s="28"/>
      <c r="S2255" s="28"/>
      <c r="T2255" s="28"/>
      <c r="U2255" s="28"/>
      <c r="V2255" s="28"/>
      <c r="Z2255" s="140">
        <f t="shared" si="74"/>
        <v>2254</v>
      </c>
      <c r="AA2255" s="139"/>
      <c r="AB2255" s="139"/>
      <c r="AC2255" s="139"/>
      <c r="AD2255" s="133"/>
      <c r="AE2255" s="27" t="str">
        <f t="shared" si="75"/>
        <v>CA-2009-012  Amorosa Village II</v>
      </c>
      <c r="AF2255" s="153" t="s">
        <v>10951</v>
      </c>
      <c r="AG2255" s="153" t="s">
        <v>10952</v>
      </c>
      <c r="AH2255" s="153" t="s">
        <v>10953</v>
      </c>
      <c r="AI2255" s="153" t="s">
        <v>126</v>
      </c>
      <c r="AJ2255" s="153" t="s">
        <v>127</v>
      </c>
      <c r="AK2255" s="153" t="s">
        <v>2785</v>
      </c>
      <c r="AL2255" s="153" t="s">
        <v>10954</v>
      </c>
      <c r="AM2255" s="153" t="s">
        <v>10955</v>
      </c>
      <c r="AN2255" s="154">
        <v>52</v>
      </c>
    </row>
    <row r="2256" spans="18:40" hidden="1" x14ac:dyDescent="0.25">
      <c r="R2256" s="28"/>
      <c r="S2256" s="28"/>
      <c r="T2256" s="28"/>
      <c r="U2256" s="28"/>
      <c r="V2256" s="28"/>
      <c r="Z2256" s="140">
        <f t="shared" si="74"/>
        <v>2255</v>
      </c>
      <c r="AA2256" s="139"/>
      <c r="AB2256" s="139"/>
      <c r="AC2256" s="139"/>
      <c r="AD2256" s="133"/>
      <c r="AE2256" s="27" t="str">
        <f t="shared" si="75"/>
        <v>CA-2009-018  Glassell Park Community Housing</v>
      </c>
      <c r="AF2256" s="153" t="s">
        <v>10956</v>
      </c>
      <c r="AG2256" s="153" t="s">
        <v>10957</v>
      </c>
      <c r="AH2256" s="153" t="s">
        <v>10958</v>
      </c>
      <c r="AI2256" s="153" t="s">
        <v>26</v>
      </c>
      <c r="AJ2256" s="153" t="s">
        <v>26</v>
      </c>
      <c r="AK2256" s="153" t="s">
        <v>10959</v>
      </c>
      <c r="AL2256" s="153" t="s">
        <v>10960</v>
      </c>
      <c r="AM2256" s="153" t="s">
        <v>10961</v>
      </c>
      <c r="AN2256" s="154">
        <v>49</v>
      </c>
    </row>
    <row r="2257" spans="18:40" hidden="1" x14ac:dyDescent="0.25">
      <c r="R2257" s="28"/>
      <c r="S2257" s="28"/>
      <c r="T2257" s="28"/>
      <c r="U2257" s="28"/>
      <c r="V2257" s="28"/>
      <c r="Z2257" s="140">
        <f t="shared" si="74"/>
        <v>2256</v>
      </c>
      <c r="AA2257" s="139"/>
      <c r="AB2257" s="139"/>
      <c r="AC2257" s="139"/>
      <c r="AD2257" s="133"/>
      <c r="AE2257" s="27" t="str">
        <f t="shared" si="75"/>
        <v>CA-2009-020  Ford Apartments</v>
      </c>
      <c r="AF2257" s="153" t="s">
        <v>10962</v>
      </c>
      <c r="AG2257" s="153" t="s">
        <v>10963</v>
      </c>
      <c r="AH2257" s="153" t="s">
        <v>10964</v>
      </c>
      <c r="AI2257" s="153" t="s">
        <v>26</v>
      </c>
      <c r="AJ2257" s="153" t="s">
        <v>26</v>
      </c>
      <c r="AK2257" s="153" t="s">
        <v>665</v>
      </c>
      <c r="AL2257" s="153" t="s">
        <v>10965</v>
      </c>
      <c r="AM2257" s="153" t="s">
        <v>374</v>
      </c>
      <c r="AN2257" s="154">
        <v>150</v>
      </c>
    </row>
    <row r="2258" spans="18:40" hidden="1" x14ac:dyDescent="0.25">
      <c r="R2258" s="28"/>
      <c r="S2258" s="28"/>
      <c r="T2258" s="28"/>
      <c r="U2258" s="28"/>
      <c r="V2258" s="28"/>
      <c r="Z2258" s="140">
        <f t="shared" si="74"/>
        <v>2257</v>
      </c>
      <c r="AA2258" s="139"/>
      <c r="AB2258" s="139"/>
      <c r="AC2258" s="139"/>
      <c r="AD2258" s="133"/>
      <c r="AE2258" s="27" t="str">
        <f t="shared" si="75"/>
        <v>CA-2009-021  Horizons at Morgan Hill</v>
      </c>
      <c r="AF2258" s="153" t="s">
        <v>10966</v>
      </c>
      <c r="AG2258" s="153" t="s">
        <v>10967</v>
      </c>
      <c r="AH2258" s="153" t="s">
        <v>10968</v>
      </c>
      <c r="AI2258" s="153" t="s">
        <v>40</v>
      </c>
      <c r="AJ2258" s="153" t="s">
        <v>41</v>
      </c>
      <c r="AK2258" s="153" t="s">
        <v>42</v>
      </c>
      <c r="AL2258" s="153" t="s">
        <v>10969</v>
      </c>
      <c r="AM2258" s="153" t="s">
        <v>590</v>
      </c>
      <c r="AN2258" s="154">
        <v>48</v>
      </c>
    </row>
    <row r="2259" spans="18:40" hidden="1" x14ac:dyDescent="0.25">
      <c r="R2259" s="28"/>
      <c r="S2259" s="28"/>
      <c r="T2259" s="28"/>
      <c r="U2259" s="28"/>
      <c r="V2259" s="28"/>
      <c r="Z2259" s="140">
        <f t="shared" si="74"/>
        <v>2258</v>
      </c>
      <c r="AA2259" s="139"/>
      <c r="AB2259" s="139"/>
      <c r="AC2259" s="139"/>
      <c r="AD2259" s="133"/>
      <c r="AE2259" s="27" t="str">
        <f t="shared" si="75"/>
        <v>CA-2009-024  The Crossings on 29th Street</v>
      </c>
      <c r="AF2259" s="153" t="s">
        <v>10970</v>
      </c>
      <c r="AG2259" s="153" t="s">
        <v>10971</v>
      </c>
      <c r="AH2259" s="153" t="s">
        <v>10972</v>
      </c>
      <c r="AI2259" s="153" t="s">
        <v>26</v>
      </c>
      <c r="AJ2259" s="153" t="s">
        <v>26</v>
      </c>
      <c r="AK2259" s="153" t="s">
        <v>67</v>
      </c>
      <c r="AL2259" s="153" t="s">
        <v>10973</v>
      </c>
      <c r="AM2259" s="153" t="s">
        <v>10121</v>
      </c>
      <c r="AN2259" s="154">
        <v>33</v>
      </c>
    </row>
    <row r="2260" spans="18:40" hidden="1" x14ac:dyDescent="0.25">
      <c r="R2260" s="28"/>
      <c r="S2260" s="28"/>
      <c r="T2260" s="28"/>
      <c r="U2260" s="28"/>
      <c r="V2260" s="28"/>
      <c r="Z2260" s="140">
        <f t="shared" si="74"/>
        <v>2259</v>
      </c>
      <c r="AA2260" s="139"/>
      <c r="AB2260" s="139"/>
      <c r="AC2260" s="139"/>
      <c r="AD2260" s="133"/>
      <c r="AE2260" s="27" t="str">
        <f t="shared" si="75"/>
        <v>CA-2009-032  Verbena Family Apartments</v>
      </c>
      <c r="AF2260" s="153" t="s">
        <v>10974</v>
      </c>
      <c r="AG2260" s="153" t="s">
        <v>10975</v>
      </c>
      <c r="AH2260" s="153" t="s">
        <v>10976</v>
      </c>
      <c r="AI2260" s="153" t="s">
        <v>10085</v>
      </c>
      <c r="AJ2260" s="153" t="s">
        <v>504</v>
      </c>
      <c r="AL2260" s="153" t="s">
        <v>10977</v>
      </c>
      <c r="AM2260" s="153" t="s">
        <v>10978</v>
      </c>
      <c r="AN2260" s="154">
        <v>79</v>
      </c>
    </row>
    <row r="2261" spans="18:40" hidden="1" x14ac:dyDescent="0.25">
      <c r="R2261" s="28"/>
      <c r="S2261" s="28"/>
      <c r="T2261" s="28"/>
      <c r="U2261" s="28"/>
      <c r="V2261" s="28"/>
      <c r="Z2261" s="140">
        <f t="shared" si="74"/>
        <v>2260</v>
      </c>
      <c r="AA2261" s="139"/>
      <c r="AB2261" s="139"/>
      <c r="AC2261" s="139"/>
      <c r="AD2261" s="133"/>
      <c r="AE2261" s="27" t="str">
        <f t="shared" si="75"/>
        <v>CA-2009-053  Parc Grove Commons</v>
      </c>
      <c r="AF2261" s="153" t="s">
        <v>10979</v>
      </c>
      <c r="AG2261" s="153" t="s">
        <v>10980</v>
      </c>
      <c r="AH2261" s="153" t="s">
        <v>10981</v>
      </c>
      <c r="AI2261" s="153" t="s">
        <v>229</v>
      </c>
      <c r="AJ2261" s="153" t="s">
        <v>229</v>
      </c>
      <c r="AK2261" s="153" t="s">
        <v>10982</v>
      </c>
      <c r="AL2261" s="153" t="s">
        <v>10983</v>
      </c>
      <c r="AM2261" s="153" t="s">
        <v>3705</v>
      </c>
      <c r="AN2261" s="154">
        <v>213</v>
      </c>
    </row>
    <row r="2262" spans="18:40" hidden="1" x14ac:dyDescent="0.25">
      <c r="R2262" s="28"/>
      <c r="S2262" s="28"/>
      <c r="T2262" s="28"/>
      <c r="U2262" s="28"/>
      <c r="V2262" s="28"/>
      <c r="Z2262" s="140">
        <f t="shared" si="74"/>
        <v>2261</v>
      </c>
      <c r="AA2262" s="139"/>
      <c r="AB2262" s="139"/>
      <c r="AC2262" s="139"/>
      <c r="AD2262" s="133"/>
      <c r="AE2262" s="27" t="str">
        <f t="shared" si="75"/>
        <v>CA-2009-061  Lorena Apartments</v>
      </c>
      <c r="AF2262" s="153" t="s">
        <v>10984</v>
      </c>
      <c r="AG2262" s="153" t="s">
        <v>10985</v>
      </c>
      <c r="AH2262" s="153" t="s">
        <v>10986</v>
      </c>
      <c r="AI2262" s="153" t="s">
        <v>26</v>
      </c>
      <c r="AJ2262" s="153" t="s">
        <v>26</v>
      </c>
      <c r="AK2262" s="153" t="s">
        <v>1233</v>
      </c>
      <c r="AL2262" s="153" t="s">
        <v>10987</v>
      </c>
      <c r="AM2262" s="153" t="s">
        <v>10988</v>
      </c>
      <c r="AN2262" s="154">
        <v>111</v>
      </c>
    </row>
    <row r="2263" spans="18:40" hidden="1" x14ac:dyDescent="0.25">
      <c r="R2263" s="28"/>
      <c r="S2263" s="28"/>
      <c r="T2263" s="28"/>
      <c r="U2263" s="28"/>
      <c r="V2263" s="28"/>
      <c r="Z2263" s="140">
        <f t="shared" si="74"/>
        <v>2262</v>
      </c>
      <c r="AA2263" s="139"/>
      <c r="AB2263" s="139"/>
      <c r="AC2263" s="139"/>
      <c r="AD2263" s="133"/>
      <c r="AE2263" s="27" t="str">
        <f t="shared" si="75"/>
        <v>CA-2009-065  Milan Town Homes</v>
      </c>
      <c r="AF2263" s="153" t="s">
        <v>10989</v>
      </c>
      <c r="AG2263" s="153" t="s">
        <v>10990</v>
      </c>
      <c r="AH2263" s="153" t="s">
        <v>10991</v>
      </c>
      <c r="AI2263" s="153" t="s">
        <v>26</v>
      </c>
      <c r="AJ2263" s="153" t="s">
        <v>26</v>
      </c>
      <c r="AK2263" s="153" t="s">
        <v>802</v>
      </c>
      <c r="AL2263" s="153" t="s">
        <v>10992</v>
      </c>
      <c r="AM2263" s="153" t="s">
        <v>590</v>
      </c>
      <c r="AN2263" s="154">
        <v>15</v>
      </c>
    </row>
    <row r="2264" spans="18:40" hidden="1" x14ac:dyDescent="0.25">
      <c r="R2264" s="28"/>
      <c r="S2264" s="28"/>
      <c r="T2264" s="28"/>
      <c r="U2264" s="28"/>
      <c r="V2264" s="28"/>
      <c r="Z2264" s="140">
        <f t="shared" si="74"/>
        <v>2263</v>
      </c>
      <c r="AA2264" s="139"/>
      <c r="AB2264" s="139"/>
      <c r="AC2264" s="139"/>
      <c r="AD2264" s="133"/>
      <c r="AE2264" s="27" t="str">
        <f t="shared" si="75"/>
        <v>CA-2009-073  Varenna Senior Apartments</v>
      </c>
      <c r="AF2264" s="153" t="s">
        <v>10993</v>
      </c>
      <c r="AG2264" s="153" t="s">
        <v>10994</v>
      </c>
      <c r="AH2264" s="153" t="s">
        <v>10995</v>
      </c>
      <c r="AI2264" s="153" t="s">
        <v>564</v>
      </c>
      <c r="AJ2264" s="153" t="s">
        <v>564</v>
      </c>
      <c r="AK2264" s="153" t="s">
        <v>3331</v>
      </c>
      <c r="AL2264" s="153" t="s">
        <v>10996</v>
      </c>
      <c r="AM2264" s="153" t="s">
        <v>988</v>
      </c>
      <c r="AN2264" s="154">
        <v>150</v>
      </c>
    </row>
    <row r="2265" spans="18:40" hidden="1" x14ac:dyDescent="0.25">
      <c r="R2265" s="28"/>
      <c r="S2265" s="28"/>
      <c r="T2265" s="28"/>
      <c r="U2265" s="28"/>
      <c r="V2265" s="28"/>
      <c r="Z2265" s="140">
        <f t="shared" si="74"/>
        <v>2264</v>
      </c>
      <c r="AA2265" s="139"/>
      <c r="AB2265" s="139"/>
      <c r="AC2265" s="139"/>
      <c r="AD2265" s="133"/>
      <c r="AE2265" s="27" t="str">
        <f t="shared" si="75"/>
        <v>CA-2009-090  Valley Gardens Apts fka Armona Family Apartments</v>
      </c>
      <c r="AF2265" s="153" t="s">
        <v>10997</v>
      </c>
      <c r="AG2265" s="153" t="s">
        <v>10998</v>
      </c>
      <c r="AH2265" s="153" t="s">
        <v>10999</v>
      </c>
      <c r="AI2265" s="153" t="s">
        <v>11000</v>
      </c>
      <c r="AJ2265" s="153" t="s">
        <v>1920</v>
      </c>
      <c r="AK2265" s="153" t="s">
        <v>11001</v>
      </c>
      <c r="AL2265" s="153" t="s">
        <v>11002</v>
      </c>
      <c r="AM2265" s="153" t="s">
        <v>11003</v>
      </c>
      <c r="AN2265" s="154">
        <v>19</v>
      </c>
    </row>
    <row r="2266" spans="18:40" hidden="1" x14ac:dyDescent="0.25">
      <c r="R2266" s="28"/>
      <c r="S2266" s="28"/>
      <c r="T2266" s="28"/>
      <c r="U2266" s="28"/>
      <c r="V2266" s="28"/>
      <c r="Z2266" s="140">
        <f t="shared" si="74"/>
        <v>2265</v>
      </c>
      <c r="AA2266" s="139"/>
      <c r="AB2266" s="139"/>
      <c r="AC2266" s="139"/>
      <c r="AD2266" s="133"/>
      <c r="AE2266" s="27" t="str">
        <f t="shared" si="75"/>
        <v>CA-2009-096  Summer Hill Place Apartments</v>
      </c>
      <c r="AF2266" s="153" t="s">
        <v>11004</v>
      </c>
      <c r="AG2266" s="153" t="s">
        <v>11005</v>
      </c>
      <c r="AH2266" s="153" t="s">
        <v>11006</v>
      </c>
      <c r="AI2266" s="153" t="s">
        <v>229</v>
      </c>
      <c r="AJ2266" s="153" t="s">
        <v>229</v>
      </c>
      <c r="AK2266" s="153" t="s">
        <v>1422</v>
      </c>
      <c r="AL2266" s="153" t="s">
        <v>11007</v>
      </c>
      <c r="AM2266" s="153" t="s">
        <v>2487</v>
      </c>
      <c r="AN2266" s="154">
        <v>49</v>
      </c>
    </row>
    <row r="2267" spans="18:40" hidden="1" x14ac:dyDescent="0.25">
      <c r="R2267" s="28"/>
      <c r="S2267" s="28"/>
      <c r="T2267" s="28"/>
      <c r="U2267" s="28"/>
      <c r="V2267" s="28"/>
      <c r="Z2267" s="140">
        <f t="shared" si="74"/>
        <v>2266</v>
      </c>
      <c r="AA2267" s="139"/>
      <c r="AB2267" s="139"/>
      <c r="AC2267" s="139"/>
      <c r="AD2267" s="133"/>
      <c r="AE2267" s="27" t="str">
        <f t="shared" si="75"/>
        <v>CA-2009-100  Fair Oaks Plaza</v>
      </c>
      <c r="AF2267" s="153" t="s">
        <v>11008</v>
      </c>
      <c r="AG2267" s="153" t="s">
        <v>11009</v>
      </c>
      <c r="AH2267" s="153" t="s">
        <v>11010</v>
      </c>
      <c r="AI2267" s="153" t="s">
        <v>1073</v>
      </c>
      <c r="AJ2267" s="153" t="s">
        <v>41</v>
      </c>
      <c r="AK2267" s="153" t="s">
        <v>1074</v>
      </c>
      <c r="AL2267" s="153" t="s">
        <v>11011</v>
      </c>
      <c r="AM2267" s="153" t="s">
        <v>11012</v>
      </c>
      <c r="AN2267" s="154">
        <v>123</v>
      </c>
    </row>
    <row r="2268" spans="18:40" hidden="1" x14ac:dyDescent="0.25">
      <c r="R2268" s="28"/>
      <c r="S2268" s="28"/>
      <c r="T2268" s="28"/>
      <c r="U2268" s="28"/>
      <c r="V2268" s="28"/>
      <c r="Z2268" s="140">
        <f t="shared" si="74"/>
        <v>2267</v>
      </c>
      <c r="AA2268" s="139"/>
      <c r="AB2268" s="139"/>
      <c r="AC2268" s="139"/>
      <c r="AD2268" s="133"/>
      <c r="AE2268" s="27" t="str">
        <f t="shared" si="75"/>
        <v>CA-2009-101  Cornerstone at Japantown</v>
      </c>
      <c r="AF2268" s="153" t="s">
        <v>11013</v>
      </c>
      <c r="AG2268" s="153" t="s">
        <v>11014</v>
      </c>
      <c r="AH2268" s="153" t="s">
        <v>11015</v>
      </c>
      <c r="AI2268" s="153" t="s">
        <v>304</v>
      </c>
      <c r="AJ2268" s="153" t="s">
        <v>41</v>
      </c>
      <c r="AK2268" s="153" t="s">
        <v>305</v>
      </c>
      <c r="AL2268" s="153" t="s">
        <v>11016</v>
      </c>
      <c r="AM2268" s="153" t="s">
        <v>23530</v>
      </c>
      <c r="AN2268" s="154">
        <v>52</v>
      </c>
    </row>
    <row r="2269" spans="18:40" hidden="1" x14ac:dyDescent="0.25">
      <c r="R2269" s="28"/>
      <c r="S2269" s="28"/>
      <c r="T2269" s="28"/>
      <c r="U2269" s="28"/>
      <c r="V2269" s="28"/>
      <c r="Z2269" s="140">
        <f t="shared" si="74"/>
        <v>2268</v>
      </c>
      <c r="AA2269" s="139"/>
      <c r="AB2269" s="139"/>
      <c r="AC2269" s="139"/>
      <c r="AD2269" s="133"/>
      <c r="AE2269" s="27" t="str">
        <f t="shared" si="75"/>
        <v>CA-2009-103  River Canyon Apartments</v>
      </c>
      <c r="AF2269" s="153" t="s">
        <v>11018</v>
      </c>
      <c r="AG2269" s="153" t="s">
        <v>11019</v>
      </c>
      <c r="AH2269" s="153" t="s">
        <v>11020</v>
      </c>
      <c r="AI2269" s="153" t="s">
        <v>2648</v>
      </c>
      <c r="AJ2269" s="153" t="s">
        <v>399</v>
      </c>
      <c r="AK2269" s="153" t="s">
        <v>2649</v>
      </c>
      <c r="AL2269" s="153" t="s">
        <v>11021</v>
      </c>
      <c r="AM2269" s="153" t="s">
        <v>23531</v>
      </c>
      <c r="AN2269" s="154">
        <v>59</v>
      </c>
    </row>
    <row r="2270" spans="18:40" hidden="1" x14ac:dyDescent="0.25">
      <c r="R2270" s="28"/>
      <c r="S2270" s="28"/>
      <c r="T2270" s="28"/>
      <c r="U2270" s="28"/>
      <c r="V2270" s="28"/>
      <c r="Z2270" s="140">
        <f t="shared" si="74"/>
        <v>2269</v>
      </c>
      <c r="AA2270" s="139"/>
      <c r="AB2270" s="139"/>
      <c r="AC2270" s="139"/>
      <c r="AD2270" s="133"/>
      <c r="AE2270" s="27" t="str">
        <f t="shared" si="75"/>
        <v>CA-2009-105  Arbor Village Apartments</v>
      </c>
      <c r="AF2270" s="153" t="s">
        <v>11022</v>
      </c>
      <c r="AG2270" s="153" t="s">
        <v>11023</v>
      </c>
      <c r="AH2270" s="153" t="s">
        <v>11024</v>
      </c>
      <c r="AI2270" s="153" t="s">
        <v>504</v>
      </c>
      <c r="AJ2270" s="153" t="s">
        <v>504</v>
      </c>
      <c r="AK2270" s="153" t="s">
        <v>839</v>
      </c>
      <c r="AL2270" s="153" t="s">
        <v>11025</v>
      </c>
      <c r="AM2270" s="153" t="s">
        <v>11025</v>
      </c>
      <c r="AN2270" s="154">
        <v>111</v>
      </c>
    </row>
    <row r="2271" spans="18:40" hidden="1" x14ac:dyDescent="0.25">
      <c r="R2271" s="28"/>
      <c r="S2271" s="28"/>
      <c r="T2271" s="28"/>
      <c r="U2271" s="28"/>
      <c r="V2271" s="28"/>
      <c r="Z2271" s="140">
        <f t="shared" si="74"/>
        <v>2270</v>
      </c>
      <c r="AA2271" s="139"/>
      <c r="AB2271" s="139"/>
      <c r="AC2271" s="139"/>
      <c r="AD2271" s="133"/>
      <c r="AE2271" s="27" t="str">
        <f t="shared" si="75"/>
        <v>CA-2009-124  The Village at Broad Street</v>
      </c>
      <c r="AF2271" s="153" t="s">
        <v>11026</v>
      </c>
      <c r="AG2271" s="153" t="s">
        <v>11027</v>
      </c>
      <c r="AH2271" s="153" t="s">
        <v>11028</v>
      </c>
      <c r="AI2271" s="153" t="s">
        <v>1442</v>
      </c>
      <c r="AJ2271" s="153" t="s">
        <v>1442</v>
      </c>
      <c r="AK2271" s="153" t="s">
        <v>3666</v>
      </c>
      <c r="AL2271" s="153" t="s">
        <v>11029</v>
      </c>
      <c r="AM2271" s="153" t="s">
        <v>988</v>
      </c>
      <c r="AN2271" s="154">
        <v>41</v>
      </c>
    </row>
    <row r="2272" spans="18:40" hidden="1" x14ac:dyDescent="0.25">
      <c r="R2272" s="28"/>
      <c r="S2272" s="28"/>
      <c r="T2272" s="28"/>
      <c r="U2272" s="28"/>
      <c r="V2272" s="28"/>
      <c r="Z2272" s="140">
        <f t="shared" si="74"/>
        <v>2271</v>
      </c>
      <c r="AA2272" s="139"/>
      <c r="AB2272" s="139"/>
      <c r="AC2272" s="139"/>
      <c r="AD2272" s="133"/>
      <c r="AE2272" s="27" t="str">
        <f t="shared" si="75"/>
        <v>CA-2009-130  Montecito Terraces</v>
      </c>
      <c r="AF2272" s="153" t="s">
        <v>11030</v>
      </c>
      <c r="AG2272" s="153" t="s">
        <v>11031</v>
      </c>
      <c r="AH2272" s="153" t="s">
        <v>11032</v>
      </c>
      <c r="AI2272" s="153" t="s">
        <v>744</v>
      </c>
      <c r="AJ2272" s="153" t="s">
        <v>26</v>
      </c>
      <c r="AK2272" s="153" t="s">
        <v>745</v>
      </c>
      <c r="AL2272" s="153" t="s">
        <v>11033</v>
      </c>
      <c r="AM2272" s="153" t="s">
        <v>23494</v>
      </c>
      <c r="AN2272" s="154">
        <v>96</v>
      </c>
    </row>
    <row r="2273" spans="18:40" hidden="1" x14ac:dyDescent="0.25">
      <c r="R2273" s="28"/>
      <c r="S2273" s="28"/>
      <c r="T2273" s="28"/>
      <c r="U2273" s="28"/>
      <c r="V2273" s="28"/>
      <c r="Z2273" s="140">
        <f t="shared" si="74"/>
        <v>2272</v>
      </c>
      <c r="AA2273" s="139"/>
      <c r="AB2273" s="139"/>
      <c r="AC2273" s="139"/>
      <c r="AD2273" s="133"/>
      <c r="AE2273" s="27" t="str">
        <f t="shared" si="75"/>
        <v>CA-2009-134  Las Margaritas Apartments</v>
      </c>
      <c r="AF2273" s="153" t="s">
        <v>11034</v>
      </c>
      <c r="AG2273" s="153" t="s">
        <v>11035</v>
      </c>
      <c r="AH2273" s="153" t="s">
        <v>11036</v>
      </c>
      <c r="AI2273" s="153" t="s">
        <v>26</v>
      </c>
      <c r="AJ2273" s="153" t="s">
        <v>26</v>
      </c>
      <c r="AK2273" s="153" t="s">
        <v>1288</v>
      </c>
      <c r="AL2273" s="153" t="s">
        <v>11037</v>
      </c>
      <c r="AM2273" s="153" t="s">
        <v>5716</v>
      </c>
      <c r="AN2273" s="154">
        <v>41</v>
      </c>
    </row>
    <row r="2274" spans="18:40" hidden="1" x14ac:dyDescent="0.25">
      <c r="R2274" s="28"/>
      <c r="S2274" s="28"/>
      <c r="T2274" s="28"/>
      <c r="U2274" s="28"/>
      <c r="V2274" s="28"/>
      <c r="Z2274" s="140">
        <f t="shared" si="74"/>
        <v>2273</v>
      </c>
      <c r="AA2274" s="139"/>
      <c r="AB2274" s="139"/>
      <c r="AC2274" s="139"/>
      <c r="AD2274" s="133"/>
      <c r="AE2274" s="27" t="str">
        <f t="shared" si="75"/>
        <v>CA-2009-135  The Villas At Gower</v>
      </c>
      <c r="AF2274" s="153" t="s">
        <v>11038</v>
      </c>
      <c r="AG2274" s="153" t="s">
        <v>11039</v>
      </c>
      <c r="AH2274" s="153" t="s">
        <v>11040</v>
      </c>
      <c r="AI2274" s="153" t="s">
        <v>26</v>
      </c>
      <c r="AJ2274" s="153" t="s">
        <v>26</v>
      </c>
      <c r="AK2274" s="153" t="s">
        <v>61</v>
      </c>
      <c r="AL2274" s="153" t="s">
        <v>11041</v>
      </c>
      <c r="AM2274" s="153" t="s">
        <v>862</v>
      </c>
      <c r="AN2274" s="154">
        <v>69</v>
      </c>
    </row>
    <row r="2275" spans="18:40" hidden="1" x14ac:dyDescent="0.25">
      <c r="R2275" s="28"/>
      <c r="S2275" s="28"/>
      <c r="T2275" s="28"/>
      <c r="U2275" s="28"/>
      <c r="V2275" s="28"/>
      <c r="Z2275" s="140">
        <f t="shared" si="74"/>
        <v>2274</v>
      </c>
      <c r="AA2275" s="139"/>
      <c r="AB2275" s="139"/>
      <c r="AC2275" s="139"/>
      <c r="AD2275" s="133"/>
      <c r="AE2275" s="27" t="str">
        <f t="shared" si="75"/>
        <v>CA-2009-136  Soho Apartments</v>
      </c>
      <c r="AF2275" s="153" t="s">
        <v>11042</v>
      </c>
      <c r="AG2275" s="153" t="s">
        <v>11043</v>
      </c>
      <c r="AH2275" s="153" t="s">
        <v>11044</v>
      </c>
      <c r="AI2275" s="153" t="s">
        <v>1239</v>
      </c>
      <c r="AJ2275" s="153" t="s">
        <v>1239</v>
      </c>
      <c r="AK2275" s="153" t="s">
        <v>9724</v>
      </c>
      <c r="AL2275" s="153" t="s">
        <v>11045</v>
      </c>
      <c r="AM2275" s="153" t="s">
        <v>11045</v>
      </c>
      <c r="AN2275" s="154">
        <v>12</v>
      </c>
    </row>
    <row r="2276" spans="18:40" hidden="1" x14ac:dyDescent="0.25">
      <c r="R2276" s="28"/>
      <c r="S2276" s="28"/>
      <c r="T2276" s="28"/>
      <c r="U2276" s="28"/>
      <c r="V2276" s="28"/>
      <c r="Z2276" s="140">
        <f t="shared" si="74"/>
        <v>2275</v>
      </c>
      <c r="AA2276" s="139"/>
      <c r="AB2276" s="139"/>
      <c r="AC2276" s="139"/>
      <c r="AD2276" s="133"/>
      <c r="AE2276" s="27" t="str">
        <f t="shared" si="75"/>
        <v>CA-2009-142  Royale Apartments</v>
      </c>
      <c r="AF2276" s="153" t="s">
        <v>11046</v>
      </c>
      <c r="AG2276" s="153" t="s">
        <v>11047</v>
      </c>
      <c r="AH2276" s="153" t="s">
        <v>11048</v>
      </c>
      <c r="AI2276" s="153" t="s">
        <v>1809</v>
      </c>
      <c r="AJ2276" s="153" t="s">
        <v>420</v>
      </c>
      <c r="AK2276" s="153" t="s">
        <v>1810</v>
      </c>
      <c r="AL2276" s="153" t="s">
        <v>11049</v>
      </c>
      <c r="AM2276" s="153" t="s">
        <v>11050</v>
      </c>
      <c r="AN2276" s="154">
        <v>35</v>
      </c>
    </row>
    <row r="2277" spans="18:40" hidden="1" x14ac:dyDescent="0.25">
      <c r="R2277" s="28"/>
      <c r="S2277" s="28"/>
      <c r="T2277" s="28"/>
      <c r="U2277" s="28"/>
      <c r="V2277" s="28"/>
      <c r="Z2277" s="140">
        <f t="shared" si="74"/>
        <v>2276</v>
      </c>
      <c r="AA2277" s="139"/>
      <c r="AB2277" s="139"/>
      <c r="AC2277" s="139"/>
      <c r="AD2277" s="133"/>
      <c r="AE2277" s="27" t="str">
        <f t="shared" si="75"/>
        <v>CA-2009-148  The Crossings at Escondido</v>
      </c>
      <c r="AF2277" s="153" t="s">
        <v>11051</v>
      </c>
      <c r="AG2277" s="153" t="s">
        <v>11052</v>
      </c>
      <c r="AH2277" s="153" t="s">
        <v>11053</v>
      </c>
      <c r="AI2277" s="153" t="s">
        <v>503</v>
      </c>
      <c r="AJ2277" s="153" t="s">
        <v>504</v>
      </c>
      <c r="AK2277" s="153" t="s">
        <v>1820</v>
      </c>
      <c r="AL2277" s="153" t="s">
        <v>11054</v>
      </c>
      <c r="AM2277" s="153" t="s">
        <v>10121</v>
      </c>
      <c r="AN2277" s="154">
        <v>54</v>
      </c>
    </row>
    <row r="2278" spans="18:40" hidden="1" x14ac:dyDescent="0.25">
      <c r="R2278" s="28"/>
      <c r="S2278" s="28"/>
      <c r="T2278" s="28"/>
      <c r="U2278" s="28"/>
      <c r="V2278" s="28"/>
      <c r="Z2278" s="140">
        <f t="shared" si="74"/>
        <v>2277</v>
      </c>
      <c r="AA2278" s="139"/>
      <c r="AB2278" s="139"/>
      <c r="AC2278" s="139"/>
      <c r="AD2278" s="133"/>
      <c r="AE2278" s="27" t="str">
        <f t="shared" si="75"/>
        <v>CA-2009-151  Mosaic Apartments</v>
      </c>
      <c r="AF2278" s="153" t="s">
        <v>11055</v>
      </c>
      <c r="AG2278" s="153" t="s">
        <v>11056</v>
      </c>
      <c r="AH2278" s="153" t="s">
        <v>11057</v>
      </c>
      <c r="AI2278" s="153" t="s">
        <v>26</v>
      </c>
      <c r="AJ2278" s="153" t="s">
        <v>26</v>
      </c>
      <c r="AK2278" s="153" t="s">
        <v>456</v>
      </c>
      <c r="AL2278" s="153" t="s">
        <v>11058</v>
      </c>
      <c r="AM2278" s="153" t="s">
        <v>10885</v>
      </c>
      <c r="AN2278" s="154">
        <v>55</v>
      </c>
    </row>
    <row r="2279" spans="18:40" hidden="1" x14ac:dyDescent="0.25">
      <c r="R2279" s="28"/>
      <c r="S2279" s="28"/>
      <c r="T2279" s="28"/>
      <c r="U2279" s="28"/>
      <c r="V2279" s="28"/>
      <c r="Z2279" s="140">
        <f t="shared" si="74"/>
        <v>2278</v>
      </c>
      <c r="AA2279" s="139"/>
      <c r="AB2279" s="139"/>
      <c r="AC2279" s="139"/>
      <c r="AD2279" s="133"/>
      <c r="AE2279" s="27" t="str">
        <f t="shared" si="75"/>
        <v>CA-2009-152  East Street Senior Apartments</v>
      </c>
      <c r="AF2279" s="153" t="s">
        <v>11059</v>
      </c>
      <c r="AG2279" s="153" t="s">
        <v>11060</v>
      </c>
      <c r="AH2279" s="153" t="s">
        <v>11061</v>
      </c>
      <c r="AI2279" s="153" t="s">
        <v>3924</v>
      </c>
      <c r="AJ2279" s="153" t="s">
        <v>103</v>
      </c>
      <c r="AK2279" s="153" t="s">
        <v>5144</v>
      </c>
      <c r="AL2279" s="153" t="s">
        <v>11062</v>
      </c>
      <c r="AM2279" s="153" t="s">
        <v>23532</v>
      </c>
      <c r="AN2279" s="154">
        <v>20</v>
      </c>
    </row>
    <row r="2280" spans="18:40" hidden="1" x14ac:dyDescent="0.25">
      <c r="R2280" s="28"/>
      <c r="S2280" s="28"/>
      <c r="T2280" s="28"/>
      <c r="U2280" s="28"/>
      <c r="V2280" s="28"/>
      <c r="Z2280" s="140">
        <f t="shared" si="74"/>
        <v>2279</v>
      </c>
      <c r="AA2280" s="139"/>
      <c r="AB2280" s="139"/>
      <c r="AC2280" s="139"/>
      <c r="AD2280" s="133"/>
      <c r="AE2280" s="27" t="str">
        <f t="shared" si="75"/>
        <v>CA-2009-153  Shasta Villas</v>
      </c>
      <c r="AF2280" s="153" t="s">
        <v>11063</v>
      </c>
      <c r="AG2280" s="153" t="s">
        <v>11064</v>
      </c>
      <c r="AH2280" s="153" t="s">
        <v>11065</v>
      </c>
      <c r="AI2280" s="153" t="s">
        <v>1645</v>
      </c>
      <c r="AJ2280" s="153" t="s">
        <v>1004</v>
      </c>
      <c r="AK2280" s="153" t="s">
        <v>1646</v>
      </c>
      <c r="AL2280" s="153" t="s">
        <v>11066</v>
      </c>
      <c r="AM2280" s="153" t="s">
        <v>2185</v>
      </c>
      <c r="AN2280" s="154">
        <v>71</v>
      </c>
    </row>
    <row r="2281" spans="18:40" hidden="1" x14ac:dyDescent="0.25">
      <c r="R2281" s="28"/>
      <c r="S2281" s="28"/>
      <c r="T2281" s="28"/>
      <c r="U2281" s="28"/>
      <c r="V2281" s="28"/>
      <c r="Z2281" s="140">
        <f t="shared" si="74"/>
        <v>2280</v>
      </c>
      <c r="AA2281" s="139"/>
      <c r="AB2281" s="139"/>
      <c r="AC2281" s="139"/>
      <c r="AD2281" s="133"/>
      <c r="AE2281" s="27" t="str">
        <f t="shared" si="75"/>
        <v>CA-2009-159  Juniper Senior Village</v>
      </c>
      <c r="AF2281" s="153" t="s">
        <v>11067</v>
      </c>
      <c r="AG2281" s="153" t="s">
        <v>11068</v>
      </c>
      <c r="AH2281" s="153" t="s">
        <v>11069</v>
      </c>
      <c r="AI2281" s="153" t="s">
        <v>503</v>
      </c>
      <c r="AJ2281" s="153" t="s">
        <v>504</v>
      </c>
      <c r="AK2281" s="153" t="s">
        <v>1820</v>
      </c>
      <c r="AL2281" s="153" t="s">
        <v>11070</v>
      </c>
      <c r="AM2281" s="153" t="s">
        <v>3541</v>
      </c>
      <c r="AN2281" s="154">
        <v>60</v>
      </c>
    </row>
    <row r="2282" spans="18:40" hidden="1" x14ac:dyDescent="0.25">
      <c r="R2282" s="28"/>
      <c r="S2282" s="28"/>
      <c r="T2282" s="28"/>
      <c r="U2282" s="28"/>
      <c r="V2282" s="28"/>
      <c r="Z2282" s="140">
        <f t="shared" si="74"/>
        <v>2281</v>
      </c>
      <c r="AA2282" s="139"/>
      <c r="AB2282" s="139"/>
      <c r="AC2282" s="139"/>
      <c r="AD2282" s="133"/>
      <c r="AE2282" s="27" t="str">
        <f t="shared" si="75"/>
        <v>CA-2009-162  Vista Meadows Senior Apartments</v>
      </c>
      <c r="AF2282" s="153" t="s">
        <v>11071</v>
      </c>
      <c r="AG2282" s="153" t="s">
        <v>11072</v>
      </c>
      <c r="AH2282" s="153" t="s">
        <v>11073</v>
      </c>
      <c r="AI2282" s="153" t="s">
        <v>251</v>
      </c>
      <c r="AJ2282" s="153" t="s">
        <v>252</v>
      </c>
      <c r="AK2282" s="153" t="s">
        <v>253</v>
      </c>
      <c r="AL2282" s="153" t="s">
        <v>11074</v>
      </c>
      <c r="AM2282" s="153" t="s">
        <v>11075</v>
      </c>
      <c r="AN2282" s="154">
        <v>71</v>
      </c>
    </row>
    <row r="2283" spans="18:40" hidden="1" x14ac:dyDescent="0.25">
      <c r="R2283" s="28"/>
      <c r="S2283" s="28"/>
      <c r="T2283" s="28"/>
      <c r="U2283" s="28"/>
      <c r="V2283" s="28"/>
      <c r="Z2283" s="140">
        <f t="shared" si="74"/>
        <v>2282</v>
      </c>
      <c r="AA2283" s="139"/>
      <c r="AB2283" s="139"/>
      <c r="AC2283" s="139"/>
      <c r="AD2283" s="133"/>
      <c r="AE2283" s="27" t="str">
        <f t="shared" si="75"/>
        <v>CA-2009-163  Villa Siena Apartments</v>
      </c>
      <c r="AF2283" s="153" t="s">
        <v>11076</v>
      </c>
      <c r="AG2283" s="153" t="s">
        <v>2073</v>
      </c>
      <c r="AH2283" s="153" t="s">
        <v>11077</v>
      </c>
      <c r="AI2283" s="153" t="s">
        <v>1543</v>
      </c>
      <c r="AJ2283" s="153" t="s">
        <v>220</v>
      </c>
      <c r="AK2283" s="153" t="s">
        <v>1544</v>
      </c>
      <c r="AL2283" s="153" t="s">
        <v>11078</v>
      </c>
      <c r="AM2283" s="153" t="s">
        <v>11079</v>
      </c>
      <c r="AN2283" s="154">
        <v>69</v>
      </c>
    </row>
    <row r="2284" spans="18:40" hidden="1" x14ac:dyDescent="0.25">
      <c r="R2284" s="28"/>
      <c r="S2284" s="28"/>
      <c r="T2284" s="28"/>
      <c r="U2284" s="28"/>
      <c r="V2284" s="28"/>
      <c r="Z2284" s="140">
        <f t="shared" si="74"/>
        <v>2283</v>
      </c>
      <c r="AA2284" s="139"/>
      <c r="AB2284" s="139"/>
      <c r="AC2284" s="139"/>
      <c r="AD2284" s="133"/>
      <c r="AE2284" s="27" t="str">
        <f t="shared" si="75"/>
        <v>CA-2009-171  Greenleaf Apartments</v>
      </c>
      <c r="AF2284" s="153" t="s">
        <v>11080</v>
      </c>
      <c r="AG2284" s="153" t="s">
        <v>11081</v>
      </c>
      <c r="AH2284" s="153" t="s">
        <v>11082</v>
      </c>
      <c r="AI2284" s="153" t="s">
        <v>3043</v>
      </c>
      <c r="AJ2284" s="153" t="s">
        <v>420</v>
      </c>
      <c r="AK2284" s="153" t="s">
        <v>4824</v>
      </c>
      <c r="AL2284" s="153" t="s">
        <v>11083</v>
      </c>
      <c r="AM2284" s="153" t="s">
        <v>11084</v>
      </c>
      <c r="AN2284" s="154">
        <v>19</v>
      </c>
    </row>
    <row r="2285" spans="18:40" hidden="1" x14ac:dyDescent="0.25">
      <c r="R2285" s="28"/>
      <c r="S2285" s="28"/>
      <c r="T2285" s="28"/>
      <c r="U2285" s="28"/>
      <c r="V2285" s="28"/>
      <c r="Z2285" s="140">
        <f t="shared" si="74"/>
        <v>2284</v>
      </c>
      <c r="AA2285" s="139"/>
      <c r="AB2285" s="139"/>
      <c r="AC2285" s="139"/>
      <c r="AD2285" s="133"/>
      <c r="AE2285" s="27" t="str">
        <f t="shared" si="75"/>
        <v>CA-2009-173  McFarland Family Apartments</v>
      </c>
      <c r="AF2285" s="153" t="s">
        <v>11085</v>
      </c>
      <c r="AG2285" s="153" t="s">
        <v>11086</v>
      </c>
      <c r="AH2285" s="153" t="s">
        <v>11087</v>
      </c>
      <c r="AI2285" s="153" t="s">
        <v>5026</v>
      </c>
      <c r="AJ2285" s="153" t="s">
        <v>210</v>
      </c>
      <c r="AK2285" s="153" t="s">
        <v>5027</v>
      </c>
      <c r="AL2285" s="153" t="s">
        <v>11088</v>
      </c>
      <c r="AM2285" s="153" t="s">
        <v>2185</v>
      </c>
      <c r="AN2285" s="154">
        <v>79</v>
      </c>
    </row>
    <row r="2286" spans="18:40" hidden="1" x14ac:dyDescent="0.25">
      <c r="R2286" s="28"/>
      <c r="S2286" s="28"/>
      <c r="T2286" s="28"/>
      <c r="U2286" s="28"/>
      <c r="V2286" s="28"/>
      <c r="Z2286" s="140">
        <f t="shared" si="74"/>
        <v>2285</v>
      </c>
      <c r="AA2286" s="139"/>
      <c r="AB2286" s="139"/>
      <c r="AC2286" s="139"/>
      <c r="AD2286" s="133"/>
      <c r="AE2286" s="27" t="str">
        <f t="shared" si="75"/>
        <v>CA-2009-175  Palomar Court</v>
      </c>
      <c r="AF2286" s="153" t="s">
        <v>11089</v>
      </c>
      <c r="AG2286" s="153" t="s">
        <v>11090</v>
      </c>
      <c r="AH2286" s="153" t="s">
        <v>11091</v>
      </c>
      <c r="AI2286" s="153" t="s">
        <v>441</v>
      </c>
      <c r="AJ2286" s="153" t="s">
        <v>220</v>
      </c>
      <c r="AK2286" s="153" t="s">
        <v>442</v>
      </c>
      <c r="AL2286" s="153" t="s">
        <v>11092</v>
      </c>
      <c r="AM2286" s="153" t="s">
        <v>452</v>
      </c>
      <c r="AN2286" s="154">
        <v>39</v>
      </c>
    </row>
    <row r="2287" spans="18:40" hidden="1" x14ac:dyDescent="0.25">
      <c r="R2287" s="28"/>
      <c r="S2287" s="28"/>
      <c r="T2287" s="28"/>
      <c r="U2287" s="28"/>
      <c r="V2287" s="28"/>
      <c r="Z2287" s="140">
        <f t="shared" si="74"/>
        <v>2286</v>
      </c>
      <c r="AA2287" s="139"/>
      <c r="AB2287" s="139"/>
      <c r="AC2287" s="139"/>
      <c r="AD2287" s="133"/>
      <c r="AE2287" s="27" t="str">
        <f t="shared" si="75"/>
        <v>CA-2009-178  The Crossings at Big Bear Lake</v>
      </c>
      <c r="AF2287" s="153" t="s">
        <v>11093</v>
      </c>
      <c r="AG2287" s="153" t="s">
        <v>11094</v>
      </c>
      <c r="AH2287" s="153" t="s">
        <v>11095</v>
      </c>
      <c r="AI2287" s="153" t="s">
        <v>11096</v>
      </c>
      <c r="AJ2287" s="153" t="s">
        <v>49</v>
      </c>
      <c r="AK2287" s="153" t="s">
        <v>11097</v>
      </c>
      <c r="AL2287" s="153" t="s">
        <v>11098</v>
      </c>
      <c r="AM2287" s="153" t="s">
        <v>590</v>
      </c>
      <c r="AN2287" s="154">
        <v>41</v>
      </c>
    </row>
    <row r="2288" spans="18:40" hidden="1" x14ac:dyDescent="0.25">
      <c r="R2288" s="28"/>
      <c r="S2288" s="28"/>
      <c r="T2288" s="28"/>
      <c r="U2288" s="28"/>
      <c r="V2288" s="28"/>
      <c r="Z2288" s="140">
        <f t="shared" si="74"/>
        <v>2287</v>
      </c>
      <c r="AA2288" s="139"/>
      <c r="AB2288" s="139"/>
      <c r="AC2288" s="139"/>
      <c r="AD2288" s="133"/>
      <c r="AE2288" s="27" t="str">
        <f t="shared" si="75"/>
        <v>CA-2009-179  Los Banos II Family Apartments</v>
      </c>
      <c r="AF2288" s="153" t="s">
        <v>11099</v>
      </c>
      <c r="AG2288" s="153" t="s">
        <v>11100</v>
      </c>
      <c r="AH2288" s="153" t="s">
        <v>11101</v>
      </c>
      <c r="AI2288" s="153" t="s">
        <v>3602</v>
      </c>
      <c r="AJ2288" s="153" t="s">
        <v>118</v>
      </c>
      <c r="AK2288" s="153" t="s">
        <v>3603</v>
      </c>
      <c r="AL2288" s="153" t="s">
        <v>11102</v>
      </c>
      <c r="AM2288" s="153" t="s">
        <v>2185</v>
      </c>
      <c r="AN2288" s="154">
        <v>79</v>
      </c>
    </row>
    <row r="2289" spans="18:40" hidden="1" x14ac:dyDescent="0.25">
      <c r="R2289" s="28"/>
      <c r="S2289" s="28"/>
      <c r="T2289" s="28"/>
      <c r="U2289" s="28"/>
      <c r="V2289" s="28"/>
      <c r="Z2289" s="140">
        <f t="shared" si="74"/>
        <v>2288</v>
      </c>
      <c r="AA2289" s="139"/>
      <c r="AB2289" s="139"/>
      <c r="AC2289" s="139"/>
      <c r="AD2289" s="133"/>
      <c r="AE2289" s="27" t="str">
        <f t="shared" si="75"/>
        <v>CA-2009-180  Vista Del Cielo Apartments</v>
      </c>
      <c r="AF2289" s="153" t="s">
        <v>11103</v>
      </c>
      <c r="AG2289" s="153" t="s">
        <v>11104</v>
      </c>
      <c r="AH2289" s="153" t="s">
        <v>11105</v>
      </c>
      <c r="AI2289" s="153" t="s">
        <v>8144</v>
      </c>
      <c r="AJ2289" s="153" t="s">
        <v>49</v>
      </c>
      <c r="AK2289" s="153" t="s">
        <v>8145</v>
      </c>
      <c r="AL2289" s="153" t="s">
        <v>11106</v>
      </c>
      <c r="AM2289" s="153" t="s">
        <v>23533</v>
      </c>
      <c r="AN2289" s="154">
        <v>49</v>
      </c>
    </row>
    <row r="2290" spans="18:40" hidden="1" x14ac:dyDescent="0.25">
      <c r="R2290" s="28"/>
      <c r="S2290" s="28"/>
      <c r="T2290" s="28"/>
      <c r="U2290" s="28"/>
      <c r="V2290" s="28"/>
      <c r="Z2290" s="140">
        <f t="shared" ref="Z2290:Z2353" si="76">SUM(Z2289+1)</f>
        <v>2289</v>
      </c>
      <c r="AA2290" s="139"/>
      <c r="AB2290" s="139"/>
      <c r="AC2290" s="139"/>
      <c r="AD2290" s="133"/>
      <c r="AE2290" s="27" t="str">
        <f t="shared" si="75"/>
        <v>CA-2009-183  PATH Villas Osage Apartments</v>
      </c>
      <c r="AF2290" s="153" t="s">
        <v>11107</v>
      </c>
      <c r="AG2290" s="153" t="s">
        <v>11108</v>
      </c>
      <c r="AH2290" s="153" t="s">
        <v>11109</v>
      </c>
      <c r="AI2290" s="153" t="s">
        <v>4578</v>
      </c>
      <c r="AJ2290" s="153" t="s">
        <v>26</v>
      </c>
      <c r="AK2290" s="153" t="s">
        <v>4579</v>
      </c>
      <c r="AL2290" s="153" t="s">
        <v>11110</v>
      </c>
      <c r="AM2290" s="153" t="s">
        <v>11111</v>
      </c>
      <c r="AN2290" s="154">
        <v>19</v>
      </c>
    </row>
    <row r="2291" spans="18:40" hidden="1" x14ac:dyDescent="0.25">
      <c r="R2291" s="28"/>
      <c r="S2291" s="28"/>
      <c r="T2291" s="28"/>
      <c r="U2291" s="28"/>
      <c r="V2291" s="28"/>
      <c r="Z2291" s="140">
        <f t="shared" si="76"/>
        <v>2290</v>
      </c>
      <c r="AA2291" s="139"/>
      <c r="AB2291" s="139"/>
      <c r="AC2291" s="139"/>
      <c r="AD2291" s="133"/>
      <c r="AE2291" s="27" t="str">
        <f t="shared" si="75"/>
        <v>CA-2009-192  Canyon Creek Senior Housing</v>
      </c>
      <c r="AF2291" s="153" t="s">
        <v>11112</v>
      </c>
      <c r="AG2291" s="153" t="s">
        <v>11113</v>
      </c>
      <c r="AH2291" s="153" t="s">
        <v>11114</v>
      </c>
      <c r="AI2291" s="153" t="s">
        <v>11115</v>
      </c>
      <c r="AJ2291" s="153" t="s">
        <v>26</v>
      </c>
      <c r="AK2291" s="153" t="s">
        <v>11116</v>
      </c>
      <c r="AL2291" s="153" t="s">
        <v>11117</v>
      </c>
      <c r="AM2291" s="153" t="s">
        <v>1043</v>
      </c>
      <c r="AN2291" s="154">
        <v>74</v>
      </c>
    </row>
    <row r="2292" spans="18:40" hidden="1" x14ac:dyDescent="0.25">
      <c r="R2292" s="28"/>
      <c r="S2292" s="28"/>
      <c r="T2292" s="28"/>
      <c r="U2292" s="28"/>
      <c r="V2292" s="28"/>
      <c r="Z2292" s="140">
        <f t="shared" si="76"/>
        <v>2291</v>
      </c>
      <c r="AA2292" s="139"/>
      <c r="AB2292" s="139"/>
      <c r="AC2292" s="139"/>
      <c r="AD2292" s="133"/>
      <c r="AE2292" s="27" t="str">
        <f t="shared" si="75"/>
        <v>CA-2009-195  Seasons at Compton</v>
      </c>
      <c r="AF2292" s="153" t="s">
        <v>11118</v>
      </c>
      <c r="AG2292" s="153" t="s">
        <v>11119</v>
      </c>
      <c r="AH2292" s="153" t="s">
        <v>11120</v>
      </c>
      <c r="AI2292" s="153" t="s">
        <v>870</v>
      </c>
      <c r="AJ2292" s="153" t="s">
        <v>26</v>
      </c>
      <c r="AK2292" s="153" t="s">
        <v>5423</v>
      </c>
      <c r="AL2292" s="153" t="s">
        <v>11121</v>
      </c>
      <c r="AM2292" s="153" t="s">
        <v>11122</v>
      </c>
      <c r="AN2292" s="154">
        <v>83</v>
      </c>
    </row>
    <row r="2293" spans="18:40" hidden="1" x14ac:dyDescent="0.25">
      <c r="R2293" s="28"/>
      <c r="S2293" s="28"/>
      <c r="T2293" s="28"/>
      <c r="U2293" s="28"/>
      <c r="V2293" s="28"/>
      <c r="Z2293" s="140">
        <f t="shared" si="76"/>
        <v>2292</v>
      </c>
      <c r="AA2293" s="139"/>
      <c r="AB2293" s="139"/>
      <c r="AC2293" s="139"/>
      <c r="AD2293" s="133"/>
      <c r="AE2293" s="27" t="str">
        <f t="shared" si="75"/>
        <v>CA-2009-198  Toussin Senior Apartments</v>
      </c>
      <c r="AF2293" s="153" t="s">
        <v>11123</v>
      </c>
      <c r="AG2293" s="153" t="s">
        <v>11124</v>
      </c>
      <c r="AH2293" s="153" t="s">
        <v>11125</v>
      </c>
      <c r="AI2293" s="153" t="s">
        <v>11126</v>
      </c>
      <c r="AJ2293" s="153" t="s">
        <v>313</v>
      </c>
      <c r="AK2293" s="153" t="s">
        <v>11127</v>
      </c>
      <c r="AL2293" s="153" t="s">
        <v>11128</v>
      </c>
      <c r="AM2293" s="153" t="s">
        <v>10039</v>
      </c>
      <c r="AN2293" s="154">
        <v>13</v>
      </c>
    </row>
    <row r="2294" spans="18:40" hidden="1" x14ac:dyDescent="0.25">
      <c r="R2294" s="28"/>
      <c r="S2294" s="28"/>
      <c r="T2294" s="28"/>
      <c r="U2294" s="28"/>
      <c r="V2294" s="28"/>
      <c r="Z2294" s="140">
        <f t="shared" si="76"/>
        <v>2293</v>
      </c>
      <c r="AA2294" s="139"/>
      <c r="AB2294" s="139"/>
      <c r="AC2294" s="139"/>
      <c r="AD2294" s="133"/>
      <c r="AE2294" s="27" t="str">
        <f t="shared" si="75"/>
        <v>CA-2009-200  Artisan Court Apartments</v>
      </c>
      <c r="AF2294" s="153" t="s">
        <v>11129</v>
      </c>
      <c r="AG2294" s="153" t="s">
        <v>11130</v>
      </c>
      <c r="AH2294" s="153" t="s">
        <v>11131</v>
      </c>
      <c r="AI2294" s="153" t="s">
        <v>623</v>
      </c>
      <c r="AJ2294" s="153" t="s">
        <v>623</v>
      </c>
      <c r="AK2294" s="153" t="s">
        <v>624</v>
      </c>
      <c r="AL2294" s="153" t="s">
        <v>11132</v>
      </c>
      <c r="AM2294" s="153" t="s">
        <v>11133</v>
      </c>
      <c r="AN2294" s="154">
        <v>55</v>
      </c>
    </row>
    <row r="2295" spans="18:40" hidden="1" x14ac:dyDescent="0.25">
      <c r="R2295" s="28"/>
      <c r="S2295" s="28"/>
      <c r="T2295" s="28"/>
      <c r="U2295" s="28"/>
      <c r="V2295" s="28"/>
      <c r="Z2295" s="140">
        <f t="shared" si="76"/>
        <v>2294</v>
      </c>
      <c r="AA2295" s="139"/>
      <c r="AB2295" s="139"/>
      <c r="AC2295" s="139"/>
      <c r="AD2295" s="133"/>
      <c r="AE2295" s="27" t="str">
        <f t="shared" si="75"/>
        <v>CA-2009-205  Cuatro Vientos</v>
      </c>
      <c r="AF2295" s="153" t="s">
        <v>11134</v>
      </c>
      <c r="AG2295" s="153" t="s">
        <v>11135</v>
      </c>
      <c r="AH2295" s="153" t="s">
        <v>11136</v>
      </c>
      <c r="AI2295" s="153" t="s">
        <v>26</v>
      </c>
      <c r="AJ2295" s="153" t="s">
        <v>26</v>
      </c>
      <c r="AK2295" s="153" t="s">
        <v>1539</v>
      </c>
      <c r="AL2295" s="153" t="s">
        <v>11137</v>
      </c>
      <c r="AM2295" s="153" t="s">
        <v>5716</v>
      </c>
      <c r="AN2295" s="154">
        <v>24</v>
      </c>
    </row>
    <row r="2296" spans="18:40" hidden="1" x14ac:dyDescent="0.25">
      <c r="R2296" s="28"/>
      <c r="S2296" s="28"/>
      <c r="T2296" s="28"/>
      <c r="U2296" s="28"/>
      <c r="V2296" s="28"/>
      <c r="Z2296" s="140">
        <f t="shared" si="76"/>
        <v>2295</v>
      </c>
      <c r="AA2296" s="139"/>
      <c r="AB2296" s="139"/>
      <c r="AC2296" s="139"/>
      <c r="AD2296" s="133"/>
      <c r="AE2296" s="27" t="str">
        <f t="shared" si="75"/>
        <v>CA-2009-206  Mirandela Senior Apartments</v>
      </c>
      <c r="AF2296" s="153" t="s">
        <v>11138</v>
      </c>
      <c r="AG2296" s="153" t="s">
        <v>11139</v>
      </c>
      <c r="AH2296" s="153" t="s">
        <v>11140</v>
      </c>
      <c r="AI2296" s="153" t="s">
        <v>11141</v>
      </c>
      <c r="AJ2296" s="153" t="s">
        <v>26</v>
      </c>
      <c r="AK2296" s="153" t="s">
        <v>11142</v>
      </c>
      <c r="AL2296" s="153" t="s">
        <v>11143</v>
      </c>
      <c r="AM2296" s="153" t="s">
        <v>3298</v>
      </c>
      <c r="AN2296" s="154">
        <v>33</v>
      </c>
    </row>
    <row r="2297" spans="18:40" hidden="1" x14ac:dyDescent="0.25">
      <c r="R2297" s="28"/>
      <c r="S2297" s="28"/>
      <c r="T2297" s="28"/>
      <c r="U2297" s="28"/>
      <c r="V2297" s="28"/>
      <c r="Z2297" s="140">
        <f t="shared" si="76"/>
        <v>2296</v>
      </c>
      <c r="AA2297" s="139"/>
      <c r="AB2297" s="139"/>
      <c r="AC2297" s="139"/>
      <c r="AD2297" s="133"/>
      <c r="AE2297" s="27" t="str">
        <f t="shared" si="75"/>
        <v>CA-2009-208  Grove Park Apartments</v>
      </c>
      <c r="AF2297" s="153" t="s">
        <v>11144</v>
      </c>
      <c r="AG2297" s="153" t="s">
        <v>11145</v>
      </c>
      <c r="AH2297" s="153" t="s">
        <v>11146</v>
      </c>
      <c r="AI2297" s="153" t="s">
        <v>2929</v>
      </c>
      <c r="AJ2297" s="153" t="s">
        <v>420</v>
      </c>
      <c r="AK2297" s="153" t="s">
        <v>11147</v>
      </c>
      <c r="AL2297" s="153" t="s">
        <v>11148</v>
      </c>
      <c r="AM2297" s="153" t="s">
        <v>11149</v>
      </c>
      <c r="AN2297" s="154">
        <v>103</v>
      </c>
    </row>
    <row r="2298" spans="18:40" hidden="1" x14ac:dyDescent="0.25">
      <c r="R2298" s="28"/>
      <c r="S2298" s="28"/>
      <c r="T2298" s="28"/>
      <c r="U2298" s="28"/>
      <c r="V2298" s="28"/>
      <c r="Z2298" s="140">
        <f t="shared" si="76"/>
        <v>2297</v>
      </c>
      <c r="AA2298" s="139"/>
      <c r="AB2298" s="139"/>
      <c r="AC2298" s="139"/>
      <c r="AD2298" s="133"/>
      <c r="AE2298" s="27" t="str">
        <f t="shared" si="75"/>
        <v>CA-2009-209  Oak Forest Senior Villas</v>
      </c>
      <c r="AF2298" s="153" t="s">
        <v>11150</v>
      </c>
      <c r="AG2298" s="153" t="s">
        <v>11151</v>
      </c>
      <c r="AH2298" s="153" t="s">
        <v>11152</v>
      </c>
      <c r="AI2298" s="153" t="s">
        <v>4524</v>
      </c>
      <c r="AJ2298" s="153" t="s">
        <v>182</v>
      </c>
      <c r="AK2298" s="153" t="s">
        <v>4525</v>
      </c>
      <c r="AL2298" s="153" t="s">
        <v>11153</v>
      </c>
      <c r="AM2298" s="153" t="s">
        <v>2185</v>
      </c>
      <c r="AN2298" s="154">
        <v>43</v>
      </c>
    </row>
    <row r="2299" spans="18:40" hidden="1" x14ac:dyDescent="0.25">
      <c r="R2299" s="28"/>
      <c r="S2299" s="28"/>
      <c r="T2299" s="28"/>
      <c r="U2299" s="28"/>
      <c r="V2299" s="28"/>
      <c r="Z2299" s="140">
        <f t="shared" si="76"/>
        <v>2298</v>
      </c>
      <c r="AA2299" s="139"/>
      <c r="AB2299" s="139"/>
      <c r="AC2299" s="139"/>
      <c r="AD2299" s="133"/>
      <c r="AE2299" s="27" t="str">
        <f t="shared" si="75"/>
        <v>CA-2009-210  Drs. Julian and Raye Richardson Apartments</v>
      </c>
      <c r="AF2299" s="153" t="s">
        <v>11154</v>
      </c>
      <c r="AG2299" s="153" t="s">
        <v>11155</v>
      </c>
      <c r="AH2299" s="153" t="s">
        <v>11156</v>
      </c>
      <c r="AI2299" s="153" t="s">
        <v>191</v>
      </c>
      <c r="AJ2299" s="153" t="s">
        <v>191</v>
      </c>
      <c r="AK2299" s="153" t="s">
        <v>412</v>
      </c>
      <c r="AL2299" s="153" t="s">
        <v>11157</v>
      </c>
      <c r="AM2299" s="153" t="s">
        <v>11158</v>
      </c>
      <c r="AN2299" s="154">
        <v>120</v>
      </c>
    </row>
    <row r="2300" spans="18:40" hidden="1" x14ac:dyDescent="0.25">
      <c r="R2300" s="28"/>
      <c r="S2300" s="28"/>
      <c r="T2300" s="28"/>
      <c r="U2300" s="28"/>
      <c r="V2300" s="28"/>
      <c r="Z2300" s="140">
        <f t="shared" si="76"/>
        <v>2299</v>
      </c>
      <c r="AA2300" s="139"/>
      <c r="AB2300" s="139"/>
      <c r="AC2300" s="139"/>
      <c r="AD2300" s="133"/>
      <c r="AE2300" s="27" t="str">
        <f t="shared" si="75"/>
        <v>CA-2009-214  Newman Family Apartments</v>
      </c>
      <c r="AF2300" s="153" t="s">
        <v>11159</v>
      </c>
      <c r="AG2300" s="153" t="s">
        <v>11160</v>
      </c>
      <c r="AH2300" s="153" t="s">
        <v>11161</v>
      </c>
      <c r="AI2300" s="153" t="s">
        <v>4291</v>
      </c>
      <c r="AJ2300" s="153" t="s">
        <v>606</v>
      </c>
      <c r="AK2300" s="153" t="s">
        <v>4292</v>
      </c>
      <c r="AL2300" s="153" t="s">
        <v>11162</v>
      </c>
      <c r="AM2300" s="153" t="s">
        <v>2185</v>
      </c>
      <c r="AN2300" s="154">
        <v>67</v>
      </c>
    </row>
    <row r="2301" spans="18:40" hidden="1" x14ac:dyDescent="0.25">
      <c r="R2301" s="28"/>
      <c r="S2301" s="28"/>
      <c r="T2301" s="28"/>
      <c r="U2301" s="28"/>
      <c r="V2301" s="28"/>
      <c r="Z2301" s="140">
        <f t="shared" si="76"/>
        <v>2300</v>
      </c>
      <c r="AA2301" s="139"/>
      <c r="AB2301" s="139"/>
      <c r="AC2301" s="139"/>
      <c r="AD2301" s="133"/>
      <c r="AE2301" s="27" t="str">
        <f t="shared" si="75"/>
        <v>CA-2009-225  Riverwalk Apartments</v>
      </c>
      <c r="AF2301" s="153" t="s">
        <v>11163</v>
      </c>
      <c r="AG2301" s="153" t="s">
        <v>11164</v>
      </c>
      <c r="AH2301" s="153" t="s">
        <v>11165</v>
      </c>
      <c r="AI2301" s="153" t="s">
        <v>504</v>
      </c>
      <c r="AJ2301" s="153" t="s">
        <v>504</v>
      </c>
      <c r="AK2301" s="153" t="s">
        <v>4107</v>
      </c>
      <c r="AL2301" s="153" t="s">
        <v>11166</v>
      </c>
      <c r="AM2301" s="153" t="s">
        <v>3023</v>
      </c>
      <c r="AN2301" s="154">
        <v>49</v>
      </c>
    </row>
    <row r="2302" spans="18:40" hidden="1" x14ac:dyDescent="0.25">
      <c r="R2302" s="28"/>
      <c r="S2302" s="28"/>
      <c r="T2302" s="28"/>
      <c r="U2302" s="28"/>
      <c r="V2302" s="28"/>
      <c r="Z2302" s="140">
        <f t="shared" si="76"/>
        <v>2301</v>
      </c>
      <c r="AA2302" s="139"/>
      <c r="AB2302" s="139"/>
      <c r="AC2302" s="139"/>
      <c r="AD2302" s="133"/>
      <c r="AE2302" s="27" t="str">
        <f t="shared" si="75"/>
        <v>CA-2009-226  Coronado Plaza</v>
      </c>
      <c r="AF2302" s="153" t="s">
        <v>11167</v>
      </c>
      <c r="AG2302" s="153" t="s">
        <v>11168</v>
      </c>
      <c r="AH2302" s="153" t="s">
        <v>11169</v>
      </c>
      <c r="AI2302" s="153" t="s">
        <v>26</v>
      </c>
      <c r="AJ2302" s="153" t="s">
        <v>26</v>
      </c>
      <c r="AK2302" s="153" t="s">
        <v>775</v>
      </c>
      <c r="AL2302" s="153" t="s">
        <v>11170</v>
      </c>
      <c r="AM2302" s="153" t="s">
        <v>1710</v>
      </c>
      <c r="AN2302" s="154">
        <v>67</v>
      </c>
    </row>
    <row r="2303" spans="18:40" hidden="1" x14ac:dyDescent="0.25">
      <c r="R2303" s="28"/>
      <c r="S2303" s="28"/>
      <c r="T2303" s="28"/>
      <c r="U2303" s="28"/>
      <c r="V2303" s="28"/>
      <c r="Z2303" s="140">
        <f t="shared" si="76"/>
        <v>2302</v>
      </c>
      <c r="AA2303" s="139"/>
      <c r="AB2303" s="139"/>
      <c r="AC2303" s="139"/>
      <c r="AD2303" s="133"/>
      <c r="AE2303" s="27" t="str">
        <f t="shared" si="75"/>
        <v>CA-2009-227  La Gloria Senior Apartments</v>
      </c>
      <c r="AF2303" s="153" t="s">
        <v>11171</v>
      </c>
      <c r="AG2303" s="153" t="s">
        <v>11172</v>
      </c>
      <c r="AH2303" s="153" t="s">
        <v>11173</v>
      </c>
      <c r="AI2303" s="153" t="s">
        <v>1676</v>
      </c>
      <c r="AJ2303" s="153" t="s">
        <v>336</v>
      </c>
      <c r="AK2303" s="153" t="s">
        <v>1677</v>
      </c>
      <c r="AL2303" s="153" t="s">
        <v>11174</v>
      </c>
      <c r="AM2303" s="153" t="s">
        <v>1379</v>
      </c>
      <c r="AN2303" s="154">
        <v>22</v>
      </c>
    </row>
    <row r="2304" spans="18:40" hidden="1" x14ac:dyDescent="0.25">
      <c r="R2304" s="28"/>
      <c r="S2304" s="28"/>
      <c r="T2304" s="28"/>
      <c r="U2304" s="28"/>
      <c r="V2304" s="28"/>
      <c r="Z2304" s="140">
        <f t="shared" si="76"/>
        <v>2303</v>
      </c>
      <c r="AA2304" s="139"/>
      <c r="AB2304" s="139"/>
      <c r="AC2304" s="139"/>
      <c r="AD2304" s="133"/>
      <c r="AE2304" s="27" t="str">
        <f t="shared" si="75"/>
        <v>CA-2009-228  Orchard Village</v>
      </c>
      <c r="AF2304" s="153" t="s">
        <v>11175</v>
      </c>
      <c r="AG2304" s="153" t="s">
        <v>6300</v>
      </c>
      <c r="AH2304" s="153" t="s">
        <v>11176</v>
      </c>
      <c r="AI2304" s="153" t="s">
        <v>9282</v>
      </c>
      <c r="AJ2304" s="153" t="s">
        <v>142</v>
      </c>
      <c r="AK2304" s="153" t="s">
        <v>9283</v>
      </c>
      <c r="AL2304" s="153" t="s">
        <v>11177</v>
      </c>
      <c r="AM2304" s="153" t="s">
        <v>590</v>
      </c>
      <c r="AN2304" s="154">
        <v>73</v>
      </c>
    </row>
    <row r="2305" spans="18:40" hidden="1" x14ac:dyDescent="0.25">
      <c r="R2305" s="28"/>
      <c r="S2305" s="28"/>
      <c r="T2305" s="28"/>
      <c r="U2305" s="28"/>
      <c r="V2305" s="28"/>
      <c r="Z2305" s="140">
        <f t="shared" si="76"/>
        <v>2304</v>
      </c>
      <c r="AA2305" s="139"/>
      <c r="AB2305" s="139"/>
      <c r="AC2305" s="139"/>
      <c r="AD2305" s="133"/>
      <c r="AE2305" s="27" t="str">
        <f t="shared" si="75"/>
        <v>CA-2009-230  Rosamond United Family Apartments</v>
      </c>
      <c r="AF2305" s="153" t="s">
        <v>11178</v>
      </c>
      <c r="AG2305" s="153" t="s">
        <v>11179</v>
      </c>
      <c r="AH2305" s="153" t="s">
        <v>11180</v>
      </c>
      <c r="AI2305" s="153" t="s">
        <v>9857</v>
      </c>
      <c r="AJ2305" s="153" t="s">
        <v>210</v>
      </c>
      <c r="AK2305" s="153" t="s">
        <v>9858</v>
      </c>
      <c r="AL2305" s="153" t="s">
        <v>11181</v>
      </c>
      <c r="AM2305" s="153" t="s">
        <v>2185</v>
      </c>
      <c r="AN2305" s="154">
        <v>72</v>
      </c>
    </row>
    <row r="2306" spans="18:40" hidden="1" x14ac:dyDescent="0.25">
      <c r="R2306" s="28"/>
      <c r="S2306" s="28"/>
      <c r="T2306" s="28"/>
      <c r="U2306" s="28"/>
      <c r="V2306" s="28"/>
      <c r="Z2306" s="140">
        <f t="shared" si="76"/>
        <v>2305</v>
      </c>
      <c r="AA2306" s="139"/>
      <c r="AB2306" s="139"/>
      <c r="AC2306" s="139"/>
      <c r="AD2306" s="133"/>
      <c r="AE2306" s="27" t="str">
        <f t="shared" ref="AE2306:AE2369" si="77">CONCATENATE(AF2306,"  ",AG2306)</f>
        <v>CA-2009-233  Tresor Apartments</v>
      </c>
      <c r="AF2306" s="153" t="s">
        <v>11182</v>
      </c>
      <c r="AG2306" s="153" t="s">
        <v>11183</v>
      </c>
      <c r="AH2306" s="153" t="s">
        <v>11184</v>
      </c>
      <c r="AI2306" s="153" t="s">
        <v>1676</v>
      </c>
      <c r="AJ2306" s="153" t="s">
        <v>336</v>
      </c>
      <c r="AK2306" s="153" t="s">
        <v>1677</v>
      </c>
      <c r="AL2306" s="153" t="s">
        <v>11185</v>
      </c>
      <c r="AM2306" s="153" t="s">
        <v>590</v>
      </c>
      <c r="AN2306" s="154">
        <v>80</v>
      </c>
    </row>
    <row r="2307" spans="18:40" hidden="1" x14ac:dyDescent="0.25">
      <c r="R2307" s="28"/>
      <c r="S2307" s="28"/>
      <c r="T2307" s="28"/>
      <c r="U2307" s="28"/>
      <c r="V2307" s="28"/>
      <c r="Z2307" s="140">
        <f t="shared" si="76"/>
        <v>2306</v>
      </c>
      <c r="AA2307" s="139"/>
      <c r="AB2307" s="139"/>
      <c r="AC2307" s="139"/>
      <c r="AD2307" s="133"/>
      <c r="AE2307" s="27" t="str">
        <f t="shared" si="77"/>
        <v>CA-2009-500  Ocean Breeze Apartments</v>
      </c>
      <c r="AF2307" s="153" t="s">
        <v>11186</v>
      </c>
      <c r="AG2307" s="153" t="s">
        <v>11187</v>
      </c>
      <c r="AH2307" s="153" t="s">
        <v>11188</v>
      </c>
      <c r="AI2307" s="153" t="s">
        <v>133</v>
      </c>
      <c r="AJ2307" s="153" t="s">
        <v>26</v>
      </c>
      <c r="AK2307" s="153" t="s">
        <v>3432</v>
      </c>
      <c r="AL2307" s="153" t="s">
        <v>11189</v>
      </c>
      <c r="AM2307" s="153" t="s">
        <v>1758</v>
      </c>
      <c r="AN2307" s="154">
        <v>19</v>
      </c>
    </row>
    <row r="2308" spans="18:40" hidden="1" x14ac:dyDescent="0.25">
      <c r="R2308" s="28"/>
      <c r="S2308" s="28"/>
      <c r="T2308" s="28"/>
      <c r="U2308" s="28"/>
      <c r="V2308" s="28"/>
      <c r="Z2308" s="140">
        <f t="shared" si="76"/>
        <v>2307</v>
      </c>
      <c r="AA2308" s="139"/>
      <c r="AB2308" s="139"/>
      <c r="AC2308" s="139"/>
      <c r="AD2308" s="133"/>
      <c r="AE2308" s="27" t="str">
        <f t="shared" si="77"/>
        <v>CA-2009-501  Arbor Lofts fka The Commons of Lancaster</v>
      </c>
      <c r="AF2308" s="153" t="s">
        <v>11190</v>
      </c>
      <c r="AG2308" s="153" t="s">
        <v>11191</v>
      </c>
      <c r="AH2308" s="153" t="s">
        <v>11192</v>
      </c>
      <c r="AI2308" s="153" t="s">
        <v>3302</v>
      </c>
      <c r="AJ2308" s="153" t="s">
        <v>26</v>
      </c>
      <c r="AK2308" s="153" t="s">
        <v>3303</v>
      </c>
      <c r="AL2308" s="153" t="s">
        <v>11193</v>
      </c>
      <c r="AM2308" s="153" t="s">
        <v>1043</v>
      </c>
      <c r="AN2308" s="154">
        <v>20</v>
      </c>
    </row>
    <row r="2309" spans="18:40" hidden="1" x14ac:dyDescent="0.25">
      <c r="R2309" s="28"/>
      <c r="S2309" s="28"/>
      <c r="T2309" s="28"/>
      <c r="U2309" s="28"/>
      <c r="V2309" s="28"/>
      <c r="Z2309" s="140">
        <f t="shared" si="76"/>
        <v>2308</v>
      </c>
      <c r="AA2309" s="139"/>
      <c r="AB2309" s="139"/>
      <c r="AC2309" s="139"/>
      <c r="AD2309" s="133"/>
      <c r="AE2309" s="27" t="str">
        <f t="shared" si="77"/>
        <v>CA-2009-502  New Carver Apartments</v>
      </c>
      <c r="AF2309" s="153" t="s">
        <v>11194</v>
      </c>
      <c r="AG2309" s="153" t="s">
        <v>11195</v>
      </c>
      <c r="AH2309" s="153" t="s">
        <v>11196</v>
      </c>
      <c r="AI2309" s="153" t="s">
        <v>26</v>
      </c>
      <c r="AJ2309" s="153" t="s">
        <v>26</v>
      </c>
      <c r="AK2309" s="153" t="s">
        <v>456</v>
      </c>
      <c r="AL2309" s="153" t="s">
        <v>11197</v>
      </c>
      <c r="AM2309" s="153" t="s">
        <v>85</v>
      </c>
      <c r="AN2309" s="154">
        <v>95</v>
      </c>
    </row>
    <row r="2310" spans="18:40" hidden="1" x14ac:dyDescent="0.25">
      <c r="R2310" s="28"/>
      <c r="S2310" s="28"/>
      <c r="T2310" s="28"/>
      <c r="U2310" s="28"/>
      <c r="V2310" s="28"/>
      <c r="Z2310" s="140">
        <f t="shared" si="76"/>
        <v>2309</v>
      </c>
      <c r="AA2310" s="139"/>
      <c r="AB2310" s="139"/>
      <c r="AC2310" s="139"/>
      <c r="AD2310" s="133"/>
      <c r="AE2310" s="27" t="str">
        <f t="shared" si="77"/>
        <v>CA-2009-503  Turk-Eddy Preservation Project</v>
      </c>
      <c r="AF2310" s="153" t="s">
        <v>11198</v>
      </c>
      <c r="AG2310" s="153" t="s">
        <v>11199</v>
      </c>
      <c r="AH2310" s="153" t="s">
        <v>11200</v>
      </c>
      <c r="AI2310" s="153" t="s">
        <v>191</v>
      </c>
      <c r="AJ2310" s="153" t="s">
        <v>191</v>
      </c>
      <c r="AK2310" s="153" t="s">
        <v>412</v>
      </c>
      <c r="AL2310" s="153" t="s">
        <v>11201</v>
      </c>
      <c r="AM2310" s="153" t="s">
        <v>11202</v>
      </c>
      <c r="AN2310" s="154">
        <v>80</v>
      </c>
    </row>
    <row r="2311" spans="18:40" hidden="1" x14ac:dyDescent="0.25">
      <c r="R2311" s="28"/>
      <c r="S2311" s="28"/>
      <c r="T2311" s="28"/>
      <c r="U2311" s="28"/>
      <c r="V2311" s="28"/>
      <c r="Z2311" s="140">
        <f t="shared" si="76"/>
        <v>2310</v>
      </c>
      <c r="AA2311" s="139"/>
      <c r="AB2311" s="139"/>
      <c r="AC2311" s="139"/>
      <c r="AD2311" s="133"/>
      <c r="AE2311" s="27" t="str">
        <f t="shared" si="77"/>
        <v>CA-2009-504  Villas de Amistad</v>
      </c>
      <c r="AF2311" s="153" t="s">
        <v>11203</v>
      </c>
      <c r="AG2311" s="153" t="s">
        <v>11204</v>
      </c>
      <c r="AH2311" s="153" t="s">
        <v>11205</v>
      </c>
      <c r="AI2311" s="153" t="s">
        <v>951</v>
      </c>
      <c r="AJ2311" s="153" t="s">
        <v>228</v>
      </c>
      <c r="AK2311" s="153" t="s">
        <v>952</v>
      </c>
      <c r="AL2311" s="153" t="s">
        <v>11206</v>
      </c>
      <c r="AM2311" s="153" t="s">
        <v>23481</v>
      </c>
      <c r="AN2311" s="154">
        <v>89</v>
      </c>
    </row>
    <row r="2312" spans="18:40" hidden="1" x14ac:dyDescent="0.25">
      <c r="R2312" s="28"/>
      <c r="S2312" s="28"/>
      <c r="T2312" s="28"/>
      <c r="U2312" s="28"/>
      <c r="V2312" s="28"/>
      <c r="Z2312" s="140">
        <f t="shared" si="76"/>
        <v>2311</v>
      </c>
      <c r="AA2312" s="139"/>
      <c r="AB2312" s="139"/>
      <c r="AC2312" s="139"/>
      <c r="AD2312" s="133"/>
      <c r="AE2312" s="27" t="str">
        <f t="shared" si="77"/>
        <v>CA-2009-505  The Sagebrush of Downtown</v>
      </c>
      <c r="AF2312" s="153" t="s">
        <v>11207</v>
      </c>
      <c r="AG2312" s="153" t="s">
        <v>11208</v>
      </c>
      <c r="AH2312" s="153" t="s">
        <v>11209</v>
      </c>
      <c r="AI2312" s="153" t="s">
        <v>3302</v>
      </c>
      <c r="AJ2312" s="153" t="s">
        <v>26</v>
      </c>
      <c r="AK2312" s="153" t="s">
        <v>3303</v>
      </c>
      <c r="AL2312" s="153" t="s">
        <v>11210</v>
      </c>
      <c r="AM2312" s="153" t="s">
        <v>1043</v>
      </c>
      <c r="AN2312" s="154">
        <v>20</v>
      </c>
    </row>
    <row r="2313" spans="18:40" hidden="1" x14ac:dyDescent="0.25">
      <c r="R2313" s="28"/>
      <c r="S2313" s="28"/>
      <c r="T2313" s="28"/>
      <c r="U2313" s="28"/>
      <c r="V2313" s="28"/>
      <c r="Z2313" s="140">
        <f t="shared" si="76"/>
        <v>2312</v>
      </c>
      <c r="AA2313" s="139"/>
      <c r="AB2313" s="139"/>
      <c r="AC2313" s="139"/>
      <c r="AD2313" s="133"/>
      <c r="AE2313" s="27" t="str">
        <f t="shared" si="77"/>
        <v>CA-2009-506  Arvin Square Apartments</v>
      </c>
      <c r="AF2313" s="153" t="s">
        <v>11211</v>
      </c>
      <c r="AG2313" s="153" t="s">
        <v>11212</v>
      </c>
      <c r="AH2313" s="153" t="s">
        <v>11213</v>
      </c>
      <c r="AI2313" s="153" t="s">
        <v>3315</v>
      </c>
      <c r="AJ2313" s="153" t="s">
        <v>210</v>
      </c>
      <c r="AK2313" s="153" t="s">
        <v>11001</v>
      </c>
      <c r="AL2313" s="153" t="s">
        <v>23534</v>
      </c>
      <c r="AM2313" s="153" t="s">
        <v>6901</v>
      </c>
      <c r="AN2313" s="154">
        <v>50</v>
      </c>
    </row>
    <row r="2314" spans="18:40" hidden="1" x14ac:dyDescent="0.25">
      <c r="R2314" s="28"/>
      <c r="S2314" s="28"/>
      <c r="T2314" s="28"/>
      <c r="U2314" s="28"/>
      <c r="V2314" s="28"/>
      <c r="Z2314" s="140">
        <f t="shared" si="76"/>
        <v>2313</v>
      </c>
      <c r="AA2314" s="139"/>
      <c r="AB2314" s="139"/>
      <c r="AC2314" s="139"/>
      <c r="AD2314" s="133"/>
      <c r="AE2314" s="27" t="str">
        <f t="shared" si="77"/>
        <v>CA-2009-507  My Town Homes</v>
      </c>
      <c r="AF2314" s="153" t="s">
        <v>11214</v>
      </c>
      <c r="AG2314" s="153" t="s">
        <v>11215</v>
      </c>
      <c r="AH2314" s="153" t="s">
        <v>11216</v>
      </c>
      <c r="AI2314" s="153" t="s">
        <v>26</v>
      </c>
      <c r="AJ2314" s="153" t="s">
        <v>26</v>
      </c>
      <c r="AK2314" s="153" t="s">
        <v>617</v>
      </c>
      <c r="AL2314" s="153" t="s">
        <v>11217</v>
      </c>
      <c r="AM2314" s="153" t="s">
        <v>590</v>
      </c>
      <c r="AN2314" s="154">
        <v>20</v>
      </c>
    </row>
    <row r="2315" spans="18:40" hidden="1" x14ac:dyDescent="0.25">
      <c r="R2315" s="28"/>
      <c r="S2315" s="28"/>
      <c r="T2315" s="28"/>
      <c r="U2315" s="28"/>
      <c r="V2315" s="28"/>
      <c r="Z2315" s="140">
        <f t="shared" si="76"/>
        <v>2314</v>
      </c>
      <c r="AA2315" s="139"/>
      <c r="AB2315" s="139"/>
      <c r="AC2315" s="139"/>
      <c r="AD2315" s="133"/>
      <c r="AE2315" s="27" t="str">
        <f t="shared" si="77"/>
        <v>CA-2009-508  Park Palace II Apartments</v>
      </c>
      <c r="AF2315" s="153" t="s">
        <v>11218</v>
      </c>
      <c r="AG2315" s="153" t="s">
        <v>11219</v>
      </c>
      <c r="AH2315" s="153" t="s">
        <v>11220</v>
      </c>
      <c r="AI2315" s="153" t="s">
        <v>8267</v>
      </c>
      <c r="AJ2315" s="153" t="s">
        <v>210</v>
      </c>
      <c r="AK2315" s="153" t="s">
        <v>8268</v>
      </c>
      <c r="AL2315" s="153" t="s">
        <v>11221</v>
      </c>
      <c r="AM2315" s="153" t="s">
        <v>954</v>
      </c>
      <c r="AN2315" s="154">
        <v>80</v>
      </c>
    </row>
    <row r="2316" spans="18:40" hidden="1" x14ac:dyDescent="0.25">
      <c r="R2316" s="28"/>
      <c r="S2316" s="28"/>
      <c r="T2316" s="28"/>
      <c r="U2316" s="28"/>
      <c r="V2316" s="28"/>
      <c r="Z2316" s="140">
        <f t="shared" si="76"/>
        <v>2315</v>
      </c>
      <c r="AA2316" s="139"/>
      <c r="AB2316" s="139"/>
      <c r="AC2316" s="139"/>
      <c r="AD2316" s="133"/>
      <c r="AE2316" s="27" t="str">
        <f t="shared" si="77"/>
        <v>CA-2009-509  Arbor View Apartments</v>
      </c>
      <c r="AF2316" s="153" t="s">
        <v>11222</v>
      </c>
      <c r="AG2316" s="153" t="s">
        <v>11223</v>
      </c>
      <c r="AH2316" s="153" t="s">
        <v>11224</v>
      </c>
      <c r="AI2316" s="153" t="s">
        <v>3043</v>
      </c>
      <c r="AJ2316" s="153" t="s">
        <v>420</v>
      </c>
      <c r="AK2316" s="153" t="s">
        <v>3044</v>
      </c>
      <c r="AL2316" s="153" t="s">
        <v>11225</v>
      </c>
      <c r="AM2316" s="153" t="s">
        <v>11226</v>
      </c>
      <c r="AN2316" s="154">
        <v>45</v>
      </c>
    </row>
    <row r="2317" spans="18:40" hidden="1" x14ac:dyDescent="0.25">
      <c r="R2317" s="28"/>
      <c r="S2317" s="28"/>
      <c r="T2317" s="28"/>
      <c r="U2317" s="28"/>
      <c r="V2317" s="28"/>
      <c r="Z2317" s="140">
        <f t="shared" si="76"/>
        <v>2316</v>
      </c>
      <c r="AA2317" s="139"/>
      <c r="AB2317" s="139"/>
      <c r="AC2317" s="139"/>
      <c r="AD2317" s="133"/>
      <c r="AE2317" s="27" t="str">
        <f t="shared" si="77"/>
        <v>CA-2009-510  El Centro Senior Villas II</v>
      </c>
      <c r="AF2317" s="153" t="s">
        <v>11227</v>
      </c>
      <c r="AG2317" s="153" t="s">
        <v>11228</v>
      </c>
      <c r="AH2317" s="153" t="s">
        <v>11229</v>
      </c>
      <c r="AI2317" s="153" t="s">
        <v>357</v>
      </c>
      <c r="AJ2317" s="153" t="s">
        <v>20</v>
      </c>
      <c r="AK2317" s="153" t="s">
        <v>4652</v>
      </c>
      <c r="AL2317" s="153" t="s">
        <v>11230</v>
      </c>
      <c r="AM2317" s="153" t="s">
        <v>1758</v>
      </c>
      <c r="AN2317" s="154">
        <v>20</v>
      </c>
    </row>
    <row r="2318" spans="18:40" hidden="1" x14ac:dyDescent="0.25">
      <c r="R2318" s="28"/>
      <c r="S2318" s="28"/>
      <c r="T2318" s="28"/>
      <c r="U2318" s="28"/>
      <c r="V2318" s="28"/>
      <c r="Z2318" s="140">
        <f t="shared" si="76"/>
        <v>2317</v>
      </c>
      <c r="AA2318" s="139"/>
      <c r="AB2318" s="139"/>
      <c r="AC2318" s="139"/>
      <c r="AD2318" s="133"/>
      <c r="AE2318" s="27" t="str">
        <f t="shared" si="77"/>
        <v>CA-2009-511  Lindsay Senior Apartments</v>
      </c>
      <c r="AF2318" s="153" t="s">
        <v>11231</v>
      </c>
      <c r="AG2318" s="153" t="s">
        <v>11232</v>
      </c>
      <c r="AH2318" s="153" t="s">
        <v>11233</v>
      </c>
      <c r="AI2318" s="153" t="s">
        <v>1737</v>
      </c>
      <c r="AJ2318" s="153" t="s">
        <v>220</v>
      </c>
      <c r="AK2318" s="153" t="s">
        <v>1738</v>
      </c>
      <c r="AL2318" s="153" t="s">
        <v>11234</v>
      </c>
      <c r="AM2318" s="153" t="s">
        <v>452</v>
      </c>
      <c r="AN2318" s="154">
        <v>72</v>
      </c>
    </row>
    <row r="2319" spans="18:40" hidden="1" x14ac:dyDescent="0.25">
      <c r="R2319" s="28"/>
      <c r="S2319" s="28"/>
      <c r="T2319" s="28"/>
      <c r="U2319" s="28"/>
      <c r="V2319" s="28"/>
      <c r="Z2319" s="140">
        <f t="shared" si="76"/>
        <v>2318</v>
      </c>
      <c r="AA2319" s="139"/>
      <c r="AB2319" s="139"/>
      <c r="AC2319" s="139"/>
      <c r="AD2319" s="133"/>
      <c r="AE2319" s="27" t="str">
        <f t="shared" si="77"/>
        <v>CA-2009-512  Season at Regency Place II</v>
      </c>
      <c r="AF2319" s="153" t="s">
        <v>11235</v>
      </c>
      <c r="AG2319" s="153" t="s">
        <v>11236</v>
      </c>
      <c r="AH2319" s="153" t="s">
        <v>11237</v>
      </c>
      <c r="AI2319" s="153" t="s">
        <v>5771</v>
      </c>
      <c r="AJ2319" s="153" t="s">
        <v>103</v>
      </c>
      <c r="AK2319" s="153" t="s">
        <v>5772</v>
      </c>
      <c r="AL2319" s="153" t="s">
        <v>11238</v>
      </c>
      <c r="AM2319" s="153" t="s">
        <v>13031</v>
      </c>
      <c r="AN2319" s="154">
        <v>78</v>
      </c>
    </row>
    <row r="2320" spans="18:40" hidden="1" x14ac:dyDescent="0.25">
      <c r="R2320" s="28"/>
      <c r="S2320" s="28"/>
      <c r="T2320" s="28"/>
      <c r="U2320" s="28"/>
      <c r="V2320" s="28"/>
      <c r="Z2320" s="140">
        <f t="shared" si="76"/>
        <v>2319</v>
      </c>
      <c r="AA2320" s="139"/>
      <c r="AB2320" s="139"/>
      <c r="AC2320" s="139"/>
      <c r="AD2320" s="133"/>
      <c r="AE2320" s="27" t="str">
        <f t="shared" si="77"/>
        <v>CA-2009-513  Valley Oaks Apartments Phase II</v>
      </c>
      <c r="AF2320" s="153" t="s">
        <v>11240</v>
      </c>
      <c r="AG2320" s="153" t="s">
        <v>11241</v>
      </c>
      <c r="AH2320" s="153" t="s">
        <v>11242</v>
      </c>
      <c r="AI2320" s="153" t="s">
        <v>220</v>
      </c>
      <c r="AJ2320" s="153" t="s">
        <v>220</v>
      </c>
      <c r="AK2320" s="153" t="s">
        <v>11243</v>
      </c>
      <c r="AL2320" s="153" t="s">
        <v>11244</v>
      </c>
      <c r="AM2320" s="153" t="s">
        <v>3298</v>
      </c>
      <c r="AN2320" s="154">
        <v>70</v>
      </c>
    </row>
    <row r="2321" spans="18:40" hidden="1" x14ac:dyDescent="0.25">
      <c r="R2321" s="28"/>
      <c r="S2321" s="28"/>
      <c r="T2321" s="28"/>
      <c r="U2321" s="28"/>
      <c r="V2321" s="28"/>
      <c r="Z2321" s="140">
        <f t="shared" si="76"/>
        <v>2320</v>
      </c>
      <c r="AA2321" s="139"/>
      <c r="AB2321" s="139"/>
      <c r="AC2321" s="139"/>
      <c r="AD2321" s="133"/>
      <c r="AE2321" s="27" t="str">
        <f t="shared" si="77"/>
        <v>CA-2009-514  Parkview on the Park</v>
      </c>
      <c r="AF2321" s="153" t="s">
        <v>11245</v>
      </c>
      <c r="AG2321" s="153" t="s">
        <v>11246</v>
      </c>
      <c r="AH2321" s="153" t="s">
        <v>11247</v>
      </c>
      <c r="AI2321" s="153" t="s">
        <v>26</v>
      </c>
      <c r="AJ2321" s="153" t="s">
        <v>26</v>
      </c>
      <c r="AK2321" s="153" t="s">
        <v>775</v>
      </c>
      <c r="AL2321" s="153" t="s">
        <v>11248</v>
      </c>
      <c r="AM2321" s="153" t="s">
        <v>1710</v>
      </c>
      <c r="AN2321" s="154">
        <v>79</v>
      </c>
    </row>
    <row r="2322" spans="18:40" hidden="1" x14ac:dyDescent="0.25">
      <c r="R2322" s="28"/>
      <c r="S2322" s="28"/>
      <c r="T2322" s="28"/>
      <c r="U2322" s="28"/>
      <c r="V2322" s="28"/>
      <c r="Z2322" s="140">
        <f t="shared" si="76"/>
        <v>2321</v>
      </c>
      <c r="AA2322" s="139"/>
      <c r="AB2322" s="139"/>
      <c r="AC2322" s="139"/>
      <c r="AD2322" s="133"/>
      <c r="AE2322" s="27" t="str">
        <f t="shared" si="77"/>
        <v>CA-2009-515  The Courtyards in Long Beach</v>
      </c>
      <c r="AF2322" s="153" t="s">
        <v>11249</v>
      </c>
      <c r="AG2322" s="153" t="s">
        <v>11250</v>
      </c>
      <c r="AH2322" s="153" t="s">
        <v>11251</v>
      </c>
      <c r="AI2322" s="153" t="s">
        <v>3970</v>
      </c>
      <c r="AJ2322" s="153" t="s">
        <v>26</v>
      </c>
      <c r="AK2322" s="153" t="s">
        <v>11252</v>
      </c>
      <c r="AL2322" s="153" t="s">
        <v>11253</v>
      </c>
      <c r="AM2322" s="153" t="s">
        <v>9063</v>
      </c>
      <c r="AN2322" s="154">
        <v>44</v>
      </c>
    </row>
    <row r="2323" spans="18:40" hidden="1" x14ac:dyDescent="0.25">
      <c r="R2323" s="28"/>
      <c r="S2323" s="28"/>
      <c r="T2323" s="28"/>
      <c r="U2323" s="28"/>
      <c r="V2323" s="28"/>
      <c r="Z2323" s="140">
        <f t="shared" si="76"/>
        <v>2322</v>
      </c>
      <c r="AA2323" s="139"/>
      <c r="AB2323" s="139"/>
      <c r="AC2323" s="139"/>
      <c r="AD2323" s="133"/>
      <c r="AE2323" s="27" t="str">
        <f t="shared" si="77"/>
        <v>CA-2009-516  Rancho Dorado Ii Family Apartments</v>
      </c>
      <c r="AF2323" s="153" t="s">
        <v>11254</v>
      </c>
      <c r="AG2323" s="153" t="s">
        <v>11255</v>
      </c>
      <c r="AH2323" s="153" t="s">
        <v>11256</v>
      </c>
      <c r="AI2323" s="153" t="s">
        <v>6459</v>
      </c>
      <c r="AJ2323" s="153" t="s">
        <v>399</v>
      </c>
      <c r="AK2323" s="153" t="s">
        <v>1756</v>
      </c>
      <c r="AL2323" s="153" t="s">
        <v>11257</v>
      </c>
      <c r="AM2323" s="153" t="s">
        <v>1043</v>
      </c>
      <c r="AN2323" s="154">
        <v>70</v>
      </c>
    </row>
    <row r="2324" spans="18:40" hidden="1" x14ac:dyDescent="0.25">
      <c r="R2324" s="28"/>
      <c r="S2324" s="28"/>
      <c r="T2324" s="28"/>
      <c r="U2324" s="28"/>
      <c r="V2324" s="28"/>
      <c r="Z2324" s="140">
        <f t="shared" si="76"/>
        <v>2323</v>
      </c>
      <c r="AA2324" s="139"/>
      <c r="AB2324" s="139"/>
      <c r="AC2324" s="139"/>
      <c r="AD2324" s="133"/>
      <c r="AE2324" s="27" t="str">
        <f t="shared" si="77"/>
        <v>CA-2009-517  The Sagebrush of Downtown II</v>
      </c>
      <c r="AF2324" s="153" t="s">
        <v>11258</v>
      </c>
      <c r="AG2324" s="153" t="s">
        <v>11259</v>
      </c>
      <c r="AH2324" s="153" t="s">
        <v>11260</v>
      </c>
      <c r="AI2324" s="153" t="s">
        <v>3302</v>
      </c>
      <c r="AJ2324" s="153" t="s">
        <v>26</v>
      </c>
      <c r="AK2324" s="153" t="s">
        <v>3303</v>
      </c>
      <c r="AL2324" s="153" t="s">
        <v>11210</v>
      </c>
      <c r="AM2324" s="153" t="s">
        <v>1043</v>
      </c>
      <c r="AN2324" s="154">
        <v>39</v>
      </c>
    </row>
    <row r="2325" spans="18:40" hidden="1" x14ac:dyDescent="0.25">
      <c r="R2325" s="28"/>
      <c r="S2325" s="28"/>
      <c r="T2325" s="28"/>
      <c r="U2325" s="28"/>
      <c r="V2325" s="28"/>
      <c r="Z2325" s="140">
        <f t="shared" si="76"/>
        <v>2324</v>
      </c>
      <c r="AA2325" s="139"/>
      <c r="AB2325" s="139"/>
      <c r="AC2325" s="139"/>
      <c r="AD2325" s="133"/>
      <c r="AE2325" s="27" t="str">
        <f t="shared" si="77"/>
        <v>CA-2009-518  Magnolia Court</v>
      </c>
      <c r="AF2325" s="153" t="s">
        <v>11261</v>
      </c>
      <c r="AG2325" s="153" t="s">
        <v>11262</v>
      </c>
      <c r="AH2325" s="153" t="s">
        <v>11263</v>
      </c>
      <c r="AI2325" s="153" t="s">
        <v>5553</v>
      </c>
      <c r="AJ2325" s="153" t="s">
        <v>228</v>
      </c>
      <c r="AK2325" s="153" t="s">
        <v>11264</v>
      </c>
      <c r="AL2325" s="153" t="s">
        <v>11265</v>
      </c>
      <c r="AM2325" s="153" t="s">
        <v>3023</v>
      </c>
      <c r="AN2325" s="154">
        <v>51</v>
      </c>
    </row>
    <row r="2326" spans="18:40" hidden="1" x14ac:dyDescent="0.25">
      <c r="R2326" s="28"/>
      <c r="S2326" s="28"/>
      <c r="T2326" s="28"/>
      <c r="U2326" s="28"/>
      <c r="V2326" s="28"/>
      <c r="Z2326" s="140">
        <f t="shared" si="76"/>
        <v>2325</v>
      </c>
      <c r="AA2326" s="139"/>
      <c r="AB2326" s="139"/>
      <c r="AC2326" s="139"/>
      <c r="AD2326" s="133"/>
      <c r="AE2326" s="27" t="str">
        <f t="shared" si="77"/>
        <v>CA-2009-519  Rancho Hermosa</v>
      </c>
      <c r="AF2326" s="153" t="s">
        <v>11266</v>
      </c>
      <c r="AG2326" s="153" t="s">
        <v>11267</v>
      </c>
      <c r="AH2326" s="153" t="s">
        <v>11268</v>
      </c>
      <c r="AI2326" s="153" t="s">
        <v>2189</v>
      </c>
      <c r="AJ2326" s="153" t="s">
        <v>623</v>
      </c>
      <c r="AK2326" s="153" t="s">
        <v>2190</v>
      </c>
      <c r="AL2326" s="153" t="s">
        <v>11269</v>
      </c>
      <c r="AM2326" s="153" t="s">
        <v>7934</v>
      </c>
      <c r="AN2326" s="154">
        <v>45</v>
      </c>
    </row>
    <row r="2327" spans="18:40" hidden="1" x14ac:dyDescent="0.25">
      <c r="R2327" s="28"/>
      <c r="S2327" s="28"/>
      <c r="T2327" s="28"/>
      <c r="U2327" s="28"/>
      <c r="V2327" s="28"/>
      <c r="Z2327" s="140">
        <f t="shared" si="76"/>
        <v>2326</v>
      </c>
      <c r="AA2327" s="139"/>
      <c r="AB2327" s="139"/>
      <c r="AC2327" s="139"/>
      <c r="AD2327" s="133"/>
      <c r="AE2327" s="27" t="str">
        <f t="shared" si="77"/>
        <v>CA-2009-520  Cedar Gateway</v>
      </c>
      <c r="AF2327" s="153" t="s">
        <v>11270</v>
      </c>
      <c r="AG2327" s="153" t="s">
        <v>11271</v>
      </c>
      <c r="AH2327" s="153" t="s">
        <v>11272</v>
      </c>
      <c r="AI2327" s="153" t="s">
        <v>504</v>
      </c>
      <c r="AJ2327" s="153" t="s">
        <v>504</v>
      </c>
      <c r="AK2327" s="153" t="s">
        <v>754</v>
      </c>
      <c r="AL2327" s="153" t="s">
        <v>11273</v>
      </c>
      <c r="AM2327" s="153" t="s">
        <v>988</v>
      </c>
      <c r="AN2327" s="154">
        <v>63</v>
      </c>
    </row>
    <row r="2328" spans="18:40" hidden="1" x14ac:dyDescent="0.25">
      <c r="R2328" s="28"/>
      <c r="S2328" s="28"/>
      <c r="T2328" s="28"/>
      <c r="U2328" s="28"/>
      <c r="V2328" s="28"/>
      <c r="Z2328" s="140">
        <f t="shared" si="76"/>
        <v>2327</v>
      </c>
      <c r="AA2328" s="139"/>
      <c r="AB2328" s="139"/>
      <c r="AC2328" s="139"/>
      <c r="AD2328" s="133"/>
      <c r="AE2328" s="27" t="str">
        <f t="shared" si="77"/>
        <v>CA-2009-521  Maya Town Homes</v>
      </c>
      <c r="AF2328" s="153" t="s">
        <v>11274</v>
      </c>
      <c r="AG2328" s="153" t="s">
        <v>11275</v>
      </c>
      <c r="AH2328" s="153" t="s">
        <v>11276</v>
      </c>
      <c r="AI2328" s="153" t="s">
        <v>26</v>
      </c>
      <c r="AJ2328" s="153" t="s">
        <v>26</v>
      </c>
      <c r="AK2328" s="153" t="s">
        <v>617</v>
      </c>
      <c r="AL2328" s="153" t="s">
        <v>11277</v>
      </c>
      <c r="AM2328" s="153" t="s">
        <v>590</v>
      </c>
      <c r="AN2328" s="154">
        <v>20</v>
      </c>
    </row>
    <row r="2329" spans="18:40" hidden="1" x14ac:dyDescent="0.25">
      <c r="R2329" s="28"/>
      <c r="S2329" s="28"/>
      <c r="T2329" s="28"/>
      <c r="U2329" s="28"/>
      <c r="V2329" s="28"/>
      <c r="Z2329" s="140">
        <f t="shared" si="76"/>
        <v>2328</v>
      </c>
      <c r="AA2329" s="139"/>
      <c r="AB2329" s="139"/>
      <c r="AC2329" s="139"/>
      <c r="AD2329" s="133"/>
      <c r="AE2329" s="27" t="str">
        <f t="shared" si="77"/>
        <v>CA-2009-522  Nina Place Apartments</v>
      </c>
      <c r="AF2329" s="153" t="s">
        <v>11278</v>
      </c>
      <c r="AG2329" s="153" t="s">
        <v>11279</v>
      </c>
      <c r="AH2329" s="153" t="s">
        <v>11280</v>
      </c>
      <c r="AI2329" s="153" t="s">
        <v>637</v>
      </c>
      <c r="AJ2329" s="153" t="s">
        <v>210</v>
      </c>
      <c r="AK2329" s="153" t="s">
        <v>638</v>
      </c>
      <c r="AL2329" s="153" t="s">
        <v>11281</v>
      </c>
      <c r="AM2329" s="153" t="s">
        <v>954</v>
      </c>
      <c r="AN2329" s="154">
        <v>64</v>
      </c>
    </row>
    <row r="2330" spans="18:40" hidden="1" x14ac:dyDescent="0.25">
      <c r="R2330" s="28"/>
      <c r="S2330" s="28"/>
      <c r="T2330" s="28"/>
      <c r="U2330" s="28"/>
      <c r="V2330" s="28"/>
      <c r="Z2330" s="140">
        <f t="shared" si="76"/>
        <v>2329</v>
      </c>
      <c r="AA2330" s="139"/>
      <c r="AB2330" s="139"/>
      <c r="AC2330" s="139"/>
      <c r="AD2330" s="133"/>
      <c r="AE2330" s="27" t="str">
        <f t="shared" si="77"/>
        <v>CA-2009-523  Sunny View II Apartments</v>
      </c>
      <c r="AF2330" s="153" t="s">
        <v>11282</v>
      </c>
      <c r="AG2330" s="153" t="s">
        <v>11283</v>
      </c>
      <c r="AH2330" s="153" t="s">
        <v>11284</v>
      </c>
      <c r="AI2330" s="153" t="s">
        <v>2469</v>
      </c>
      <c r="AJ2330" s="153" t="s">
        <v>210</v>
      </c>
      <c r="AK2330" s="153" t="s">
        <v>2470</v>
      </c>
      <c r="AL2330" s="153" t="s">
        <v>11285</v>
      </c>
      <c r="AM2330" s="153" t="s">
        <v>590</v>
      </c>
      <c r="AN2330" s="154">
        <v>69</v>
      </c>
    </row>
    <row r="2331" spans="18:40" hidden="1" x14ac:dyDescent="0.25">
      <c r="R2331" s="28"/>
      <c r="S2331" s="28"/>
      <c r="T2331" s="28"/>
      <c r="U2331" s="28"/>
      <c r="V2331" s="28"/>
      <c r="Z2331" s="140">
        <f t="shared" si="76"/>
        <v>2330</v>
      </c>
      <c r="AA2331" s="139"/>
      <c r="AB2331" s="139"/>
      <c r="AC2331" s="139"/>
      <c r="AD2331" s="133"/>
      <c r="AE2331" s="27" t="str">
        <f t="shared" si="77"/>
        <v>CA-2009-524  Mutual Housing at the Highlands</v>
      </c>
      <c r="AF2331" s="153" t="s">
        <v>11286</v>
      </c>
      <c r="AG2331" s="153" t="s">
        <v>11287</v>
      </c>
      <c r="AH2331" s="153" t="s">
        <v>11288</v>
      </c>
      <c r="AI2331" s="153" t="s">
        <v>3486</v>
      </c>
      <c r="AJ2331" s="153" t="s">
        <v>564</v>
      </c>
      <c r="AK2331" s="153" t="s">
        <v>3487</v>
      </c>
      <c r="AL2331" s="153" t="s">
        <v>11289</v>
      </c>
      <c r="AM2331" s="153" t="s">
        <v>11289</v>
      </c>
      <c r="AN2331" s="154">
        <v>89</v>
      </c>
    </row>
    <row r="2332" spans="18:40" hidden="1" x14ac:dyDescent="0.25">
      <c r="R2332" s="28"/>
      <c r="S2332" s="28"/>
      <c r="T2332" s="28"/>
      <c r="U2332" s="28"/>
      <c r="V2332" s="28"/>
      <c r="Z2332" s="140">
        <f t="shared" si="76"/>
        <v>2331</v>
      </c>
      <c r="AA2332" s="139"/>
      <c r="AB2332" s="139"/>
      <c r="AC2332" s="139"/>
      <c r="AD2332" s="133"/>
      <c r="AE2332" s="27" t="str">
        <f t="shared" si="77"/>
        <v>CA-2009-525  Galt Place Senior Apartments</v>
      </c>
      <c r="AF2332" s="153" t="s">
        <v>11290</v>
      </c>
      <c r="AG2332" s="153" t="s">
        <v>11291</v>
      </c>
      <c r="AH2332" s="153" t="s">
        <v>11292</v>
      </c>
      <c r="AI2332" s="153" t="s">
        <v>1311</v>
      </c>
      <c r="AJ2332" s="153" t="s">
        <v>564</v>
      </c>
      <c r="AK2332" s="153" t="s">
        <v>1312</v>
      </c>
      <c r="AL2332" s="153" t="s">
        <v>11293</v>
      </c>
      <c r="AM2332" s="153" t="s">
        <v>954</v>
      </c>
      <c r="AN2332" s="154">
        <v>80</v>
      </c>
    </row>
    <row r="2333" spans="18:40" hidden="1" x14ac:dyDescent="0.25">
      <c r="R2333" s="28"/>
      <c r="S2333" s="28"/>
      <c r="T2333" s="28"/>
      <c r="U2333" s="28"/>
      <c r="V2333" s="28"/>
      <c r="Z2333" s="140">
        <f t="shared" si="76"/>
        <v>2332</v>
      </c>
      <c r="AA2333" s="139"/>
      <c r="AB2333" s="139"/>
      <c r="AC2333" s="139"/>
      <c r="AD2333" s="133"/>
      <c r="AE2333" s="27" t="str">
        <f t="shared" si="77"/>
        <v>CA-2009-526  New Genesis Apartments</v>
      </c>
      <c r="AF2333" s="153" t="s">
        <v>11294</v>
      </c>
      <c r="AG2333" s="153" t="s">
        <v>11295</v>
      </c>
      <c r="AH2333" s="153" t="s">
        <v>11296</v>
      </c>
      <c r="AI2333" s="153" t="s">
        <v>26</v>
      </c>
      <c r="AJ2333" s="153" t="s">
        <v>26</v>
      </c>
      <c r="AK2333" s="153" t="s">
        <v>83</v>
      </c>
      <c r="AL2333" s="153" t="s">
        <v>11297</v>
      </c>
      <c r="AM2333" s="153" t="s">
        <v>85</v>
      </c>
      <c r="AN2333" s="154">
        <v>104</v>
      </c>
    </row>
    <row r="2334" spans="18:40" hidden="1" x14ac:dyDescent="0.25">
      <c r="R2334" s="28"/>
      <c r="S2334" s="28"/>
      <c r="T2334" s="28"/>
      <c r="U2334" s="28"/>
      <c r="V2334" s="28"/>
      <c r="Z2334" s="140">
        <f t="shared" si="76"/>
        <v>2333</v>
      </c>
      <c r="AA2334" s="139"/>
      <c r="AB2334" s="139"/>
      <c r="AC2334" s="139"/>
      <c r="AD2334" s="133"/>
      <c r="AE2334" s="27" t="str">
        <f t="shared" si="77"/>
        <v>CA-2009-527  Amorosa Village I</v>
      </c>
      <c r="AF2334" s="153" t="s">
        <v>11298</v>
      </c>
      <c r="AG2334" s="153" t="s">
        <v>11299</v>
      </c>
      <c r="AH2334" s="153" t="s">
        <v>11300</v>
      </c>
      <c r="AI2334" s="153" t="s">
        <v>126</v>
      </c>
      <c r="AJ2334" s="153" t="s">
        <v>127</v>
      </c>
      <c r="AK2334" s="153" t="s">
        <v>2785</v>
      </c>
      <c r="AL2334" s="153" t="s">
        <v>11301</v>
      </c>
      <c r="AM2334" s="153" t="s">
        <v>3898</v>
      </c>
      <c r="AN2334" s="154">
        <v>96</v>
      </c>
    </row>
    <row r="2335" spans="18:40" hidden="1" x14ac:dyDescent="0.25">
      <c r="R2335" s="28"/>
      <c r="S2335" s="28"/>
      <c r="T2335" s="28"/>
      <c r="U2335" s="28"/>
      <c r="V2335" s="28"/>
      <c r="Z2335" s="140">
        <f t="shared" si="76"/>
        <v>2334</v>
      </c>
      <c r="AA2335" s="139"/>
      <c r="AB2335" s="139"/>
      <c r="AC2335" s="139"/>
      <c r="AD2335" s="133"/>
      <c r="AE2335" s="27" t="str">
        <f t="shared" si="77"/>
        <v>CA-2009-528  Tierra Vista Apartments</v>
      </c>
      <c r="AF2335" s="153" t="s">
        <v>11302</v>
      </c>
      <c r="AG2335" s="153" t="s">
        <v>11303</v>
      </c>
      <c r="AH2335" s="153" t="s">
        <v>11304</v>
      </c>
      <c r="AI2335" s="153" t="s">
        <v>1919</v>
      </c>
      <c r="AJ2335" s="153" t="s">
        <v>1920</v>
      </c>
      <c r="AK2335" s="153" t="s">
        <v>2603</v>
      </c>
      <c r="AL2335" s="153" t="s">
        <v>11305</v>
      </c>
      <c r="AM2335" s="153" t="s">
        <v>590</v>
      </c>
      <c r="AN2335" s="154">
        <v>48</v>
      </c>
    </row>
    <row r="2336" spans="18:40" hidden="1" x14ac:dyDescent="0.25">
      <c r="R2336" s="28"/>
      <c r="S2336" s="28"/>
      <c r="T2336" s="28"/>
      <c r="U2336" s="28"/>
      <c r="V2336" s="28"/>
      <c r="Z2336" s="140">
        <f t="shared" si="76"/>
        <v>2335</v>
      </c>
      <c r="AA2336" s="139"/>
      <c r="AB2336" s="139"/>
      <c r="AC2336" s="139"/>
      <c r="AD2336" s="133"/>
      <c r="AE2336" s="27" t="str">
        <f t="shared" si="77"/>
        <v>CA-2009-529  Santa Fe Apartments</v>
      </c>
      <c r="AF2336" s="153" t="s">
        <v>11306</v>
      </c>
      <c r="AG2336" s="153" t="s">
        <v>11307</v>
      </c>
      <c r="AH2336" s="153" t="s">
        <v>11308</v>
      </c>
      <c r="AI2336" s="153" t="s">
        <v>637</v>
      </c>
      <c r="AJ2336" s="153" t="s">
        <v>210</v>
      </c>
      <c r="AK2336" s="153" t="s">
        <v>638</v>
      </c>
      <c r="AL2336" s="153" t="s">
        <v>11309</v>
      </c>
      <c r="AM2336" s="153" t="s">
        <v>3298</v>
      </c>
      <c r="AN2336" s="154">
        <v>55</v>
      </c>
    </row>
    <row r="2337" spans="18:40" hidden="1" x14ac:dyDescent="0.25">
      <c r="R2337" s="28"/>
      <c r="S2337" s="28"/>
      <c r="T2337" s="28"/>
      <c r="U2337" s="28"/>
      <c r="V2337" s="28"/>
      <c r="Z2337" s="140">
        <f t="shared" si="76"/>
        <v>2336</v>
      </c>
      <c r="AA2337" s="139"/>
      <c r="AB2337" s="139"/>
      <c r="AC2337" s="139"/>
      <c r="AD2337" s="133"/>
      <c r="AE2337" s="27" t="str">
        <f t="shared" si="77"/>
        <v>CA-2009-530  Westside II</v>
      </c>
      <c r="AF2337" s="153" t="s">
        <v>11310</v>
      </c>
      <c r="AG2337" s="153" t="s">
        <v>11311</v>
      </c>
      <c r="AH2337" s="153" t="s">
        <v>11312</v>
      </c>
      <c r="AI2337" s="153" t="s">
        <v>4578</v>
      </c>
      <c r="AJ2337" s="153" t="s">
        <v>26</v>
      </c>
      <c r="AK2337" s="153" t="s">
        <v>4579</v>
      </c>
      <c r="AL2337" s="153" t="s">
        <v>11313</v>
      </c>
      <c r="AM2337" s="153" t="s">
        <v>11313</v>
      </c>
      <c r="AN2337" s="154">
        <v>196</v>
      </c>
    </row>
    <row r="2338" spans="18:40" hidden="1" x14ac:dyDescent="0.25">
      <c r="R2338" s="28"/>
      <c r="S2338" s="28"/>
      <c r="T2338" s="28"/>
      <c r="U2338" s="28"/>
      <c r="V2338" s="28"/>
      <c r="Z2338" s="140">
        <f t="shared" si="76"/>
        <v>2337</v>
      </c>
      <c r="AA2338" s="139"/>
      <c r="AB2338" s="139"/>
      <c r="AC2338" s="139"/>
      <c r="AD2338" s="133"/>
      <c r="AE2338" s="27" t="str">
        <f t="shared" si="77"/>
        <v>CA-2009-532  Boulevard Court Apartments (fka Budget Inn)</v>
      </c>
      <c r="AF2338" s="153" t="s">
        <v>11314</v>
      </c>
      <c r="AG2338" s="153" t="s">
        <v>11315</v>
      </c>
      <c r="AH2338" s="153" t="s">
        <v>11316</v>
      </c>
      <c r="AI2338" s="153" t="s">
        <v>564</v>
      </c>
      <c r="AJ2338" s="153" t="s">
        <v>564</v>
      </c>
      <c r="AK2338" s="153" t="s">
        <v>10667</v>
      </c>
      <c r="AL2338" s="153" t="s">
        <v>11317</v>
      </c>
      <c r="AM2338" s="153" t="s">
        <v>857</v>
      </c>
      <c r="AN2338" s="154">
        <v>74</v>
      </c>
    </row>
    <row r="2339" spans="18:40" hidden="1" x14ac:dyDescent="0.25">
      <c r="R2339" s="28"/>
      <c r="S2339" s="28"/>
      <c r="T2339" s="28"/>
      <c r="U2339" s="28"/>
      <c r="V2339" s="28"/>
      <c r="Z2339" s="140">
        <f t="shared" si="76"/>
        <v>2338</v>
      </c>
      <c r="AA2339" s="139"/>
      <c r="AB2339" s="139"/>
      <c r="AC2339" s="139"/>
      <c r="AD2339" s="133"/>
      <c r="AE2339" s="27" t="str">
        <f t="shared" si="77"/>
        <v>CA-2009-533  Copello Square</v>
      </c>
      <c r="AF2339" s="153" t="s">
        <v>11318</v>
      </c>
      <c r="AG2339" s="153" t="s">
        <v>11319</v>
      </c>
      <c r="AH2339" s="153" t="s">
        <v>11320</v>
      </c>
      <c r="AI2339" s="153" t="s">
        <v>11321</v>
      </c>
      <c r="AJ2339" s="153" t="s">
        <v>11322</v>
      </c>
      <c r="AK2339" s="153" t="s">
        <v>11323</v>
      </c>
      <c r="AL2339" s="153" t="s">
        <v>23535</v>
      </c>
      <c r="AM2339" s="153" t="s">
        <v>6901</v>
      </c>
      <c r="AN2339" s="154">
        <v>49</v>
      </c>
    </row>
    <row r="2340" spans="18:40" hidden="1" x14ac:dyDescent="0.25">
      <c r="R2340" s="28"/>
      <c r="S2340" s="28"/>
      <c r="T2340" s="28"/>
      <c r="U2340" s="28"/>
      <c r="V2340" s="28"/>
      <c r="Z2340" s="140">
        <f t="shared" si="76"/>
        <v>2339</v>
      </c>
      <c r="AA2340" s="139"/>
      <c r="AB2340" s="139"/>
      <c r="AC2340" s="139"/>
      <c r="AD2340" s="133"/>
      <c r="AE2340" s="27" t="str">
        <f t="shared" si="77"/>
        <v>CA-2009-534  Cordova Apartments</v>
      </c>
      <c r="AF2340" s="153" t="s">
        <v>11324</v>
      </c>
      <c r="AG2340" s="153" t="s">
        <v>11325</v>
      </c>
      <c r="AH2340" s="153" t="s">
        <v>11326</v>
      </c>
      <c r="AI2340" s="153" t="s">
        <v>631</v>
      </c>
      <c r="AJ2340" s="153" t="s">
        <v>229</v>
      </c>
      <c r="AK2340" s="153" t="s">
        <v>632</v>
      </c>
      <c r="AL2340" s="153" t="s">
        <v>11327</v>
      </c>
      <c r="AM2340" s="153" t="s">
        <v>3941</v>
      </c>
      <c r="AN2340" s="154">
        <v>80</v>
      </c>
    </row>
    <row r="2341" spans="18:40" hidden="1" x14ac:dyDescent="0.25">
      <c r="R2341" s="28"/>
      <c r="S2341" s="28"/>
      <c r="T2341" s="28"/>
      <c r="U2341" s="28"/>
      <c r="V2341" s="28"/>
      <c r="Z2341" s="140">
        <f t="shared" si="76"/>
        <v>2340</v>
      </c>
      <c r="AA2341" s="139"/>
      <c r="AB2341" s="139"/>
      <c r="AC2341" s="139"/>
      <c r="AD2341" s="133"/>
      <c r="AE2341" s="27" t="str">
        <f t="shared" si="77"/>
        <v>CA-2009-535  Paigewood Village</v>
      </c>
      <c r="AF2341" s="153" t="s">
        <v>11328</v>
      </c>
      <c r="AG2341" s="153" t="s">
        <v>11329</v>
      </c>
      <c r="AH2341" s="153" t="s">
        <v>11330</v>
      </c>
      <c r="AI2341" s="153" t="s">
        <v>6484</v>
      </c>
      <c r="AJ2341" s="153" t="s">
        <v>6485</v>
      </c>
      <c r="AK2341" s="153" t="s">
        <v>6486</v>
      </c>
      <c r="AL2341" s="153" t="s">
        <v>11331</v>
      </c>
      <c r="AM2341" s="153" t="s">
        <v>23349</v>
      </c>
      <c r="AN2341" s="154">
        <v>72</v>
      </c>
    </row>
    <row r="2342" spans="18:40" hidden="1" x14ac:dyDescent="0.25">
      <c r="R2342" s="28"/>
      <c r="S2342" s="28"/>
      <c r="T2342" s="28"/>
      <c r="U2342" s="28"/>
      <c r="V2342" s="28"/>
      <c r="Z2342" s="140">
        <f t="shared" si="76"/>
        <v>2341</v>
      </c>
      <c r="AA2342" s="139"/>
      <c r="AB2342" s="139"/>
      <c r="AC2342" s="139"/>
      <c r="AD2342" s="133"/>
      <c r="AE2342" s="27" t="str">
        <f t="shared" si="77"/>
        <v>CA-2009-536  Euclid Village</v>
      </c>
      <c r="AF2342" s="153" t="s">
        <v>11332</v>
      </c>
      <c r="AG2342" s="153" t="s">
        <v>11333</v>
      </c>
      <c r="AH2342" s="153" t="s">
        <v>11334</v>
      </c>
      <c r="AI2342" s="153" t="s">
        <v>551</v>
      </c>
      <c r="AJ2342" s="153" t="s">
        <v>220</v>
      </c>
      <c r="AK2342" s="153" t="s">
        <v>3684</v>
      </c>
      <c r="AL2342" s="153" t="s">
        <v>11335</v>
      </c>
      <c r="AM2342" s="153" t="s">
        <v>452</v>
      </c>
      <c r="AN2342" s="154">
        <v>56</v>
      </c>
    </row>
    <row r="2343" spans="18:40" hidden="1" x14ac:dyDescent="0.25">
      <c r="Z2343" s="140">
        <f t="shared" si="76"/>
        <v>2342</v>
      </c>
      <c r="AA2343" s="139"/>
      <c r="AB2343" s="139"/>
      <c r="AC2343" s="139"/>
      <c r="AD2343" s="133"/>
      <c r="AE2343" s="27" t="str">
        <f t="shared" si="77"/>
        <v>CA-2009-537  The Village at Tehachapi Family Apartments</v>
      </c>
      <c r="AF2343" s="153" t="s">
        <v>11336</v>
      </c>
      <c r="AG2343" s="153" t="s">
        <v>11337</v>
      </c>
      <c r="AH2343" s="153" t="s">
        <v>11338</v>
      </c>
      <c r="AI2343" s="153" t="s">
        <v>6753</v>
      </c>
      <c r="AJ2343" s="153" t="s">
        <v>210</v>
      </c>
      <c r="AK2343" s="153" t="s">
        <v>6754</v>
      </c>
      <c r="AL2343" s="153" t="s">
        <v>11339</v>
      </c>
      <c r="AM2343" s="153" t="s">
        <v>1208</v>
      </c>
      <c r="AN2343" s="154">
        <v>80</v>
      </c>
    </row>
    <row r="2344" spans="18:40" hidden="1" x14ac:dyDescent="0.25">
      <c r="Z2344" s="140">
        <f t="shared" si="76"/>
        <v>2343</v>
      </c>
      <c r="AA2344" s="139"/>
      <c r="AB2344" s="139"/>
      <c r="AC2344" s="139"/>
      <c r="AD2344" s="133"/>
      <c r="AE2344" s="27" t="str">
        <f t="shared" si="77"/>
        <v>CA-2009-538  Olivehurst Apartments</v>
      </c>
      <c r="AF2344" s="153" t="s">
        <v>11340</v>
      </c>
      <c r="AG2344" s="153" t="s">
        <v>11341</v>
      </c>
      <c r="AH2344" s="153" t="s">
        <v>11342</v>
      </c>
      <c r="AI2344" s="153" t="s">
        <v>9810</v>
      </c>
      <c r="AJ2344" s="153" t="s">
        <v>3252</v>
      </c>
      <c r="AK2344" s="153" t="s">
        <v>9811</v>
      </c>
      <c r="AL2344" s="153" t="s">
        <v>23536</v>
      </c>
      <c r="AM2344" s="153" t="s">
        <v>6901</v>
      </c>
      <c r="AN2344" s="154">
        <v>50</v>
      </c>
    </row>
    <row r="2345" spans="18:40" hidden="1" x14ac:dyDescent="0.25">
      <c r="Z2345" s="140">
        <f t="shared" si="76"/>
        <v>2344</v>
      </c>
      <c r="AA2345" s="139"/>
      <c r="AB2345" s="139"/>
      <c r="AC2345" s="139"/>
      <c r="AD2345" s="133"/>
      <c r="AE2345" s="27" t="str">
        <f t="shared" si="77"/>
        <v>CA-2009-539  Carson City Center Senior Housing</v>
      </c>
      <c r="AF2345" s="153" t="s">
        <v>11343</v>
      </c>
      <c r="AG2345" s="153" t="s">
        <v>11344</v>
      </c>
      <c r="AH2345" s="153" t="s">
        <v>11345</v>
      </c>
      <c r="AI2345" s="153" t="s">
        <v>1293</v>
      </c>
      <c r="AJ2345" s="153" t="s">
        <v>26</v>
      </c>
      <c r="AK2345" s="153" t="s">
        <v>1294</v>
      </c>
      <c r="AL2345" s="153" t="s">
        <v>11346</v>
      </c>
      <c r="AM2345" s="153" t="s">
        <v>1043</v>
      </c>
      <c r="AN2345" s="154">
        <v>85</v>
      </c>
    </row>
    <row r="2346" spans="18:40" hidden="1" x14ac:dyDescent="0.25">
      <c r="Z2346" s="140">
        <f t="shared" si="76"/>
        <v>2345</v>
      </c>
      <c r="AA2346" s="139"/>
      <c r="AB2346" s="139"/>
      <c r="AC2346" s="139"/>
      <c r="AD2346" s="133"/>
      <c r="AE2346" s="27" t="str">
        <f t="shared" si="77"/>
        <v>CA-2009-541  McCoy Plaza A</v>
      </c>
      <c r="AF2346" s="153" t="s">
        <v>11347</v>
      </c>
      <c r="AG2346" s="153" t="s">
        <v>11348</v>
      </c>
      <c r="AH2346" s="153" t="s">
        <v>11349</v>
      </c>
      <c r="AI2346" s="153" t="s">
        <v>26</v>
      </c>
      <c r="AJ2346" s="153" t="s">
        <v>26</v>
      </c>
      <c r="AK2346" s="153" t="s">
        <v>4270</v>
      </c>
      <c r="AL2346" s="153" t="s">
        <v>11350</v>
      </c>
      <c r="AM2346" s="153" t="s">
        <v>23537</v>
      </c>
      <c r="AN2346" s="154">
        <v>63</v>
      </c>
    </row>
    <row r="2347" spans="18:40" hidden="1" x14ac:dyDescent="0.25">
      <c r="Z2347" s="140">
        <f t="shared" si="76"/>
        <v>2346</v>
      </c>
      <c r="AA2347" s="139"/>
      <c r="AB2347" s="139"/>
      <c r="AC2347" s="139"/>
      <c r="AD2347" s="133"/>
      <c r="AE2347" s="27" t="str">
        <f t="shared" si="77"/>
        <v>CA-2009-545  Rochdale Grange Community</v>
      </c>
      <c r="AF2347" s="153" t="s">
        <v>11351</v>
      </c>
      <c r="AG2347" s="153" t="s">
        <v>11352</v>
      </c>
      <c r="AH2347" s="153" t="s">
        <v>11353</v>
      </c>
      <c r="AI2347" s="153" t="s">
        <v>1842</v>
      </c>
      <c r="AJ2347" s="153" t="s">
        <v>142</v>
      </c>
      <c r="AK2347" s="153" t="s">
        <v>11354</v>
      </c>
      <c r="AL2347" s="153" t="s">
        <v>11355</v>
      </c>
      <c r="AM2347" s="153" t="s">
        <v>23538</v>
      </c>
      <c r="AN2347" s="154">
        <v>43</v>
      </c>
    </row>
    <row r="2348" spans="18:40" hidden="1" x14ac:dyDescent="0.25">
      <c r="Z2348" s="140">
        <f t="shared" si="76"/>
        <v>2347</v>
      </c>
      <c r="AA2348" s="139"/>
      <c r="AB2348" s="139"/>
      <c r="AC2348" s="139"/>
      <c r="AD2348" s="133"/>
      <c r="AE2348" s="27" t="str">
        <f t="shared" si="77"/>
        <v>CA-2009-546  Bonterra Apartments Homes</v>
      </c>
      <c r="AF2348" s="153" t="s">
        <v>11356</v>
      </c>
      <c r="AG2348" s="153" t="s">
        <v>11357</v>
      </c>
      <c r="AH2348" s="153" t="s">
        <v>11358</v>
      </c>
      <c r="AI2348" s="153" t="s">
        <v>2350</v>
      </c>
      <c r="AJ2348" s="153" t="s">
        <v>420</v>
      </c>
      <c r="AK2348" s="153" t="s">
        <v>1565</v>
      </c>
      <c r="AL2348" s="153" t="s">
        <v>11359</v>
      </c>
      <c r="AM2348" s="153" t="s">
        <v>11360</v>
      </c>
      <c r="AN2348" s="154">
        <v>93</v>
      </c>
    </row>
    <row r="2349" spans="18:40" hidden="1" x14ac:dyDescent="0.25">
      <c r="Z2349" s="140">
        <f t="shared" si="76"/>
        <v>2348</v>
      </c>
      <c r="AA2349" s="139"/>
      <c r="AB2349" s="139"/>
      <c r="AC2349" s="139"/>
      <c r="AD2349" s="133"/>
      <c r="AE2349" s="27" t="str">
        <f t="shared" si="77"/>
        <v>CA-2009-547  St. Joseph's Senior Apartments</v>
      </c>
      <c r="AF2349" s="153" t="s">
        <v>11361</v>
      </c>
      <c r="AG2349" s="153" t="s">
        <v>11362</v>
      </c>
      <c r="AH2349" s="153" t="s">
        <v>11363</v>
      </c>
      <c r="AI2349" s="153" t="s">
        <v>199</v>
      </c>
      <c r="AJ2349" s="153" t="s">
        <v>200</v>
      </c>
      <c r="AK2349" s="153" t="s">
        <v>1549</v>
      </c>
      <c r="AL2349" s="153" t="s">
        <v>11364</v>
      </c>
      <c r="AM2349" s="153" t="s">
        <v>11365</v>
      </c>
      <c r="AN2349" s="154">
        <v>83</v>
      </c>
    </row>
    <row r="2350" spans="18:40" hidden="1" x14ac:dyDescent="0.25">
      <c r="Z2350" s="140">
        <f t="shared" si="76"/>
        <v>2349</v>
      </c>
      <c r="AA2350" s="139"/>
      <c r="AB2350" s="139"/>
      <c r="AC2350" s="139"/>
      <c r="AD2350" s="133"/>
      <c r="AE2350" s="27" t="str">
        <f t="shared" si="77"/>
        <v>CA-2009-549  Valley Vista Senior Housing</v>
      </c>
      <c r="AF2350" s="153" t="s">
        <v>11366</v>
      </c>
      <c r="AG2350" s="153" t="s">
        <v>11367</v>
      </c>
      <c r="AH2350" s="153" t="s">
        <v>11368</v>
      </c>
      <c r="AI2350" s="153" t="s">
        <v>6933</v>
      </c>
      <c r="AJ2350" s="153" t="s">
        <v>182</v>
      </c>
      <c r="AK2350" s="153" t="s">
        <v>11369</v>
      </c>
      <c r="AL2350" s="153" t="s">
        <v>11370</v>
      </c>
      <c r="AM2350" s="153" t="s">
        <v>10587</v>
      </c>
      <c r="AN2350" s="154">
        <v>104</v>
      </c>
    </row>
    <row r="2351" spans="18:40" hidden="1" x14ac:dyDescent="0.25">
      <c r="Z2351" s="140">
        <f t="shared" si="76"/>
        <v>2350</v>
      </c>
      <c r="AA2351" s="139"/>
      <c r="AB2351" s="139"/>
      <c r="AC2351" s="139"/>
      <c r="AD2351" s="133"/>
      <c r="AE2351" s="27" t="str">
        <f t="shared" si="77"/>
        <v>CA-2009-551  Golden Village Apartments</v>
      </c>
      <c r="AF2351" s="153" t="s">
        <v>11371</v>
      </c>
      <c r="AG2351" s="153" t="s">
        <v>11372</v>
      </c>
      <c r="AH2351" s="153" t="s">
        <v>11373</v>
      </c>
      <c r="AI2351" s="153" t="s">
        <v>5978</v>
      </c>
      <c r="AJ2351" s="153" t="s">
        <v>1159</v>
      </c>
      <c r="AK2351" s="153" t="s">
        <v>5979</v>
      </c>
      <c r="AL2351" s="153" t="s">
        <v>11374</v>
      </c>
      <c r="AM2351" s="153" t="s">
        <v>590</v>
      </c>
      <c r="AN2351" s="154">
        <v>48</v>
      </c>
    </row>
    <row r="2352" spans="18:40" hidden="1" x14ac:dyDescent="0.25">
      <c r="Z2352" s="140">
        <f t="shared" si="76"/>
        <v>2351</v>
      </c>
      <c r="AA2352" s="139"/>
      <c r="AB2352" s="139"/>
      <c r="AC2352" s="139"/>
      <c r="AD2352" s="133"/>
      <c r="AE2352" s="27" t="str">
        <f t="shared" si="77"/>
        <v>CA-2009-553  Gleason Park</v>
      </c>
      <c r="AF2352" s="153" t="s">
        <v>11375</v>
      </c>
      <c r="AG2352" s="153" t="s">
        <v>11376</v>
      </c>
      <c r="AH2352" s="153" t="s">
        <v>11377</v>
      </c>
      <c r="AI2352" s="153" t="s">
        <v>951</v>
      </c>
      <c r="AJ2352" s="153" t="s">
        <v>228</v>
      </c>
      <c r="AK2352" s="153" t="s">
        <v>952</v>
      </c>
      <c r="AL2352" s="153" t="s">
        <v>11378</v>
      </c>
      <c r="AM2352" s="153" t="s">
        <v>857</v>
      </c>
      <c r="AN2352" s="154">
        <v>92</v>
      </c>
    </row>
    <row r="2353" spans="26:40" hidden="1" x14ac:dyDescent="0.25">
      <c r="Z2353" s="140">
        <f t="shared" si="76"/>
        <v>2352</v>
      </c>
      <c r="AA2353" s="139"/>
      <c r="AB2353" s="139"/>
      <c r="AC2353" s="139"/>
      <c r="AD2353" s="133"/>
      <c r="AE2353" s="27" t="str">
        <f t="shared" si="77"/>
        <v>CA-2009-554  Willow GlenNatomas Family Apartments</v>
      </c>
      <c r="AF2353" s="153" t="s">
        <v>11379</v>
      </c>
      <c r="AG2353" s="153" t="s">
        <v>11380</v>
      </c>
      <c r="AH2353" s="153" t="s">
        <v>11381</v>
      </c>
      <c r="AI2353" s="153" t="s">
        <v>564</v>
      </c>
      <c r="AJ2353" s="153" t="s">
        <v>564</v>
      </c>
      <c r="AL2353" s="153" t="s">
        <v>11382</v>
      </c>
      <c r="AM2353" s="153" t="s">
        <v>2476</v>
      </c>
      <c r="AN2353" s="154">
        <v>134</v>
      </c>
    </row>
    <row r="2354" spans="26:40" hidden="1" x14ac:dyDescent="0.25">
      <c r="Z2354" s="140">
        <f t="shared" ref="Z2354:Z2417" si="78">SUM(Z2353+1)</f>
        <v>2353</v>
      </c>
      <c r="AA2354" s="139"/>
      <c r="AB2354" s="139"/>
      <c r="AC2354" s="139"/>
      <c r="AD2354" s="133"/>
      <c r="AE2354" s="27" t="str">
        <f t="shared" si="77"/>
        <v>CA-2009-555  Van Nuys Apartments</v>
      </c>
      <c r="AF2354" s="153" t="s">
        <v>11383</v>
      </c>
      <c r="AG2354" s="153" t="s">
        <v>11384</v>
      </c>
      <c r="AH2354" s="153" t="s">
        <v>11385</v>
      </c>
      <c r="AI2354" s="153" t="s">
        <v>26</v>
      </c>
      <c r="AJ2354" s="153" t="s">
        <v>26</v>
      </c>
      <c r="AK2354" s="153" t="s">
        <v>90</v>
      </c>
      <c r="AL2354" s="153" t="s">
        <v>11386</v>
      </c>
      <c r="AM2354" s="153" t="s">
        <v>9023</v>
      </c>
      <c r="AN2354" s="154">
        <v>297</v>
      </c>
    </row>
    <row r="2355" spans="26:40" hidden="1" x14ac:dyDescent="0.25">
      <c r="Z2355" s="140">
        <f t="shared" si="78"/>
        <v>2354</v>
      </c>
      <c r="AA2355" s="139"/>
      <c r="AB2355" s="139"/>
      <c r="AC2355" s="139"/>
      <c r="AD2355" s="133"/>
      <c r="AE2355" s="27" t="str">
        <f t="shared" si="77"/>
        <v>CA-2009-557  Tassafaronga Village Phase 2</v>
      </c>
      <c r="AF2355" s="153" t="s">
        <v>11387</v>
      </c>
      <c r="AG2355" s="153" t="s">
        <v>11388</v>
      </c>
      <c r="AH2355" s="153" t="s">
        <v>11389</v>
      </c>
      <c r="AI2355" s="153" t="s">
        <v>199</v>
      </c>
      <c r="AJ2355" s="153" t="s">
        <v>200</v>
      </c>
      <c r="AK2355" s="153" t="s">
        <v>3950</v>
      </c>
      <c r="AL2355" s="153" t="s">
        <v>11390</v>
      </c>
      <c r="AM2355" s="153" t="s">
        <v>10794</v>
      </c>
      <c r="AN2355" s="154">
        <v>19</v>
      </c>
    </row>
    <row r="2356" spans="26:40" hidden="1" x14ac:dyDescent="0.25">
      <c r="Z2356" s="140">
        <f t="shared" si="78"/>
        <v>2355</v>
      </c>
      <c r="AA2356" s="139"/>
      <c r="AB2356" s="139"/>
      <c r="AC2356" s="139"/>
      <c r="AD2356" s="133"/>
      <c r="AE2356" s="27" t="str">
        <f t="shared" si="77"/>
        <v>CA-2009-558  36th Street &amp; Broadway Apartments</v>
      </c>
      <c r="AF2356" s="153" t="s">
        <v>11391</v>
      </c>
      <c r="AG2356" s="153" t="s">
        <v>11392</v>
      </c>
      <c r="AH2356" s="153" t="s">
        <v>11393</v>
      </c>
      <c r="AI2356" s="153" t="s">
        <v>26</v>
      </c>
      <c r="AJ2356" s="153" t="s">
        <v>26</v>
      </c>
      <c r="AK2356" s="153" t="s">
        <v>67</v>
      </c>
      <c r="AL2356" s="153" t="s">
        <v>11394</v>
      </c>
      <c r="AM2356" s="153" t="s">
        <v>1507</v>
      </c>
      <c r="AN2356" s="154">
        <v>25</v>
      </c>
    </row>
    <row r="2357" spans="26:40" hidden="1" x14ac:dyDescent="0.25">
      <c r="Z2357" s="140">
        <f t="shared" si="78"/>
        <v>2356</v>
      </c>
      <c r="AA2357" s="139"/>
      <c r="AB2357" s="139"/>
      <c r="AC2357" s="139"/>
      <c r="AD2357" s="133"/>
      <c r="AE2357" s="27" t="str">
        <f t="shared" si="77"/>
        <v>CA-2009-559  MacArthur Park Apartments - Phase A</v>
      </c>
      <c r="AF2357" s="153" t="s">
        <v>11395</v>
      </c>
      <c r="AG2357" s="153" t="s">
        <v>11396</v>
      </c>
      <c r="AH2357" s="153" t="s">
        <v>11397</v>
      </c>
      <c r="AI2357" s="153" t="s">
        <v>26</v>
      </c>
      <c r="AJ2357" s="153" t="s">
        <v>26</v>
      </c>
      <c r="AK2357" s="153" t="s">
        <v>775</v>
      </c>
      <c r="AL2357" s="153" t="s">
        <v>11398</v>
      </c>
      <c r="AM2357" s="153" t="s">
        <v>1710</v>
      </c>
      <c r="AN2357" s="154">
        <v>89</v>
      </c>
    </row>
    <row r="2358" spans="26:40" hidden="1" x14ac:dyDescent="0.25">
      <c r="Z2358" s="140">
        <f t="shared" si="78"/>
        <v>2357</v>
      </c>
      <c r="AA2358" s="139"/>
      <c r="AB2358" s="139"/>
      <c r="AC2358" s="139"/>
      <c r="AD2358" s="133"/>
      <c r="AE2358" s="27" t="str">
        <f t="shared" si="77"/>
        <v>CA-2009-560  Rosa Gardens Apartments</v>
      </c>
      <c r="AF2358" s="153" t="s">
        <v>11399</v>
      </c>
      <c r="AG2358" s="153" t="s">
        <v>11400</v>
      </c>
      <c r="AH2358" s="153" t="s">
        <v>11401</v>
      </c>
      <c r="AI2358" s="153" t="s">
        <v>398</v>
      </c>
      <c r="AJ2358" s="153" t="s">
        <v>399</v>
      </c>
      <c r="AK2358" s="153" t="s">
        <v>400</v>
      </c>
      <c r="AL2358" s="153" t="s">
        <v>11402</v>
      </c>
      <c r="AM2358" s="153" t="s">
        <v>11403</v>
      </c>
      <c r="AN2358" s="154">
        <v>56</v>
      </c>
    </row>
    <row r="2359" spans="26:40" hidden="1" x14ac:dyDescent="0.25">
      <c r="Z2359" s="140">
        <f t="shared" si="78"/>
        <v>2358</v>
      </c>
      <c r="AA2359" s="139"/>
      <c r="AB2359" s="139"/>
      <c r="AC2359" s="139"/>
      <c r="AD2359" s="133"/>
      <c r="AE2359" s="27" t="str">
        <f t="shared" si="77"/>
        <v>CA-2009-562  Fourth Street Apartments</v>
      </c>
      <c r="AF2359" s="153" t="s">
        <v>11404</v>
      </c>
      <c r="AG2359" s="153" t="s">
        <v>165</v>
      </c>
      <c r="AH2359" s="153" t="s">
        <v>11405</v>
      </c>
      <c r="AI2359" s="153" t="s">
        <v>304</v>
      </c>
      <c r="AJ2359" s="153" t="s">
        <v>41</v>
      </c>
      <c r="AK2359" s="153" t="s">
        <v>305</v>
      </c>
      <c r="AL2359" s="153" t="s">
        <v>11406</v>
      </c>
      <c r="AM2359" s="153" t="s">
        <v>23539</v>
      </c>
      <c r="AN2359" s="154">
        <v>99</v>
      </c>
    </row>
    <row r="2360" spans="26:40" hidden="1" x14ac:dyDescent="0.25">
      <c r="Z2360" s="140">
        <f t="shared" si="78"/>
        <v>2359</v>
      </c>
      <c r="AA2360" s="139"/>
      <c r="AB2360" s="139"/>
      <c r="AC2360" s="139"/>
      <c r="AD2360" s="133"/>
      <c r="AE2360" s="27" t="str">
        <f t="shared" si="77"/>
        <v>CA-2009-563  Fairmount Apartments</v>
      </c>
      <c r="AF2360" s="153" t="s">
        <v>11407</v>
      </c>
      <c r="AG2360" s="153" t="s">
        <v>11408</v>
      </c>
      <c r="AH2360" s="153" t="s">
        <v>11409</v>
      </c>
      <c r="AI2360" s="153" t="s">
        <v>199</v>
      </c>
      <c r="AJ2360" s="153" t="s">
        <v>200</v>
      </c>
      <c r="AK2360" s="153" t="s">
        <v>7037</v>
      </c>
      <c r="AL2360" s="153" t="s">
        <v>11410</v>
      </c>
      <c r="AM2360" s="153" t="s">
        <v>2259</v>
      </c>
      <c r="AN2360" s="154">
        <v>30</v>
      </c>
    </row>
    <row r="2361" spans="26:40" hidden="1" x14ac:dyDescent="0.25">
      <c r="Z2361" s="140">
        <f t="shared" si="78"/>
        <v>2360</v>
      </c>
      <c r="AA2361" s="139"/>
      <c r="AB2361" s="139"/>
      <c r="AC2361" s="139"/>
      <c r="AD2361" s="133"/>
      <c r="AE2361" s="27" t="str">
        <f t="shared" si="77"/>
        <v>CA-2009-565  Camellia Place</v>
      </c>
      <c r="AF2361" s="153" t="s">
        <v>11411</v>
      </c>
      <c r="AG2361" s="153" t="s">
        <v>7922</v>
      </c>
      <c r="AH2361" s="153" t="s">
        <v>11412</v>
      </c>
      <c r="AI2361" s="153" t="s">
        <v>637</v>
      </c>
      <c r="AJ2361" s="153" t="s">
        <v>210</v>
      </c>
      <c r="AK2361" s="153" t="s">
        <v>638</v>
      </c>
      <c r="AL2361" s="153" t="s">
        <v>11413</v>
      </c>
      <c r="AM2361" s="153" t="s">
        <v>2185</v>
      </c>
      <c r="AN2361" s="154">
        <v>44</v>
      </c>
    </row>
    <row r="2362" spans="26:40" hidden="1" x14ac:dyDescent="0.25">
      <c r="Z2362" s="140">
        <f t="shared" si="78"/>
        <v>2361</v>
      </c>
      <c r="AA2362" s="139"/>
      <c r="AB2362" s="139"/>
      <c r="AC2362" s="139"/>
      <c r="AD2362" s="133"/>
      <c r="AE2362" s="27" t="str">
        <f t="shared" si="77"/>
        <v>CA-2009-567  The Crossings at Morgan Hill</v>
      </c>
      <c r="AF2362" s="153" t="s">
        <v>11414</v>
      </c>
      <c r="AG2362" s="153" t="s">
        <v>11415</v>
      </c>
      <c r="AH2362" s="153" t="s">
        <v>11416</v>
      </c>
      <c r="AI2362" s="153" t="s">
        <v>40</v>
      </c>
      <c r="AJ2362" s="153" t="s">
        <v>41</v>
      </c>
      <c r="AK2362" s="153" t="s">
        <v>42</v>
      </c>
      <c r="AL2362" s="153" t="s">
        <v>11417</v>
      </c>
      <c r="AM2362" s="153" t="s">
        <v>590</v>
      </c>
      <c r="AN2362" s="154">
        <v>24</v>
      </c>
    </row>
    <row r="2363" spans="26:40" hidden="1" x14ac:dyDescent="0.25">
      <c r="Z2363" s="140">
        <f t="shared" si="78"/>
        <v>2362</v>
      </c>
      <c r="AA2363" s="139"/>
      <c r="AB2363" s="139"/>
      <c r="AC2363" s="139"/>
      <c r="AD2363" s="133"/>
      <c r="AE2363" s="27" t="str">
        <f t="shared" si="77"/>
        <v>CA-2009-570  2235 Third Street</v>
      </c>
      <c r="AF2363" s="153" t="s">
        <v>11418</v>
      </c>
      <c r="AG2363" s="153" t="s">
        <v>11419</v>
      </c>
      <c r="AH2363" s="153" t="s">
        <v>11419</v>
      </c>
      <c r="AI2363" s="153" t="s">
        <v>191</v>
      </c>
      <c r="AJ2363" s="153" t="s">
        <v>191</v>
      </c>
      <c r="AK2363" s="153" t="s">
        <v>192</v>
      </c>
      <c r="AL2363" s="153" t="s">
        <v>11420</v>
      </c>
      <c r="AM2363" s="153" t="s">
        <v>11421</v>
      </c>
      <c r="AN2363" s="154">
        <v>39</v>
      </c>
    </row>
    <row r="2364" spans="26:40" hidden="1" x14ac:dyDescent="0.25">
      <c r="Z2364" s="140">
        <f t="shared" si="78"/>
        <v>2363</v>
      </c>
      <c r="AA2364" s="139"/>
      <c r="AB2364" s="139"/>
      <c r="AC2364" s="139"/>
      <c r="AD2364" s="133"/>
      <c r="AE2364" s="27" t="str">
        <f t="shared" si="77"/>
        <v>CA-2009-571  Arc Light Company</v>
      </c>
      <c r="AF2364" s="153" t="s">
        <v>11422</v>
      </c>
      <c r="AG2364" s="153" t="s">
        <v>11423</v>
      </c>
      <c r="AH2364" s="153" t="s">
        <v>11424</v>
      </c>
      <c r="AI2364" s="153" t="s">
        <v>191</v>
      </c>
      <c r="AJ2364" s="153" t="s">
        <v>191</v>
      </c>
      <c r="AK2364" s="153" t="s">
        <v>192</v>
      </c>
      <c r="AL2364" s="153" t="s">
        <v>11425</v>
      </c>
      <c r="AM2364" s="153" t="s">
        <v>11421</v>
      </c>
      <c r="AN2364" s="154">
        <v>18</v>
      </c>
    </row>
    <row r="2365" spans="26:40" hidden="1" x14ac:dyDescent="0.25">
      <c r="Z2365" s="140">
        <f t="shared" si="78"/>
        <v>2364</v>
      </c>
      <c r="AA2365" s="139"/>
      <c r="AB2365" s="139"/>
      <c r="AC2365" s="139"/>
      <c r="AD2365" s="133"/>
      <c r="AE2365" s="27" t="str">
        <f t="shared" si="77"/>
        <v>CA-2009-572  Shiloh Arms Apartments</v>
      </c>
      <c r="AF2365" s="153" t="s">
        <v>11426</v>
      </c>
      <c r="AG2365" s="153" t="s">
        <v>11427</v>
      </c>
      <c r="AH2365" s="153" t="s">
        <v>11428</v>
      </c>
      <c r="AI2365" s="153" t="s">
        <v>564</v>
      </c>
      <c r="AJ2365" s="153" t="s">
        <v>11429</v>
      </c>
      <c r="AK2365" s="153" t="s">
        <v>10667</v>
      </c>
      <c r="AL2365" s="153" t="s">
        <v>11430</v>
      </c>
      <c r="AM2365" s="153" t="s">
        <v>4144</v>
      </c>
      <c r="AN2365" s="154">
        <v>106</v>
      </c>
    </row>
    <row r="2366" spans="26:40" hidden="1" x14ac:dyDescent="0.25">
      <c r="Z2366" s="140">
        <f t="shared" si="78"/>
        <v>2365</v>
      </c>
      <c r="AA2366" s="139"/>
      <c r="AB2366" s="139"/>
      <c r="AC2366" s="139"/>
      <c r="AD2366" s="133"/>
      <c r="AE2366" s="27" t="str">
        <f t="shared" si="77"/>
        <v>CA-2009-573  Swansea Park Senior Apartments</v>
      </c>
      <c r="AF2366" s="153" t="s">
        <v>11431</v>
      </c>
      <c r="AG2366" s="153" t="s">
        <v>11432</v>
      </c>
      <c r="AH2366" s="153" t="s">
        <v>11433</v>
      </c>
      <c r="AI2366" s="153" t="s">
        <v>26</v>
      </c>
      <c r="AJ2366" s="153" t="s">
        <v>26</v>
      </c>
      <c r="AK2366" s="153" t="s">
        <v>1405</v>
      </c>
      <c r="AL2366" s="153" t="s">
        <v>11434</v>
      </c>
      <c r="AM2366" s="153" t="s">
        <v>1124</v>
      </c>
      <c r="AN2366" s="154">
        <v>81</v>
      </c>
    </row>
    <row r="2367" spans="26:40" hidden="1" x14ac:dyDescent="0.25">
      <c r="Z2367" s="140">
        <f t="shared" si="78"/>
        <v>2366</v>
      </c>
      <c r="AA2367" s="139"/>
      <c r="AB2367" s="139"/>
      <c r="AC2367" s="139"/>
      <c r="AD2367" s="133"/>
      <c r="AE2367" s="27" t="str">
        <f t="shared" si="77"/>
        <v>CA-2009-575  Jose's Place Apartments</v>
      </c>
      <c r="AF2367" s="153" t="s">
        <v>11435</v>
      </c>
      <c r="AG2367" s="153" t="s">
        <v>11436</v>
      </c>
      <c r="AH2367" s="153" t="s">
        <v>11437</v>
      </c>
      <c r="AI2367" s="153" t="s">
        <v>11438</v>
      </c>
      <c r="AJ2367" s="153" t="s">
        <v>6731</v>
      </c>
      <c r="AK2367" s="153" t="s">
        <v>11439</v>
      </c>
      <c r="AL2367" s="153" t="s">
        <v>11440</v>
      </c>
      <c r="AM2367" s="153" t="s">
        <v>590</v>
      </c>
      <c r="AN2367" s="154">
        <v>43</v>
      </c>
    </row>
    <row r="2368" spans="26:40" hidden="1" x14ac:dyDescent="0.25">
      <c r="Z2368" s="140">
        <f t="shared" si="78"/>
        <v>2367</v>
      </c>
      <c r="AA2368" s="139"/>
      <c r="AB2368" s="139"/>
      <c r="AC2368" s="139"/>
      <c r="AD2368" s="133"/>
      <c r="AE2368" s="27" t="str">
        <f t="shared" si="77"/>
        <v>CA-2009-576  Moonlight Apartments</v>
      </c>
      <c r="AF2368" s="153" t="s">
        <v>11441</v>
      </c>
      <c r="AG2368" s="153" t="s">
        <v>11442</v>
      </c>
      <c r="AH2368" s="153" t="s">
        <v>11443</v>
      </c>
      <c r="AI2368" s="153" t="s">
        <v>7224</v>
      </c>
      <c r="AJ2368" s="153" t="s">
        <v>1133</v>
      </c>
      <c r="AK2368" s="153" t="s">
        <v>7225</v>
      </c>
      <c r="AL2368" s="153" t="s">
        <v>11444</v>
      </c>
      <c r="AM2368" s="153" t="s">
        <v>4558</v>
      </c>
      <c r="AN2368" s="154">
        <v>55</v>
      </c>
    </row>
    <row r="2369" spans="26:40" hidden="1" x14ac:dyDescent="0.25">
      <c r="Z2369" s="140">
        <f t="shared" si="78"/>
        <v>2368</v>
      </c>
      <c r="AA2369" s="139"/>
      <c r="AB2369" s="139"/>
      <c r="AC2369" s="139"/>
      <c r="AD2369" s="133"/>
      <c r="AE2369" s="27" t="str">
        <f t="shared" si="77"/>
        <v>CA-2009-578  Hudson Park Apartments I &amp; II</v>
      </c>
      <c r="AF2369" s="153" t="s">
        <v>11445</v>
      </c>
      <c r="AG2369" s="153" t="s">
        <v>11446</v>
      </c>
      <c r="AH2369" s="153" t="s">
        <v>11447</v>
      </c>
      <c r="AI2369" s="153" t="s">
        <v>9079</v>
      </c>
      <c r="AJ2369" s="153" t="s">
        <v>210</v>
      </c>
      <c r="AK2369" s="153" t="s">
        <v>9080</v>
      </c>
      <c r="AL2369" s="153" t="s">
        <v>11448</v>
      </c>
      <c r="AM2369" s="153" t="s">
        <v>11449</v>
      </c>
      <c r="AN2369" s="154">
        <v>82</v>
      </c>
    </row>
    <row r="2370" spans="26:40" hidden="1" x14ac:dyDescent="0.25">
      <c r="Z2370" s="140">
        <f t="shared" si="78"/>
        <v>2369</v>
      </c>
      <c r="AA2370" s="139"/>
      <c r="AB2370" s="139"/>
      <c r="AC2370" s="139"/>
      <c r="AD2370" s="133"/>
      <c r="AE2370" s="27" t="str">
        <f t="shared" ref="AE2370:AE2433" si="79">CONCATENATE(AF2370,"  ",AG2370)</f>
        <v>CA-2009-579  Desert Oak Apartments</v>
      </c>
      <c r="AF2370" s="153" t="s">
        <v>11450</v>
      </c>
      <c r="AG2370" s="153" t="s">
        <v>11451</v>
      </c>
      <c r="AH2370" s="153" t="s">
        <v>11452</v>
      </c>
      <c r="AI2370" s="153" t="s">
        <v>8267</v>
      </c>
      <c r="AJ2370" s="153" t="s">
        <v>210</v>
      </c>
      <c r="AK2370" s="153" t="s">
        <v>8268</v>
      </c>
      <c r="AL2370" s="153" t="s">
        <v>11453</v>
      </c>
      <c r="AM2370" s="153" t="s">
        <v>11449</v>
      </c>
      <c r="AN2370" s="154">
        <v>41</v>
      </c>
    </row>
    <row r="2371" spans="26:40" hidden="1" x14ac:dyDescent="0.25">
      <c r="Z2371" s="140">
        <f t="shared" si="78"/>
        <v>2370</v>
      </c>
      <c r="AA2371" s="139"/>
      <c r="AB2371" s="139"/>
      <c r="AC2371" s="139"/>
      <c r="AD2371" s="133"/>
      <c r="AE2371" s="27" t="str">
        <f t="shared" si="79"/>
        <v>CA-2009-580  Lillie Mae Jones Plaza</v>
      </c>
      <c r="AF2371" s="153" t="s">
        <v>11454</v>
      </c>
      <c r="AG2371" s="153" t="s">
        <v>11455</v>
      </c>
      <c r="AH2371" s="153" t="s">
        <v>11456</v>
      </c>
      <c r="AI2371" s="153" t="s">
        <v>4919</v>
      </c>
      <c r="AJ2371" s="153" t="s">
        <v>182</v>
      </c>
      <c r="AK2371" s="153" t="s">
        <v>7157</v>
      </c>
      <c r="AL2371" s="153" t="s">
        <v>11457</v>
      </c>
      <c r="AM2371" s="153" t="s">
        <v>23540</v>
      </c>
      <c r="AN2371" s="154">
        <v>25</v>
      </c>
    </row>
    <row r="2372" spans="26:40" hidden="1" x14ac:dyDescent="0.25">
      <c r="Z2372" s="140">
        <f t="shared" si="78"/>
        <v>2371</v>
      </c>
      <c r="AA2372" s="139"/>
      <c r="AB2372" s="139"/>
      <c r="AC2372" s="139"/>
      <c r="AD2372" s="133"/>
      <c r="AE2372" s="27" t="str">
        <f t="shared" si="79"/>
        <v>CA-2009-581  Placerville Apartments</v>
      </c>
      <c r="AF2372" s="153" t="s">
        <v>11458</v>
      </c>
      <c r="AG2372" s="153" t="s">
        <v>11459</v>
      </c>
      <c r="AH2372" s="153" t="s">
        <v>11460</v>
      </c>
      <c r="AI2372" s="153" t="s">
        <v>2055</v>
      </c>
      <c r="AJ2372" s="153" t="s">
        <v>1151</v>
      </c>
      <c r="AK2372" s="153" t="s">
        <v>2056</v>
      </c>
      <c r="AL2372" s="153" t="s">
        <v>11461</v>
      </c>
      <c r="AM2372" s="153" t="s">
        <v>9467</v>
      </c>
      <c r="AN2372" s="154">
        <v>83</v>
      </c>
    </row>
    <row r="2373" spans="26:40" hidden="1" x14ac:dyDescent="0.25">
      <c r="Z2373" s="140">
        <f t="shared" si="78"/>
        <v>2372</v>
      </c>
      <c r="AA2373" s="139"/>
      <c r="AB2373" s="139"/>
      <c r="AC2373" s="139"/>
      <c r="AD2373" s="133"/>
      <c r="AE2373" s="27" t="str">
        <f t="shared" si="79"/>
        <v>CA-2009-582  Shannon Bay Apartments</v>
      </c>
      <c r="AF2373" s="153" t="s">
        <v>11462</v>
      </c>
      <c r="AG2373" s="153" t="s">
        <v>11463</v>
      </c>
      <c r="AH2373" s="153" t="s">
        <v>11464</v>
      </c>
      <c r="AI2373" s="153" t="s">
        <v>4240</v>
      </c>
      <c r="AJ2373" s="153" t="s">
        <v>1159</v>
      </c>
      <c r="AK2373" s="153" t="s">
        <v>3336</v>
      </c>
      <c r="AL2373" s="153" t="s">
        <v>11465</v>
      </c>
      <c r="AM2373" s="153" t="s">
        <v>9467</v>
      </c>
      <c r="AN2373" s="154">
        <v>49</v>
      </c>
    </row>
    <row r="2374" spans="26:40" hidden="1" x14ac:dyDescent="0.25">
      <c r="Z2374" s="140">
        <f t="shared" si="78"/>
        <v>2373</v>
      </c>
      <c r="AA2374" s="139"/>
      <c r="AB2374" s="139"/>
      <c r="AC2374" s="139"/>
      <c r="AD2374" s="133"/>
      <c r="AE2374" s="27" t="str">
        <f t="shared" si="79"/>
        <v>CA-2009-585  Windsor Redwoods</v>
      </c>
      <c r="AF2374" s="153" t="s">
        <v>11466</v>
      </c>
      <c r="AG2374" s="153" t="s">
        <v>11467</v>
      </c>
      <c r="AH2374" s="153" t="s">
        <v>11468</v>
      </c>
      <c r="AI2374" s="153" t="s">
        <v>2686</v>
      </c>
      <c r="AJ2374" s="153" t="s">
        <v>127</v>
      </c>
      <c r="AK2374" s="153" t="s">
        <v>5855</v>
      </c>
      <c r="AL2374" s="153" t="s">
        <v>11469</v>
      </c>
      <c r="AM2374" s="153" t="s">
        <v>11470</v>
      </c>
      <c r="AN2374" s="154">
        <v>64</v>
      </c>
    </row>
    <row r="2375" spans="26:40" hidden="1" x14ac:dyDescent="0.25">
      <c r="Z2375" s="140">
        <f t="shared" si="78"/>
        <v>2374</v>
      </c>
      <c r="AA2375" s="139"/>
      <c r="AB2375" s="139"/>
      <c r="AC2375" s="139"/>
      <c r="AD2375" s="133"/>
      <c r="AE2375" s="27" t="str">
        <f t="shared" si="79"/>
        <v>CA-2009-586  Creekside Apartments</v>
      </c>
      <c r="AF2375" s="153" t="s">
        <v>11471</v>
      </c>
      <c r="AG2375" s="153" t="s">
        <v>3322</v>
      </c>
      <c r="AH2375" s="153" t="s">
        <v>11472</v>
      </c>
      <c r="AI2375" s="153" t="s">
        <v>6873</v>
      </c>
      <c r="AJ2375" s="153" t="s">
        <v>399</v>
      </c>
      <c r="AK2375" s="153" t="s">
        <v>6874</v>
      </c>
      <c r="AL2375" s="153" t="s">
        <v>11473</v>
      </c>
      <c r="AM2375" s="153" t="s">
        <v>121</v>
      </c>
      <c r="AN2375" s="154">
        <v>48</v>
      </c>
    </row>
    <row r="2376" spans="26:40" hidden="1" x14ac:dyDescent="0.25">
      <c r="Z2376" s="140">
        <f t="shared" si="78"/>
        <v>2375</v>
      </c>
      <c r="AA2376" s="139"/>
      <c r="AB2376" s="139"/>
      <c r="AC2376" s="139"/>
      <c r="AD2376" s="133"/>
      <c r="AE2376" s="27" t="str">
        <f t="shared" si="79"/>
        <v>CA-2009-587  Desert View Apartments</v>
      </c>
      <c r="AF2376" s="153" t="s">
        <v>11474</v>
      </c>
      <c r="AG2376" s="153" t="s">
        <v>11475</v>
      </c>
      <c r="AH2376" s="153" t="s">
        <v>11476</v>
      </c>
      <c r="AI2376" s="153" t="s">
        <v>5906</v>
      </c>
      <c r="AJ2376" s="153" t="s">
        <v>49</v>
      </c>
      <c r="AK2376" s="153" t="s">
        <v>5907</v>
      </c>
      <c r="AL2376" s="153" t="s">
        <v>11477</v>
      </c>
      <c r="AM2376" s="153" t="s">
        <v>121</v>
      </c>
      <c r="AN2376" s="154">
        <v>29</v>
      </c>
    </row>
    <row r="2377" spans="26:40" hidden="1" x14ac:dyDescent="0.25">
      <c r="Z2377" s="140">
        <f t="shared" si="78"/>
        <v>2376</v>
      </c>
      <c r="AA2377" s="139"/>
      <c r="AB2377" s="139"/>
      <c r="AC2377" s="139"/>
      <c r="AD2377" s="133"/>
      <c r="AE2377" s="27" t="str">
        <f t="shared" si="79"/>
        <v>CA-2009-588  San Jacinto Senior Apartments</v>
      </c>
      <c r="AF2377" s="153" t="s">
        <v>11478</v>
      </c>
      <c r="AG2377" s="153" t="s">
        <v>11479</v>
      </c>
      <c r="AH2377" s="153" t="s">
        <v>11480</v>
      </c>
      <c r="AI2377" s="153" t="s">
        <v>8919</v>
      </c>
      <c r="AJ2377" s="153" t="s">
        <v>399</v>
      </c>
      <c r="AK2377" s="153" t="s">
        <v>8920</v>
      </c>
      <c r="AL2377" s="153" t="s">
        <v>11477</v>
      </c>
      <c r="AM2377" s="153" t="s">
        <v>121</v>
      </c>
      <c r="AN2377" s="154">
        <v>45</v>
      </c>
    </row>
    <row r="2378" spans="26:40" hidden="1" x14ac:dyDescent="0.25">
      <c r="Z2378" s="140">
        <f t="shared" si="78"/>
        <v>2377</v>
      </c>
      <c r="AA2378" s="139"/>
      <c r="AB2378" s="139"/>
      <c r="AC2378" s="139"/>
      <c r="AD2378" s="133"/>
      <c r="AE2378" s="27" t="str">
        <f t="shared" si="79"/>
        <v>CA-2009-589  Golden Age Garden</v>
      </c>
      <c r="AF2378" s="153" t="s">
        <v>11481</v>
      </c>
      <c r="AG2378" s="153" t="s">
        <v>11482</v>
      </c>
      <c r="AH2378" s="153" t="s">
        <v>11483</v>
      </c>
      <c r="AI2378" s="153" t="s">
        <v>504</v>
      </c>
      <c r="AJ2378" s="153" t="s">
        <v>504</v>
      </c>
      <c r="AK2378" s="153" t="s">
        <v>839</v>
      </c>
      <c r="AL2378" s="153" t="s">
        <v>11484</v>
      </c>
      <c r="AM2378" s="153" t="s">
        <v>988</v>
      </c>
      <c r="AN2378" s="154">
        <v>75</v>
      </c>
    </row>
    <row r="2379" spans="26:40" hidden="1" x14ac:dyDescent="0.25">
      <c r="Z2379" s="140">
        <f t="shared" si="78"/>
        <v>2378</v>
      </c>
      <c r="AA2379" s="139"/>
      <c r="AB2379" s="139"/>
      <c r="AC2379" s="139"/>
      <c r="AD2379" s="133"/>
      <c r="AE2379" s="27" t="str">
        <f t="shared" si="79"/>
        <v>CA-2009-592  740 South Olive Street Senior</v>
      </c>
      <c r="AF2379" s="153" t="s">
        <v>11485</v>
      </c>
      <c r="AG2379" s="153" t="s">
        <v>11486</v>
      </c>
      <c r="AH2379" s="153" t="s">
        <v>11487</v>
      </c>
      <c r="AI2379" s="153" t="s">
        <v>26</v>
      </c>
      <c r="AJ2379" s="153" t="s">
        <v>26</v>
      </c>
      <c r="AK2379" s="153" t="s">
        <v>90</v>
      </c>
      <c r="AL2379" s="153" t="s">
        <v>11488</v>
      </c>
      <c r="AM2379" s="153" t="s">
        <v>11489</v>
      </c>
      <c r="AN2379" s="154">
        <v>308</v>
      </c>
    </row>
    <row r="2380" spans="26:40" hidden="1" x14ac:dyDescent="0.25">
      <c r="Z2380" s="140">
        <f t="shared" si="78"/>
        <v>2379</v>
      </c>
      <c r="AA2380" s="139"/>
      <c r="AB2380" s="139"/>
      <c r="AC2380" s="139"/>
      <c r="AD2380" s="133"/>
      <c r="AE2380" s="27" t="str">
        <f t="shared" si="79"/>
        <v>CA-2009-593  Young Burlington Apartments</v>
      </c>
      <c r="AF2380" s="153" t="s">
        <v>11490</v>
      </c>
      <c r="AG2380" s="153" t="s">
        <v>11491</v>
      </c>
      <c r="AH2380" s="153" t="s">
        <v>11492</v>
      </c>
      <c r="AI2380" s="153" t="s">
        <v>26</v>
      </c>
      <c r="AJ2380" s="153" t="s">
        <v>26</v>
      </c>
      <c r="AK2380" s="153" t="s">
        <v>775</v>
      </c>
      <c r="AL2380" s="153" t="s">
        <v>11493</v>
      </c>
      <c r="AM2380" s="153" t="s">
        <v>3835</v>
      </c>
      <c r="AN2380" s="154">
        <v>20</v>
      </c>
    </row>
    <row r="2381" spans="26:40" hidden="1" x14ac:dyDescent="0.25">
      <c r="Z2381" s="140">
        <f t="shared" si="78"/>
        <v>2380</v>
      </c>
      <c r="AA2381" s="139"/>
      <c r="AB2381" s="139"/>
      <c r="AC2381" s="139"/>
      <c r="AD2381" s="133"/>
      <c r="AE2381" s="27" t="str">
        <f t="shared" si="79"/>
        <v>CA-2009-594  El Patio Hotel</v>
      </c>
      <c r="AF2381" s="153" t="s">
        <v>11494</v>
      </c>
      <c r="AG2381" s="153" t="s">
        <v>11495</v>
      </c>
      <c r="AH2381" s="153" t="s">
        <v>11496</v>
      </c>
      <c r="AI2381" s="153" t="s">
        <v>1239</v>
      </c>
      <c r="AJ2381" s="153" t="s">
        <v>1239</v>
      </c>
      <c r="AK2381" s="153" t="s">
        <v>9724</v>
      </c>
      <c r="AL2381" s="153" t="s">
        <v>11497</v>
      </c>
      <c r="AM2381" s="153" t="s">
        <v>5090</v>
      </c>
      <c r="AN2381" s="154">
        <v>41</v>
      </c>
    </row>
    <row r="2382" spans="26:40" hidden="1" x14ac:dyDescent="0.25">
      <c r="Z2382" s="140">
        <f t="shared" si="78"/>
        <v>2381</v>
      </c>
      <c r="AA2382" s="139"/>
      <c r="AB2382" s="139"/>
      <c r="AC2382" s="139"/>
      <c r="AD2382" s="133"/>
      <c r="AE2382" s="27" t="str">
        <f t="shared" si="79"/>
        <v>CA-2009-595  Lindsay Apartments</v>
      </c>
      <c r="AF2382" s="153" t="s">
        <v>11498</v>
      </c>
      <c r="AG2382" s="153" t="s">
        <v>11499</v>
      </c>
      <c r="AH2382" s="153" t="s">
        <v>11500</v>
      </c>
      <c r="AI2382" s="153" t="s">
        <v>1737</v>
      </c>
      <c r="AJ2382" s="153" t="s">
        <v>220</v>
      </c>
      <c r="AK2382" s="153" t="s">
        <v>1738</v>
      </c>
      <c r="AL2382" s="153" t="s">
        <v>11501</v>
      </c>
      <c r="AM2382" s="153" t="s">
        <v>4558</v>
      </c>
      <c r="AN2382" s="154">
        <v>59</v>
      </c>
    </row>
    <row r="2383" spans="26:40" hidden="1" x14ac:dyDescent="0.25">
      <c r="Z2383" s="140">
        <f t="shared" si="78"/>
        <v>2382</v>
      </c>
      <c r="AA2383" s="139"/>
      <c r="AB2383" s="139"/>
      <c r="AC2383" s="139"/>
      <c r="AD2383" s="133"/>
      <c r="AE2383" s="27" t="str">
        <f t="shared" si="79"/>
        <v>CA-2009-596  Bixel House Apartments</v>
      </c>
      <c r="AF2383" s="153" t="s">
        <v>11502</v>
      </c>
      <c r="AG2383" s="153" t="s">
        <v>11503</v>
      </c>
      <c r="AH2383" s="153" t="s">
        <v>11504</v>
      </c>
      <c r="AI2383" s="153" t="s">
        <v>26</v>
      </c>
      <c r="AJ2383" s="153" t="s">
        <v>26</v>
      </c>
      <c r="AK2383" s="153" t="s">
        <v>33</v>
      </c>
      <c r="AL2383" s="153" t="s">
        <v>11505</v>
      </c>
      <c r="AM2383" s="153" t="s">
        <v>2529</v>
      </c>
      <c r="AN2383" s="154">
        <v>76</v>
      </c>
    </row>
    <row r="2384" spans="26:40" hidden="1" x14ac:dyDescent="0.25">
      <c r="Z2384" s="140">
        <f t="shared" si="78"/>
        <v>2383</v>
      </c>
      <c r="AA2384" s="139"/>
      <c r="AB2384" s="139"/>
      <c r="AC2384" s="139"/>
      <c r="AD2384" s="133"/>
      <c r="AE2384" s="27" t="str">
        <f t="shared" si="79"/>
        <v>CA-2009-597  Manzanita Hills Apartments</v>
      </c>
      <c r="AF2384" s="153" t="s">
        <v>11506</v>
      </c>
      <c r="AG2384" s="153" t="s">
        <v>11507</v>
      </c>
      <c r="AH2384" s="153" t="s">
        <v>11508</v>
      </c>
      <c r="AI2384" s="153" t="s">
        <v>5771</v>
      </c>
      <c r="AJ2384" s="153" t="s">
        <v>103</v>
      </c>
      <c r="AK2384" s="153" t="s">
        <v>5772</v>
      </c>
      <c r="AL2384" s="153" t="s">
        <v>11509</v>
      </c>
      <c r="AM2384" s="153" t="s">
        <v>9467</v>
      </c>
      <c r="AN2384" s="154">
        <v>148</v>
      </c>
    </row>
    <row r="2385" spans="26:40" hidden="1" x14ac:dyDescent="0.25">
      <c r="Z2385" s="140">
        <f t="shared" si="78"/>
        <v>2384</v>
      </c>
      <c r="AA2385" s="139"/>
      <c r="AB2385" s="139"/>
      <c r="AC2385" s="139"/>
      <c r="AD2385" s="133"/>
      <c r="AE2385" s="27" t="str">
        <f t="shared" si="79"/>
        <v>CA-2009-598  Boles Creek Apartments</v>
      </c>
      <c r="AF2385" s="153" t="s">
        <v>11510</v>
      </c>
      <c r="AG2385" s="153" t="s">
        <v>11511</v>
      </c>
      <c r="AH2385" s="153" t="s">
        <v>11512</v>
      </c>
      <c r="AI2385" s="153" t="s">
        <v>8791</v>
      </c>
      <c r="AJ2385" s="153" t="s">
        <v>1611</v>
      </c>
      <c r="AK2385" s="153" t="s">
        <v>8792</v>
      </c>
      <c r="AL2385" s="153" t="s">
        <v>11513</v>
      </c>
      <c r="AM2385" s="153" t="s">
        <v>9467</v>
      </c>
      <c r="AN2385" s="154">
        <v>49</v>
      </c>
    </row>
    <row r="2386" spans="26:40" hidden="1" x14ac:dyDescent="0.25">
      <c r="Z2386" s="140">
        <f t="shared" si="78"/>
        <v>2385</v>
      </c>
      <c r="AA2386" s="139"/>
      <c r="AB2386" s="139"/>
      <c r="AC2386" s="139"/>
      <c r="AD2386" s="133"/>
      <c r="AE2386" s="27" t="str">
        <f t="shared" si="79"/>
        <v>CA-2009-599  Oak Tree Apartments</v>
      </c>
      <c r="AF2386" s="153" t="s">
        <v>11514</v>
      </c>
      <c r="AG2386" s="153" t="s">
        <v>11515</v>
      </c>
      <c r="AH2386" s="153" t="s">
        <v>11516</v>
      </c>
      <c r="AI2386" s="153" t="s">
        <v>6873</v>
      </c>
      <c r="AJ2386" s="153" t="s">
        <v>399</v>
      </c>
      <c r="AK2386" s="153" t="s">
        <v>11517</v>
      </c>
      <c r="AL2386" s="153" t="s">
        <v>11518</v>
      </c>
      <c r="AM2386" s="153" t="s">
        <v>9467</v>
      </c>
      <c r="AN2386" s="154">
        <v>39</v>
      </c>
    </row>
    <row r="2387" spans="26:40" hidden="1" x14ac:dyDescent="0.25">
      <c r="Z2387" s="140">
        <f t="shared" si="78"/>
        <v>2386</v>
      </c>
      <c r="AA2387" s="139"/>
      <c r="AB2387" s="139"/>
      <c r="AC2387" s="139"/>
      <c r="AD2387" s="133"/>
      <c r="AE2387" s="27" t="str">
        <f t="shared" si="79"/>
        <v>CA-2009-600  Harmon Gardens</v>
      </c>
      <c r="AF2387" s="153" t="s">
        <v>11519</v>
      </c>
      <c r="AG2387" s="153" t="s">
        <v>11520</v>
      </c>
      <c r="AH2387" s="153" t="s">
        <v>11521</v>
      </c>
      <c r="AI2387" s="153" t="s">
        <v>380</v>
      </c>
      <c r="AJ2387" s="153" t="s">
        <v>200</v>
      </c>
      <c r="AK2387" s="153" t="s">
        <v>7093</v>
      </c>
      <c r="AL2387" s="153" t="s">
        <v>11522</v>
      </c>
      <c r="AM2387" s="153" t="s">
        <v>2259</v>
      </c>
      <c r="AN2387" s="154">
        <v>15</v>
      </c>
    </row>
    <row r="2388" spans="26:40" hidden="1" x14ac:dyDescent="0.25">
      <c r="Z2388" s="140">
        <f t="shared" si="78"/>
        <v>2387</v>
      </c>
      <c r="AA2388" s="139"/>
      <c r="AB2388" s="139"/>
      <c r="AC2388" s="139"/>
      <c r="AD2388" s="133"/>
      <c r="AE2388" s="27" t="str">
        <f t="shared" si="79"/>
        <v>CA-2009-601  Almondwood Apartments</v>
      </c>
      <c r="AF2388" s="153" t="s">
        <v>11523</v>
      </c>
      <c r="AG2388" s="153" t="s">
        <v>11524</v>
      </c>
      <c r="AH2388" s="153" t="s">
        <v>11525</v>
      </c>
      <c r="AI2388" s="153" t="s">
        <v>9282</v>
      </c>
      <c r="AJ2388" s="153" t="s">
        <v>142</v>
      </c>
      <c r="AK2388" s="153" t="s">
        <v>9283</v>
      </c>
      <c r="AL2388" s="153" t="s">
        <v>11526</v>
      </c>
      <c r="AM2388" s="153" t="s">
        <v>590</v>
      </c>
      <c r="AN2388" s="154">
        <v>38</v>
      </c>
    </row>
    <row r="2389" spans="26:40" hidden="1" x14ac:dyDescent="0.25">
      <c r="Z2389" s="140">
        <f t="shared" si="78"/>
        <v>2388</v>
      </c>
      <c r="AA2389" s="139"/>
      <c r="AB2389" s="139"/>
      <c r="AC2389" s="139"/>
      <c r="AD2389" s="133"/>
      <c r="AE2389" s="27" t="str">
        <f t="shared" si="79"/>
        <v>CA-2009-602  Vintage Plaza</v>
      </c>
      <c r="AF2389" s="153" t="s">
        <v>11527</v>
      </c>
      <c r="AG2389" s="153" t="s">
        <v>11528</v>
      </c>
      <c r="AH2389" s="153" t="s">
        <v>11529</v>
      </c>
      <c r="AI2389" s="153" t="s">
        <v>951</v>
      </c>
      <c r="AJ2389" s="153" t="s">
        <v>228</v>
      </c>
      <c r="AK2389" s="153" t="s">
        <v>5223</v>
      </c>
      <c r="AL2389" s="153" t="s">
        <v>11530</v>
      </c>
      <c r="AM2389" s="153" t="s">
        <v>11531</v>
      </c>
      <c r="AN2389" s="154">
        <v>17</v>
      </c>
    </row>
    <row r="2390" spans="26:40" hidden="1" x14ac:dyDescent="0.25">
      <c r="Z2390" s="140">
        <f t="shared" si="78"/>
        <v>2389</v>
      </c>
      <c r="AA2390" s="139"/>
      <c r="AB2390" s="139"/>
      <c r="AC2390" s="139"/>
      <c r="AD2390" s="133"/>
      <c r="AE2390" s="27" t="str">
        <f t="shared" si="79"/>
        <v>CA-2009-603  Gridley Oaks</v>
      </c>
      <c r="AF2390" s="153" t="s">
        <v>11532</v>
      </c>
      <c r="AG2390" s="153" t="s">
        <v>11533</v>
      </c>
      <c r="AH2390" s="153" t="s">
        <v>11534</v>
      </c>
      <c r="AI2390" s="153" t="s">
        <v>3987</v>
      </c>
      <c r="AJ2390" s="153" t="s">
        <v>389</v>
      </c>
      <c r="AK2390" s="153" t="s">
        <v>3988</v>
      </c>
      <c r="AL2390" s="153" t="s">
        <v>11535</v>
      </c>
      <c r="AM2390" s="153" t="s">
        <v>590</v>
      </c>
      <c r="AN2390" s="154">
        <v>55</v>
      </c>
    </row>
    <row r="2391" spans="26:40" hidden="1" x14ac:dyDescent="0.25">
      <c r="Z2391" s="140">
        <f t="shared" si="78"/>
        <v>2390</v>
      </c>
      <c r="AA2391" s="139"/>
      <c r="AB2391" s="139"/>
      <c r="AC2391" s="139"/>
      <c r="AD2391" s="133"/>
      <c r="AE2391" s="27" t="str">
        <f t="shared" si="79"/>
        <v>CA-2009-604  Hidden Creek Village</v>
      </c>
      <c r="AF2391" s="153" t="s">
        <v>11536</v>
      </c>
      <c r="AG2391" s="153" t="s">
        <v>11537</v>
      </c>
      <c r="AH2391" s="153" t="s">
        <v>11538</v>
      </c>
      <c r="AI2391" s="153" t="s">
        <v>4898</v>
      </c>
      <c r="AJ2391" s="153" t="s">
        <v>1442</v>
      </c>
      <c r="AK2391" s="153" t="s">
        <v>4899</v>
      </c>
      <c r="AL2391" s="153" t="s">
        <v>11539</v>
      </c>
      <c r="AM2391" s="153" t="s">
        <v>3668</v>
      </c>
      <c r="AN2391" s="154">
        <v>80</v>
      </c>
    </row>
    <row r="2392" spans="26:40" hidden="1" x14ac:dyDescent="0.25">
      <c r="Z2392" s="140">
        <f t="shared" si="78"/>
        <v>2391</v>
      </c>
      <c r="AA2392" s="139"/>
      <c r="AB2392" s="139"/>
      <c r="AC2392" s="139"/>
      <c r="AD2392" s="133"/>
      <c r="AE2392" s="27" t="str">
        <f t="shared" si="79"/>
        <v>CA-2009-605  Studios at Hotel Berry</v>
      </c>
      <c r="AF2392" s="153" t="s">
        <v>11540</v>
      </c>
      <c r="AG2392" s="153" t="s">
        <v>11541</v>
      </c>
      <c r="AH2392" s="153" t="s">
        <v>11542</v>
      </c>
      <c r="AI2392" s="153" t="s">
        <v>564</v>
      </c>
      <c r="AJ2392" s="153" t="s">
        <v>564</v>
      </c>
      <c r="AK2392" s="153" t="s">
        <v>807</v>
      </c>
      <c r="AL2392" s="153" t="s">
        <v>11543</v>
      </c>
      <c r="AM2392" s="153" t="s">
        <v>11543</v>
      </c>
      <c r="AN2392" s="154">
        <v>104</v>
      </c>
    </row>
    <row r="2393" spans="26:40" hidden="1" x14ac:dyDescent="0.25">
      <c r="Z2393" s="140">
        <f t="shared" si="78"/>
        <v>2392</v>
      </c>
      <c r="AA2393" s="139"/>
      <c r="AB2393" s="139"/>
      <c r="AC2393" s="139"/>
      <c r="AD2393" s="133"/>
      <c r="AE2393" s="27" t="str">
        <f t="shared" si="79"/>
        <v>CA-2009-606  15th &amp; Commercial</v>
      </c>
      <c r="AF2393" s="153" t="s">
        <v>11544</v>
      </c>
      <c r="AG2393" s="153" t="s">
        <v>11545</v>
      </c>
      <c r="AH2393" s="153" t="s">
        <v>11546</v>
      </c>
      <c r="AI2393" s="153" t="s">
        <v>504</v>
      </c>
      <c r="AJ2393" s="153" t="s">
        <v>504</v>
      </c>
      <c r="AK2393" s="153" t="s">
        <v>754</v>
      </c>
      <c r="AL2393" s="153" t="s">
        <v>11547</v>
      </c>
      <c r="AM2393" s="153" t="s">
        <v>23541</v>
      </c>
      <c r="AN2393" s="154">
        <v>139</v>
      </c>
    </row>
    <row r="2394" spans="26:40" hidden="1" x14ac:dyDescent="0.25">
      <c r="Z2394" s="140">
        <f t="shared" si="78"/>
        <v>2393</v>
      </c>
      <c r="AA2394" s="139"/>
      <c r="AB2394" s="139"/>
      <c r="AC2394" s="139"/>
      <c r="AD2394" s="133"/>
      <c r="AE2394" s="27" t="str">
        <f t="shared" si="79"/>
        <v>CA-2009-607  Main Street Apartments</v>
      </c>
      <c r="AF2394" s="153" t="s">
        <v>11548</v>
      </c>
      <c r="AG2394" s="153" t="s">
        <v>4448</v>
      </c>
      <c r="AH2394" s="153" t="s">
        <v>11549</v>
      </c>
      <c r="AI2394" s="153" t="s">
        <v>1903</v>
      </c>
      <c r="AJ2394" s="153" t="s">
        <v>200</v>
      </c>
      <c r="AK2394" s="153" t="s">
        <v>2550</v>
      </c>
      <c r="AL2394" s="153" t="s">
        <v>11550</v>
      </c>
      <c r="AM2394" s="153" t="s">
        <v>4991</v>
      </c>
      <c r="AN2394" s="154">
        <v>63</v>
      </c>
    </row>
    <row r="2395" spans="26:40" hidden="1" x14ac:dyDescent="0.25">
      <c r="Z2395" s="140">
        <f t="shared" si="78"/>
        <v>2394</v>
      </c>
      <c r="AA2395" s="139"/>
      <c r="AB2395" s="139"/>
      <c r="AC2395" s="139"/>
      <c r="AD2395" s="133"/>
      <c r="AE2395" s="27" t="str">
        <f t="shared" si="79"/>
        <v>CA-2009-609  Kerman Acre Apartments</v>
      </c>
      <c r="AF2395" s="153" t="s">
        <v>11551</v>
      </c>
      <c r="AG2395" s="153" t="s">
        <v>11552</v>
      </c>
      <c r="AH2395" s="153" t="s">
        <v>11553</v>
      </c>
      <c r="AI2395" s="153" t="s">
        <v>7579</v>
      </c>
      <c r="AJ2395" s="153" t="s">
        <v>229</v>
      </c>
      <c r="AK2395" s="153" t="s">
        <v>7580</v>
      </c>
      <c r="AL2395" s="153" t="s">
        <v>11554</v>
      </c>
      <c r="AM2395" s="153" t="s">
        <v>10493</v>
      </c>
      <c r="AN2395" s="154">
        <v>15</v>
      </c>
    </row>
    <row r="2396" spans="26:40" hidden="1" x14ac:dyDescent="0.25">
      <c r="Z2396" s="140">
        <f t="shared" si="78"/>
        <v>2395</v>
      </c>
      <c r="AA2396" s="139"/>
      <c r="AB2396" s="139"/>
      <c r="AC2396" s="139"/>
      <c r="AD2396" s="133"/>
      <c r="AE2396" s="27" t="str">
        <f t="shared" si="79"/>
        <v>CA-2009-610  Jackson Hills Apartments</v>
      </c>
      <c r="AF2396" s="153" t="s">
        <v>11555</v>
      </c>
      <c r="AG2396" s="153" t="s">
        <v>11556</v>
      </c>
      <c r="AH2396" s="153" t="s">
        <v>11557</v>
      </c>
      <c r="AI2396" s="153" t="s">
        <v>6730</v>
      </c>
      <c r="AJ2396" s="153" t="s">
        <v>6731</v>
      </c>
      <c r="AK2396" s="153" t="s">
        <v>6732</v>
      </c>
      <c r="AL2396" s="153" t="s">
        <v>11558</v>
      </c>
      <c r="AM2396" s="153" t="s">
        <v>23542</v>
      </c>
      <c r="AN2396" s="154">
        <v>80</v>
      </c>
    </row>
    <row r="2397" spans="26:40" hidden="1" x14ac:dyDescent="0.25">
      <c r="Z2397" s="140">
        <f t="shared" si="78"/>
        <v>2396</v>
      </c>
      <c r="AA2397" s="139"/>
      <c r="AB2397" s="139"/>
      <c r="AC2397" s="139"/>
      <c r="AD2397" s="133"/>
      <c r="AE2397" s="27" t="str">
        <f t="shared" si="79"/>
        <v>CA-2009-611  Palace Hotel</v>
      </c>
      <c r="AF2397" s="153" t="s">
        <v>11559</v>
      </c>
      <c r="AG2397" s="153" t="s">
        <v>11560</v>
      </c>
      <c r="AH2397" s="153" t="s">
        <v>11561</v>
      </c>
      <c r="AI2397" s="153" t="s">
        <v>3970</v>
      </c>
      <c r="AJ2397" s="153" t="s">
        <v>26</v>
      </c>
      <c r="AK2397" s="153" t="s">
        <v>11252</v>
      </c>
      <c r="AL2397" s="153" t="s">
        <v>11562</v>
      </c>
      <c r="AM2397" s="153" t="s">
        <v>23543</v>
      </c>
      <c r="AN2397" s="154">
        <v>13</v>
      </c>
    </row>
    <row r="2398" spans="26:40" hidden="1" x14ac:dyDescent="0.25">
      <c r="Z2398" s="140">
        <f t="shared" si="78"/>
        <v>2397</v>
      </c>
      <c r="AA2398" s="139"/>
      <c r="AB2398" s="139"/>
      <c r="AC2398" s="139"/>
      <c r="AD2398" s="133"/>
      <c r="AE2398" s="27" t="str">
        <f t="shared" si="79"/>
        <v>CA-2009-612  Professional Housing &amp; Development Apts</v>
      </c>
      <c r="AF2398" s="153" t="s">
        <v>11563</v>
      </c>
      <c r="AG2398" s="153" t="s">
        <v>11564</v>
      </c>
      <c r="AH2398" s="153" t="s">
        <v>11565</v>
      </c>
      <c r="AI2398" s="153" t="s">
        <v>26</v>
      </c>
      <c r="AJ2398" s="153" t="s">
        <v>26</v>
      </c>
      <c r="AK2398" s="153" t="s">
        <v>915</v>
      </c>
      <c r="AL2398" s="153" t="s">
        <v>11566</v>
      </c>
      <c r="AM2398" s="153" t="s">
        <v>1507</v>
      </c>
      <c r="AN2398" s="154">
        <v>82</v>
      </c>
    </row>
    <row r="2399" spans="26:40" hidden="1" x14ac:dyDescent="0.25">
      <c r="Z2399" s="140">
        <f t="shared" si="78"/>
        <v>2398</v>
      </c>
      <c r="AA2399" s="139"/>
      <c r="AB2399" s="139"/>
      <c r="AC2399" s="139"/>
      <c r="AD2399" s="133"/>
      <c r="AE2399" s="27" t="str">
        <f t="shared" si="79"/>
        <v>CA-2009-803  Lacy &amp; Raitt Apartments</v>
      </c>
      <c r="AF2399" s="153" t="s">
        <v>11567</v>
      </c>
      <c r="AG2399" s="153" t="s">
        <v>11568</v>
      </c>
      <c r="AH2399" s="153" t="s">
        <v>11569</v>
      </c>
      <c r="AI2399" s="153" t="s">
        <v>419</v>
      </c>
      <c r="AJ2399" s="153" t="s">
        <v>420</v>
      </c>
      <c r="AK2399" s="153" t="s">
        <v>4861</v>
      </c>
      <c r="AL2399" s="153" t="s">
        <v>11570</v>
      </c>
      <c r="AM2399" s="153" t="s">
        <v>11571</v>
      </c>
      <c r="AN2399" s="154">
        <v>34</v>
      </c>
    </row>
    <row r="2400" spans="26:40" hidden="1" x14ac:dyDescent="0.25">
      <c r="Z2400" s="140">
        <f t="shared" si="78"/>
        <v>2399</v>
      </c>
      <c r="AA2400" s="139"/>
      <c r="AB2400" s="139"/>
      <c r="AC2400" s="139"/>
      <c r="AD2400" s="133"/>
      <c r="AE2400" s="27" t="str">
        <f t="shared" si="79"/>
        <v>CA-2009-808  Silver Sage Apartments</v>
      </c>
      <c r="AF2400" s="153" t="s">
        <v>11572</v>
      </c>
      <c r="AG2400" s="153" t="s">
        <v>11573</v>
      </c>
      <c r="AH2400" s="153" t="s">
        <v>11574</v>
      </c>
      <c r="AI2400" s="153" t="s">
        <v>11575</v>
      </c>
      <c r="AJ2400" s="153" t="s">
        <v>504</v>
      </c>
      <c r="AL2400" s="153" t="s">
        <v>11577</v>
      </c>
      <c r="AM2400" s="153" t="s">
        <v>2476</v>
      </c>
      <c r="AN2400" s="154">
        <v>79</v>
      </c>
    </row>
    <row r="2401" spans="26:40" hidden="1" x14ac:dyDescent="0.25">
      <c r="Z2401" s="140">
        <f t="shared" si="78"/>
        <v>2400</v>
      </c>
      <c r="AA2401" s="139"/>
      <c r="AB2401" s="139"/>
      <c r="AC2401" s="139"/>
      <c r="AD2401" s="133"/>
      <c r="AE2401" s="27" t="str">
        <f t="shared" si="79"/>
        <v>CA-2009-809  Arroyo Grande Villas</v>
      </c>
      <c r="AF2401" s="153" t="s">
        <v>11578</v>
      </c>
      <c r="AG2401" s="153" t="s">
        <v>11579</v>
      </c>
      <c r="AH2401" s="153" t="s">
        <v>11580</v>
      </c>
      <c r="AI2401" s="153" t="s">
        <v>11581</v>
      </c>
      <c r="AJ2401" s="153" t="s">
        <v>345</v>
      </c>
      <c r="AK2401" s="153" t="s">
        <v>11582</v>
      </c>
      <c r="AL2401" s="153" t="s">
        <v>11583</v>
      </c>
      <c r="AM2401" s="153" t="s">
        <v>5321</v>
      </c>
      <c r="AN2401" s="154">
        <v>24</v>
      </c>
    </row>
    <row r="2402" spans="26:40" hidden="1" x14ac:dyDescent="0.25">
      <c r="Z2402" s="140">
        <f t="shared" si="78"/>
        <v>2401</v>
      </c>
      <c r="AA2402" s="139"/>
      <c r="AB2402" s="139"/>
      <c r="AC2402" s="139"/>
      <c r="AD2402" s="133"/>
      <c r="AE2402" s="27" t="str">
        <f t="shared" si="79"/>
        <v>CA-2009-811  Village Green Apartments</v>
      </c>
      <c r="AF2402" s="153" t="s">
        <v>11584</v>
      </c>
      <c r="AG2402" s="153" t="s">
        <v>4350</v>
      </c>
      <c r="AH2402" s="153" t="s">
        <v>11585</v>
      </c>
      <c r="AI2402" s="153" t="s">
        <v>504</v>
      </c>
      <c r="AJ2402" s="153" t="s">
        <v>504</v>
      </c>
      <c r="AK2402" s="153" t="s">
        <v>7323</v>
      </c>
      <c r="AL2402" s="153" t="s">
        <v>11586</v>
      </c>
      <c r="AM2402" s="153" t="s">
        <v>23544</v>
      </c>
      <c r="AN2402" s="154">
        <v>92</v>
      </c>
    </row>
    <row r="2403" spans="26:40" hidden="1" x14ac:dyDescent="0.25">
      <c r="Z2403" s="140">
        <f t="shared" si="78"/>
        <v>2402</v>
      </c>
      <c r="AA2403" s="139"/>
      <c r="AB2403" s="139"/>
      <c r="AC2403" s="139"/>
      <c r="AD2403" s="133"/>
      <c r="AE2403" s="27" t="str">
        <f t="shared" si="79"/>
        <v>CA-2009-815  San Sevaine Villas</v>
      </c>
      <c r="AF2403" s="153" t="s">
        <v>11587</v>
      </c>
      <c r="AG2403" s="153" t="s">
        <v>11588</v>
      </c>
      <c r="AH2403" s="153" t="s">
        <v>11589</v>
      </c>
      <c r="AI2403" s="153" t="s">
        <v>2912</v>
      </c>
      <c r="AJ2403" s="153" t="s">
        <v>49</v>
      </c>
      <c r="AK2403" s="153" t="s">
        <v>2913</v>
      </c>
      <c r="AL2403" s="153" t="s">
        <v>11591</v>
      </c>
      <c r="AM2403" s="153" t="s">
        <v>11592</v>
      </c>
      <c r="AN2403" s="154">
        <v>167</v>
      </c>
    </row>
    <row r="2404" spans="26:40" hidden="1" x14ac:dyDescent="0.25">
      <c r="Z2404" s="140">
        <f t="shared" si="78"/>
        <v>2403</v>
      </c>
      <c r="AA2404" s="139"/>
      <c r="AB2404" s="139"/>
      <c r="AC2404" s="139"/>
      <c r="AD2404" s="133"/>
      <c r="AE2404" s="27" t="str">
        <f t="shared" si="79"/>
        <v>CA-2009-823  Vista Cascade</v>
      </c>
      <c r="AF2404" s="153" t="s">
        <v>11593</v>
      </c>
      <c r="AG2404" s="153" t="s">
        <v>11594</v>
      </c>
      <c r="AH2404" s="153" t="s">
        <v>11595</v>
      </c>
      <c r="AI2404" s="153" t="s">
        <v>3807</v>
      </c>
      <c r="AJ2404" s="153" t="s">
        <v>49</v>
      </c>
      <c r="AK2404" s="153" t="s">
        <v>11596</v>
      </c>
      <c r="AL2404" s="153" t="s">
        <v>11597</v>
      </c>
      <c r="AM2404" s="153" t="s">
        <v>3810</v>
      </c>
      <c r="AN2404" s="154">
        <v>41</v>
      </c>
    </row>
    <row r="2405" spans="26:40" hidden="1" x14ac:dyDescent="0.25">
      <c r="Z2405" s="140">
        <f t="shared" si="78"/>
        <v>2404</v>
      </c>
      <c r="AA2405" s="139"/>
      <c r="AB2405" s="139"/>
      <c r="AC2405" s="139"/>
      <c r="AD2405" s="133"/>
      <c r="AE2405" s="27" t="str">
        <f t="shared" si="79"/>
        <v>CA-2009-825  Ridgeway Apartments</v>
      </c>
      <c r="AF2405" s="153" t="s">
        <v>11598</v>
      </c>
      <c r="AG2405" s="153" t="s">
        <v>11599</v>
      </c>
      <c r="AH2405" s="153" t="s">
        <v>11600</v>
      </c>
      <c r="AI2405" s="153" t="s">
        <v>1491</v>
      </c>
      <c r="AJ2405" s="153" t="s">
        <v>313</v>
      </c>
      <c r="AK2405" s="153" t="s">
        <v>1492</v>
      </c>
      <c r="AL2405" s="153" t="s">
        <v>11601</v>
      </c>
      <c r="AM2405" s="153" t="s">
        <v>988</v>
      </c>
      <c r="AN2405" s="154">
        <v>223</v>
      </c>
    </row>
    <row r="2406" spans="26:40" hidden="1" x14ac:dyDescent="0.25">
      <c r="Z2406" s="140">
        <f t="shared" si="78"/>
        <v>2405</v>
      </c>
      <c r="AA2406" s="139"/>
      <c r="AB2406" s="139"/>
      <c r="AC2406" s="139"/>
      <c r="AD2406" s="133"/>
      <c r="AE2406" s="27" t="str">
        <f t="shared" si="79"/>
        <v>CA-2009-830  Station Center Phase I</v>
      </c>
      <c r="AF2406" s="153" t="s">
        <v>11602</v>
      </c>
      <c r="AG2406" s="153" t="s">
        <v>11603</v>
      </c>
      <c r="AH2406" s="153" t="s">
        <v>11604</v>
      </c>
      <c r="AI2406" s="153" t="s">
        <v>4361</v>
      </c>
      <c r="AJ2406" s="153" t="s">
        <v>200</v>
      </c>
      <c r="AK2406" s="153" t="s">
        <v>4362</v>
      </c>
      <c r="AL2406" s="153" t="s">
        <v>11605</v>
      </c>
      <c r="AM2406" s="153" t="s">
        <v>11606</v>
      </c>
      <c r="AN2406" s="154">
        <v>99</v>
      </c>
    </row>
    <row r="2407" spans="26:40" hidden="1" x14ac:dyDescent="0.25">
      <c r="Z2407" s="140">
        <f t="shared" si="78"/>
        <v>2406</v>
      </c>
      <c r="AA2407" s="139"/>
      <c r="AB2407" s="139"/>
      <c r="AC2407" s="139"/>
      <c r="AD2407" s="133"/>
      <c r="AE2407" s="27" t="str">
        <f t="shared" si="79"/>
        <v>CA-2009-838  Brookwood Terrace Family Apartments</v>
      </c>
      <c r="AF2407" s="153" t="s">
        <v>11607</v>
      </c>
      <c r="AG2407" s="153" t="s">
        <v>11608</v>
      </c>
      <c r="AH2407" s="153" t="s">
        <v>11609</v>
      </c>
      <c r="AI2407" s="153" t="s">
        <v>304</v>
      </c>
      <c r="AJ2407" s="153" t="s">
        <v>41</v>
      </c>
      <c r="AK2407" s="153" t="s">
        <v>2847</v>
      </c>
      <c r="AL2407" s="153" t="s">
        <v>11610</v>
      </c>
      <c r="AM2407" s="153" t="s">
        <v>11611</v>
      </c>
      <c r="AN2407" s="154">
        <v>83</v>
      </c>
    </row>
    <row r="2408" spans="26:40" hidden="1" x14ac:dyDescent="0.25">
      <c r="Z2408" s="140">
        <f t="shared" si="78"/>
        <v>2407</v>
      </c>
      <c r="AA2408" s="139"/>
      <c r="AB2408" s="139"/>
      <c r="AC2408" s="139"/>
      <c r="AD2408" s="133"/>
      <c r="AE2408" s="27" t="str">
        <f t="shared" si="79"/>
        <v>CA-2009-839  Belovida at Newbury Park Senior Apartments</v>
      </c>
      <c r="AF2408" s="153" t="s">
        <v>11612</v>
      </c>
      <c r="AG2408" s="153" t="s">
        <v>11613</v>
      </c>
      <c r="AH2408" s="153" t="s">
        <v>11614</v>
      </c>
      <c r="AI2408" s="153" t="s">
        <v>304</v>
      </c>
      <c r="AJ2408" s="153" t="s">
        <v>41</v>
      </c>
      <c r="AK2408" s="153" t="s">
        <v>2799</v>
      </c>
      <c r="AL2408" s="153" t="s">
        <v>11615</v>
      </c>
      <c r="AM2408" s="153" t="s">
        <v>23545</v>
      </c>
      <c r="AN2408" s="154">
        <v>184</v>
      </c>
    </row>
    <row r="2409" spans="26:40" hidden="1" x14ac:dyDescent="0.25">
      <c r="Z2409" s="140">
        <f t="shared" si="78"/>
        <v>2408</v>
      </c>
      <c r="AA2409" s="139"/>
      <c r="AB2409" s="139"/>
      <c r="AC2409" s="139"/>
      <c r="AD2409" s="133"/>
      <c r="AE2409" s="27" t="str">
        <f t="shared" si="79"/>
        <v>CA-2009-843  Pacific Meadows Apartments</v>
      </c>
      <c r="AF2409" s="153" t="s">
        <v>11616</v>
      </c>
      <c r="AG2409" s="153" t="s">
        <v>11617</v>
      </c>
      <c r="AH2409" s="153" t="s">
        <v>11618</v>
      </c>
      <c r="AI2409" s="153" t="s">
        <v>11619</v>
      </c>
      <c r="AJ2409" s="153" t="s">
        <v>336</v>
      </c>
      <c r="AK2409" s="153" t="s">
        <v>11620</v>
      </c>
      <c r="AL2409" s="153" t="s">
        <v>11621</v>
      </c>
      <c r="AM2409" s="153" t="s">
        <v>23546</v>
      </c>
      <c r="AN2409" s="154">
        <v>198</v>
      </c>
    </row>
    <row r="2410" spans="26:40" hidden="1" x14ac:dyDescent="0.25">
      <c r="Z2410" s="140">
        <f t="shared" si="78"/>
        <v>2409</v>
      </c>
      <c r="AA2410" s="139"/>
      <c r="AB2410" s="139"/>
      <c r="AC2410" s="139"/>
      <c r="AD2410" s="133"/>
      <c r="AE2410" s="27" t="str">
        <f t="shared" si="79"/>
        <v>CA-2009-855  Emerald Cove Senior Apartments</v>
      </c>
      <c r="AF2410" s="153" t="s">
        <v>11622</v>
      </c>
      <c r="AG2410" s="153" t="s">
        <v>11623</v>
      </c>
      <c r="AH2410" s="153" t="s">
        <v>11624</v>
      </c>
      <c r="AI2410" s="153" t="s">
        <v>5082</v>
      </c>
      <c r="AJ2410" s="153" t="s">
        <v>420</v>
      </c>
      <c r="AK2410" s="153" t="s">
        <v>5083</v>
      </c>
      <c r="AL2410" s="153" t="s">
        <v>11625</v>
      </c>
      <c r="AM2410" s="153" t="s">
        <v>11626</v>
      </c>
      <c r="AN2410" s="154">
        <v>152</v>
      </c>
    </row>
    <row r="2411" spans="26:40" hidden="1" x14ac:dyDescent="0.25">
      <c r="Z2411" s="140">
        <f t="shared" si="78"/>
        <v>2410</v>
      </c>
      <c r="AA2411" s="139"/>
      <c r="AB2411" s="139"/>
      <c r="AC2411" s="139"/>
      <c r="AD2411" s="133"/>
      <c r="AE2411" s="27" t="str">
        <f t="shared" si="79"/>
        <v>CA-2009-856  Dana Strand Senior Apartments</v>
      </c>
      <c r="AF2411" s="153" t="s">
        <v>11627</v>
      </c>
      <c r="AG2411" s="153" t="s">
        <v>11628</v>
      </c>
      <c r="AH2411" s="153" t="s">
        <v>11629</v>
      </c>
      <c r="AI2411" s="153" t="s">
        <v>3191</v>
      </c>
      <c r="AJ2411" s="153" t="s">
        <v>26</v>
      </c>
      <c r="AK2411" s="153" t="s">
        <v>2837</v>
      </c>
      <c r="AL2411" s="153" t="s">
        <v>11630</v>
      </c>
      <c r="AM2411" s="153" t="s">
        <v>11631</v>
      </c>
      <c r="AN2411" s="154">
        <v>99</v>
      </c>
    </row>
    <row r="2412" spans="26:40" hidden="1" x14ac:dyDescent="0.25">
      <c r="Z2412" s="140">
        <f t="shared" si="78"/>
        <v>2411</v>
      </c>
      <c r="AA2412" s="139"/>
      <c r="AB2412" s="139"/>
      <c r="AC2412" s="139"/>
      <c r="AD2412" s="133"/>
      <c r="AE2412" s="27" t="str">
        <f t="shared" si="79"/>
        <v>CA-2009-860  Vintage Oaks Senior Apartments 92-161</v>
      </c>
      <c r="AF2412" s="153" t="s">
        <v>11632</v>
      </c>
      <c r="AG2412" s="153" t="s">
        <v>11633</v>
      </c>
      <c r="AH2412" s="153" t="s">
        <v>11634</v>
      </c>
      <c r="AI2412" s="153" t="s">
        <v>3556</v>
      </c>
      <c r="AJ2412" s="153" t="s">
        <v>564</v>
      </c>
      <c r="AK2412" s="153" t="s">
        <v>11635</v>
      </c>
      <c r="AL2412" s="153" t="s">
        <v>11636</v>
      </c>
      <c r="AM2412" s="153" t="s">
        <v>2071</v>
      </c>
      <c r="AN2412" s="154">
        <v>240</v>
      </c>
    </row>
    <row r="2413" spans="26:40" hidden="1" x14ac:dyDescent="0.25">
      <c r="Z2413" s="140">
        <f t="shared" si="78"/>
        <v>2412</v>
      </c>
      <c r="AA2413" s="139"/>
      <c r="AB2413" s="139"/>
      <c r="AC2413" s="139"/>
      <c r="AD2413" s="133"/>
      <c r="AE2413" s="27" t="str">
        <f t="shared" si="79"/>
        <v>CA-2009-861  Lenzen Gardens</v>
      </c>
      <c r="AF2413" s="153" t="s">
        <v>11637</v>
      </c>
      <c r="AG2413" s="153" t="s">
        <v>11638</v>
      </c>
      <c r="AH2413" s="153" t="s">
        <v>11639</v>
      </c>
      <c r="AI2413" s="153" t="s">
        <v>304</v>
      </c>
      <c r="AJ2413" s="153" t="s">
        <v>41</v>
      </c>
      <c r="AK2413" s="153" t="s">
        <v>1359</v>
      </c>
      <c r="AL2413" s="153" t="s">
        <v>11640</v>
      </c>
      <c r="AM2413" s="153" t="s">
        <v>1248</v>
      </c>
      <c r="AN2413" s="154">
        <v>92</v>
      </c>
    </row>
    <row r="2414" spans="26:40" hidden="1" x14ac:dyDescent="0.25">
      <c r="Z2414" s="140">
        <f t="shared" si="78"/>
        <v>2413</v>
      </c>
      <c r="AA2414" s="139"/>
      <c r="AB2414" s="139"/>
      <c r="AC2414" s="139"/>
      <c r="AD2414" s="133"/>
      <c r="AE2414" s="27" t="str">
        <f t="shared" si="79"/>
        <v>CA-2009-862  Julian Gardens</v>
      </c>
      <c r="AF2414" s="153" t="s">
        <v>11641</v>
      </c>
      <c r="AG2414" s="153" t="s">
        <v>11642</v>
      </c>
      <c r="AH2414" s="153" t="s">
        <v>11643</v>
      </c>
      <c r="AI2414" s="153" t="s">
        <v>304</v>
      </c>
      <c r="AJ2414" s="153" t="s">
        <v>41</v>
      </c>
      <c r="AK2414" s="153" t="s">
        <v>305</v>
      </c>
      <c r="AL2414" s="153" t="s">
        <v>11640</v>
      </c>
      <c r="AM2414" s="153" t="s">
        <v>1248</v>
      </c>
      <c r="AN2414" s="154">
        <v>9</v>
      </c>
    </row>
    <row r="2415" spans="26:40" hidden="1" x14ac:dyDescent="0.25">
      <c r="Z2415" s="140">
        <f t="shared" si="78"/>
        <v>2414</v>
      </c>
      <c r="AA2415" s="139"/>
      <c r="AB2415" s="139"/>
      <c r="AC2415" s="139"/>
      <c r="AD2415" s="133"/>
      <c r="AE2415" s="27" t="str">
        <f t="shared" si="79"/>
        <v>CA-2009-863  Miramar Way</v>
      </c>
      <c r="AF2415" s="153" t="s">
        <v>11644</v>
      </c>
      <c r="AG2415" s="153" t="s">
        <v>11645</v>
      </c>
      <c r="AH2415" s="153" t="s">
        <v>11646</v>
      </c>
      <c r="AI2415" s="153" t="s">
        <v>41</v>
      </c>
      <c r="AJ2415" s="153" t="s">
        <v>41</v>
      </c>
      <c r="AK2415" s="153" t="s">
        <v>1852</v>
      </c>
      <c r="AL2415" s="153" t="s">
        <v>11640</v>
      </c>
      <c r="AM2415" s="153" t="s">
        <v>1248</v>
      </c>
      <c r="AN2415" s="154">
        <v>15</v>
      </c>
    </row>
    <row r="2416" spans="26:40" hidden="1" x14ac:dyDescent="0.25">
      <c r="Z2416" s="140">
        <f t="shared" si="78"/>
        <v>2415</v>
      </c>
      <c r="AA2416" s="139"/>
      <c r="AB2416" s="139"/>
      <c r="AC2416" s="139"/>
      <c r="AD2416" s="133"/>
      <c r="AE2416" s="27" t="str">
        <f t="shared" si="79"/>
        <v>CA-2009-864  Cypress Gardens</v>
      </c>
      <c r="AF2416" s="153" t="s">
        <v>11647</v>
      </c>
      <c r="AG2416" s="153" t="s">
        <v>11648</v>
      </c>
      <c r="AH2416" s="153" t="s">
        <v>11649</v>
      </c>
      <c r="AI2416" s="153" t="s">
        <v>304</v>
      </c>
      <c r="AJ2416" s="153" t="s">
        <v>41</v>
      </c>
      <c r="AK2416" s="153" t="s">
        <v>6928</v>
      </c>
      <c r="AL2416" s="153" t="s">
        <v>11640</v>
      </c>
      <c r="AM2416" s="153" t="s">
        <v>11650</v>
      </c>
      <c r="AN2416" s="154">
        <v>123</v>
      </c>
    </row>
    <row r="2417" spans="26:40" hidden="1" x14ac:dyDescent="0.25">
      <c r="Z2417" s="140">
        <f t="shared" si="78"/>
        <v>2416</v>
      </c>
      <c r="AA2417" s="139"/>
      <c r="AB2417" s="139"/>
      <c r="AC2417" s="139"/>
      <c r="AD2417" s="133"/>
      <c r="AE2417" s="27" t="str">
        <f t="shared" si="79"/>
        <v>CA-2009-865  Lucretia Gardens</v>
      </c>
      <c r="AF2417" s="153" t="s">
        <v>11651</v>
      </c>
      <c r="AG2417" s="153" t="s">
        <v>11652</v>
      </c>
      <c r="AH2417" s="153" t="s">
        <v>11653</v>
      </c>
      <c r="AI2417" s="153" t="s">
        <v>304</v>
      </c>
      <c r="AJ2417" s="153" t="s">
        <v>41</v>
      </c>
      <c r="AK2417" s="153" t="s">
        <v>4201</v>
      </c>
      <c r="AL2417" s="153" t="s">
        <v>11640</v>
      </c>
      <c r="AM2417" s="153" t="s">
        <v>1248</v>
      </c>
      <c r="AN2417" s="154">
        <v>15</v>
      </c>
    </row>
    <row r="2418" spans="26:40" hidden="1" x14ac:dyDescent="0.25">
      <c r="Z2418" s="140">
        <f t="shared" ref="Z2418:Z2481" si="80">SUM(Z2417+1)</f>
        <v>2417</v>
      </c>
      <c r="AA2418" s="139"/>
      <c r="AB2418" s="139"/>
      <c r="AC2418" s="139"/>
      <c r="AD2418" s="133"/>
      <c r="AE2418" s="27" t="str">
        <f t="shared" si="79"/>
        <v>CA-2009-866  Sunset Gardens</v>
      </c>
      <c r="AF2418" s="153" t="s">
        <v>11654</v>
      </c>
      <c r="AG2418" s="153" t="s">
        <v>11655</v>
      </c>
      <c r="AH2418" s="153" t="s">
        <v>11656</v>
      </c>
      <c r="AI2418" s="153" t="s">
        <v>2223</v>
      </c>
      <c r="AJ2418" s="153" t="s">
        <v>41</v>
      </c>
      <c r="AK2418" s="153" t="s">
        <v>2224</v>
      </c>
      <c r="AL2418" s="153" t="s">
        <v>11657</v>
      </c>
      <c r="AM2418" s="153" t="s">
        <v>1248</v>
      </c>
      <c r="AN2418" s="154">
        <v>73</v>
      </c>
    </row>
    <row r="2419" spans="26:40" hidden="1" x14ac:dyDescent="0.25">
      <c r="Z2419" s="140">
        <f t="shared" si="80"/>
        <v>2418</v>
      </c>
      <c r="AA2419" s="139"/>
      <c r="AB2419" s="139"/>
      <c r="AC2419" s="139"/>
      <c r="AD2419" s="133"/>
      <c r="AE2419" s="27" t="str">
        <f t="shared" si="79"/>
        <v>CA-2009-868  Tynan Village Apartments</v>
      </c>
      <c r="AF2419" s="153" t="s">
        <v>11658</v>
      </c>
      <c r="AG2419" s="153" t="s">
        <v>11659</v>
      </c>
      <c r="AH2419" s="153" t="s">
        <v>11660</v>
      </c>
      <c r="AI2419" s="153" t="s">
        <v>1676</v>
      </c>
      <c r="AJ2419" s="153" t="s">
        <v>336</v>
      </c>
      <c r="AK2419" s="153" t="s">
        <v>4773</v>
      </c>
      <c r="AL2419" s="153" t="s">
        <v>11661</v>
      </c>
      <c r="AM2419" s="153" t="s">
        <v>11661</v>
      </c>
      <c r="AN2419" s="154">
        <v>106</v>
      </c>
    </row>
    <row r="2420" spans="26:40" hidden="1" x14ac:dyDescent="0.25">
      <c r="Z2420" s="140">
        <f t="shared" si="80"/>
        <v>2419</v>
      </c>
      <c r="AA2420" s="139"/>
      <c r="AB2420" s="139"/>
      <c r="AC2420" s="139"/>
      <c r="AD2420" s="133"/>
      <c r="AE2420" s="27" t="str">
        <f t="shared" si="79"/>
        <v>CA-2009-869  Ceres Way Apartments</v>
      </c>
      <c r="AF2420" s="153" t="s">
        <v>11662</v>
      </c>
      <c r="AG2420" s="153" t="s">
        <v>11663</v>
      </c>
      <c r="AH2420" s="153" t="s">
        <v>11664</v>
      </c>
      <c r="AI2420" s="153" t="s">
        <v>5020</v>
      </c>
      <c r="AJ2420" s="153" t="s">
        <v>49</v>
      </c>
      <c r="AK2420" s="153" t="s">
        <v>5021</v>
      </c>
      <c r="AL2420" s="153" t="s">
        <v>11665</v>
      </c>
      <c r="AM2420" s="153" t="s">
        <v>11666</v>
      </c>
      <c r="AN2420" s="154">
        <v>60</v>
      </c>
    </row>
    <row r="2421" spans="26:40" hidden="1" x14ac:dyDescent="0.25">
      <c r="Z2421" s="140">
        <f t="shared" si="80"/>
        <v>2420</v>
      </c>
      <c r="AA2421" s="139"/>
      <c r="AB2421" s="139"/>
      <c r="AC2421" s="139"/>
      <c r="AD2421" s="133"/>
      <c r="AE2421" s="27" t="str">
        <f t="shared" si="79"/>
        <v>CA-2009-870  Encanto Court</v>
      </c>
      <c r="AF2421" s="153" t="s">
        <v>11667</v>
      </c>
      <c r="AG2421" s="153" t="s">
        <v>11668</v>
      </c>
      <c r="AH2421" s="153" t="s">
        <v>11669</v>
      </c>
      <c r="AI2421" s="153" t="s">
        <v>26</v>
      </c>
      <c r="AJ2421" s="153" t="s">
        <v>26</v>
      </c>
      <c r="AK2421" s="153" t="s">
        <v>1328</v>
      </c>
      <c r="AL2421" s="153" t="s">
        <v>11670</v>
      </c>
      <c r="AM2421" s="153" t="s">
        <v>3541</v>
      </c>
      <c r="AN2421" s="154">
        <v>61</v>
      </c>
    </row>
    <row r="2422" spans="26:40" hidden="1" x14ac:dyDescent="0.25">
      <c r="Z2422" s="140">
        <f t="shared" si="80"/>
        <v>2421</v>
      </c>
      <c r="AA2422" s="139"/>
      <c r="AB2422" s="139"/>
      <c r="AC2422" s="139"/>
      <c r="AD2422" s="133"/>
      <c r="AE2422" s="27" t="str">
        <f t="shared" si="79"/>
        <v>CA-2009-871  Regency Towers</v>
      </c>
      <c r="AF2422" s="153" t="s">
        <v>11671</v>
      </c>
      <c r="AG2422" s="153" t="s">
        <v>11672</v>
      </c>
      <c r="AH2422" s="153" t="s">
        <v>11673</v>
      </c>
      <c r="AI2422" s="153" t="s">
        <v>4578</v>
      </c>
      <c r="AJ2422" s="153" t="s">
        <v>26</v>
      </c>
      <c r="AK2422" s="153" t="s">
        <v>4579</v>
      </c>
      <c r="AL2422" s="153" t="s">
        <v>11674</v>
      </c>
      <c r="AM2422" s="153" t="s">
        <v>1043</v>
      </c>
      <c r="AN2422" s="154">
        <v>103</v>
      </c>
    </row>
    <row r="2423" spans="26:40" hidden="1" x14ac:dyDescent="0.25">
      <c r="Z2423" s="140">
        <f t="shared" si="80"/>
        <v>2422</v>
      </c>
      <c r="AA2423" s="139"/>
      <c r="AB2423" s="139"/>
      <c r="AC2423" s="139"/>
      <c r="AD2423" s="133"/>
      <c r="AE2423" s="27" t="str">
        <f t="shared" si="79"/>
        <v>CA-2010-007  Kings Beach Housing Now</v>
      </c>
      <c r="AF2423" s="153" t="s">
        <v>11675</v>
      </c>
      <c r="AG2423" s="153" t="s">
        <v>11676</v>
      </c>
      <c r="AH2423" s="153" t="s">
        <v>11677</v>
      </c>
      <c r="AI2423" s="153" t="s">
        <v>11678</v>
      </c>
      <c r="AJ2423" s="153" t="s">
        <v>1159</v>
      </c>
      <c r="AK2423" s="153" t="s">
        <v>11679</v>
      </c>
      <c r="AL2423" s="153" t="s">
        <v>11680</v>
      </c>
      <c r="AM2423" s="153" t="s">
        <v>1043</v>
      </c>
      <c r="AN2423" s="154">
        <v>75</v>
      </c>
    </row>
    <row r="2424" spans="26:40" hidden="1" x14ac:dyDescent="0.25">
      <c r="Z2424" s="140">
        <f t="shared" si="80"/>
        <v>2423</v>
      </c>
      <c r="AA2424" s="139"/>
      <c r="AB2424" s="139"/>
      <c r="AC2424" s="139"/>
      <c r="AD2424" s="133"/>
      <c r="AE2424" s="27" t="str">
        <f t="shared" si="79"/>
        <v>CA-2010-008  Vista Grande Apartments</v>
      </c>
      <c r="AF2424" s="153" t="s">
        <v>11681</v>
      </c>
      <c r="AG2424" s="153" t="s">
        <v>11682</v>
      </c>
      <c r="AH2424" s="153" t="s">
        <v>11683</v>
      </c>
      <c r="AI2424" s="153" t="s">
        <v>504</v>
      </c>
      <c r="AJ2424" s="153" t="s">
        <v>504</v>
      </c>
      <c r="AK2424" s="153" t="s">
        <v>6516</v>
      </c>
      <c r="AL2424" s="153" t="s">
        <v>11684</v>
      </c>
      <c r="AM2424" s="153" t="s">
        <v>11685</v>
      </c>
      <c r="AN2424" s="154">
        <v>48</v>
      </c>
    </row>
    <row r="2425" spans="26:40" hidden="1" x14ac:dyDescent="0.25">
      <c r="Z2425" s="140">
        <f t="shared" si="80"/>
        <v>2424</v>
      </c>
      <c r="AA2425" s="139"/>
      <c r="AB2425" s="139"/>
      <c r="AC2425" s="139"/>
      <c r="AD2425" s="133"/>
      <c r="AE2425" s="27" t="str">
        <f t="shared" si="79"/>
        <v>CA-2010-012  Hayworth House</v>
      </c>
      <c r="AF2425" s="153" t="s">
        <v>11686</v>
      </c>
      <c r="AG2425" s="153" t="s">
        <v>11687</v>
      </c>
      <c r="AH2425" s="153" t="s">
        <v>11688</v>
      </c>
      <c r="AI2425" s="153" t="s">
        <v>75</v>
      </c>
      <c r="AJ2425" s="153" t="s">
        <v>26</v>
      </c>
      <c r="AK2425" s="153" t="s">
        <v>76</v>
      </c>
      <c r="AL2425" s="153" t="s">
        <v>11689</v>
      </c>
      <c r="AM2425" s="153" t="s">
        <v>78</v>
      </c>
      <c r="AN2425" s="154">
        <v>47</v>
      </c>
    </row>
    <row r="2426" spans="26:40" hidden="1" x14ac:dyDescent="0.25">
      <c r="Z2426" s="140">
        <f t="shared" si="80"/>
        <v>2425</v>
      </c>
      <c r="AA2426" s="139"/>
      <c r="AB2426" s="139"/>
      <c r="AC2426" s="139"/>
      <c r="AD2426" s="133"/>
      <c r="AE2426" s="27" t="str">
        <f t="shared" si="79"/>
        <v>CA-2010-013  Brighton Place</v>
      </c>
      <c r="AF2426" s="153" t="s">
        <v>11690</v>
      </c>
      <c r="AG2426" s="153" t="s">
        <v>11691</v>
      </c>
      <c r="AH2426" s="153" t="s">
        <v>11692</v>
      </c>
      <c r="AI2426" s="153" t="s">
        <v>2710</v>
      </c>
      <c r="AJ2426" s="153" t="s">
        <v>504</v>
      </c>
      <c r="AK2426" s="153" t="s">
        <v>2711</v>
      </c>
      <c r="AL2426" s="153" t="s">
        <v>11693</v>
      </c>
      <c r="AM2426" s="153" t="s">
        <v>11694</v>
      </c>
      <c r="AN2426" s="154">
        <v>76</v>
      </c>
    </row>
    <row r="2427" spans="26:40" hidden="1" x14ac:dyDescent="0.25">
      <c r="Z2427" s="140">
        <f t="shared" si="80"/>
        <v>2426</v>
      </c>
      <c r="AA2427" s="139"/>
      <c r="AB2427" s="139"/>
      <c r="AC2427" s="139"/>
      <c r="AD2427" s="133"/>
      <c r="AE2427" s="27" t="str">
        <f t="shared" si="79"/>
        <v>CA-2010-015  Siena Court Senior Apartments</v>
      </c>
      <c r="AF2427" s="153" t="s">
        <v>11695</v>
      </c>
      <c r="AG2427" s="153" t="s">
        <v>11696</v>
      </c>
      <c r="AH2427" s="153" t="s">
        <v>11697</v>
      </c>
      <c r="AI2427" s="153" t="s">
        <v>2692</v>
      </c>
      <c r="AJ2427" s="153" t="s">
        <v>182</v>
      </c>
      <c r="AK2427" s="153" t="s">
        <v>2693</v>
      </c>
      <c r="AL2427" s="153" t="s">
        <v>11698</v>
      </c>
      <c r="AM2427" s="153" t="s">
        <v>1043</v>
      </c>
      <c r="AN2427" s="154">
        <v>110</v>
      </c>
    </row>
    <row r="2428" spans="26:40" hidden="1" x14ac:dyDescent="0.25">
      <c r="Z2428" s="140">
        <f t="shared" si="80"/>
        <v>2427</v>
      </c>
      <c r="AA2428" s="139"/>
      <c r="AB2428" s="139"/>
      <c r="AC2428" s="139"/>
      <c r="AD2428" s="133"/>
      <c r="AE2428" s="27" t="str">
        <f t="shared" si="79"/>
        <v>CA-2010-023  La Valentina</v>
      </c>
      <c r="AF2428" s="153" t="s">
        <v>11699</v>
      </c>
      <c r="AG2428" s="153" t="s">
        <v>11700</v>
      </c>
      <c r="AH2428" s="153" t="s">
        <v>11701</v>
      </c>
      <c r="AI2428" s="153" t="s">
        <v>564</v>
      </c>
      <c r="AJ2428" s="153" t="s">
        <v>564</v>
      </c>
      <c r="AK2428" s="153" t="s">
        <v>807</v>
      </c>
      <c r="AL2428" s="153" t="s">
        <v>11702</v>
      </c>
      <c r="AM2428" s="153" t="s">
        <v>1043</v>
      </c>
      <c r="AN2428" s="154">
        <v>80</v>
      </c>
    </row>
    <row r="2429" spans="26:40" hidden="1" x14ac:dyDescent="0.25">
      <c r="Z2429" s="140">
        <f t="shared" si="80"/>
        <v>2428</v>
      </c>
      <c r="AA2429" s="139"/>
      <c r="AB2429" s="139"/>
      <c r="AC2429" s="139"/>
      <c r="AD2429" s="133"/>
      <c r="AE2429" s="27" t="str">
        <f t="shared" si="79"/>
        <v>CA-2010-024  Goshen Village II</v>
      </c>
      <c r="AF2429" s="153" t="s">
        <v>11703</v>
      </c>
      <c r="AG2429" s="153" t="s">
        <v>11704</v>
      </c>
      <c r="AH2429" s="153" t="s">
        <v>11705</v>
      </c>
      <c r="AI2429" s="153" t="s">
        <v>5011</v>
      </c>
      <c r="AJ2429" s="153" t="s">
        <v>220</v>
      </c>
      <c r="AK2429" s="153" t="s">
        <v>1105</v>
      </c>
      <c r="AL2429" s="153" t="s">
        <v>11706</v>
      </c>
      <c r="AM2429" s="153" t="s">
        <v>11707</v>
      </c>
      <c r="AN2429" s="154">
        <v>55</v>
      </c>
    </row>
    <row r="2430" spans="26:40" hidden="1" x14ac:dyDescent="0.25">
      <c r="Z2430" s="140">
        <f t="shared" si="80"/>
        <v>2429</v>
      </c>
      <c r="AA2430" s="139"/>
      <c r="AB2430" s="139"/>
      <c r="AC2430" s="139"/>
      <c r="AD2430" s="133"/>
      <c r="AE2430" s="27" t="str">
        <f t="shared" si="79"/>
        <v>CA-2010-025  Tree House Apartments</v>
      </c>
      <c r="AF2430" s="153" t="s">
        <v>11708</v>
      </c>
      <c r="AG2430" s="153" t="s">
        <v>11709</v>
      </c>
      <c r="AH2430" s="153" t="s">
        <v>11710</v>
      </c>
      <c r="AI2430" s="153" t="s">
        <v>2266</v>
      </c>
      <c r="AJ2430" s="153" t="s">
        <v>41</v>
      </c>
      <c r="AK2430" s="153" t="s">
        <v>3276</v>
      </c>
      <c r="AL2430" s="153" t="s">
        <v>11711</v>
      </c>
      <c r="AM2430" s="153" t="s">
        <v>11712</v>
      </c>
      <c r="AN2430" s="154">
        <v>34</v>
      </c>
    </row>
    <row r="2431" spans="26:40" hidden="1" x14ac:dyDescent="0.25">
      <c r="Z2431" s="140">
        <f t="shared" si="80"/>
        <v>2430</v>
      </c>
      <c r="AA2431" s="139"/>
      <c r="AB2431" s="139"/>
      <c r="AC2431" s="139"/>
      <c r="AD2431" s="133"/>
      <c r="AE2431" s="27" t="str">
        <f t="shared" si="79"/>
        <v>CA-2010-026  Paseo Verde II Family Apartments</v>
      </c>
      <c r="AF2431" s="153" t="s">
        <v>11713</v>
      </c>
      <c r="AG2431" s="153" t="s">
        <v>11714</v>
      </c>
      <c r="AH2431" s="153" t="s">
        <v>11715</v>
      </c>
      <c r="AI2431" s="153" t="s">
        <v>5020</v>
      </c>
      <c r="AJ2431" s="153" t="s">
        <v>49</v>
      </c>
      <c r="AK2431" s="153" t="s">
        <v>5021</v>
      </c>
      <c r="AL2431" s="153" t="s">
        <v>11716</v>
      </c>
      <c r="AM2431" s="153" t="s">
        <v>11717</v>
      </c>
      <c r="AN2431" s="154">
        <v>46</v>
      </c>
    </row>
    <row r="2432" spans="26:40" hidden="1" x14ac:dyDescent="0.25">
      <c r="Z2432" s="140">
        <f t="shared" si="80"/>
        <v>2431</v>
      </c>
      <c r="AA2432" s="139"/>
      <c r="AB2432" s="139"/>
      <c r="AC2432" s="139"/>
      <c r="AD2432" s="133"/>
      <c r="AE2432" s="27" t="str">
        <f t="shared" si="79"/>
        <v>CA-2010-030  The Savoy fka Jefferson Oaks Apartments</v>
      </c>
      <c r="AF2432" s="153" t="s">
        <v>11718</v>
      </c>
      <c r="AG2432" s="153" t="s">
        <v>11719</v>
      </c>
      <c r="AH2432" s="153" t="s">
        <v>11720</v>
      </c>
      <c r="AI2432" s="153" t="s">
        <v>199</v>
      </c>
      <c r="AJ2432" s="153" t="s">
        <v>200</v>
      </c>
      <c r="AK2432" s="153" t="s">
        <v>557</v>
      </c>
      <c r="AL2432" s="153" t="s">
        <v>11721</v>
      </c>
      <c r="AM2432" s="153" t="s">
        <v>2259</v>
      </c>
      <c r="AN2432" s="154">
        <v>101</v>
      </c>
    </row>
    <row r="2433" spans="26:40" hidden="1" x14ac:dyDescent="0.25">
      <c r="Z2433" s="140">
        <f t="shared" si="80"/>
        <v>2432</v>
      </c>
      <c r="AA2433" s="139"/>
      <c r="AB2433" s="139"/>
      <c r="AC2433" s="139"/>
      <c r="AD2433" s="133"/>
      <c r="AE2433" s="27" t="str">
        <f t="shared" si="79"/>
        <v>CA-2010-031  Merritt Crossing</v>
      </c>
      <c r="AF2433" s="153" t="s">
        <v>11722</v>
      </c>
      <c r="AG2433" s="153" t="s">
        <v>11723</v>
      </c>
      <c r="AH2433" s="153" t="s">
        <v>11724</v>
      </c>
      <c r="AI2433" s="153" t="s">
        <v>199</v>
      </c>
      <c r="AJ2433" s="153" t="s">
        <v>200</v>
      </c>
      <c r="AK2433" s="153" t="s">
        <v>4379</v>
      </c>
      <c r="AL2433" s="153" t="s">
        <v>11725</v>
      </c>
      <c r="AM2433" s="153" t="s">
        <v>2259</v>
      </c>
      <c r="AN2433" s="154">
        <v>69</v>
      </c>
    </row>
    <row r="2434" spans="26:40" hidden="1" x14ac:dyDescent="0.25">
      <c r="Z2434" s="140">
        <f t="shared" si="80"/>
        <v>2433</v>
      </c>
      <c r="AA2434" s="139"/>
      <c r="AB2434" s="139"/>
      <c r="AC2434" s="139"/>
      <c r="AD2434" s="133"/>
      <c r="AE2434" s="27" t="str">
        <f t="shared" ref="AE2434:AE2497" si="81">CONCATENATE(AF2434,"  ",AG2434)</f>
        <v>CA-2010-034  Court and Paradise Apartments</v>
      </c>
      <c r="AF2434" s="153" t="s">
        <v>11726</v>
      </c>
      <c r="AG2434" s="153" t="s">
        <v>11727</v>
      </c>
      <c r="AH2434" s="153" t="s">
        <v>11728</v>
      </c>
      <c r="AI2434" s="153" t="s">
        <v>1104</v>
      </c>
      <c r="AJ2434" s="153" t="s">
        <v>220</v>
      </c>
      <c r="AK2434" s="153" t="s">
        <v>5533</v>
      </c>
      <c r="AL2434" s="153" t="s">
        <v>11729</v>
      </c>
      <c r="AM2434" s="153" t="s">
        <v>452</v>
      </c>
      <c r="AN2434" s="154">
        <v>20</v>
      </c>
    </row>
    <row r="2435" spans="26:40" hidden="1" x14ac:dyDescent="0.25">
      <c r="Z2435" s="140">
        <f t="shared" si="80"/>
        <v>2434</v>
      </c>
      <c r="AA2435" s="139"/>
      <c r="AB2435" s="139"/>
      <c r="AC2435" s="139"/>
      <c r="AD2435" s="133"/>
      <c r="AE2435" s="27" t="str">
        <f t="shared" si="81"/>
        <v>CA-2010-035  Normandie Terrace</v>
      </c>
      <c r="AF2435" s="153" t="s">
        <v>11730</v>
      </c>
      <c r="AG2435" s="153" t="s">
        <v>11731</v>
      </c>
      <c r="AH2435" s="153" t="s">
        <v>11732</v>
      </c>
      <c r="AI2435" s="153" t="s">
        <v>26</v>
      </c>
      <c r="AJ2435" s="153" t="s">
        <v>26</v>
      </c>
      <c r="AK2435" s="153" t="s">
        <v>5514</v>
      </c>
      <c r="AL2435" s="153" t="s">
        <v>11733</v>
      </c>
      <c r="AM2435" s="153" t="s">
        <v>11734</v>
      </c>
      <c r="AN2435" s="154">
        <v>65</v>
      </c>
    </row>
    <row r="2436" spans="26:40" hidden="1" x14ac:dyDescent="0.25">
      <c r="Z2436" s="140">
        <f t="shared" si="80"/>
        <v>2435</v>
      </c>
      <c r="AA2436" s="139"/>
      <c r="AB2436" s="139"/>
      <c r="AC2436" s="139"/>
      <c r="AD2436" s="133"/>
      <c r="AE2436" s="27" t="str">
        <f t="shared" si="81"/>
        <v>CA-2010-040  Forrest Palms Senior Center</v>
      </c>
      <c r="AF2436" s="153" t="s">
        <v>11735</v>
      </c>
      <c r="AG2436" s="153" t="s">
        <v>11736</v>
      </c>
      <c r="AH2436" s="153" t="s">
        <v>11737</v>
      </c>
      <c r="AI2436" s="153" t="s">
        <v>564</v>
      </c>
      <c r="AJ2436" s="153" t="s">
        <v>564</v>
      </c>
      <c r="AK2436" s="153" t="s">
        <v>8750</v>
      </c>
      <c r="AL2436" s="153" t="s">
        <v>11738</v>
      </c>
      <c r="AM2436" s="153" t="s">
        <v>11739</v>
      </c>
      <c r="AN2436" s="154">
        <v>39</v>
      </c>
    </row>
    <row r="2437" spans="26:40" hidden="1" x14ac:dyDescent="0.25">
      <c r="Z2437" s="140">
        <f t="shared" si="80"/>
        <v>2436</v>
      </c>
      <c r="AA2437" s="139"/>
      <c r="AB2437" s="139"/>
      <c r="AC2437" s="139"/>
      <c r="AD2437" s="133"/>
      <c r="AE2437" s="27" t="str">
        <f t="shared" si="81"/>
        <v>CA-2010-046  Waterford Gardens</v>
      </c>
      <c r="AF2437" s="153" t="s">
        <v>11740</v>
      </c>
      <c r="AG2437" s="153" t="s">
        <v>11741</v>
      </c>
      <c r="AH2437" s="153" t="s">
        <v>11742</v>
      </c>
      <c r="AI2437" s="153" t="s">
        <v>2404</v>
      </c>
      <c r="AJ2437" s="153" t="s">
        <v>606</v>
      </c>
      <c r="AK2437" s="153" t="s">
        <v>2405</v>
      </c>
      <c r="AL2437" s="153" t="s">
        <v>11743</v>
      </c>
      <c r="AM2437" s="153" t="s">
        <v>590</v>
      </c>
      <c r="AN2437" s="154">
        <v>50</v>
      </c>
    </row>
    <row r="2438" spans="26:40" hidden="1" x14ac:dyDescent="0.25">
      <c r="Z2438" s="140">
        <f t="shared" si="80"/>
        <v>2437</v>
      </c>
      <c r="AA2438" s="139"/>
      <c r="AB2438" s="139"/>
      <c r="AC2438" s="139"/>
      <c r="AD2438" s="133"/>
      <c r="AE2438" s="27" t="str">
        <f t="shared" si="81"/>
        <v>CA-2010-055  Vermont Avenue Apartments</v>
      </c>
      <c r="AF2438" s="153" t="s">
        <v>11744</v>
      </c>
      <c r="AG2438" s="153" t="s">
        <v>11745</v>
      </c>
      <c r="AH2438" s="153" t="s">
        <v>11746</v>
      </c>
      <c r="AI2438" s="153" t="s">
        <v>26</v>
      </c>
      <c r="AJ2438" s="153" t="s">
        <v>26</v>
      </c>
      <c r="AK2438" s="153" t="s">
        <v>464</v>
      </c>
      <c r="AL2438" s="153" t="s">
        <v>11747</v>
      </c>
      <c r="AM2438" s="153" t="s">
        <v>23547</v>
      </c>
      <c r="AN2438" s="154">
        <v>48</v>
      </c>
    </row>
    <row r="2439" spans="26:40" hidden="1" x14ac:dyDescent="0.25">
      <c r="Z2439" s="140">
        <f t="shared" si="80"/>
        <v>2438</v>
      </c>
      <c r="AA2439" s="139"/>
      <c r="AB2439" s="139"/>
      <c r="AC2439" s="139"/>
      <c r="AD2439" s="133"/>
      <c r="AE2439" s="27" t="str">
        <f t="shared" si="81"/>
        <v>CA-2010-061  Sunrise Apartments</v>
      </c>
      <c r="AF2439" s="153" t="s">
        <v>11748</v>
      </c>
      <c r="AG2439" s="153" t="s">
        <v>11749</v>
      </c>
      <c r="AH2439" s="153" t="s">
        <v>11750</v>
      </c>
      <c r="AI2439" s="153" t="s">
        <v>26</v>
      </c>
      <c r="AJ2439" s="153" t="s">
        <v>26</v>
      </c>
      <c r="AK2439" s="153" t="s">
        <v>464</v>
      </c>
      <c r="AL2439" s="153" t="s">
        <v>11751</v>
      </c>
      <c r="AM2439" s="153" t="s">
        <v>23462</v>
      </c>
      <c r="AN2439" s="154">
        <v>45</v>
      </c>
    </row>
    <row r="2440" spans="26:40" hidden="1" x14ac:dyDescent="0.25">
      <c r="Z2440" s="140">
        <f t="shared" si="80"/>
        <v>2439</v>
      </c>
      <c r="AA2440" s="139"/>
      <c r="AB2440" s="139"/>
      <c r="AC2440" s="139"/>
      <c r="AD2440" s="133"/>
      <c r="AE2440" s="27" t="str">
        <f t="shared" si="81"/>
        <v>CA-2010-062  Lotus Garden</v>
      </c>
      <c r="AF2440" s="153" t="s">
        <v>11752</v>
      </c>
      <c r="AG2440" s="153" t="s">
        <v>11753</v>
      </c>
      <c r="AH2440" s="153" t="s">
        <v>11754</v>
      </c>
      <c r="AI2440" s="153" t="s">
        <v>26</v>
      </c>
      <c r="AJ2440" s="153" t="s">
        <v>26</v>
      </c>
      <c r="AK2440" s="153" t="s">
        <v>373</v>
      </c>
      <c r="AL2440" s="153" t="s">
        <v>11755</v>
      </c>
      <c r="AM2440" s="153" t="s">
        <v>11756</v>
      </c>
      <c r="AN2440" s="154">
        <v>59</v>
      </c>
    </row>
    <row r="2441" spans="26:40" hidden="1" x14ac:dyDescent="0.25">
      <c r="Z2441" s="140">
        <f t="shared" si="80"/>
        <v>2440</v>
      </c>
      <c r="AA2441" s="139"/>
      <c r="AB2441" s="139"/>
      <c r="AC2441" s="139"/>
      <c r="AD2441" s="133"/>
      <c r="AE2441" s="27" t="str">
        <f t="shared" si="81"/>
        <v>CA-2010-063  South Mill Creek Apartments</v>
      </c>
      <c r="AF2441" s="153" t="s">
        <v>11757</v>
      </c>
      <c r="AG2441" s="153" t="s">
        <v>11758</v>
      </c>
      <c r="AH2441" s="153" t="s">
        <v>11759</v>
      </c>
      <c r="AI2441" s="153" t="s">
        <v>637</v>
      </c>
      <c r="AJ2441" s="153" t="s">
        <v>210</v>
      </c>
      <c r="AL2441" s="153" t="s">
        <v>11760</v>
      </c>
      <c r="AM2441" s="153" t="s">
        <v>2476</v>
      </c>
      <c r="AN2441" s="154">
        <v>69</v>
      </c>
    </row>
    <row r="2442" spans="26:40" hidden="1" x14ac:dyDescent="0.25">
      <c r="Z2442" s="140">
        <f t="shared" si="80"/>
        <v>2441</v>
      </c>
      <c r="AA2442" s="139"/>
      <c r="AB2442" s="139"/>
      <c r="AC2442" s="139"/>
      <c r="AD2442" s="133"/>
      <c r="AE2442" s="27" t="str">
        <f t="shared" si="81"/>
        <v>CA-2010-064  Juanita Villas</v>
      </c>
      <c r="AF2442" s="153" t="s">
        <v>11761</v>
      </c>
      <c r="AG2442" s="153" t="s">
        <v>11762</v>
      </c>
      <c r="AH2442" s="153" t="s">
        <v>11763</v>
      </c>
      <c r="AI2442" s="153" t="s">
        <v>26</v>
      </c>
      <c r="AJ2442" s="153" t="s">
        <v>26</v>
      </c>
      <c r="AK2442" s="153" t="s">
        <v>1670</v>
      </c>
      <c r="AL2442" s="153" t="s">
        <v>11764</v>
      </c>
      <c r="AM2442" s="153" t="s">
        <v>11111</v>
      </c>
      <c r="AN2442" s="154">
        <v>48</v>
      </c>
    </row>
    <row r="2443" spans="26:40" hidden="1" x14ac:dyDescent="0.25">
      <c r="Z2443" s="140">
        <f t="shared" si="80"/>
        <v>2442</v>
      </c>
      <c r="AA2443" s="139"/>
      <c r="AB2443" s="139"/>
      <c r="AC2443" s="139"/>
      <c r="AD2443" s="133"/>
      <c r="AE2443" s="27" t="str">
        <f t="shared" si="81"/>
        <v>CA-2010-067  Camino Gonzalez Apartments</v>
      </c>
      <c r="AF2443" s="153" t="s">
        <v>11765</v>
      </c>
      <c r="AG2443" s="153" t="s">
        <v>11766</v>
      </c>
      <c r="AH2443" s="153" t="s">
        <v>11767</v>
      </c>
      <c r="AI2443" s="153" t="s">
        <v>2028</v>
      </c>
      <c r="AJ2443" s="153" t="s">
        <v>1239</v>
      </c>
      <c r="AK2443" s="153" t="s">
        <v>8286</v>
      </c>
      <c r="AL2443" s="153" t="s">
        <v>11768</v>
      </c>
      <c r="AM2443" s="153" t="s">
        <v>11769</v>
      </c>
      <c r="AN2443" s="154">
        <v>17</v>
      </c>
    </row>
    <row r="2444" spans="26:40" hidden="1" x14ac:dyDescent="0.25">
      <c r="Z2444" s="140">
        <f t="shared" si="80"/>
        <v>2443</v>
      </c>
      <c r="AA2444" s="139"/>
      <c r="AB2444" s="139"/>
      <c r="AC2444" s="139"/>
      <c r="AD2444" s="133"/>
      <c r="AE2444" s="27" t="str">
        <f t="shared" si="81"/>
        <v>CA-2010-073  The Crossings at New Rancho</v>
      </c>
      <c r="AF2444" s="153" t="s">
        <v>11770</v>
      </c>
      <c r="AG2444" s="153" t="s">
        <v>11771</v>
      </c>
      <c r="AH2444" s="153" t="s">
        <v>11772</v>
      </c>
      <c r="AI2444" s="153" t="s">
        <v>2491</v>
      </c>
      <c r="AJ2444" s="153" t="s">
        <v>564</v>
      </c>
      <c r="AK2444" s="153" t="s">
        <v>2492</v>
      </c>
      <c r="AL2444" s="153" t="s">
        <v>11773</v>
      </c>
      <c r="AM2444" s="153" t="s">
        <v>11774</v>
      </c>
      <c r="AN2444" s="154">
        <v>17</v>
      </c>
    </row>
    <row r="2445" spans="26:40" hidden="1" x14ac:dyDescent="0.25">
      <c r="Z2445" s="140">
        <f t="shared" si="80"/>
        <v>2444</v>
      </c>
      <c r="AA2445" s="139"/>
      <c r="AB2445" s="139"/>
      <c r="AC2445" s="139"/>
      <c r="AD2445" s="133"/>
      <c r="AE2445" s="27" t="str">
        <f t="shared" si="81"/>
        <v>CA-2010-086  Archer Studios</v>
      </c>
      <c r="AF2445" s="153" t="s">
        <v>11775</v>
      </c>
      <c r="AG2445" s="153" t="s">
        <v>11776</v>
      </c>
      <c r="AH2445" s="153" t="s">
        <v>11777</v>
      </c>
      <c r="AI2445" s="153" t="s">
        <v>304</v>
      </c>
      <c r="AJ2445" s="153" t="s">
        <v>41</v>
      </c>
      <c r="AK2445" s="153" t="s">
        <v>305</v>
      </c>
      <c r="AL2445" s="153" t="s">
        <v>11778</v>
      </c>
      <c r="AM2445" s="153" t="s">
        <v>23548</v>
      </c>
      <c r="AN2445" s="154">
        <v>41</v>
      </c>
    </row>
    <row r="2446" spans="26:40" hidden="1" x14ac:dyDescent="0.25">
      <c r="Z2446" s="140">
        <f t="shared" si="80"/>
        <v>2445</v>
      </c>
      <c r="AA2446" s="139"/>
      <c r="AB2446" s="139"/>
      <c r="AC2446" s="139"/>
      <c r="AD2446" s="133"/>
      <c r="AE2446" s="27" t="str">
        <f t="shared" si="81"/>
        <v>CA-2010-092  Renaissance at Trinity Apartments</v>
      </c>
      <c r="AF2446" s="153" t="s">
        <v>11779</v>
      </c>
      <c r="AG2446" s="153" t="s">
        <v>11780</v>
      </c>
      <c r="AH2446" s="153" t="s">
        <v>11781</v>
      </c>
      <c r="AI2446" s="153" t="s">
        <v>229</v>
      </c>
      <c r="AJ2446" s="153" t="s">
        <v>229</v>
      </c>
      <c r="AK2446" s="153" t="s">
        <v>1422</v>
      </c>
      <c r="AL2446" s="153" t="s">
        <v>11782</v>
      </c>
      <c r="AM2446" s="153" t="s">
        <v>11783</v>
      </c>
      <c r="AN2446" s="154">
        <v>20</v>
      </c>
    </row>
    <row r="2447" spans="26:40" hidden="1" x14ac:dyDescent="0.25">
      <c r="Z2447" s="140">
        <f t="shared" si="80"/>
        <v>2446</v>
      </c>
      <c r="AA2447" s="139"/>
      <c r="AB2447" s="139"/>
      <c r="AC2447" s="139"/>
      <c r="AD2447" s="133"/>
      <c r="AE2447" s="27" t="str">
        <f t="shared" si="81"/>
        <v>CA-2010-095  Courier Place Apartments</v>
      </c>
      <c r="AF2447" s="153" t="s">
        <v>11784</v>
      </c>
      <c r="AG2447" s="153" t="s">
        <v>11785</v>
      </c>
      <c r="AH2447" s="153" t="s">
        <v>11786</v>
      </c>
      <c r="AI2447" s="153" t="s">
        <v>1387</v>
      </c>
      <c r="AJ2447" s="153" t="s">
        <v>26</v>
      </c>
      <c r="AK2447" s="153" t="s">
        <v>1388</v>
      </c>
      <c r="AL2447" s="153" t="s">
        <v>11787</v>
      </c>
      <c r="AM2447" s="153" t="s">
        <v>11788</v>
      </c>
      <c r="AN2447" s="154">
        <v>75</v>
      </c>
    </row>
    <row r="2448" spans="26:40" hidden="1" x14ac:dyDescent="0.25">
      <c r="Z2448" s="140">
        <f t="shared" si="80"/>
        <v>2447</v>
      </c>
      <c r="AA2448" s="139"/>
      <c r="AB2448" s="139"/>
      <c r="AC2448" s="139"/>
      <c r="AD2448" s="133"/>
      <c r="AE2448" s="27" t="str">
        <f t="shared" si="81"/>
        <v>CA-2010-103  Encanto Del Mar</v>
      </c>
      <c r="AF2448" s="153" t="s">
        <v>11789</v>
      </c>
      <c r="AG2448" s="153" t="s">
        <v>11790</v>
      </c>
      <c r="AH2448" s="153" t="s">
        <v>11791</v>
      </c>
      <c r="AI2448" s="153" t="s">
        <v>1239</v>
      </c>
      <c r="AJ2448" s="153" t="s">
        <v>1239</v>
      </c>
      <c r="AK2448" s="153" t="s">
        <v>9724</v>
      </c>
      <c r="AL2448" s="153" t="s">
        <v>11792</v>
      </c>
      <c r="AM2448" s="153" t="s">
        <v>11793</v>
      </c>
      <c r="AN2448" s="154">
        <v>36</v>
      </c>
    </row>
    <row r="2449" spans="26:40" hidden="1" x14ac:dyDescent="0.25">
      <c r="Z2449" s="140">
        <f t="shared" si="80"/>
        <v>2448</v>
      </c>
      <c r="AA2449" s="139"/>
      <c r="AB2449" s="139"/>
      <c r="AC2449" s="139"/>
      <c r="AD2449" s="133"/>
      <c r="AE2449" s="27" t="str">
        <f t="shared" si="81"/>
        <v>CA-2010-106  Charles Street Apartments</v>
      </c>
      <c r="AF2449" s="153" t="s">
        <v>11794</v>
      </c>
      <c r="AG2449" s="153" t="s">
        <v>11795</v>
      </c>
      <c r="AH2449" s="153" t="s">
        <v>11796</v>
      </c>
      <c r="AI2449" s="153" t="s">
        <v>6344</v>
      </c>
      <c r="AJ2449" s="153" t="s">
        <v>1239</v>
      </c>
      <c r="AK2449" s="153" t="s">
        <v>11797</v>
      </c>
      <c r="AL2449" s="153" t="s">
        <v>11798</v>
      </c>
      <c r="AM2449" s="153" t="s">
        <v>1502</v>
      </c>
      <c r="AN2449" s="154">
        <v>19</v>
      </c>
    </row>
    <row r="2450" spans="26:40" hidden="1" x14ac:dyDescent="0.25">
      <c r="Z2450" s="140">
        <f t="shared" si="80"/>
        <v>2449</v>
      </c>
      <c r="AA2450" s="139"/>
      <c r="AB2450" s="139"/>
      <c r="AC2450" s="139"/>
      <c r="AD2450" s="133"/>
      <c r="AE2450" s="27" t="str">
        <f t="shared" si="81"/>
        <v>CA-2010-107  Fife Creek Commons</v>
      </c>
      <c r="AF2450" s="153" t="s">
        <v>11799</v>
      </c>
      <c r="AG2450" s="153" t="s">
        <v>11800</v>
      </c>
      <c r="AH2450" s="153" t="s">
        <v>11801</v>
      </c>
      <c r="AI2450" s="153" t="s">
        <v>11802</v>
      </c>
      <c r="AJ2450" s="153" t="s">
        <v>127</v>
      </c>
      <c r="AK2450" s="153" t="s">
        <v>11803</v>
      </c>
      <c r="AL2450" s="153" t="s">
        <v>11804</v>
      </c>
      <c r="AM2450" s="153" t="s">
        <v>11805</v>
      </c>
      <c r="AN2450" s="154">
        <v>47</v>
      </c>
    </row>
    <row r="2451" spans="26:40" hidden="1" x14ac:dyDescent="0.25">
      <c r="Z2451" s="140">
        <f t="shared" si="80"/>
        <v>2450</v>
      </c>
      <c r="AA2451" s="139"/>
      <c r="AB2451" s="139"/>
      <c r="AC2451" s="139"/>
      <c r="AD2451" s="133"/>
      <c r="AE2451" s="27" t="str">
        <f t="shared" si="81"/>
        <v>CA-2010-108  Valle Naranjal</v>
      </c>
      <c r="AF2451" s="153" t="s">
        <v>11806</v>
      </c>
      <c r="AG2451" s="153" t="s">
        <v>11807</v>
      </c>
      <c r="AH2451" s="153" t="s">
        <v>11808</v>
      </c>
      <c r="AI2451" s="153" t="s">
        <v>11809</v>
      </c>
      <c r="AJ2451" s="153" t="s">
        <v>1239</v>
      </c>
      <c r="AK2451" s="153" t="s">
        <v>11810</v>
      </c>
      <c r="AL2451" s="153" t="s">
        <v>11811</v>
      </c>
      <c r="AM2451" s="153" t="s">
        <v>11812</v>
      </c>
      <c r="AN2451" s="154">
        <v>65</v>
      </c>
    </row>
    <row r="2452" spans="26:40" hidden="1" x14ac:dyDescent="0.25">
      <c r="Z2452" s="140">
        <f t="shared" si="80"/>
        <v>2451</v>
      </c>
      <c r="AA2452" s="139"/>
      <c r="AB2452" s="139"/>
      <c r="AC2452" s="139"/>
      <c r="AD2452" s="133"/>
      <c r="AE2452" s="27" t="str">
        <f t="shared" si="81"/>
        <v>CA-2010-110  Epworth Apartments</v>
      </c>
      <c r="AF2452" s="153" t="s">
        <v>11813</v>
      </c>
      <c r="AG2452" s="153" t="s">
        <v>11814</v>
      </c>
      <c r="AH2452" s="153" t="s">
        <v>11815</v>
      </c>
      <c r="AI2452" s="153" t="s">
        <v>26</v>
      </c>
      <c r="AJ2452" s="153" t="s">
        <v>26</v>
      </c>
      <c r="AK2452" s="153" t="s">
        <v>1328</v>
      </c>
      <c r="AL2452" s="153" t="s">
        <v>11816</v>
      </c>
      <c r="AM2452" s="153" t="s">
        <v>1507</v>
      </c>
      <c r="AN2452" s="154">
        <v>19</v>
      </c>
    </row>
    <row r="2453" spans="26:40" hidden="1" x14ac:dyDescent="0.25">
      <c r="Z2453" s="140">
        <f t="shared" si="80"/>
        <v>2452</v>
      </c>
      <c r="AA2453" s="139"/>
      <c r="AB2453" s="139"/>
      <c r="AC2453" s="139"/>
      <c r="AD2453" s="133"/>
      <c r="AE2453" s="27" t="str">
        <f t="shared" si="81"/>
        <v>CA-2010-111  Gateway Palms Apartments</v>
      </c>
      <c r="AF2453" s="153" t="s">
        <v>11817</v>
      </c>
      <c r="AG2453" s="153" t="s">
        <v>11818</v>
      </c>
      <c r="AH2453" s="153" t="s">
        <v>11819</v>
      </c>
      <c r="AI2453" s="153" t="s">
        <v>251</v>
      </c>
      <c r="AJ2453" s="153" t="s">
        <v>252</v>
      </c>
      <c r="AK2453" s="153" t="s">
        <v>253</v>
      </c>
      <c r="AL2453" s="153" t="s">
        <v>11820</v>
      </c>
      <c r="AM2453" s="153" t="s">
        <v>11821</v>
      </c>
      <c r="AN2453" s="154">
        <v>30</v>
      </c>
    </row>
    <row r="2454" spans="26:40" hidden="1" x14ac:dyDescent="0.25">
      <c r="Z2454" s="140">
        <f t="shared" si="80"/>
        <v>2453</v>
      </c>
      <c r="AA2454" s="139"/>
      <c r="AB2454" s="139"/>
      <c r="AC2454" s="139"/>
      <c r="AD2454" s="133"/>
      <c r="AE2454" s="27" t="str">
        <f t="shared" si="81"/>
        <v>CA-2010-119  Doria Apartment Homes Phase I</v>
      </c>
      <c r="AF2454" s="153" t="s">
        <v>11822</v>
      </c>
      <c r="AG2454" s="153" t="s">
        <v>11823</v>
      </c>
      <c r="AH2454" s="153" t="s">
        <v>11824</v>
      </c>
      <c r="AI2454" s="153" t="s">
        <v>994</v>
      </c>
      <c r="AJ2454" s="153" t="s">
        <v>420</v>
      </c>
      <c r="AK2454" s="153" t="s">
        <v>7075</v>
      </c>
      <c r="AL2454" s="153" t="s">
        <v>11825</v>
      </c>
      <c r="AM2454" s="153" t="s">
        <v>11826</v>
      </c>
      <c r="AN2454" s="154">
        <v>59</v>
      </c>
    </row>
    <row r="2455" spans="26:40" hidden="1" x14ac:dyDescent="0.25">
      <c r="Z2455" s="140">
        <f t="shared" si="80"/>
        <v>2454</v>
      </c>
      <c r="AA2455" s="139"/>
      <c r="AB2455" s="139"/>
      <c r="AC2455" s="139"/>
      <c r="AD2455" s="133"/>
      <c r="AE2455" s="27" t="str">
        <f t="shared" si="81"/>
        <v>CA-2010-120  Boyle Hotel Apartments</v>
      </c>
      <c r="AF2455" s="153" t="s">
        <v>11827</v>
      </c>
      <c r="AG2455" s="153" t="s">
        <v>11828</v>
      </c>
      <c r="AH2455" s="153" t="s">
        <v>11829</v>
      </c>
      <c r="AI2455" s="153" t="s">
        <v>26</v>
      </c>
      <c r="AJ2455" s="153" t="s">
        <v>26</v>
      </c>
      <c r="AK2455" s="153" t="s">
        <v>1288</v>
      </c>
      <c r="AL2455" s="153" t="s">
        <v>11830</v>
      </c>
      <c r="AM2455" s="153" t="s">
        <v>5716</v>
      </c>
      <c r="AN2455" s="154">
        <v>50</v>
      </c>
    </row>
    <row r="2456" spans="26:40" hidden="1" x14ac:dyDescent="0.25">
      <c r="Z2456" s="140">
        <f t="shared" si="80"/>
        <v>2455</v>
      </c>
      <c r="AA2456" s="139"/>
      <c r="AB2456" s="139"/>
      <c r="AC2456" s="139"/>
      <c r="AD2456" s="133"/>
      <c r="AE2456" s="27" t="str">
        <f t="shared" si="81"/>
        <v>CA-2010-123  Rodney Fernandez Gardens, Phase II</v>
      </c>
      <c r="AF2456" s="153" t="s">
        <v>11831</v>
      </c>
      <c r="AG2456" s="153" t="s">
        <v>11832</v>
      </c>
      <c r="AH2456" s="153" t="s">
        <v>11833</v>
      </c>
      <c r="AI2456" s="153" t="s">
        <v>3341</v>
      </c>
      <c r="AJ2456" s="153" t="s">
        <v>1239</v>
      </c>
      <c r="AK2456" s="153" t="s">
        <v>3342</v>
      </c>
      <c r="AL2456" s="153" t="s">
        <v>11834</v>
      </c>
      <c r="AM2456" s="153" t="s">
        <v>5866</v>
      </c>
      <c r="AN2456" s="154">
        <v>16</v>
      </c>
    </row>
    <row r="2457" spans="26:40" hidden="1" x14ac:dyDescent="0.25">
      <c r="Z2457" s="140">
        <f t="shared" si="80"/>
        <v>2456</v>
      </c>
      <c r="AA2457" s="139"/>
      <c r="AB2457" s="139"/>
      <c r="AC2457" s="139"/>
      <c r="AD2457" s="133"/>
      <c r="AE2457" s="27" t="str">
        <f t="shared" si="81"/>
        <v>CA-2010-124  The Magnolia at Highland</v>
      </c>
      <c r="AF2457" s="153" t="s">
        <v>11835</v>
      </c>
      <c r="AG2457" s="153" t="s">
        <v>11836</v>
      </c>
      <c r="AH2457" s="153" t="s">
        <v>11837</v>
      </c>
      <c r="AI2457" s="153" t="s">
        <v>49</v>
      </c>
      <c r="AJ2457" s="153" t="s">
        <v>49</v>
      </c>
      <c r="AK2457" s="153" t="s">
        <v>2121</v>
      </c>
      <c r="AL2457" s="153" t="s">
        <v>11838</v>
      </c>
      <c r="AM2457" s="153" t="s">
        <v>11839</v>
      </c>
      <c r="AN2457" s="154">
        <v>79</v>
      </c>
    </row>
    <row r="2458" spans="26:40" hidden="1" x14ac:dyDescent="0.25">
      <c r="Z2458" s="140">
        <f t="shared" si="80"/>
        <v>2457</v>
      </c>
      <c r="AA2458" s="139"/>
      <c r="AB2458" s="139"/>
      <c r="AC2458" s="139"/>
      <c r="AD2458" s="133"/>
      <c r="AE2458" s="27" t="str">
        <f t="shared" si="81"/>
        <v>CA-2010-130  Aldea Village Community</v>
      </c>
      <c r="AF2458" s="153" t="s">
        <v>11840</v>
      </c>
      <c r="AG2458" s="153" t="s">
        <v>11841</v>
      </c>
      <c r="AH2458" s="153" t="s">
        <v>11842</v>
      </c>
      <c r="AI2458" s="153" t="s">
        <v>2762</v>
      </c>
      <c r="AJ2458" s="153" t="s">
        <v>26</v>
      </c>
      <c r="AK2458" s="153" t="s">
        <v>2763</v>
      </c>
      <c r="AL2458" s="153" t="s">
        <v>11843</v>
      </c>
      <c r="AM2458" s="153" t="s">
        <v>11844</v>
      </c>
      <c r="AN2458" s="154">
        <v>18</v>
      </c>
    </row>
    <row r="2459" spans="26:40" hidden="1" x14ac:dyDescent="0.25">
      <c r="Z2459" s="140">
        <f t="shared" si="80"/>
        <v>2458</v>
      </c>
      <c r="AA2459" s="139"/>
      <c r="AB2459" s="139"/>
      <c r="AC2459" s="139"/>
      <c r="AD2459" s="133"/>
      <c r="AE2459" s="27" t="str">
        <f t="shared" si="81"/>
        <v>CA-2010-135  2602 Broadway</v>
      </c>
      <c r="AF2459" s="153" t="s">
        <v>11845</v>
      </c>
      <c r="AG2459" s="153" t="s">
        <v>11846</v>
      </c>
      <c r="AH2459" s="153" t="s">
        <v>11846</v>
      </c>
      <c r="AI2459" s="153" t="s">
        <v>133</v>
      </c>
      <c r="AJ2459" s="153" t="s">
        <v>26</v>
      </c>
      <c r="AK2459" s="153" t="s">
        <v>3432</v>
      </c>
      <c r="AL2459" s="153" t="s">
        <v>11847</v>
      </c>
      <c r="AM2459" s="153" t="s">
        <v>136</v>
      </c>
      <c r="AN2459" s="154">
        <v>33</v>
      </c>
    </row>
    <row r="2460" spans="26:40" hidden="1" x14ac:dyDescent="0.25">
      <c r="Z2460" s="140">
        <f t="shared" si="80"/>
        <v>2459</v>
      </c>
      <c r="AA2460" s="139"/>
      <c r="AB2460" s="139"/>
      <c r="AC2460" s="139"/>
      <c r="AD2460" s="133"/>
      <c r="AE2460" s="27" t="str">
        <f t="shared" si="81"/>
        <v>CA-2010-140  The Vineyards at Menifee</v>
      </c>
      <c r="AF2460" s="153" t="s">
        <v>11848</v>
      </c>
      <c r="AG2460" s="153" t="s">
        <v>11849</v>
      </c>
      <c r="AH2460" s="153" t="s">
        <v>11850</v>
      </c>
      <c r="AI2460" s="153" t="s">
        <v>11851</v>
      </c>
      <c r="AJ2460" s="153" t="s">
        <v>399</v>
      </c>
      <c r="AK2460" s="153" t="s">
        <v>11852</v>
      </c>
      <c r="AL2460" s="153" t="s">
        <v>11853</v>
      </c>
      <c r="AM2460" s="153" t="s">
        <v>1043</v>
      </c>
      <c r="AN2460" s="154">
        <v>80</v>
      </c>
    </row>
    <row r="2461" spans="26:40" hidden="1" x14ac:dyDescent="0.25">
      <c r="Z2461" s="140">
        <f t="shared" si="80"/>
        <v>2460</v>
      </c>
      <c r="AA2461" s="139"/>
      <c r="AB2461" s="139"/>
      <c r="AC2461" s="139"/>
      <c r="AD2461" s="133"/>
      <c r="AE2461" s="27" t="str">
        <f t="shared" si="81"/>
        <v>CA-2010-147  Legacy</v>
      </c>
      <c r="AF2461" s="153" t="s">
        <v>11854</v>
      </c>
      <c r="AG2461" s="153" t="s">
        <v>11855</v>
      </c>
      <c r="AH2461" s="153" t="s">
        <v>11856</v>
      </c>
      <c r="AI2461" s="153" t="s">
        <v>11857</v>
      </c>
      <c r="AJ2461" s="153" t="s">
        <v>399</v>
      </c>
      <c r="AK2461" s="153" t="s">
        <v>11858</v>
      </c>
      <c r="AL2461" s="153" t="s">
        <v>11859</v>
      </c>
      <c r="AM2461" s="153" t="s">
        <v>11226</v>
      </c>
      <c r="AN2461" s="154">
        <v>80</v>
      </c>
    </row>
    <row r="2462" spans="26:40" hidden="1" x14ac:dyDescent="0.25">
      <c r="Z2462" s="140">
        <f t="shared" si="80"/>
        <v>2461</v>
      </c>
      <c r="AA2462" s="139"/>
      <c r="AB2462" s="139"/>
      <c r="AC2462" s="139"/>
      <c r="AD2462" s="133"/>
      <c r="AE2462" s="27" t="str">
        <f t="shared" si="81"/>
        <v>CA-2010-148  Beckes Street Apartments</v>
      </c>
      <c r="AF2462" s="153" t="s">
        <v>11860</v>
      </c>
      <c r="AG2462" s="153" t="s">
        <v>11861</v>
      </c>
      <c r="AH2462" s="153" t="s">
        <v>11862</v>
      </c>
      <c r="AI2462" s="153" t="s">
        <v>3140</v>
      </c>
      <c r="AJ2462" s="153" t="s">
        <v>210</v>
      </c>
      <c r="AK2462" s="153" t="s">
        <v>3141</v>
      </c>
      <c r="AL2462" s="153" t="s">
        <v>11863</v>
      </c>
      <c r="AM2462" s="153" t="s">
        <v>6336</v>
      </c>
      <c r="AN2462" s="154">
        <v>57</v>
      </c>
    </row>
    <row r="2463" spans="26:40" hidden="1" x14ac:dyDescent="0.25">
      <c r="Z2463" s="140">
        <f t="shared" si="80"/>
        <v>2462</v>
      </c>
      <c r="AA2463" s="139"/>
      <c r="AB2463" s="139"/>
      <c r="AC2463" s="139"/>
      <c r="AD2463" s="133"/>
      <c r="AE2463" s="27" t="str">
        <f t="shared" si="81"/>
        <v>CA-2010-158  Pottery Court</v>
      </c>
      <c r="AF2463" s="153" t="s">
        <v>11864</v>
      </c>
      <c r="AG2463" s="153" t="s">
        <v>11865</v>
      </c>
      <c r="AH2463" s="153" t="s">
        <v>11866</v>
      </c>
      <c r="AI2463" s="153" t="s">
        <v>2075</v>
      </c>
      <c r="AJ2463" s="153" t="s">
        <v>399</v>
      </c>
      <c r="AK2463" s="153" t="s">
        <v>2076</v>
      </c>
      <c r="AL2463" s="153" t="s">
        <v>11867</v>
      </c>
      <c r="AM2463" s="153" t="s">
        <v>11868</v>
      </c>
      <c r="AN2463" s="154">
        <v>111</v>
      </c>
    </row>
    <row r="2464" spans="26:40" hidden="1" x14ac:dyDescent="0.25">
      <c r="Z2464" s="140">
        <f t="shared" si="80"/>
        <v>2463</v>
      </c>
      <c r="AA2464" s="139"/>
      <c r="AB2464" s="139"/>
      <c r="AC2464" s="139"/>
      <c r="AD2464" s="133"/>
      <c r="AE2464" s="27" t="str">
        <f t="shared" si="81"/>
        <v>CA-2010-159  Buena Vista Apartments</v>
      </c>
      <c r="AF2464" s="153" t="s">
        <v>11869</v>
      </c>
      <c r="AG2464" s="153" t="s">
        <v>11870</v>
      </c>
      <c r="AH2464" s="153" t="s">
        <v>11871</v>
      </c>
      <c r="AI2464" s="153" t="s">
        <v>420</v>
      </c>
      <c r="AJ2464" s="153" t="s">
        <v>420</v>
      </c>
      <c r="AK2464" s="153" t="s">
        <v>11872</v>
      </c>
      <c r="AL2464" s="153" t="s">
        <v>11873</v>
      </c>
      <c r="AM2464" s="153" t="s">
        <v>11874</v>
      </c>
      <c r="AN2464" s="154">
        <v>17</v>
      </c>
    </row>
    <row r="2465" spans="26:40" hidden="1" x14ac:dyDescent="0.25">
      <c r="Z2465" s="140">
        <f t="shared" si="80"/>
        <v>2464</v>
      </c>
      <c r="AA2465" s="139"/>
      <c r="AB2465" s="139"/>
      <c r="AC2465" s="139"/>
      <c r="AD2465" s="133"/>
      <c r="AE2465" s="27" t="str">
        <f t="shared" si="81"/>
        <v>CA-2010-170  Wadsworth Park Apartments</v>
      </c>
      <c r="AF2465" s="153" t="s">
        <v>11875</v>
      </c>
      <c r="AG2465" s="153" t="s">
        <v>11876</v>
      </c>
      <c r="AH2465" s="153" t="s">
        <v>11877</v>
      </c>
      <c r="AI2465" s="153" t="s">
        <v>26</v>
      </c>
      <c r="AJ2465" s="153" t="s">
        <v>26</v>
      </c>
      <c r="AK2465" s="153" t="s">
        <v>67</v>
      </c>
      <c r="AL2465" s="153" t="s">
        <v>11878</v>
      </c>
      <c r="AM2465" s="153" t="s">
        <v>23542</v>
      </c>
      <c r="AN2465" s="154">
        <v>20</v>
      </c>
    </row>
    <row r="2466" spans="26:40" hidden="1" x14ac:dyDescent="0.25">
      <c r="Z2466" s="140">
        <f t="shared" si="80"/>
        <v>2465</v>
      </c>
      <c r="AA2466" s="139"/>
      <c r="AB2466" s="139"/>
      <c r="AC2466" s="139"/>
      <c r="AD2466" s="133"/>
      <c r="AE2466" s="27" t="str">
        <f t="shared" si="81"/>
        <v>CA-2010-171  Community of All Nations</v>
      </c>
      <c r="AF2466" s="153" t="s">
        <v>11879</v>
      </c>
      <c r="AG2466" s="153" t="s">
        <v>11880</v>
      </c>
      <c r="AH2466" s="153" t="s">
        <v>11881</v>
      </c>
      <c r="AI2466" s="153" t="s">
        <v>951</v>
      </c>
      <c r="AJ2466" s="153" t="s">
        <v>228</v>
      </c>
      <c r="AK2466" s="153" t="s">
        <v>11882</v>
      </c>
      <c r="AL2466" s="153" t="s">
        <v>11883</v>
      </c>
      <c r="AM2466" s="153" t="s">
        <v>11884</v>
      </c>
      <c r="AN2466" s="154">
        <v>73</v>
      </c>
    </row>
    <row r="2467" spans="26:40" hidden="1" x14ac:dyDescent="0.25">
      <c r="Z2467" s="140">
        <f t="shared" si="80"/>
        <v>2466</v>
      </c>
      <c r="AA2467" s="139"/>
      <c r="AB2467" s="139"/>
      <c r="AC2467" s="139"/>
      <c r="AD2467" s="133"/>
      <c r="AE2467" s="27" t="str">
        <f t="shared" si="81"/>
        <v>CA-2010-174  Madera Apartments</v>
      </c>
      <c r="AF2467" s="153" t="s">
        <v>11885</v>
      </c>
      <c r="AG2467" s="153" t="s">
        <v>11886</v>
      </c>
      <c r="AH2467" s="153" t="s">
        <v>11887</v>
      </c>
      <c r="AI2467" s="153" t="s">
        <v>1004</v>
      </c>
      <c r="AJ2467" s="153" t="s">
        <v>1004</v>
      </c>
      <c r="AK2467" s="153" t="s">
        <v>1144</v>
      </c>
      <c r="AL2467" s="153" t="s">
        <v>11888</v>
      </c>
      <c r="AM2467" s="153" t="s">
        <v>4558</v>
      </c>
      <c r="AN2467" s="154">
        <v>67</v>
      </c>
    </row>
    <row r="2468" spans="26:40" hidden="1" x14ac:dyDescent="0.25">
      <c r="Z2468" s="140">
        <f t="shared" si="80"/>
        <v>2467</v>
      </c>
      <c r="AA2468" s="139"/>
      <c r="AB2468" s="139"/>
      <c r="AC2468" s="139"/>
      <c r="AD2468" s="133"/>
      <c r="AE2468" s="27" t="str">
        <f t="shared" si="81"/>
        <v>CA-2010-175  7th &amp; H Apartments</v>
      </c>
      <c r="AF2468" s="153" t="s">
        <v>11889</v>
      </c>
      <c r="AG2468" s="153" t="s">
        <v>11890</v>
      </c>
      <c r="AH2468" s="153" t="s">
        <v>11891</v>
      </c>
      <c r="AI2468" s="153" t="s">
        <v>564</v>
      </c>
      <c r="AJ2468" s="153" t="s">
        <v>564</v>
      </c>
      <c r="AK2468" s="153" t="s">
        <v>807</v>
      </c>
      <c r="AL2468" s="153" t="s">
        <v>11892</v>
      </c>
      <c r="AM2468" s="153" t="s">
        <v>11893</v>
      </c>
      <c r="AN2468" s="154">
        <v>150</v>
      </c>
    </row>
    <row r="2469" spans="26:40" hidden="1" x14ac:dyDescent="0.25">
      <c r="Z2469" s="140">
        <f t="shared" si="80"/>
        <v>2468</v>
      </c>
      <c r="AA2469" s="139"/>
      <c r="AB2469" s="139"/>
      <c r="AC2469" s="139"/>
      <c r="AD2469" s="133"/>
      <c r="AE2469" s="27" t="str">
        <f t="shared" si="81"/>
        <v>CA-2010-180  Colusa Garden Apartments</v>
      </c>
      <c r="AF2469" s="153" t="s">
        <v>11894</v>
      </c>
      <c r="AG2469" s="153" t="s">
        <v>11895</v>
      </c>
      <c r="AH2469" s="153" t="s">
        <v>11896</v>
      </c>
      <c r="AI2469" s="153" t="s">
        <v>573</v>
      </c>
      <c r="AJ2469" s="153" t="s">
        <v>573</v>
      </c>
      <c r="AK2469" s="153" t="s">
        <v>8965</v>
      </c>
      <c r="AL2469" s="153" t="s">
        <v>11897</v>
      </c>
      <c r="AM2469" s="153" t="s">
        <v>4558</v>
      </c>
      <c r="AN2469" s="154">
        <v>94</v>
      </c>
    </row>
    <row r="2470" spans="26:40" hidden="1" x14ac:dyDescent="0.25">
      <c r="Z2470" s="140">
        <f t="shared" si="80"/>
        <v>2469</v>
      </c>
      <c r="AA2470" s="139"/>
      <c r="AB2470" s="139"/>
      <c r="AC2470" s="139"/>
      <c r="AD2470" s="133"/>
      <c r="AE2470" s="27" t="str">
        <f t="shared" si="81"/>
        <v>CA-2010-182  Estrella del Mercado</v>
      </c>
      <c r="AF2470" s="153" t="s">
        <v>11898</v>
      </c>
      <c r="AG2470" s="153" t="s">
        <v>11899</v>
      </c>
      <c r="AH2470" s="153" t="s">
        <v>11900</v>
      </c>
      <c r="AI2470" s="153" t="s">
        <v>504</v>
      </c>
      <c r="AJ2470" s="153" t="s">
        <v>504</v>
      </c>
      <c r="AL2470" s="153" t="s">
        <v>11901</v>
      </c>
      <c r="AM2470" s="153" t="s">
        <v>2476</v>
      </c>
      <c r="AN2470" s="154">
        <v>91</v>
      </c>
    </row>
    <row r="2471" spans="26:40" hidden="1" x14ac:dyDescent="0.25">
      <c r="Z2471" s="140">
        <f t="shared" si="80"/>
        <v>2470</v>
      </c>
      <c r="AA2471" s="139"/>
      <c r="AB2471" s="139"/>
      <c r="AC2471" s="139"/>
      <c r="AD2471" s="133"/>
      <c r="AE2471" s="27" t="str">
        <f t="shared" si="81"/>
        <v>CA-2010-183  San Andreas Apartments</v>
      </c>
      <c r="AF2471" s="153" t="s">
        <v>11902</v>
      </c>
      <c r="AG2471" s="153" t="s">
        <v>11903</v>
      </c>
      <c r="AH2471" s="153" t="s">
        <v>11904</v>
      </c>
      <c r="AI2471" s="153" t="s">
        <v>11905</v>
      </c>
      <c r="AJ2471" s="153" t="s">
        <v>1597</v>
      </c>
      <c r="AK2471" s="153" t="s">
        <v>11906</v>
      </c>
      <c r="AL2471" s="153" t="s">
        <v>11907</v>
      </c>
      <c r="AM2471" s="153" t="s">
        <v>4558</v>
      </c>
      <c r="AN2471" s="154">
        <v>47</v>
      </c>
    </row>
    <row r="2472" spans="26:40" hidden="1" x14ac:dyDescent="0.25">
      <c r="Z2472" s="140">
        <f t="shared" si="80"/>
        <v>2471</v>
      </c>
      <c r="AA2472" s="139"/>
      <c r="AB2472" s="139"/>
      <c r="AC2472" s="139"/>
      <c r="AD2472" s="133"/>
      <c r="AE2472" s="27" t="str">
        <f t="shared" si="81"/>
        <v>CA-2010-188  Pacific Sun Apartments</v>
      </c>
      <c r="AF2472" s="153" t="s">
        <v>11908</v>
      </c>
      <c r="AG2472" s="153" t="s">
        <v>11909</v>
      </c>
      <c r="AH2472" s="153" t="s">
        <v>11910</v>
      </c>
      <c r="AI2472" s="153" t="s">
        <v>5082</v>
      </c>
      <c r="AJ2472" s="153" t="s">
        <v>420</v>
      </c>
      <c r="AK2472" s="153" t="s">
        <v>7191</v>
      </c>
      <c r="AL2472" s="153" t="s">
        <v>11911</v>
      </c>
      <c r="AM2472" s="153" t="s">
        <v>23549</v>
      </c>
      <c r="AN2472" s="154">
        <v>6</v>
      </c>
    </row>
    <row r="2473" spans="26:40" hidden="1" x14ac:dyDescent="0.25">
      <c r="Z2473" s="140">
        <f t="shared" si="80"/>
        <v>2472</v>
      </c>
      <c r="AA2473" s="139"/>
      <c r="AB2473" s="139"/>
      <c r="AC2473" s="139"/>
      <c r="AD2473" s="133"/>
      <c r="AE2473" s="27" t="str">
        <f t="shared" si="81"/>
        <v>CA-2010-201  Mom's Apartments</v>
      </c>
      <c r="AF2473" s="153" t="s">
        <v>11912</v>
      </c>
      <c r="AG2473" s="153" t="s">
        <v>11913</v>
      </c>
      <c r="AH2473" s="153" t="s">
        <v>11914</v>
      </c>
      <c r="AI2473" s="153" t="s">
        <v>623</v>
      </c>
      <c r="AJ2473" s="153" t="s">
        <v>623</v>
      </c>
      <c r="AK2473" s="153" t="s">
        <v>624</v>
      </c>
      <c r="AL2473" s="153" t="s">
        <v>11915</v>
      </c>
      <c r="AM2473" s="153" t="s">
        <v>11916</v>
      </c>
      <c r="AN2473" s="154">
        <v>15</v>
      </c>
    </row>
    <row r="2474" spans="26:40" hidden="1" x14ac:dyDescent="0.25">
      <c r="Z2474" s="140">
        <f t="shared" si="80"/>
        <v>2473</v>
      </c>
      <c r="AA2474" s="139"/>
      <c r="AB2474" s="139"/>
      <c r="AC2474" s="139"/>
      <c r="AD2474" s="133"/>
      <c r="AE2474" s="27" t="str">
        <f t="shared" si="81"/>
        <v>CA-2010-202  Foothill Farms Senior Apartments</v>
      </c>
      <c r="AF2474" s="153" t="s">
        <v>11917</v>
      </c>
      <c r="AG2474" s="153" t="s">
        <v>11918</v>
      </c>
      <c r="AH2474" s="153" t="s">
        <v>11919</v>
      </c>
      <c r="AI2474" s="153" t="s">
        <v>564</v>
      </c>
      <c r="AJ2474" s="153" t="s">
        <v>564</v>
      </c>
      <c r="AK2474" s="153" t="s">
        <v>3481</v>
      </c>
      <c r="AL2474" s="153" t="s">
        <v>11920</v>
      </c>
      <c r="AM2474" s="153" t="s">
        <v>11921</v>
      </c>
      <c r="AN2474" s="154">
        <v>136</v>
      </c>
    </row>
    <row r="2475" spans="26:40" hidden="1" x14ac:dyDescent="0.25">
      <c r="Z2475" s="140">
        <f t="shared" si="80"/>
        <v>2474</v>
      </c>
      <c r="AA2475" s="139"/>
      <c r="AB2475" s="139"/>
      <c r="AC2475" s="139"/>
      <c r="AD2475" s="133"/>
      <c r="AE2475" s="27" t="str">
        <f t="shared" si="81"/>
        <v>CA-2010-208  Station Center, Phase II</v>
      </c>
      <c r="AF2475" s="153" t="s">
        <v>11922</v>
      </c>
      <c r="AG2475" s="153" t="s">
        <v>11923</v>
      </c>
      <c r="AH2475" s="153" t="s">
        <v>11604</v>
      </c>
      <c r="AI2475" s="153" t="s">
        <v>4361</v>
      </c>
      <c r="AJ2475" s="153" t="s">
        <v>200</v>
      </c>
      <c r="AK2475" s="153" t="s">
        <v>4362</v>
      </c>
      <c r="AL2475" s="153" t="s">
        <v>11924</v>
      </c>
      <c r="AM2475" s="153" t="s">
        <v>11925</v>
      </c>
      <c r="AN2475" s="154">
        <v>56</v>
      </c>
    </row>
    <row r="2476" spans="26:40" hidden="1" x14ac:dyDescent="0.25">
      <c r="Z2476" s="140">
        <f t="shared" si="80"/>
        <v>2475</v>
      </c>
      <c r="AA2476" s="139"/>
      <c r="AB2476" s="139"/>
      <c r="AC2476" s="139"/>
      <c r="AD2476" s="133"/>
      <c r="AE2476" s="27" t="str">
        <f t="shared" si="81"/>
        <v>CA-2010-210  South Street Anaheim</v>
      </c>
      <c r="AF2476" s="153" t="s">
        <v>11926</v>
      </c>
      <c r="AG2476" s="153" t="s">
        <v>11927</v>
      </c>
      <c r="AH2476" s="153" t="s">
        <v>11928</v>
      </c>
      <c r="AI2476" s="153" t="s">
        <v>3043</v>
      </c>
      <c r="AJ2476" s="153" t="s">
        <v>420</v>
      </c>
      <c r="AK2476" s="153" t="s">
        <v>8221</v>
      </c>
      <c r="AL2476" s="153" t="s">
        <v>11929</v>
      </c>
      <c r="AM2476" s="153" t="s">
        <v>23550</v>
      </c>
      <c r="AN2476" s="154">
        <v>91</v>
      </c>
    </row>
    <row r="2477" spans="26:40" hidden="1" x14ac:dyDescent="0.25">
      <c r="Z2477" s="140">
        <f t="shared" si="80"/>
        <v>2476</v>
      </c>
      <c r="AA2477" s="139"/>
      <c r="AB2477" s="139"/>
      <c r="AC2477" s="139"/>
      <c r="AD2477" s="133"/>
      <c r="AE2477" s="27" t="str">
        <f t="shared" si="81"/>
        <v>CA-2010-221  Sycamore Family Apartments</v>
      </c>
      <c r="AF2477" s="153" t="s">
        <v>11930</v>
      </c>
      <c r="AG2477" s="153" t="s">
        <v>11931</v>
      </c>
      <c r="AH2477" s="153" t="s">
        <v>11932</v>
      </c>
      <c r="AI2477" s="153" t="s">
        <v>3315</v>
      </c>
      <c r="AJ2477" s="153" t="s">
        <v>210</v>
      </c>
      <c r="AK2477" s="153" t="s">
        <v>3316</v>
      </c>
      <c r="AL2477" s="153" t="s">
        <v>11933</v>
      </c>
      <c r="AM2477" s="153" t="s">
        <v>11774</v>
      </c>
      <c r="AN2477" s="154">
        <v>48</v>
      </c>
    </row>
    <row r="2478" spans="26:40" hidden="1" x14ac:dyDescent="0.25">
      <c r="Z2478" s="140">
        <f t="shared" si="80"/>
        <v>2477</v>
      </c>
      <c r="AA2478" s="139"/>
      <c r="AB2478" s="139"/>
      <c r="AC2478" s="139"/>
      <c r="AD2478" s="133"/>
      <c r="AE2478" s="27" t="str">
        <f t="shared" si="81"/>
        <v>CA-2010-222  Plaza Point</v>
      </c>
      <c r="AF2478" s="153" t="s">
        <v>11934</v>
      </c>
      <c r="AG2478" s="153" t="s">
        <v>11935</v>
      </c>
      <c r="AH2478" s="153" t="s">
        <v>11936</v>
      </c>
      <c r="AI2478" s="153" t="s">
        <v>4388</v>
      </c>
      <c r="AJ2478" s="153" t="s">
        <v>3584</v>
      </c>
      <c r="AK2478" s="153" t="s">
        <v>4389</v>
      </c>
      <c r="AL2478" s="153" t="s">
        <v>11937</v>
      </c>
      <c r="AM2478" s="153" t="s">
        <v>7085</v>
      </c>
      <c r="AN2478" s="154">
        <v>28</v>
      </c>
    </row>
    <row r="2479" spans="26:40" hidden="1" x14ac:dyDescent="0.25">
      <c r="Z2479" s="140">
        <f t="shared" si="80"/>
        <v>2478</v>
      </c>
      <c r="AA2479" s="139"/>
      <c r="AB2479" s="139"/>
      <c r="AC2479" s="139"/>
      <c r="AD2479" s="133"/>
      <c r="AE2479" s="27" t="str">
        <f t="shared" si="81"/>
        <v>CA-2010-225  Pacifica Apartments</v>
      </c>
      <c r="AF2479" s="153" t="s">
        <v>11938</v>
      </c>
      <c r="AG2479" s="153" t="s">
        <v>11939</v>
      </c>
      <c r="AH2479" s="153" t="s">
        <v>11940</v>
      </c>
      <c r="AI2479" s="153" t="s">
        <v>877</v>
      </c>
      <c r="AJ2479" s="153" t="s">
        <v>359</v>
      </c>
      <c r="AK2479" s="153" t="s">
        <v>878</v>
      </c>
      <c r="AL2479" s="153" t="s">
        <v>11941</v>
      </c>
      <c r="AM2479" s="153" t="s">
        <v>11774</v>
      </c>
      <c r="AN2479" s="154">
        <v>19</v>
      </c>
    </row>
    <row r="2480" spans="26:40" hidden="1" x14ac:dyDescent="0.25">
      <c r="Z2480" s="140">
        <f t="shared" si="80"/>
        <v>2479</v>
      </c>
      <c r="AA2480" s="139"/>
      <c r="AB2480" s="139"/>
      <c r="AC2480" s="139"/>
      <c r="AD2480" s="133"/>
      <c r="AE2480" s="27" t="str">
        <f t="shared" si="81"/>
        <v>CA-2010-227  Sherman Village Apartments</v>
      </c>
      <c r="AF2480" s="153" t="s">
        <v>11942</v>
      </c>
      <c r="AG2480" s="153" t="s">
        <v>11943</v>
      </c>
      <c r="AH2480" s="153" t="s">
        <v>11944</v>
      </c>
      <c r="AI2480" s="153" t="s">
        <v>2556</v>
      </c>
      <c r="AJ2480" s="153" t="s">
        <v>26</v>
      </c>
      <c r="AK2480" s="153" t="s">
        <v>2557</v>
      </c>
      <c r="AL2480" s="153" t="s">
        <v>11945</v>
      </c>
      <c r="AM2480" s="153" t="s">
        <v>11839</v>
      </c>
      <c r="AN2480" s="154">
        <v>72</v>
      </c>
    </row>
    <row r="2481" spans="26:40" hidden="1" x14ac:dyDescent="0.25">
      <c r="Z2481" s="140">
        <f t="shared" si="80"/>
        <v>2480</v>
      </c>
      <c r="AA2481" s="139"/>
      <c r="AB2481" s="139"/>
      <c r="AC2481" s="139"/>
      <c r="AD2481" s="133"/>
      <c r="AE2481" s="27" t="str">
        <f t="shared" si="81"/>
        <v>CA-2010-231  Pacific Gardens Apartments</v>
      </c>
      <c r="AF2481" s="153" t="s">
        <v>11946</v>
      </c>
      <c r="AG2481" s="153" t="s">
        <v>11947</v>
      </c>
      <c r="AH2481" s="153" t="s">
        <v>11948</v>
      </c>
      <c r="AI2481" s="153" t="s">
        <v>229</v>
      </c>
      <c r="AJ2481" s="153" t="s">
        <v>229</v>
      </c>
      <c r="AK2481" s="153" t="s">
        <v>11949</v>
      </c>
      <c r="AL2481" s="153" t="s">
        <v>11950</v>
      </c>
      <c r="AM2481" s="153" t="s">
        <v>11783</v>
      </c>
      <c r="AN2481" s="154">
        <v>55</v>
      </c>
    </row>
    <row r="2482" spans="26:40" hidden="1" x14ac:dyDescent="0.25">
      <c r="Z2482" s="140">
        <f t="shared" ref="Z2482:Z2545" si="82">SUM(Z2481+1)</f>
        <v>2481</v>
      </c>
      <c r="AA2482" s="139"/>
      <c r="AB2482" s="139"/>
      <c r="AC2482" s="139"/>
      <c r="AD2482" s="133"/>
      <c r="AE2482" s="27" t="str">
        <f t="shared" si="81"/>
        <v>CA-2010-233  Mercado Apartments</v>
      </c>
      <c r="AF2482" s="153" t="s">
        <v>11951</v>
      </c>
      <c r="AG2482" s="153" t="s">
        <v>837</v>
      </c>
      <c r="AH2482" s="153" t="s">
        <v>11952</v>
      </c>
      <c r="AI2482" s="153" t="s">
        <v>3128</v>
      </c>
      <c r="AJ2482" s="153" t="s">
        <v>399</v>
      </c>
      <c r="AK2482" s="153" t="s">
        <v>3129</v>
      </c>
      <c r="AL2482" s="153" t="s">
        <v>11953</v>
      </c>
      <c r="AM2482" s="153" t="s">
        <v>3298</v>
      </c>
      <c r="AN2482" s="154">
        <v>59</v>
      </c>
    </row>
    <row r="2483" spans="26:40" hidden="1" x14ac:dyDescent="0.25">
      <c r="Z2483" s="140">
        <f t="shared" si="82"/>
        <v>2482</v>
      </c>
      <c r="AA2483" s="139"/>
      <c r="AB2483" s="139"/>
      <c r="AC2483" s="139"/>
      <c r="AD2483" s="133"/>
      <c r="AE2483" s="27" t="str">
        <f t="shared" si="81"/>
        <v>CA-2010-234  Veterans Commons</v>
      </c>
      <c r="AF2483" s="153" t="s">
        <v>11954</v>
      </c>
      <c r="AG2483" s="153" t="s">
        <v>11955</v>
      </c>
      <c r="AH2483" s="153" t="s">
        <v>11956</v>
      </c>
      <c r="AI2483" s="153" t="s">
        <v>191</v>
      </c>
      <c r="AJ2483" s="153" t="s">
        <v>191</v>
      </c>
      <c r="AK2483" s="153" t="s">
        <v>785</v>
      </c>
      <c r="AL2483" s="153" t="s">
        <v>11957</v>
      </c>
      <c r="AM2483" s="153" t="s">
        <v>11958</v>
      </c>
      <c r="AN2483" s="154">
        <v>75</v>
      </c>
    </row>
    <row r="2484" spans="26:40" hidden="1" x14ac:dyDescent="0.25">
      <c r="Z2484" s="140">
        <f t="shared" si="82"/>
        <v>2483</v>
      </c>
      <c r="AA2484" s="139"/>
      <c r="AB2484" s="139"/>
      <c r="AC2484" s="139"/>
      <c r="AD2484" s="133"/>
      <c r="AE2484" s="27" t="str">
        <f t="shared" si="81"/>
        <v>CA-2010-235  636 El Camino - Building A</v>
      </c>
      <c r="AF2484" s="153" t="s">
        <v>11959</v>
      </c>
      <c r="AG2484" s="153" t="s">
        <v>11960</v>
      </c>
      <c r="AH2484" s="153" t="s">
        <v>11961</v>
      </c>
      <c r="AI2484" s="153" t="s">
        <v>11962</v>
      </c>
      <c r="AJ2484" s="153" t="s">
        <v>481</v>
      </c>
      <c r="AK2484" s="153" t="s">
        <v>3309</v>
      </c>
      <c r="AL2484" s="153" t="s">
        <v>11963</v>
      </c>
      <c r="AM2484" s="153" t="s">
        <v>11964</v>
      </c>
      <c r="AN2484" s="154">
        <v>61</v>
      </c>
    </row>
    <row r="2485" spans="26:40" hidden="1" x14ac:dyDescent="0.25">
      <c r="Z2485" s="140">
        <f t="shared" si="82"/>
        <v>2484</v>
      </c>
      <c r="AA2485" s="139"/>
      <c r="AB2485" s="139"/>
      <c r="AC2485" s="139"/>
      <c r="AD2485" s="133"/>
      <c r="AE2485" s="27" t="str">
        <f t="shared" si="81"/>
        <v>CA-2010-236  Woods Family</v>
      </c>
      <c r="AF2485" s="153" t="s">
        <v>11965</v>
      </c>
      <c r="AG2485" s="153" t="s">
        <v>11966</v>
      </c>
      <c r="AH2485" s="153" t="s">
        <v>11967</v>
      </c>
      <c r="AI2485" s="153" t="s">
        <v>26</v>
      </c>
      <c r="AJ2485" s="153" t="s">
        <v>26</v>
      </c>
      <c r="AK2485" s="153" t="s">
        <v>7489</v>
      </c>
      <c r="AL2485" s="153" t="s">
        <v>11968</v>
      </c>
      <c r="AM2485" s="153" t="s">
        <v>11969</v>
      </c>
      <c r="AN2485" s="154">
        <v>59</v>
      </c>
    </row>
    <row r="2486" spans="26:40" hidden="1" x14ac:dyDescent="0.25">
      <c r="Z2486" s="140">
        <f t="shared" si="82"/>
        <v>2485</v>
      </c>
      <c r="AA2486" s="139"/>
      <c r="AB2486" s="139"/>
      <c r="AC2486" s="139"/>
      <c r="AD2486" s="133"/>
      <c r="AE2486" s="27" t="str">
        <f t="shared" si="81"/>
        <v>CA-2010-243  Mary Helen Rogers Senior Community</v>
      </c>
      <c r="AF2486" s="153" t="s">
        <v>11970</v>
      </c>
      <c r="AG2486" s="153" t="s">
        <v>11971</v>
      </c>
      <c r="AH2486" s="153" t="s">
        <v>11972</v>
      </c>
      <c r="AI2486" s="153" t="s">
        <v>191</v>
      </c>
      <c r="AJ2486" s="153" t="s">
        <v>191</v>
      </c>
      <c r="AK2486" s="153" t="s">
        <v>412</v>
      </c>
      <c r="AL2486" s="153" t="s">
        <v>11973</v>
      </c>
      <c r="AM2486" s="153" t="s">
        <v>11974</v>
      </c>
      <c r="AN2486" s="154">
        <v>99</v>
      </c>
    </row>
    <row r="2487" spans="26:40" hidden="1" x14ac:dyDescent="0.25">
      <c r="Z2487" s="140">
        <f t="shared" si="82"/>
        <v>2486</v>
      </c>
      <c r="AA2487" s="139"/>
      <c r="AB2487" s="139"/>
      <c r="AC2487" s="139"/>
      <c r="AD2487" s="133"/>
      <c r="AE2487" s="27" t="str">
        <f t="shared" si="81"/>
        <v>CA-2010-246  East Carson Housing</v>
      </c>
      <c r="AF2487" s="153" t="s">
        <v>11975</v>
      </c>
      <c r="AG2487" s="153" t="s">
        <v>11976</v>
      </c>
      <c r="AH2487" s="153" t="s">
        <v>11977</v>
      </c>
      <c r="AI2487" s="153" t="s">
        <v>1293</v>
      </c>
      <c r="AJ2487" s="153" t="s">
        <v>26</v>
      </c>
      <c r="AK2487" s="153" t="s">
        <v>1294</v>
      </c>
      <c r="AL2487" s="153" t="s">
        <v>11978</v>
      </c>
      <c r="AM2487" s="153" t="s">
        <v>11979</v>
      </c>
      <c r="AN2487" s="154">
        <v>64</v>
      </c>
    </row>
    <row r="2488" spans="26:40" hidden="1" x14ac:dyDescent="0.25">
      <c r="Z2488" s="140">
        <f t="shared" si="82"/>
        <v>2487</v>
      </c>
      <c r="AA2488" s="139"/>
      <c r="AB2488" s="139"/>
      <c r="AC2488" s="139"/>
      <c r="AD2488" s="133"/>
      <c r="AE2488" s="27" t="str">
        <f t="shared" si="81"/>
        <v>CA-2010-247  Brisas de Paz</v>
      </c>
      <c r="AF2488" s="153" t="s">
        <v>11980</v>
      </c>
      <c r="AG2488" s="153" t="s">
        <v>11981</v>
      </c>
      <c r="AH2488" s="153" t="s">
        <v>11982</v>
      </c>
      <c r="AI2488" s="153" t="s">
        <v>7343</v>
      </c>
      <c r="AJ2488" s="153" t="s">
        <v>399</v>
      </c>
      <c r="AK2488" s="153" t="s">
        <v>7344</v>
      </c>
      <c r="AL2488" s="153" t="s">
        <v>11983</v>
      </c>
      <c r="AM2488" s="153" t="s">
        <v>2651</v>
      </c>
      <c r="AN2488" s="154">
        <v>61</v>
      </c>
    </row>
    <row r="2489" spans="26:40" hidden="1" x14ac:dyDescent="0.25">
      <c r="Z2489" s="140">
        <f t="shared" si="82"/>
        <v>2488</v>
      </c>
      <c r="AA2489" s="139"/>
      <c r="AB2489" s="139"/>
      <c r="AC2489" s="139"/>
      <c r="AD2489" s="133"/>
      <c r="AE2489" s="27" t="str">
        <f t="shared" si="81"/>
        <v>CA-2010-249  Long Beach and Anaheim</v>
      </c>
      <c r="AF2489" s="153" t="s">
        <v>11984</v>
      </c>
      <c r="AG2489" s="153" t="s">
        <v>11985</v>
      </c>
      <c r="AH2489" s="153" t="s">
        <v>11986</v>
      </c>
      <c r="AI2489" s="153" t="s">
        <v>3970</v>
      </c>
      <c r="AJ2489" s="153" t="s">
        <v>26</v>
      </c>
      <c r="AK2489" s="153" t="s">
        <v>7418</v>
      </c>
      <c r="AL2489" s="153" t="s">
        <v>11987</v>
      </c>
      <c r="AM2489" s="153" t="s">
        <v>11988</v>
      </c>
      <c r="AN2489" s="154">
        <v>38</v>
      </c>
    </row>
    <row r="2490" spans="26:40" hidden="1" x14ac:dyDescent="0.25">
      <c r="Z2490" s="140">
        <f t="shared" si="82"/>
        <v>2489</v>
      </c>
      <c r="AA2490" s="139"/>
      <c r="AB2490" s="139"/>
      <c r="AC2490" s="139"/>
      <c r="AD2490" s="133"/>
      <c r="AE2490" s="27" t="str">
        <f t="shared" si="81"/>
        <v>CA-2010-250  Calexico Andrade Apartments</v>
      </c>
      <c r="AF2490" s="153" t="s">
        <v>11989</v>
      </c>
      <c r="AG2490" s="153" t="s">
        <v>11990</v>
      </c>
      <c r="AH2490" s="153" t="s">
        <v>11991</v>
      </c>
      <c r="AI2490" s="153" t="s">
        <v>1343</v>
      </c>
      <c r="AJ2490" s="153" t="s">
        <v>20</v>
      </c>
      <c r="AL2490" s="153" t="s">
        <v>11992</v>
      </c>
      <c r="AM2490" s="153" t="s">
        <v>2476</v>
      </c>
      <c r="AN2490" s="154">
        <v>51</v>
      </c>
    </row>
    <row r="2491" spans="26:40" hidden="1" x14ac:dyDescent="0.25">
      <c r="Z2491" s="140">
        <f t="shared" si="82"/>
        <v>2490</v>
      </c>
      <c r="AA2491" s="139"/>
      <c r="AB2491" s="139"/>
      <c r="AC2491" s="139"/>
      <c r="AD2491" s="133"/>
      <c r="AE2491" s="27" t="str">
        <f t="shared" si="81"/>
        <v>CA-2010-252  The 28th St YMCA Residences</v>
      </c>
      <c r="AF2491" s="153" t="s">
        <v>11993</v>
      </c>
      <c r="AG2491" s="153" t="s">
        <v>11994</v>
      </c>
      <c r="AH2491" s="153" t="s">
        <v>11995</v>
      </c>
      <c r="AI2491" s="153" t="s">
        <v>26</v>
      </c>
      <c r="AJ2491" s="153" t="s">
        <v>26</v>
      </c>
      <c r="AK2491" s="153" t="s">
        <v>67</v>
      </c>
      <c r="AL2491" s="153" t="s">
        <v>11996</v>
      </c>
      <c r="AM2491" s="153" t="s">
        <v>9063</v>
      </c>
      <c r="AN2491" s="154">
        <v>48</v>
      </c>
    </row>
    <row r="2492" spans="26:40" hidden="1" x14ac:dyDescent="0.25">
      <c r="Z2492" s="140">
        <f t="shared" si="82"/>
        <v>2491</v>
      </c>
      <c r="AA2492" s="139"/>
      <c r="AB2492" s="139"/>
      <c r="AC2492" s="139"/>
      <c r="AD2492" s="133"/>
      <c r="AE2492" s="27" t="str">
        <f t="shared" si="81"/>
        <v>CA-2010-256  Willis Avenue Apartments</v>
      </c>
      <c r="AF2492" s="153" t="s">
        <v>11997</v>
      </c>
      <c r="AG2492" s="153" t="s">
        <v>11998</v>
      </c>
      <c r="AH2492" s="153" t="s">
        <v>11999</v>
      </c>
      <c r="AI2492" s="153" t="s">
        <v>26</v>
      </c>
      <c r="AJ2492" s="153" t="s">
        <v>26</v>
      </c>
      <c r="AK2492" s="153" t="s">
        <v>745</v>
      </c>
      <c r="AL2492" s="153" t="s">
        <v>12000</v>
      </c>
      <c r="AM2492" s="153" t="s">
        <v>862</v>
      </c>
      <c r="AN2492" s="154">
        <v>41</v>
      </c>
    </row>
    <row r="2493" spans="26:40" hidden="1" x14ac:dyDescent="0.25">
      <c r="Z2493" s="140">
        <f t="shared" si="82"/>
        <v>2492</v>
      </c>
      <c r="AA2493" s="139"/>
      <c r="AB2493" s="139"/>
      <c r="AC2493" s="139"/>
      <c r="AD2493" s="133"/>
      <c r="AE2493" s="27" t="str">
        <f t="shared" si="81"/>
        <v>CA-2010-260  Clinton Commons</v>
      </c>
      <c r="AF2493" s="153" t="s">
        <v>12001</v>
      </c>
      <c r="AG2493" s="153" t="s">
        <v>12002</v>
      </c>
      <c r="AH2493" s="153" t="s">
        <v>12003</v>
      </c>
      <c r="AI2493" s="153" t="s">
        <v>199</v>
      </c>
      <c r="AJ2493" s="153" t="s">
        <v>200</v>
      </c>
      <c r="AK2493" s="153" t="s">
        <v>201</v>
      </c>
      <c r="AL2493" s="153" t="s">
        <v>12004</v>
      </c>
      <c r="AM2493" s="153" t="s">
        <v>10404</v>
      </c>
      <c r="AN2493" s="154">
        <v>54</v>
      </c>
    </row>
    <row r="2494" spans="26:40" hidden="1" x14ac:dyDescent="0.25">
      <c r="Z2494" s="140">
        <f t="shared" si="82"/>
        <v>2493</v>
      </c>
      <c r="AA2494" s="139"/>
      <c r="AB2494" s="139"/>
      <c r="AC2494" s="139"/>
      <c r="AD2494" s="133"/>
      <c r="AE2494" s="27" t="str">
        <f t="shared" si="81"/>
        <v>CA-2010-261  West Trail Apartments</v>
      </c>
      <c r="AF2494" s="153" t="s">
        <v>12005</v>
      </c>
      <c r="AG2494" s="153" t="s">
        <v>12006</v>
      </c>
      <c r="AH2494" s="153" t="s">
        <v>12007</v>
      </c>
      <c r="AI2494" s="153" t="s">
        <v>220</v>
      </c>
      <c r="AJ2494" s="153" t="s">
        <v>220</v>
      </c>
      <c r="AK2494" s="153" t="s">
        <v>656</v>
      </c>
      <c r="AL2494" s="153" t="s">
        <v>12008</v>
      </c>
      <c r="AM2494" s="153" t="s">
        <v>452</v>
      </c>
      <c r="AN2494" s="154">
        <v>48</v>
      </c>
    </row>
    <row r="2495" spans="26:40" hidden="1" x14ac:dyDescent="0.25">
      <c r="Z2495" s="140">
        <f t="shared" si="82"/>
        <v>2494</v>
      </c>
      <c r="AA2495" s="139"/>
      <c r="AB2495" s="139"/>
      <c r="AC2495" s="139"/>
      <c r="AD2495" s="133"/>
      <c r="AE2495" s="27" t="str">
        <f t="shared" si="81"/>
        <v>CA-2010-270  Creekside Village</v>
      </c>
      <c r="AF2495" s="153" t="s">
        <v>12009</v>
      </c>
      <c r="AG2495" s="153" t="s">
        <v>8887</v>
      </c>
      <c r="AH2495" s="153" t="s">
        <v>12010</v>
      </c>
      <c r="AI2495" s="153" t="s">
        <v>12011</v>
      </c>
      <c r="AJ2495" s="153" t="s">
        <v>623</v>
      </c>
      <c r="AK2495" s="153" t="s">
        <v>12012</v>
      </c>
      <c r="AL2495" s="153" t="s">
        <v>12013</v>
      </c>
      <c r="AM2495" s="153" t="s">
        <v>7934</v>
      </c>
      <c r="AN2495" s="154">
        <v>38</v>
      </c>
    </row>
    <row r="2496" spans="26:40" hidden="1" x14ac:dyDescent="0.25">
      <c r="Z2496" s="140">
        <f t="shared" si="82"/>
        <v>2495</v>
      </c>
      <c r="AA2496" s="139"/>
      <c r="AB2496" s="139"/>
      <c r="AC2496" s="139"/>
      <c r="AD2496" s="133"/>
      <c r="AE2496" s="27" t="str">
        <f t="shared" si="81"/>
        <v>CA-2010-271  Brawley Pioneers Apartments</v>
      </c>
      <c r="AF2496" s="153" t="s">
        <v>12014</v>
      </c>
      <c r="AG2496" s="153" t="s">
        <v>12015</v>
      </c>
      <c r="AH2496" s="153" t="s">
        <v>12016</v>
      </c>
      <c r="AI2496" s="153" t="s">
        <v>19</v>
      </c>
      <c r="AJ2496" s="153" t="s">
        <v>20</v>
      </c>
      <c r="AL2496" s="153" t="s">
        <v>12017</v>
      </c>
      <c r="AM2496" s="153" t="s">
        <v>2476</v>
      </c>
      <c r="AN2496" s="154">
        <v>75</v>
      </c>
    </row>
    <row r="2497" spans="26:40" hidden="1" x14ac:dyDescent="0.25">
      <c r="Z2497" s="140">
        <f t="shared" si="82"/>
        <v>2496</v>
      </c>
      <c r="AA2497" s="139"/>
      <c r="AB2497" s="139"/>
      <c r="AC2497" s="139"/>
      <c r="AD2497" s="133"/>
      <c r="AE2497" s="27" t="str">
        <f t="shared" si="81"/>
        <v>CA-2010-275  Osborne Place Apartments</v>
      </c>
      <c r="AF2497" s="153" t="s">
        <v>12018</v>
      </c>
      <c r="AG2497" s="153" t="s">
        <v>12019</v>
      </c>
      <c r="AH2497" s="153" t="s">
        <v>12020</v>
      </c>
      <c r="AI2497" s="153" t="s">
        <v>26</v>
      </c>
      <c r="AJ2497" s="153" t="s">
        <v>26</v>
      </c>
      <c r="AK2497" s="153" t="s">
        <v>9341</v>
      </c>
      <c r="AL2497" s="153" t="s">
        <v>12021</v>
      </c>
      <c r="AM2497" s="153" t="s">
        <v>862</v>
      </c>
      <c r="AN2497" s="154">
        <v>62</v>
      </c>
    </row>
    <row r="2498" spans="26:40" hidden="1" x14ac:dyDescent="0.25">
      <c r="Z2498" s="140">
        <f t="shared" si="82"/>
        <v>2497</v>
      </c>
      <c r="AA2498" s="139"/>
      <c r="AB2498" s="139"/>
      <c r="AC2498" s="139"/>
      <c r="AD2498" s="133"/>
      <c r="AE2498" s="27" t="str">
        <f t="shared" ref="AE2498:AE2561" si="83">CONCATENATE(AF2498,"  ",AG2498)</f>
        <v>CA-2010-502  Aparicio Apartments</v>
      </c>
      <c r="AF2498" s="153" t="s">
        <v>12022</v>
      </c>
      <c r="AG2498" s="153" t="s">
        <v>12023</v>
      </c>
      <c r="AH2498" s="153" t="s">
        <v>12024</v>
      </c>
      <c r="AI2498" s="153" t="s">
        <v>3062</v>
      </c>
      <c r="AJ2498" s="153" t="s">
        <v>623</v>
      </c>
      <c r="AK2498" s="153" t="s">
        <v>3063</v>
      </c>
      <c r="AL2498" s="153" t="s">
        <v>12025</v>
      </c>
      <c r="AM2498" s="153" t="s">
        <v>7934</v>
      </c>
      <c r="AN2498" s="154">
        <v>53</v>
      </c>
    </row>
    <row r="2499" spans="26:40" hidden="1" x14ac:dyDescent="0.25">
      <c r="Z2499" s="140">
        <f t="shared" si="82"/>
        <v>2498</v>
      </c>
      <c r="AA2499" s="139"/>
      <c r="AB2499" s="139"/>
      <c r="AC2499" s="139"/>
      <c r="AD2499" s="133"/>
      <c r="AE2499" s="27" t="str">
        <f t="shared" si="83"/>
        <v>CA-2010-503  Placer West Apartments</v>
      </c>
      <c r="AF2499" s="153" t="s">
        <v>12026</v>
      </c>
      <c r="AG2499" s="153" t="s">
        <v>12027</v>
      </c>
      <c r="AH2499" s="153" t="s">
        <v>12028</v>
      </c>
      <c r="AI2499" s="153" t="s">
        <v>4240</v>
      </c>
      <c r="AJ2499" s="153" t="s">
        <v>1159</v>
      </c>
      <c r="AK2499" s="153" t="s">
        <v>3336</v>
      </c>
      <c r="AL2499" s="153" t="s">
        <v>12029</v>
      </c>
      <c r="AM2499" s="153" t="s">
        <v>4558</v>
      </c>
      <c r="AN2499" s="154">
        <v>43</v>
      </c>
    </row>
    <row r="2500" spans="26:40" hidden="1" x14ac:dyDescent="0.25">
      <c r="Z2500" s="140">
        <f t="shared" si="82"/>
        <v>2499</v>
      </c>
      <c r="AA2500" s="139"/>
      <c r="AB2500" s="139"/>
      <c r="AC2500" s="139"/>
      <c r="AD2500" s="133"/>
      <c r="AE2500" s="27" t="str">
        <f t="shared" si="83"/>
        <v>CA-2010-504  River Garden Apartments</v>
      </c>
      <c r="AF2500" s="153" t="s">
        <v>12030</v>
      </c>
      <c r="AG2500" s="153" t="s">
        <v>4470</v>
      </c>
      <c r="AH2500" s="153" t="s">
        <v>12031</v>
      </c>
      <c r="AI2500" s="153" t="s">
        <v>5771</v>
      </c>
      <c r="AJ2500" s="153" t="s">
        <v>103</v>
      </c>
      <c r="AK2500" s="153" t="s">
        <v>5772</v>
      </c>
      <c r="AL2500" s="153" t="s">
        <v>11509</v>
      </c>
      <c r="AM2500" s="153" t="s">
        <v>9467</v>
      </c>
      <c r="AN2500" s="154">
        <v>106</v>
      </c>
    </row>
    <row r="2501" spans="26:40" hidden="1" x14ac:dyDescent="0.25">
      <c r="Z2501" s="140">
        <f t="shared" si="82"/>
        <v>2500</v>
      </c>
      <c r="AA2501" s="139"/>
      <c r="AB2501" s="139"/>
      <c r="AC2501" s="139"/>
      <c r="AD2501" s="133"/>
      <c r="AE2501" s="27" t="str">
        <f t="shared" si="83"/>
        <v>CA-2010-505  Kings Crossing</v>
      </c>
      <c r="AF2501" s="153" t="s">
        <v>12032</v>
      </c>
      <c r="AG2501" s="153" t="s">
        <v>12033</v>
      </c>
      <c r="AH2501" s="153" t="s">
        <v>12034</v>
      </c>
      <c r="AI2501" s="153" t="s">
        <v>304</v>
      </c>
      <c r="AJ2501" s="153" t="s">
        <v>41</v>
      </c>
      <c r="AK2501" s="153" t="s">
        <v>2799</v>
      </c>
      <c r="AL2501" s="153" t="s">
        <v>12035</v>
      </c>
      <c r="AM2501" s="153" t="s">
        <v>12036</v>
      </c>
      <c r="AN2501" s="154">
        <v>92</v>
      </c>
    </row>
    <row r="2502" spans="26:40" hidden="1" x14ac:dyDescent="0.25">
      <c r="Z2502" s="140">
        <f t="shared" si="82"/>
        <v>2501</v>
      </c>
      <c r="AA2502" s="139"/>
      <c r="AB2502" s="139"/>
      <c r="AC2502" s="139"/>
      <c r="AD2502" s="133"/>
      <c r="AE2502" s="27" t="str">
        <f t="shared" si="83"/>
        <v>CA-2010-506  Amistad House</v>
      </c>
      <c r="AF2502" s="153" t="s">
        <v>12037</v>
      </c>
      <c r="AG2502" s="153" t="s">
        <v>12038</v>
      </c>
      <c r="AH2502" s="153" t="s">
        <v>12039</v>
      </c>
      <c r="AI2502" s="153" t="s">
        <v>380</v>
      </c>
      <c r="AJ2502" s="153" t="s">
        <v>200</v>
      </c>
      <c r="AK2502" s="153" t="s">
        <v>12040</v>
      </c>
      <c r="AL2502" s="153" t="s">
        <v>12041</v>
      </c>
      <c r="AM2502" s="153" t="s">
        <v>2259</v>
      </c>
      <c r="AN2502" s="154">
        <v>59</v>
      </c>
    </row>
    <row r="2503" spans="26:40" hidden="1" x14ac:dyDescent="0.25">
      <c r="Z2503" s="140">
        <f t="shared" si="82"/>
        <v>2502</v>
      </c>
      <c r="AA2503" s="139"/>
      <c r="AB2503" s="139"/>
      <c r="AC2503" s="139"/>
      <c r="AD2503" s="133"/>
      <c r="AE2503" s="27" t="str">
        <f t="shared" si="83"/>
        <v>CA-2010-507  Orange Villas</v>
      </c>
      <c r="AF2503" s="153" t="s">
        <v>12042</v>
      </c>
      <c r="AG2503" s="153" t="s">
        <v>12043</v>
      </c>
      <c r="AH2503" s="153" t="s">
        <v>12044</v>
      </c>
      <c r="AI2503" s="153" t="s">
        <v>9413</v>
      </c>
      <c r="AJ2503" s="153" t="s">
        <v>504</v>
      </c>
      <c r="AK2503" s="153" t="s">
        <v>9414</v>
      </c>
      <c r="AL2503" s="153" t="s">
        <v>12045</v>
      </c>
      <c r="AM2503" s="153" t="s">
        <v>9416</v>
      </c>
      <c r="AN2503" s="154">
        <v>18</v>
      </c>
    </row>
    <row r="2504" spans="26:40" hidden="1" x14ac:dyDescent="0.25">
      <c r="Z2504" s="140">
        <f t="shared" si="82"/>
        <v>2503</v>
      </c>
      <c r="AA2504" s="139"/>
      <c r="AB2504" s="139"/>
      <c r="AC2504" s="139"/>
      <c r="AD2504" s="133"/>
      <c r="AE2504" s="27" t="str">
        <f t="shared" si="83"/>
        <v>CA-2010-508  Glenoaks Gardens</v>
      </c>
      <c r="AF2504" s="153" t="s">
        <v>12046</v>
      </c>
      <c r="AG2504" s="153" t="s">
        <v>12047</v>
      </c>
      <c r="AH2504" s="153" t="s">
        <v>12048</v>
      </c>
      <c r="AI2504" s="153" t="s">
        <v>1276</v>
      </c>
      <c r="AJ2504" s="153" t="s">
        <v>26</v>
      </c>
      <c r="AK2504" s="153" t="s">
        <v>1277</v>
      </c>
      <c r="AL2504" s="153" t="s">
        <v>12049</v>
      </c>
      <c r="AM2504" s="153" t="s">
        <v>1279</v>
      </c>
      <c r="AN2504" s="154">
        <v>60</v>
      </c>
    </row>
    <row r="2505" spans="26:40" hidden="1" x14ac:dyDescent="0.25">
      <c r="Z2505" s="140">
        <f t="shared" si="82"/>
        <v>2504</v>
      </c>
      <c r="AA2505" s="139"/>
      <c r="AB2505" s="139"/>
      <c r="AC2505" s="139"/>
      <c r="AD2505" s="133"/>
      <c r="AE2505" s="27" t="str">
        <f t="shared" si="83"/>
        <v>CA-2010-509  Cedar Creek Apts. fka Fanita 48 Family Apts.</v>
      </c>
      <c r="AF2505" s="153" t="s">
        <v>12050</v>
      </c>
      <c r="AG2505" s="153" t="s">
        <v>12051</v>
      </c>
      <c r="AH2505" s="153" t="s">
        <v>12052</v>
      </c>
      <c r="AI2505" s="153" t="s">
        <v>4264</v>
      </c>
      <c r="AJ2505" s="153" t="s">
        <v>504</v>
      </c>
      <c r="AL2505" s="153" t="s">
        <v>12053</v>
      </c>
      <c r="AM2505" s="153" t="s">
        <v>2476</v>
      </c>
      <c r="AN2505" s="154">
        <v>47</v>
      </c>
    </row>
    <row r="2506" spans="26:40" hidden="1" x14ac:dyDescent="0.25">
      <c r="Z2506" s="140">
        <f t="shared" si="82"/>
        <v>2505</v>
      </c>
      <c r="AA2506" s="139"/>
      <c r="AB2506" s="139"/>
      <c r="AC2506" s="139"/>
      <c r="AD2506" s="133"/>
      <c r="AE2506" s="27" t="str">
        <f t="shared" si="83"/>
        <v>CA-2010-510  Arlington Hotel</v>
      </c>
      <c r="AF2506" s="153" t="s">
        <v>12054</v>
      </c>
      <c r="AG2506" s="153" t="s">
        <v>12055</v>
      </c>
      <c r="AH2506" s="153" t="s">
        <v>12056</v>
      </c>
      <c r="AI2506" s="153" t="s">
        <v>191</v>
      </c>
      <c r="AJ2506" s="153" t="s">
        <v>191</v>
      </c>
      <c r="AK2506" s="153" t="s">
        <v>412</v>
      </c>
      <c r="AL2506" s="153" t="s">
        <v>12057</v>
      </c>
      <c r="AM2506" s="153" t="s">
        <v>857</v>
      </c>
      <c r="AN2506" s="154">
        <v>153</v>
      </c>
    </row>
    <row r="2507" spans="26:40" hidden="1" x14ac:dyDescent="0.25">
      <c r="Z2507" s="140">
        <f t="shared" si="82"/>
        <v>2506</v>
      </c>
      <c r="AA2507" s="139"/>
      <c r="AB2507" s="139"/>
      <c r="AC2507" s="139"/>
      <c r="AD2507" s="133"/>
      <c r="AE2507" s="27" t="str">
        <f t="shared" si="83"/>
        <v>CA-2010-511  220 Golden Gate Avenue</v>
      </c>
      <c r="AF2507" s="153" t="s">
        <v>12058</v>
      </c>
      <c r="AG2507" s="153" t="s">
        <v>12059</v>
      </c>
      <c r="AH2507" s="153" t="s">
        <v>12059</v>
      </c>
      <c r="AI2507" s="153" t="s">
        <v>191</v>
      </c>
      <c r="AJ2507" s="153" t="s">
        <v>191</v>
      </c>
      <c r="AK2507" s="153" t="s">
        <v>412</v>
      </c>
      <c r="AL2507" s="153" t="s">
        <v>12060</v>
      </c>
      <c r="AM2507" s="153" t="s">
        <v>5039</v>
      </c>
      <c r="AN2507" s="154">
        <v>172</v>
      </c>
    </row>
    <row r="2508" spans="26:40" hidden="1" x14ac:dyDescent="0.25">
      <c r="Z2508" s="140">
        <f t="shared" si="82"/>
        <v>2507</v>
      </c>
      <c r="AA2508" s="139"/>
      <c r="AB2508" s="139"/>
      <c r="AC2508" s="139"/>
      <c r="AD2508" s="133"/>
      <c r="AE2508" s="27" t="str">
        <f t="shared" si="83"/>
        <v>CA-2010-512  Oakridge Apartments</v>
      </c>
      <c r="AF2508" s="153" t="s">
        <v>12061</v>
      </c>
      <c r="AG2508" s="153" t="s">
        <v>12062</v>
      </c>
      <c r="AH2508" s="153" t="s">
        <v>12063</v>
      </c>
      <c r="AI2508" s="153" t="s">
        <v>605</v>
      </c>
      <c r="AJ2508" s="153" t="s">
        <v>606</v>
      </c>
      <c r="AL2508" s="153" t="s">
        <v>12064</v>
      </c>
      <c r="AM2508" s="153" t="s">
        <v>2476</v>
      </c>
      <c r="AN2508" s="154">
        <v>40</v>
      </c>
    </row>
    <row r="2509" spans="26:40" hidden="1" x14ac:dyDescent="0.25">
      <c r="Z2509" s="140">
        <f t="shared" si="82"/>
        <v>2508</v>
      </c>
      <c r="AA2509" s="139"/>
      <c r="AB2509" s="139"/>
      <c r="AC2509" s="139"/>
      <c r="AD2509" s="133"/>
      <c r="AE2509" s="27" t="str">
        <f t="shared" si="83"/>
        <v>CA-2010-513  Loma Linda Commons</v>
      </c>
      <c r="AF2509" s="153" t="s">
        <v>12065</v>
      </c>
      <c r="AG2509" s="153" t="s">
        <v>12066</v>
      </c>
      <c r="AH2509" s="153" t="s">
        <v>12067</v>
      </c>
      <c r="AI2509" s="153" t="s">
        <v>10860</v>
      </c>
      <c r="AJ2509" s="153" t="s">
        <v>49</v>
      </c>
      <c r="AK2509" s="153" t="s">
        <v>10861</v>
      </c>
      <c r="AL2509" s="153" t="s">
        <v>12068</v>
      </c>
      <c r="AM2509" s="153" t="s">
        <v>2185</v>
      </c>
      <c r="AN2509" s="154">
        <v>118</v>
      </c>
    </row>
    <row r="2510" spans="26:40" hidden="1" x14ac:dyDescent="0.25">
      <c r="Z2510" s="140">
        <f t="shared" si="82"/>
        <v>2509</v>
      </c>
      <c r="AA2510" s="139"/>
      <c r="AB2510" s="139"/>
      <c r="AC2510" s="139"/>
      <c r="AD2510" s="133"/>
      <c r="AE2510" s="27" t="str">
        <f t="shared" si="83"/>
        <v>CA-2010-514  Erna P. Harris Court Apartments</v>
      </c>
      <c r="AF2510" s="153" t="s">
        <v>12069</v>
      </c>
      <c r="AG2510" s="153" t="s">
        <v>12070</v>
      </c>
      <c r="AH2510" s="153" t="s">
        <v>12071</v>
      </c>
      <c r="AI2510" s="153" t="s">
        <v>380</v>
      </c>
      <c r="AJ2510" s="153" t="s">
        <v>200</v>
      </c>
      <c r="AK2510" s="153" t="s">
        <v>7093</v>
      </c>
      <c r="AL2510" s="153" t="s">
        <v>3952</v>
      </c>
      <c r="AM2510" s="153" t="s">
        <v>12072</v>
      </c>
      <c r="AN2510" s="154">
        <v>34</v>
      </c>
    </row>
    <row r="2511" spans="26:40" hidden="1" x14ac:dyDescent="0.25">
      <c r="Z2511" s="140">
        <f t="shared" si="82"/>
        <v>2510</v>
      </c>
      <c r="AA2511" s="139"/>
      <c r="AB2511" s="139"/>
      <c r="AC2511" s="139"/>
      <c r="AD2511" s="133"/>
      <c r="AE2511" s="27" t="str">
        <f t="shared" si="83"/>
        <v>CA-2010-515  Rodney Fernandez Gardens, Phase I</v>
      </c>
      <c r="AF2511" s="153" t="s">
        <v>12073</v>
      </c>
      <c r="AG2511" s="153" t="s">
        <v>12074</v>
      </c>
      <c r="AH2511" s="153" t="s">
        <v>11833</v>
      </c>
      <c r="AI2511" s="153" t="s">
        <v>3341</v>
      </c>
      <c r="AJ2511" s="153" t="s">
        <v>1239</v>
      </c>
      <c r="AK2511" s="153" t="s">
        <v>3342</v>
      </c>
      <c r="AL2511" s="153" t="s">
        <v>12075</v>
      </c>
      <c r="AM2511" s="153" t="s">
        <v>5866</v>
      </c>
      <c r="AN2511" s="154">
        <v>73</v>
      </c>
    </row>
    <row r="2512" spans="26:40" hidden="1" x14ac:dyDescent="0.25">
      <c r="Z2512" s="140">
        <f t="shared" si="82"/>
        <v>2511</v>
      </c>
      <c r="AA2512" s="139"/>
      <c r="AB2512" s="139"/>
      <c r="AC2512" s="139"/>
      <c r="AD2512" s="133"/>
      <c r="AE2512" s="27" t="str">
        <f t="shared" si="83"/>
        <v>CA-2010-516  Azahar Place</v>
      </c>
      <c r="AF2512" s="153" t="s">
        <v>12076</v>
      </c>
      <c r="AG2512" s="153" t="s">
        <v>12077</v>
      </c>
      <c r="AH2512" s="153" t="s">
        <v>12078</v>
      </c>
      <c r="AI2512" s="153" t="s">
        <v>1239</v>
      </c>
      <c r="AJ2512" s="153" t="s">
        <v>1239</v>
      </c>
      <c r="AK2512" s="153" t="s">
        <v>4085</v>
      </c>
      <c r="AL2512" s="153" t="s">
        <v>12079</v>
      </c>
      <c r="AM2512" s="153" t="s">
        <v>12080</v>
      </c>
      <c r="AN2512" s="154">
        <v>59</v>
      </c>
    </row>
    <row r="2513" spans="26:40" hidden="1" x14ac:dyDescent="0.25">
      <c r="Z2513" s="140">
        <f t="shared" si="82"/>
        <v>2512</v>
      </c>
      <c r="AA2513" s="139"/>
      <c r="AB2513" s="139"/>
      <c r="AC2513" s="139"/>
      <c r="AD2513" s="133"/>
      <c r="AE2513" s="27" t="str">
        <f t="shared" si="83"/>
        <v>CA-2010-517  Rolling Hills Apartments</v>
      </c>
      <c r="AF2513" s="153" t="s">
        <v>12081</v>
      </c>
      <c r="AG2513" s="153" t="s">
        <v>12082</v>
      </c>
      <c r="AH2513" s="153" t="s">
        <v>12083</v>
      </c>
      <c r="AI2513" s="153" t="s">
        <v>3786</v>
      </c>
      <c r="AJ2513" s="153" t="s">
        <v>1442</v>
      </c>
      <c r="AK2513" s="153" t="s">
        <v>8948</v>
      </c>
      <c r="AL2513" s="153" t="s">
        <v>12084</v>
      </c>
      <c r="AM2513" s="153" t="s">
        <v>5090</v>
      </c>
      <c r="AN2513" s="154">
        <v>52</v>
      </c>
    </row>
    <row r="2514" spans="26:40" hidden="1" x14ac:dyDescent="0.25">
      <c r="Z2514" s="140">
        <f t="shared" si="82"/>
        <v>2513</v>
      </c>
      <c r="AA2514" s="139"/>
      <c r="AB2514" s="139"/>
      <c r="AC2514" s="139"/>
      <c r="AD2514" s="133"/>
      <c r="AE2514" s="27" t="str">
        <f t="shared" si="83"/>
        <v>CA-2010-518  Toberman Village</v>
      </c>
      <c r="AF2514" s="153" t="s">
        <v>12085</v>
      </c>
      <c r="AG2514" s="153" t="s">
        <v>12086</v>
      </c>
      <c r="AH2514" s="153" t="s">
        <v>12087</v>
      </c>
      <c r="AI2514" s="153" t="s">
        <v>2161</v>
      </c>
      <c r="AJ2514" s="153" t="s">
        <v>26</v>
      </c>
      <c r="AK2514" s="153" t="s">
        <v>2162</v>
      </c>
      <c r="AL2514" s="153" t="s">
        <v>12088</v>
      </c>
      <c r="AM2514" s="153" t="s">
        <v>35</v>
      </c>
      <c r="AN2514" s="154">
        <v>48</v>
      </c>
    </row>
    <row r="2515" spans="26:40" hidden="1" x14ac:dyDescent="0.25">
      <c r="Z2515" s="140">
        <f t="shared" si="82"/>
        <v>2514</v>
      </c>
      <c r="AA2515" s="139"/>
      <c r="AB2515" s="139"/>
      <c r="AC2515" s="139"/>
      <c r="AD2515" s="133"/>
      <c r="AE2515" s="27" t="str">
        <f t="shared" si="83"/>
        <v>CA-2010-519  Baldwin &amp; Squaw Valley Apartments</v>
      </c>
      <c r="AF2515" s="153" t="s">
        <v>12089</v>
      </c>
      <c r="AG2515" s="153" t="s">
        <v>12090</v>
      </c>
      <c r="AH2515" s="153" t="s">
        <v>12091</v>
      </c>
      <c r="AI2515" s="153" t="s">
        <v>2514</v>
      </c>
      <c r="AJ2515" s="153" t="s">
        <v>399</v>
      </c>
      <c r="AK2515" s="153" t="s">
        <v>2515</v>
      </c>
      <c r="AL2515" s="153" t="s">
        <v>12092</v>
      </c>
      <c r="AM2515" s="153" t="s">
        <v>9467</v>
      </c>
      <c r="AN2515" s="154">
        <v>71</v>
      </c>
    </row>
    <row r="2516" spans="26:40" hidden="1" x14ac:dyDescent="0.25">
      <c r="Z2516" s="140">
        <f t="shared" si="82"/>
        <v>2515</v>
      </c>
      <c r="AA2516" s="139"/>
      <c r="AB2516" s="139"/>
      <c r="AC2516" s="139"/>
      <c r="AD2516" s="133"/>
      <c r="AE2516" s="27" t="str">
        <f t="shared" si="83"/>
        <v>CA-2010-521  Rodeo Drive Meadows</v>
      </c>
      <c r="AF2516" s="153" t="s">
        <v>12093</v>
      </c>
      <c r="AG2516" s="153" t="s">
        <v>12094</v>
      </c>
      <c r="AH2516" s="153" t="s">
        <v>12095</v>
      </c>
      <c r="AI2516" s="153" t="s">
        <v>2597</v>
      </c>
      <c r="AJ2516" s="153" t="s">
        <v>49</v>
      </c>
      <c r="AK2516" s="153" t="s">
        <v>6589</v>
      </c>
      <c r="AL2516" s="153" t="s">
        <v>12096</v>
      </c>
      <c r="AM2516" s="153" t="s">
        <v>590</v>
      </c>
      <c r="AN2516" s="154">
        <v>47</v>
      </c>
    </row>
    <row r="2517" spans="26:40" hidden="1" x14ac:dyDescent="0.25">
      <c r="Z2517" s="140">
        <f t="shared" si="82"/>
        <v>2516</v>
      </c>
      <c r="AA2517" s="139"/>
      <c r="AB2517" s="139"/>
      <c r="AC2517" s="139"/>
      <c r="AD2517" s="133"/>
      <c r="AE2517" s="27" t="str">
        <f t="shared" si="83"/>
        <v>CA-2010-522  Tule Vista</v>
      </c>
      <c r="AF2517" s="153" t="s">
        <v>12097</v>
      </c>
      <c r="AG2517" s="153" t="s">
        <v>12098</v>
      </c>
      <c r="AH2517" s="153" t="s">
        <v>12099</v>
      </c>
      <c r="AI2517" s="153" t="s">
        <v>220</v>
      </c>
      <c r="AJ2517" s="153" t="s">
        <v>220</v>
      </c>
      <c r="AK2517" s="153" t="s">
        <v>656</v>
      </c>
      <c r="AL2517" s="153" t="s">
        <v>12100</v>
      </c>
      <c r="AM2517" s="153" t="s">
        <v>452</v>
      </c>
      <c r="AN2517" s="154">
        <v>56</v>
      </c>
    </row>
    <row r="2518" spans="26:40" hidden="1" x14ac:dyDescent="0.25">
      <c r="Z2518" s="140">
        <f t="shared" si="82"/>
        <v>2517</v>
      </c>
      <c r="AA2518" s="139"/>
      <c r="AB2518" s="139"/>
      <c r="AC2518" s="139"/>
      <c r="AD2518" s="133"/>
      <c r="AE2518" s="27" t="str">
        <f t="shared" si="83"/>
        <v>CA-2010-527  Pioneer Village Apartments</v>
      </c>
      <c r="AF2518" s="153" t="s">
        <v>12101</v>
      </c>
      <c r="AG2518" s="153" t="s">
        <v>12102</v>
      </c>
      <c r="AH2518" s="153" t="s">
        <v>12103</v>
      </c>
      <c r="AI2518" s="153" t="s">
        <v>637</v>
      </c>
      <c r="AJ2518" s="153" t="s">
        <v>210</v>
      </c>
      <c r="AK2518" s="153" t="s">
        <v>12104</v>
      </c>
      <c r="AL2518" s="153" t="s">
        <v>12105</v>
      </c>
      <c r="AM2518" s="153" t="s">
        <v>23542</v>
      </c>
      <c r="AN2518" s="154">
        <v>84</v>
      </c>
    </row>
    <row r="2519" spans="26:40" hidden="1" x14ac:dyDescent="0.25">
      <c r="Z2519" s="140">
        <f t="shared" si="82"/>
        <v>2518</v>
      </c>
      <c r="AA2519" s="139"/>
      <c r="AB2519" s="139"/>
      <c r="AC2519" s="139"/>
      <c r="AD2519" s="133"/>
      <c r="AE2519" s="27" t="str">
        <f t="shared" si="83"/>
        <v>CA-2010-528  Hudson Oaks</v>
      </c>
      <c r="AF2519" s="153" t="s">
        <v>12106</v>
      </c>
      <c r="AG2519" s="153" t="s">
        <v>12107</v>
      </c>
      <c r="AH2519" s="153" t="s">
        <v>12108</v>
      </c>
      <c r="AI2519" s="153" t="s">
        <v>25</v>
      </c>
      <c r="AJ2519" s="153" t="s">
        <v>26</v>
      </c>
      <c r="AK2519" s="153" t="s">
        <v>1262</v>
      </c>
      <c r="AL2519" s="153" t="s">
        <v>12109</v>
      </c>
      <c r="AM2519" s="153" t="s">
        <v>2839</v>
      </c>
      <c r="AN2519" s="154">
        <v>44</v>
      </c>
    </row>
    <row r="2520" spans="26:40" hidden="1" x14ac:dyDescent="0.25">
      <c r="Z2520" s="140">
        <f t="shared" si="82"/>
        <v>2519</v>
      </c>
      <c r="AA2520" s="139"/>
      <c r="AB2520" s="139"/>
      <c r="AC2520" s="139"/>
      <c r="AD2520" s="133"/>
      <c r="AE2520" s="27" t="str">
        <f t="shared" si="83"/>
        <v>CA-2010-800  Vendome Palms Apartments</v>
      </c>
      <c r="AF2520" s="153" t="s">
        <v>12110</v>
      </c>
      <c r="AG2520" s="153" t="s">
        <v>12111</v>
      </c>
      <c r="AH2520" s="153" t="s">
        <v>12112</v>
      </c>
      <c r="AI2520" s="153" t="s">
        <v>26</v>
      </c>
      <c r="AJ2520" s="153" t="s">
        <v>26</v>
      </c>
      <c r="AK2520" s="153" t="s">
        <v>937</v>
      </c>
      <c r="AL2520" s="153" t="s">
        <v>12113</v>
      </c>
      <c r="AM2520" s="153" t="s">
        <v>862</v>
      </c>
      <c r="AN2520" s="154">
        <v>35</v>
      </c>
    </row>
    <row r="2521" spans="26:40" hidden="1" x14ac:dyDescent="0.25">
      <c r="Z2521" s="140">
        <f t="shared" si="82"/>
        <v>2520</v>
      </c>
      <c r="AA2521" s="139"/>
      <c r="AB2521" s="139"/>
      <c r="AC2521" s="139"/>
      <c r="AD2521" s="133"/>
      <c r="AE2521" s="27" t="str">
        <f t="shared" si="83"/>
        <v>CA-2010-801  Crescent Manor Apartments</v>
      </c>
      <c r="AF2521" s="153" t="s">
        <v>12114</v>
      </c>
      <c r="AG2521" s="153" t="s">
        <v>12115</v>
      </c>
      <c r="AH2521" s="153" t="s">
        <v>12116</v>
      </c>
      <c r="AI2521" s="153" t="s">
        <v>191</v>
      </c>
      <c r="AJ2521" s="153" t="s">
        <v>191</v>
      </c>
      <c r="AK2521" s="153" t="s">
        <v>412</v>
      </c>
      <c r="AL2521" s="153" t="s">
        <v>12117</v>
      </c>
      <c r="AM2521" s="153" t="s">
        <v>6206</v>
      </c>
      <c r="AN2521" s="154">
        <v>93</v>
      </c>
    </row>
    <row r="2522" spans="26:40" hidden="1" x14ac:dyDescent="0.25">
      <c r="Z2522" s="140">
        <f t="shared" si="82"/>
        <v>2521</v>
      </c>
      <c r="AA2522" s="139"/>
      <c r="AB2522" s="139"/>
      <c r="AC2522" s="139"/>
      <c r="AD2522" s="133"/>
      <c r="AE2522" s="27" t="str">
        <f t="shared" si="83"/>
        <v>CA-2010-802  Buckingham Senior Apartments</v>
      </c>
      <c r="AF2522" s="153" t="s">
        <v>12118</v>
      </c>
      <c r="AG2522" s="153" t="s">
        <v>12119</v>
      </c>
      <c r="AH2522" s="153" t="s">
        <v>12120</v>
      </c>
      <c r="AI2522" s="153" t="s">
        <v>26</v>
      </c>
      <c r="AJ2522" s="153" t="s">
        <v>26</v>
      </c>
      <c r="AK2522" s="153" t="s">
        <v>512</v>
      </c>
      <c r="AL2522" s="153" t="s">
        <v>12121</v>
      </c>
      <c r="AM2522" s="153" t="s">
        <v>12122</v>
      </c>
      <c r="AN2522" s="154">
        <v>69</v>
      </c>
    </row>
    <row r="2523" spans="26:40" hidden="1" x14ac:dyDescent="0.25">
      <c r="Z2523" s="140">
        <f t="shared" si="82"/>
        <v>2522</v>
      </c>
      <c r="AA2523" s="139"/>
      <c r="AB2523" s="139"/>
      <c r="AC2523" s="139"/>
      <c r="AD2523" s="133"/>
      <c r="AE2523" s="27" t="str">
        <f t="shared" si="83"/>
        <v>CA-2010-803  Parkside Terrace Apartments</v>
      </c>
      <c r="AF2523" s="153" t="s">
        <v>12123</v>
      </c>
      <c r="AG2523" s="153" t="s">
        <v>12124</v>
      </c>
      <c r="AH2523" s="153" t="s">
        <v>12125</v>
      </c>
      <c r="AI2523" s="153" t="s">
        <v>388</v>
      </c>
      <c r="AJ2523" s="153" t="s">
        <v>389</v>
      </c>
      <c r="AK2523" s="153" t="s">
        <v>1520</v>
      </c>
      <c r="AL2523" s="153" t="s">
        <v>12126</v>
      </c>
      <c r="AM2523" s="153" t="s">
        <v>590</v>
      </c>
      <c r="AN2523" s="154">
        <v>89</v>
      </c>
    </row>
    <row r="2524" spans="26:40" hidden="1" x14ac:dyDescent="0.25">
      <c r="Z2524" s="140">
        <f t="shared" si="82"/>
        <v>2523</v>
      </c>
      <c r="AA2524" s="139"/>
      <c r="AB2524" s="139"/>
      <c r="AC2524" s="139"/>
      <c r="AD2524" s="133"/>
      <c r="AE2524" s="27" t="str">
        <f t="shared" si="83"/>
        <v>CA-2010-804  Garvey Court</v>
      </c>
      <c r="AF2524" s="153" t="s">
        <v>12127</v>
      </c>
      <c r="AG2524" s="153" t="s">
        <v>12128</v>
      </c>
      <c r="AH2524" s="153" t="s">
        <v>12129</v>
      </c>
      <c r="AI2524" s="153" t="s">
        <v>1086</v>
      </c>
      <c r="AJ2524" s="153" t="s">
        <v>26</v>
      </c>
      <c r="AK2524" s="153" t="s">
        <v>12130</v>
      </c>
      <c r="AL2524" s="153" t="s">
        <v>12131</v>
      </c>
      <c r="AM2524" s="153" t="s">
        <v>12132</v>
      </c>
      <c r="AN2524" s="154">
        <v>67</v>
      </c>
    </row>
    <row r="2525" spans="26:40" hidden="1" x14ac:dyDescent="0.25">
      <c r="Z2525" s="140">
        <f t="shared" si="82"/>
        <v>2524</v>
      </c>
      <c r="AA2525" s="139"/>
      <c r="AB2525" s="139"/>
      <c r="AC2525" s="139"/>
      <c r="AD2525" s="133"/>
      <c r="AE2525" s="27" t="str">
        <f t="shared" si="83"/>
        <v>CA-2010-806  Hacienda Hills</v>
      </c>
      <c r="AF2525" s="153" t="s">
        <v>12133</v>
      </c>
      <c r="AG2525" s="153" t="s">
        <v>12134</v>
      </c>
      <c r="AH2525" s="153" t="s">
        <v>12135</v>
      </c>
      <c r="AI2525" s="153" t="s">
        <v>7343</v>
      </c>
      <c r="AJ2525" s="153" t="s">
        <v>399</v>
      </c>
      <c r="AK2525" s="153" t="s">
        <v>7344</v>
      </c>
      <c r="AL2525" s="153" t="s">
        <v>12136</v>
      </c>
      <c r="AM2525" s="153" t="s">
        <v>12137</v>
      </c>
      <c r="AN2525" s="154">
        <v>59</v>
      </c>
    </row>
    <row r="2526" spans="26:40" hidden="1" x14ac:dyDescent="0.25">
      <c r="Z2526" s="140">
        <f t="shared" si="82"/>
        <v>2525</v>
      </c>
      <c r="AA2526" s="139"/>
      <c r="AB2526" s="139"/>
      <c r="AC2526" s="139"/>
      <c r="AD2526" s="133"/>
      <c r="AE2526" s="27" t="str">
        <f t="shared" si="83"/>
        <v>CA-2010-807  Lion Creek Crossings, Phase IV</v>
      </c>
      <c r="AF2526" s="153" t="s">
        <v>12138</v>
      </c>
      <c r="AG2526" s="153" t="s">
        <v>12139</v>
      </c>
      <c r="AH2526" s="153" t="s">
        <v>12140</v>
      </c>
      <c r="AI2526" s="153" t="s">
        <v>199</v>
      </c>
      <c r="AJ2526" s="153" t="s">
        <v>200</v>
      </c>
      <c r="AK2526" s="153" t="s">
        <v>4379</v>
      </c>
      <c r="AL2526" s="153" t="s">
        <v>12141</v>
      </c>
      <c r="AM2526" s="153" t="s">
        <v>12142</v>
      </c>
      <c r="AN2526" s="154">
        <v>71</v>
      </c>
    </row>
    <row r="2527" spans="26:40" hidden="1" x14ac:dyDescent="0.25">
      <c r="Z2527" s="140">
        <f t="shared" si="82"/>
        <v>2526</v>
      </c>
      <c r="AA2527" s="139"/>
      <c r="AB2527" s="139"/>
      <c r="AC2527" s="139"/>
      <c r="AD2527" s="133"/>
      <c r="AE2527" s="27" t="str">
        <f t="shared" si="83"/>
        <v>CA-2010-808  Meadowview I</v>
      </c>
      <c r="AF2527" s="153" t="s">
        <v>12143</v>
      </c>
      <c r="AG2527" s="153" t="s">
        <v>12144</v>
      </c>
      <c r="AH2527" s="153" t="s">
        <v>12145</v>
      </c>
      <c r="AI2527" s="153" t="s">
        <v>3128</v>
      </c>
      <c r="AJ2527" s="153" t="s">
        <v>399</v>
      </c>
      <c r="AK2527" s="153" t="s">
        <v>3174</v>
      </c>
      <c r="AL2527" s="153" t="s">
        <v>12146</v>
      </c>
      <c r="AM2527" s="153" t="s">
        <v>8732</v>
      </c>
      <c r="AN2527" s="154">
        <v>87</v>
      </c>
    </row>
    <row r="2528" spans="26:40" hidden="1" x14ac:dyDescent="0.25">
      <c r="Z2528" s="140">
        <f t="shared" si="82"/>
        <v>2527</v>
      </c>
      <c r="AA2528" s="139"/>
      <c r="AB2528" s="139"/>
      <c r="AC2528" s="139"/>
      <c r="AD2528" s="133"/>
      <c r="AE2528" s="27" t="str">
        <f t="shared" si="83"/>
        <v>CA-2010-809  Lakeview I</v>
      </c>
      <c r="AF2528" s="153" t="s">
        <v>12147</v>
      </c>
      <c r="AG2528" s="153" t="s">
        <v>12148</v>
      </c>
      <c r="AH2528" s="153" t="s">
        <v>12149</v>
      </c>
      <c r="AI2528" s="153" t="s">
        <v>2075</v>
      </c>
      <c r="AJ2528" s="153" t="s">
        <v>399</v>
      </c>
      <c r="AK2528" s="153" t="s">
        <v>2076</v>
      </c>
      <c r="AL2528" s="153" t="s">
        <v>12146</v>
      </c>
      <c r="AM2528" s="153" t="s">
        <v>8732</v>
      </c>
      <c r="AN2528" s="154">
        <v>87</v>
      </c>
    </row>
    <row r="2529" spans="26:40" hidden="1" x14ac:dyDescent="0.25">
      <c r="Z2529" s="140">
        <f t="shared" si="82"/>
        <v>2528</v>
      </c>
      <c r="AA2529" s="139"/>
      <c r="AB2529" s="139"/>
      <c r="AC2529" s="139"/>
      <c r="AD2529" s="133"/>
      <c r="AE2529" s="27" t="str">
        <f t="shared" si="83"/>
        <v>CA-2010-810  Lakeview II</v>
      </c>
      <c r="AF2529" s="153" t="s">
        <v>12150</v>
      </c>
      <c r="AG2529" s="153" t="s">
        <v>12151</v>
      </c>
      <c r="AH2529" s="153" t="s">
        <v>12152</v>
      </c>
      <c r="AI2529" s="153" t="s">
        <v>2075</v>
      </c>
      <c r="AJ2529" s="153" t="s">
        <v>399</v>
      </c>
      <c r="AK2529" s="153" t="s">
        <v>2076</v>
      </c>
      <c r="AL2529" s="153" t="s">
        <v>12153</v>
      </c>
      <c r="AM2529" s="153" t="s">
        <v>8732</v>
      </c>
      <c r="AN2529" s="154">
        <v>63</v>
      </c>
    </row>
    <row r="2530" spans="26:40" hidden="1" x14ac:dyDescent="0.25">
      <c r="Z2530" s="140">
        <f t="shared" si="82"/>
        <v>2529</v>
      </c>
      <c r="AA2530" s="139"/>
      <c r="AB2530" s="139"/>
      <c r="AC2530" s="139"/>
      <c r="AD2530" s="133"/>
      <c r="AE2530" s="27" t="str">
        <f t="shared" si="83"/>
        <v>CA-2010-811  Wright Brothers Court</v>
      </c>
      <c r="AF2530" s="153" t="s">
        <v>12154</v>
      </c>
      <c r="AG2530" s="153" t="s">
        <v>12155</v>
      </c>
      <c r="AH2530" s="153" t="s">
        <v>12156</v>
      </c>
      <c r="AI2530" s="153" t="s">
        <v>1040</v>
      </c>
      <c r="AJ2530" s="153" t="s">
        <v>26</v>
      </c>
      <c r="AK2530" s="153" t="s">
        <v>1041</v>
      </c>
      <c r="AL2530" s="153" t="s">
        <v>12157</v>
      </c>
      <c r="AM2530" s="153" t="s">
        <v>12158</v>
      </c>
      <c r="AN2530" s="154">
        <v>154</v>
      </c>
    </row>
    <row r="2531" spans="26:40" hidden="1" x14ac:dyDescent="0.25">
      <c r="Z2531" s="140">
        <f t="shared" si="82"/>
        <v>2530</v>
      </c>
      <c r="AA2531" s="139"/>
      <c r="AB2531" s="139"/>
      <c r="AC2531" s="139"/>
      <c r="AD2531" s="133"/>
      <c r="AE2531" s="27" t="str">
        <f t="shared" si="83"/>
        <v>CA-2010-812  Meadowview II</v>
      </c>
      <c r="AF2531" s="153" t="s">
        <v>12159</v>
      </c>
      <c r="AG2531" s="153" t="s">
        <v>12160</v>
      </c>
      <c r="AH2531" s="153" t="s">
        <v>12161</v>
      </c>
      <c r="AI2531" s="153" t="s">
        <v>3128</v>
      </c>
      <c r="AJ2531" s="153" t="s">
        <v>399</v>
      </c>
      <c r="AK2531" s="153" t="s">
        <v>3174</v>
      </c>
      <c r="AL2531" s="153" t="s">
        <v>12162</v>
      </c>
      <c r="AM2531" s="153" t="s">
        <v>8732</v>
      </c>
      <c r="AN2531" s="154">
        <v>75</v>
      </c>
    </row>
    <row r="2532" spans="26:40" hidden="1" x14ac:dyDescent="0.25">
      <c r="Z2532" s="140">
        <f t="shared" si="82"/>
        <v>2531</v>
      </c>
      <c r="AA2532" s="139"/>
      <c r="AB2532" s="139"/>
      <c r="AC2532" s="139"/>
      <c r="AD2532" s="133"/>
      <c r="AE2532" s="27" t="str">
        <f t="shared" si="83"/>
        <v>CA-2010-813  Landings Phase 2</v>
      </c>
      <c r="AF2532" s="153" t="s">
        <v>12163</v>
      </c>
      <c r="AG2532" s="153" t="s">
        <v>12164</v>
      </c>
      <c r="AH2532" s="153" t="s">
        <v>12165</v>
      </c>
      <c r="AI2532" s="153" t="s">
        <v>533</v>
      </c>
      <c r="AJ2532" s="153" t="s">
        <v>504</v>
      </c>
      <c r="AL2532" s="153" t="s">
        <v>12166</v>
      </c>
      <c r="AM2532" s="153" t="s">
        <v>2476</v>
      </c>
      <c r="AN2532" s="154">
        <v>141</v>
      </c>
    </row>
    <row r="2533" spans="26:40" hidden="1" x14ac:dyDescent="0.25">
      <c r="Z2533" s="140">
        <f t="shared" si="82"/>
        <v>2532</v>
      </c>
      <c r="AA2533" s="139"/>
      <c r="AB2533" s="139"/>
      <c r="AC2533" s="139"/>
      <c r="AD2533" s="133"/>
      <c r="AE2533" s="27" t="str">
        <f t="shared" si="83"/>
        <v>CA-2010-814  Cottonwood Place</v>
      </c>
      <c r="AF2533" s="153" t="s">
        <v>12167</v>
      </c>
      <c r="AG2533" s="153" t="s">
        <v>12168</v>
      </c>
      <c r="AH2533" s="153" t="s">
        <v>12169</v>
      </c>
      <c r="AI2533" s="153" t="s">
        <v>1903</v>
      </c>
      <c r="AJ2533" s="153" t="s">
        <v>200</v>
      </c>
      <c r="AK2533" s="153" t="s">
        <v>1904</v>
      </c>
      <c r="AL2533" s="153" t="s">
        <v>12170</v>
      </c>
      <c r="AM2533" s="153" t="s">
        <v>20935</v>
      </c>
      <c r="AN2533" s="154">
        <v>97</v>
      </c>
    </row>
    <row r="2534" spans="26:40" hidden="1" x14ac:dyDescent="0.25">
      <c r="Z2534" s="140">
        <f t="shared" si="82"/>
        <v>2533</v>
      </c>
      <c r="AA2534" s="139"/>
      <c r="AB2534" s="139"/>
      <c r="AC2534" s="139"/>
      <c r="AD2534" s="133"/>
      <c r="AE2534" s="27" t="str">
        <f t="shared" si="83"/>
        <v>CA-2010-815  Orvieto Family Apartments</v>
      </c>
      <c r="AF2534" s="153" t="s">
        <v>12171</v>
      </c>
      <c r="AG2534" s="153" t="s">
        <v>12172</v>
      </c>
      <c r="AH2534" s="153" t="s">
        <v>12173</v>
      </c>
      <c r="AI2534" s="153" t="s">
        <v>304</v>
      </c>
      <c r="AJ2534" s="153" t="s">
        <v>41</v>
      </c>
      <c r="AK2534" s="153" t="s">
        <v>1571</v>
      </c>
      <c r="AL2534" s="153" t="s">
        <v>12174</v>
      </c>
      <c r="AM2534" s="153" t="s">
        <v>12175</v>
      </c>
      <c r="AN2534" s="154">
        <v>91</v>
      </c>
    </row>
    <row r="2535" spans="26:40" hidden="1" x14ac:dyDescent="0.25">
      <c r="Z2535" s="140">
        <f t="shared" si="82"/>
        <v>2534</v>
      </c>
      <c r="AA2535" s="139"/>
      <c r="AB2535" s="139"/>
      <c r="AC2535" s="139"/>
      <c r="AD2535" s="133"/>
      <c r="AE2535" s="27" t="str">
        <f t="shared" si="83"/>
        <v>CA-2010-816  Casa Grande Apartments</v>
      </c>
      <c r="AF2535" s="153" t="s">
        <v>12176</v>
      </c>
      <c r="AG2535" s="153" t="s">
        <v>5005</v>
      </c>
      <c r="AH2535" s="153" t="s">
        <v>12177</v>
      </c>
      <c r="AI2535" s="153" t="s">
        <v>5725</v>
      </c>
      <c r="AJ2535" s="153" t="s">
        <v>606</v>
      </c>
      <c r="AK2535" s="153" t="s">
        <v>5726</v>
      </c>
      <c r="AL2535" s="153" t="s">
        <v>12178</v>
      </c>
      <c r="AM2535" s="153" t="s">
        <v>12179</v>
      </c>
      <c r="AN2535" s="154">
        <v>99</v>
      </c>
    </row>
    <row r="2536" spans="26:40" hidden="1" x14ac:dyDescent="0.25">
      <c r="Z2536" s="140">
        <f t="shared" si="82"/>
        <v>2535</v>
      </c>
      <c r="AA2536" s="139"/>
      <c r="AB2536" s="139"/>
      <c r="AC2536" s="139"/>
      <c r="AD2536" s="133"/>
      <c r="AE2536" s="27" t="str">
        <f t="shared" si="83"/>
        <v>CA-2010-817  Harrison Street Senior Housing</v>
      </c>
      <c r="AF2536" s="153" t="s">
        <v>12180</v>
      </c>
      <c r="AG2536" s="153" t="s">
        <v>12181</v>
      </c>
      <c r="AH2536" s="153" t="s">
        <v>12182</v>
      </c>
      <c r="AI2536" s="153" t="s">
        <v>199</v>
      </c>
      <c r="AJ2536" s="153" t="s">
        <v>200</v>
      </c>
      <c r="AK2536" s="153" t="s">
        <v>557</v>
      </c>
      <c r="AL2536" s="153" t="s">
        <v>12183</v>
      </c>
      <c r="AM2536" s="153" t="s">
        <v>12184</v>
      </c>
      <c r="AN2536" s="154">
        <v>72</v>
      </c>
    </row>
    <row r="2537" spans="26:40" hidden="1" x14ac:dyDescent="0.25">
      <c r="Z2537" s="140">
        <f t="shared" si="82"/>
        <v>2536</v>
      </c>
      <c r="AA2537" s="139"/>
      <c r="AB2537" s="139"/>
      <c r="AC2537" s="139"/>
      <c r="AD2537" s="133"/>
      <c r="AE2537" s="27" t="str">
        <f t="shared" si="83"/>
        <v>CA-2010-818  Cynara Court</v>
      </c>
      <c r="AF2537" s="153" t="s">
        <v>12185</v>
      </c>
      <c r="AG2537" s="153" t="s">
        <v>12186</v>
      </c>
      <c r="AH2537" s="153" t="s">
        <v>12187</v>
      </c>
      <c r="AI2537" s="153" t="s">
        <v>3801</v>
      </c>
      <c r="AJ2537" s="153" t="s">
        <v>336</v>
      </c>
      <c r="AK2537" s="153" t="s">
        <v>3802</v>
      </c>
      <c r="AL2537" s="153" t="s">
        <v>12188</v>
      </c>
      <c r="AM2537" s="153" t="s">
        <v>12189</v>
      </c>
      <c r="AN2537" s="154">
        <v>57</v>
      </c>
    </row>
    <row r="2538" spans="26:40" hidden="1" x14ac:dyDescent="0.25">
      <c r="Z2538" s="140">
        <f t="shared" si="82"/>
        <v>2537</v>
      </c>
      <c r="AA2538" s="139"/>
      <c r="AB2538" s="139"/>
      <c r="AC2538" s="139"/>
      <c r="AD2538" s="133"/>
      <c r="AE2538" s="27" t="str">
        <f t="shared" si="83"/>
        <v>CA-2010-819  New Hope Home</v>
      </c>
      <c r="AF2538" s="153" t="s">
        <v>12190</v>
      </c>
      <c r="AG2538" s="153" t="s">
        <v>12191</v>
      </c>
      <c r="AH2538" s="153" t="s">
        <v>12192</v>
      </c>
      <c r="AI2538" s="153" t="s">
        <v>3970</v>
      </c>
      <c r="AJ2538" s="153" t="s">
        <v>26</v>
      </c>
      <c r="AK2538" s="153" t="s">
        <v>7418</v>
      </c>
      <c r="AL2538" s="153" t="s">
        <v>12193</v>
      </c>
      <c r="AM2538" s="153" t="s">
        <v>12193</v>
      </c>
      <c r="AN2538" s="154">
        <v>139</v>
      </c>
    </row>
    <row r="2539" spans="26:40" hidden="1" x14ac:dyDescent="0.25">
      <c r="Z2539" s="140">
        <f t="shared" si="82"/>
        <v>2538</v>
      </c>
      <c r="AA2539" s="139"/>
      <c r="AB2539" s="139"/>
      <c r="AC2539" s="139"/>
      <c r="AD2539" s="133"/>
      <c r="AE2539" s="27" t="str">
        <f t="shared" si="83"/>
        <v>CA-2010-820  Vintage at Snowberry Senior Apartments</v>
      </c>
      <c r="AF2539" s="153" t="s">
        <v>12194</v>
      </c>
      <c r="AG2539" s="153" t="s">
        <v>12195</v>
      </c>
      <c r="AH2539" s="153" t="s">
        <v>12196</v>
      </c>
      <c r="AI2539" s="153" t="s">
        <v>399</v>
      </c>
      <c r="AJ2539" s="153" t="s">
        <v>399</v>
      </c>
      <c r="AK2539" s="153" t="s">
        <v>5409</v>
      </c>
      <c r="AL2539" s="153" t="s">
        <v>12197</v>
      </c>
      <c r="AM2539" s="153" t="s">
        <v>2071</v>
      </c>
      <c r="AN2539" s="154">
        <v>222</v>
      </c>
    </row>
    <row r="2540" spans="26:40" hidden="1" x14ac:dyDescent="0.25">
      <c r="Z2540" s="140">
        <f t="shared" si="82"/>
        <v>2539</v>
      </c>
      <c r="AA2540" s="139"/>
      <c r="AB2540" s="139"/>
      <c r="AC2540" s="139"/>
      <c r="AD2540" s="133"/>
      <c r="AE2540" s="27" t="str">
        <f t="shared" si="83"/>
        <v>CA-2010-821  City Scene Apartments</v>
      </c>
      <c r="AF2540" s="153" t="s">
        <v>12198</v>
      </c>
      <c r="AG2540" s="153" t="s">
        <v>12199</v>
      </c>
      <c r="AH2540" s="153" t="s">
        <v>12200</v>
      </c>
      <c r="AI2540" s="153" t="s">
        <v>504</v>
      </c>
      <c r="AJ2540" s="153" t="s">
        <v>504</v>
      </c>
      <c r="AK2540" s="153" t="s">
        <v>12201</v>
      </c>
      <c r="AL2540" s="153" t="s">
        <v>12202</v>
      </c>
      <c r="AM2540" s="153" t="s">
        <v>12203</v>
      </c>
      <c r="AN2540" s="154">
        <v>30</v>
      </c>
    </row>
    <row r="2541" spans="26:40" hidden="1" x14ac:dyDescent="0.25">
      <c r="Z2541" s="140">
        <f t="shared" si="82"/>
        <v>2540</v>
      </c>
      <c r="AA2541" s="139"/>
      <c r="AB2541" s="139"/>
      <c r="AC2541" s="139"/>
      <c r="AD2541" s="133"/>
      <c r="AE2541" s="27" t="str">
        <f t="shared" si="83"/>
        <v>CA-2010-822  Terracina at Vineyard</v>
      </c>
      <c r="AF2541" s="153" t="s">
        <v>12204</v>
      </c>
      <c r="AG2541" s="153" t="s">
        <v>12205</v>
      </c>
      <c r="AH2541" s="153" t="s">
        <v>12206</v>
      </c>
      <c r="AI2541" s="153" t="s">
        <v>564</v>
      </c>
      <c r="AJ2541" s="153" t="s">
        <v>564</v>
      </c>
      <c r="AK2541" s="153" t="s">
        <v>2669</v>
      </c>
      <c r="AL2541" s="153" t="s">
        <v>12207</v>
      </c>
      <c r="AM2541" s="153" t="s">
        <v>2071</v>
      </c>
      <c r="AN2541" s="154">
        <v>63</v>
      </c>
    </row>
    <row r="2542" spans="26:40" hidden="1" x14ac:dyDescent="0.25">
      <c r="Z2542" s="140">
        <f t="shared" si="82"/>
        <v>2541</v>
      </c>
      <c r="AA2542" s="139"/>
      <c r="AB2542" s="139"/>
      <c r="AC2542" s="139"/>
      <c r="AD2542" s="133"/>
      <c r="AE2542" s="27" t="str">
        <f t="shared" si="83"/>
        <v>CA-2010-823  Acacia Lane Senior Apartments</v>
      </c>
      <c r="AF2542" s="153" t="s">
        <v>12208</v>
      </c>
      <c r="AG2542" s="153" t="s">
        <v>12209</v>
      </c>
      <c r="AH2542" s="153" t="s">
        <v>12210</v>
      </c>
      <c r="AI2542" s="153" t="s">
        <v>126</v>
      </c>
      <c r="AJ2542" s="153" t="s">
        <v>127</v>
      </c>
      <c r="AK2542" s="153" t="s">
        <v>4767</v>
      </c>
      <c r="AL2542" s="153" t="s">
        <v>12211</v>
      </c>
      <c r="AM2542" s="153" t="s">
        <v>161</v>
      </c>
      <c r="AN2542" s="154">
        <v>43</v>
      </c>
    </row>
    <row r="2543" spans="26:40" hidden="1" x14ac:dyDescent="0.25">
      <c r="Z2543" s="140">
        <f t="shared" si="82"/>
        <v>2542</v>
      </c>
      <c r="AA2543" s="139"/>
      <c r="AB2543" s="139"/>
      <c r="AC2543" s="139"/>
      <c r="AD2543" s="133"/>
      <c r="AE2543" s="27" t="str">
        <f t="shared" si="83"/>
        <v>CA-2010-824  Signature at Fairfield</v>
      </c>
      <c r="AF2543" s="153" t="s">
        <v>12212</v>
      </c>
      <c r="AG2543" s="153" t="s">
        <v>12213</v>
      </c>
      <c r="AH2543" s="153" t="s">
        <v>12214</v>
      </c>
      <c r="AI2543" s="153" t="s">
        <v>1132</v>
      </c>
      <c r="AJ2543" s="153" t="s">
        <v>1133</v>
      </c>
      <c r="AK2543" s="153" t="s">
        <v>1134</v>
      </c>
      <c r="AL2543" s="153" t="s">
        <v>12215</v>
      </c>
      <c r="AM2543" s="153" t="s">
        <v>12216</v>
      </c>
      <c r="AN2543" s="154">
        <v>92</v>
      </c>
    </row>
    <row r="2544" spans="26:40" hidden="1" x14ac:dyDescent="0.25">
      <c r="Z2544" s="140">
        <f t="shared" si="82"/>
        <v>2543</v>
      </c>
      <c r="AA2544" s="139"/>
      <c r="AB2544" s="139"/>
      <c r="AC2544" s="139"/>
      <c r="AD2544" s="133"/>
      <c r="AE2544" s="27" t="str">
        <f t="shared" si="83"/>
        <v>CA-2010-826  636 El Camino - Phase II</v>
      </c>
      <c r="AF2544" s="153" t="s">
        <v>12217</v>
      </c>
      <c r="AG2544" s="153" t="s">
        <v>12218</v>
      </c>
      <c r="AH2544" s="153" t="s">
        <v>11961</v>
      </c>
      <c r="AI2544" s="153" t="s">
        <v>11962</v>
      </c>
      <c r="AJ2544" s="153" t="s">
        <v>481</v>
      </c>
      <c r="AK2544" s="153" t="s">
        <v>3309</v>
      </c>
      <c r="AL2544" s="153" t="s">
        <v>12219</v>
      </c>
      <c r="AM2544" s="153" t="s">
        <v>11964</v>
      </c>
      <c r="AN2544" s="154">
        <v>47</v>
      </c>
    </row>
    <row r="2545" spans="26:40" hidden="1" x14ac:dyDescent="0.25">
      <c r="Z2545" s="140">
        <f t="shared" si="82"/>
        <v>2544</v>
      </c>
      <c r="AA2545" s="139"/>
      <c r="AB2545" s="139"/>
      <c r="AC2545" s="139"/>
      <c r="AD2545" s="133"/>
      <c r="AE2545" s="27" t="str">
        <f t="shared" si="83"/>
        <v>CA-2010-827  Village II</v>
      </c>
      <c r="AF2545" s="153" t="s">
        <v>12220</v>
      </c>
      <c r="AG2545" s="153" t="s">
        <v>12221</v>
      </c>
      <c r="AH2545" s="153" t="s">
        <v>12222</v>
      </c>
      <c r="AI2545" s="153" t="s">
        <v>12223</v>
      </c>
      <c r="AJ2545" s="153" t="s">
        <v>1133</v>
      </c>
      <c r="AK2545" s="153" t="s">
        <v>7269</v>
      </c>
      <c r="AL2545" s="153" t="s">
        <v>12224</v>
      </c>
      <c r="AM2545" s="153" t="s">
        <v>2024</v>
      </c>
      <c r="AN2545" s="154">
        <v>105</v>
      </c>
    </row>
    <row r="2546" spans="26:40" hidden="1" x14ac:dyDescent="0.25">
      <c r="Z2546" s="140">
        <f t="shared" ref="Z2546:Z2609" si="84">SUM(Z2545+1)</f>
        <v>2545</v>
      </c>
      <c r="AA2546" s="139"/>
      <c r="AB2546" s="139"/>
      <c r="AC2546" s="139"/>
      <c r="AD2546" s="133"/>
      <c r="AE2546" s="27" t="str">
        <f t="shared" si="83"/>
        <v>CA-2010-828  Hunters View Phase I</v>
      </c>
      <c r="AF2546" s="153" t="s">
        <v>12225</v>
      </c>
      <c r="AG2546" s="153" t="s">
        <v>12226</v>
      </c>
      <c r="AH2546" s="153" t="s">
        <v>12227</v>
      </c>
      <c r="AI2546" s="153" t="s">
        <v>191</v>
      </c>
      <c r="AJ2546" s="153" t="s">
        <v>191</v>
      </c>
      <c r="AK2546" s="153" t="s">
        <v>4509</v>
      </c>
      <c r="AL2546" s="153" t="s">
        <v>12228</v>
      </c>
      <c r="AM2546" s="153" t="s">
        <v>12229</v>
      </c>
      <c r="AN2546" s="154">
        <v>105</v>
      </c>
    </row>
    <row r="2547" spans="26:40" hidden="1" x14ac:dyDescent="0.25">
      <c r="Z2547" s="140">
        <f t="shared" si="84"/>
        <v>2546</v>
      </c>
      <c r="AA2547" s="139"/>
      <c r="AB2547" s="139"/>
      <c r="AC2547" s="139"/>
      <c r="AD2547" s="133"/>
      <c r="AE2547" s="27" t="str">
        <f t="shared" si="83"/>
        <v>CA-2010-829  Aster Place</v>
      </c>
      <c r="AF2547" s="153" t="s">
        <v>12230</v>
      </c>
      <c r="AG2547" s="153" t="s">
        <v>12231</v>
      </c>
      <c r="AH2547" s="153" t="s">
        <v>12232</v>
      </c>
      <c r="AI2547" s="153" t="s">
        <v>3583</v>
      </c>
      <c r="AJ2547" s="153" t="s">
        <v>3584</v>
      </c>
      <c r="AK2547" s="153" t="s">
        <v>4673</v>
      </c>
      <c r="AL2547" s="153" t="s">
        <v>12233</v>
      </c>
      <c r="AM2547" s="153" t="s">
        <v>4689</v>
      </c>
      <c r="AN2547" s="154">
        <v>39</v>
      </c>
    </row>
    <row r="2548" spans="26:40" hidden="1" x14ac:dyDescent="0.25">
      <c r="Z2548" s="140">
        <f t="shared" si="84"/>
        <v>2547</v>
      </c>
      <c r="AA2548" s="139"/>
      <c r="AB2548" s="139"/>
      <c r="AC2548" s="139"/>
      <c r="AD2548" s="133"/>
      <c r="AE2548" s="27" t="str">
        <f t="shared" si="83"/>
        <v>CA-2010-830  Campus Commons</v>
      </c>
      <c r="AF2548" s="153" t="s">
        <v>12234</v>
      </c>
      <c r="AG2548" s="153" t="s">
        <v>12235</v>
      </c>
      <c r="AH2548" s="153" t="s">
        <v>12236</v>
      </c>
      <c r="AI2548" s="153" t="s">
        <v>6832</v>
      </c>
      <c r="AJ2548" s="153" t="s">
        <v>26</v>
      </c>
      <c r="AK2548" s="153" t="s">
        <v>6833</v>
      </c>
      <c r="AL2548" s="153" t="s">
        <v>12237</v>
      </c>
      <c r="AM2548" s="153" t="s">
        <v>12238</v>
      </c>
      <c r="AN2548" s="154">
        <v>42</v>
      </c>
    </row>
    <row r="2549" spans="26:40" hidden="1" x14ac:dyDescent="0.25">
      <c r="Z2549" s="140">
        <f t="shared" si="84"/>
        <v>2548</v>
      </c>
      <c r="AA2549" s="139"/>
      <c r="AB2549" s="139"/>
      <c r="AC2549" s="139"/>
      <c r="AD2549" s="133"/>
      <c r="AE2549" s="27" t="str">
        <f t="shared" si="83"/>
        <v>CA-2010-831  Eden Lodge</v>
      </c>
      <c r="AF2549" s="153" t="s">
        <v>12239</v>
      </c>
      <c r="AG2549" s="153" t="s">
        <v>12240</v>
      </c>
      <c r="AH2549" s="153" t="s">
        <v>12241</v>
      </c>
      <c r="AI2549" s="153" t="s">
        <v>2559</v>
      </c>
      <c r="AJ2549" s="153" t="s">
        <v>200</v>
      </c>
      <c r="AK2549" s="153" t="s">
        <v>2560</v>
      </c>
      <c r="AL2549" s="153" t="s">
        <v>12242</v>
      </c>
      <c r="AM2549" s="153" t="s">
        <v>12243</v>
      </c>
      <c r="AN2549" s="154">
        <v>141</v>
      </c>
    </row>
    <row r="2550" spans="26:40" hidden="1" x14ac:dyDescent="0.25">
      <c r="Z2550" s="140">
        <f t="shared" si="84"/>
        <v>2549</v>
      </c>
      <c r="AA2550" s="139"/>
      <c r="AB2550" s="139"/>
      <c r="AC2550" s="139"/>
      <c r="AD2550" s="133"/>
      <c r="AE2550" s="27" t="str">
        <f t="shared" si="83"/>
        <v>CA-2010-832  Providence Gardens</v>
      </c>
      <c r="AF2550" s="153" t="s">
        <v>12244</v>
      </c>
      <c r="AG2550" s="153" t="s">
        <v>12245</v>
      </c>
      <c r="AH2550" s="153" t="s">
        <v>12246</v>
      </c>
      <c r="AI2550" s="153" t="s">
        <v>3970</v>
      </c>
      <c r="AJ2550" s="153" t="s">
        <v>26</v>
      </c>
      <c r="AK2550" s="153" t="s">
        <v>7418</v>
      </c>
      <c r="AL2550" s="153" t="s">
        <v>23551</v>
      </c>
      <c r="AM2550" s="153" t="s">
        <v>23552</v>
      </c>
      <c r="AN2550" s="154">
        <v>199</v>
      </c>
    </row>
    <row r="2551" spans="26:40" hidden="1" x14ac:dyDescent="0.25">
      <c r="Z2551" s="140">
        <f t="shared" si="84"/>
        <v>2550</v>
      </c>
      <c r="AA2551" s="139"/>
      <c r="AB2551" s="139"/>
      <c r="AC2551" s="139"/>
      <c r="AD2551" s="133"/>
      <c r="AE2551" s="27" t="str">
        <f t="shared" si="83"/>
        <v>CA-2010-833  Jerron Place Apartments</v>
      </c>
      <c r="AF2551" s="153" t="s">
        <v>12247</v>
      </c>
      <c r="AG2551" s="153" t="s">
        <v>12248</v>
      </c>
      <c r="AH2551" s="153" t="s">
        <v>12249</v>
      </c>
      <c r="AI2551" s="153" t="s">
        <v>564</v>
      </c>
      <c r="AJ2551" s="153" t="s">
        <v>564</v>
      </c>
      <c r="AK2551" s="153" t="s">
        <v>3331</v>
      </c>
      <c r="AL2551" s="153" t="s">
        <v>12250</v>
      </c>
      <c r="AM2551" s="153" t="s">
        <v>9901</v>
      </c>
      <c r="AN2551" s="154">
        <v>39</v>
      </c>
    </row>
    <row r="2552" spans="26:40" hidden="1" x14ac:dyDescent="0.25">
      <c r="Z2552" s="140">
        <f t="shared" si="84"/>
        <v>2551</v>
      </c>
      <c r="AA2552" s="139"/>
      <c r="AB2552" s="139"/>
      <c r="AC2552" s="139"/>
      <c r="AD2552" s="133"/>
      <c r="AE2552" s="27" t="str">
        <f t="shared" si="83"/>
        <v>CA-2010-834  Bellwood Park Apartments</v>
      </c>
      <c r="AF2552" s="153" t="s">
        <v>12251</v>
      </c>
      <c r="AG2552" s="153" t="s">
        <v>12252</v>
      </c>
      <c r="AH2552" s="153" t="s">
        <v>12253</v>
      </c>
      <c r="AI2552" s="153" t="s">
        <v>564</v>
      </c>
      <c r="AJ2552" s="153" t="s">
        <v>564</v>
      </c>
      <c r="AK2552" s="153" t="s">
        <v>565</v>
      </c>
      <c r="AL2552" s="153" t="s">
        <v>12250</v>
      </c>
      <c r="AM2552" s="153" t="s">
        <v>9901</v>
      </c>
      <c r="AN2552" s="154">
        <v>75</v>
      </c>
    </row>
    <row r="2553" spans="26:40" hidden="1" x14ac:dyDescent="0.25">
      <c r="Z2553" s="140">
        <f t="shared" si="84"/>
        <v>2552</v>
      </c>
      <c r="AA2553" s="139"/>
      <c r="AB2553" s="139"/>
      <c r="AC2553" s="139"/>
      <c r="AD2553" s="133"/>
      <c r="AE2553" s="27" t="str">
        <f t="shared" si="83"/>
        <v>CA-2010-835  Oak Valley Apartments</v>
      </c>
      <c r="AF2553" s="153" t="s">
        <v>12254</v>
      </c>
      <c r="AG2553" s="153" t="s">
        <v>12255</v>
      </c>
      <c r="AH2553" s="153" t="s">
        <v>12256</v>
      </c>
      <c r="AI2553" s="153" t="s">
        <v>3486</v>
      </c>
      <c r="AJ2553" s="153" t="s">
        <v>564</v>
      </c>
      <c r="AK2553" s="153" t="s">
        <v>3487</v>
      </c>
      <c r="AL2553" s="153" t="s">
        <v>12257</v>
      </c>
      <c r="AM2553" s="153" t="s">
        <v>9901</v>
      </c>
      <c r="AN2553" s="154">
        <v>140</v>
      </c>
    </row>
    <row r="2554" spans="26:40" hidden="1" x14ac:dyDescent="0.25">
      <c r="Z2554" s="140">
        <f t="shared" si="84"/>
        <v>2553</v>
      </c>
      <c r="AA2554" s="139"/>
      <c r="AB2554" s="139"/>
      <c r="AC2554" s="139"/>
      <c r="AD2554" s="133"/>
      <c r="AE2554" s="27" t="str">
        <f t="shared" si="83"/>
        <v>CA-2010-837  Terracina at Cathedral City</v>
      </c>
      <c r="AF2554" s="153" t="s">
        <v>12258</v>
      </c>
      <c r="AG2554" s="153" t="s">
        <v>12259</v>
      </c>
      <c r="AH2554" s="153" t="s">
        <v>12260</v>
      </c>
      <c r="AI2554" s="153" t="s">
        <v>2648</v>
      </c>
      <c r="AJ2554" s="153" t="s">
        <v>399</v>
      </c>
      <c r="AK2554" s="153" t="s">
        <v>2649</v>
      </c>
      <c r="AL2554" s="153" t="s">
        <v>12261</v>
      </c>
      <c r="AM2554" s="153" t="s">
        <v>23393</v>
      </c>
      <c r="AN2554" s="154">
        <v>79</v>
      </c>
    </row>
    <row r="2555" spans="26:40" hidden="1" x14ac:dyDescent="0.25">
      <c r="Z2555" s="140">
        <f t="shared" si="84"/>
        <v>2554</v>
      </c>
      <c r="AA2555" s="139"/>
      <c r="AB2555" s="139"/>
      <c r="AC2555" s="139"/>
      <c r="AD2555" s="133"/>
      <c r="AE2555" s="27" t="str">
        <f t="shared" si="83"/>
        <v>CA-2010-838  Las Serenas Senior Apartments</v>
      </c>
      <c r="AF2555" s="153" t="s">
        <v>12262</v>
      </c>
      <c r="AG2555" s="153" t="s">
        <v>12263</v>
      </c>
      <c r="AH2555" s="153" t="s">
        <v>12264</v>
      </c>
      <c r="AI2555" s="153" t="s">
        <v>3469</v>
      </c>
      <c r="AJ2555" s="153" t="s">
        <v>1239</v>
      </c>
      <c r="AK2555" s="153" t="s">
        <v>6199</v>
      </c>
      <c r="AL2555" s="153" t="s">
        <v>12265</v>
      </c>
      <c r="AM2555" s="153" t="s">
        <v>2071</v>
      </c>
      <c r="AN2555" s="154">
        <v>107</v>
      </c>
    </row>
    <row r="2556" spans="26:40" hidden="1" x14ac:dyDescent="0.25">
      <c r="Z2556" s="140">
        <f t="shared" si="84"/>
        <v>2555</v>
      </c>
      <c r="AA2556" s="139"/>
      <c r="AB2556" s="139"/>
      <c r="AC2556" s="139"/>
      <c r="AD2556" s="133"/>
      <c r="AE2556" s="27" t="str">
        <f t="shared" si="83"/>
        <v>CA-2010-839  NoHo Senior Artists Colony</v>
      </c>
      <c r="AF2556" s="153" t="s">
        <v>12266</v>
      </c>
      <c r="AG2556" s="153" t="s">
        <v>12267</v>
      </c>
      <c r="AH2556" s="153" t="s">
        <v>12268</v>
      </c>
      <c r="AI2556" s="153" t="s">
        <v>2300</v>
      </c>
      <c r="AJ2556" s="153" t="s">
        <v>26</v>
      </c>
      <c r="AK2556" s="153" t="s">
        <v>2301</v>
      </c>
      <c r="AL2556" s="153" t="s">
        <v>12269</v>
      </c>
      <c r="AM2556" s="153" t="s">
        <v>12122</v>
      </c>
      <c r="AN2556" s="154">
        <v>27</v>
      </c>
    </row>
    <row r="2557" spans="26:40" hidden="1" x14ac:dyDescent="0.25">
      <c r="Z2557" s="140">
        <f t="shared" si="84"/>
        <v>2556</v>
      </c>
      <c r="AA2557" s="139"/>
      <c r="AB2557" s="139"/>
      <c r="AC2557" s="139"/>
      <c r="AD2557" s="133"/>
      <c r="AE2557" s="27" t="str">
        <f t="shared" si="83"/>
        <v>CA-2010-840  Long Beach Senior Artists Colony</v>
      </c>
      <c r="AF2557" s="153" t="s">
        <v>12270</v>
      </c>
      <c r="AG2557" s="153" t="s">
        <v>12271</v>
      </c>
      <c r="AH2557" s="153" t="s">
        <v>12272</v>
      </c>
      <c r="AI2557" s="153" t="s">
        <v>3970</v>
      </c>
      <c r="AJ2557" s="153" t="s">
        <v>26</v>
      </c>
      <c r="AK2557" s="153" t="s">
        <v>7418</v>
      </c>
      <c r="AL2557" s="153" t="s">
        <v>12273</v>
      </c>
      <c r="AM2557" s="153" t="s">
        <v>12274</v>
      </c>
      <c r="AN2557" s="154">
        <v>160</v>
      </c>
    </row>
    <row r="2558" spans="26:40" hidden="1" x14ac:dyDescent="0.25">
      <c r="Z2558" s="140">
        <f t="shared" si="84"/>
        <v>2557</v>
      </c>
      <c r="AA2558" s="139"/>
      <c r="AB2558" s="139"/>
      <c r="AC2558" s="139"/>
      <c r="AD2558" s="133"/>
      <c r="AE2558" s="27" t="str">
        <f t="shared" si="83"/>
        <v>CA-2010-841  Coventry Court</v>
      </c>
      <c r="AF2558" s="153" t="s">
        <v>12275</v>
      </c>
      <c r="AG2558" s="153" t="s">
        <v>12276</v>
      </c>
      <c r="AH2558" s="153" t="s">
        <v>12277</v>
      </c>
      <c r="AI2558" s="153" t="s">
        <v>2564</v>
      </c>
      <c r="AJ2558" s="153" t="s">
        <v>420</v>
      </c>
      <c r="AK2558" s="153" t="s">
        <v>2565</v>
      </c>
      <c r="AL2558" s="153" t="s">
        <v>12278</v>
      </c>
      <c r="AM2558" s="153" t="s">
        <v>2583</v>
      </c>
      <c r="AN2558" s="154">
        <v>97</v>
      </c>
    </row>
    <row r="2559" spans="26:40" hidden="1" x14ac:dyDescent="0.25">
      <c r="Z2559" s="140">
        <f t="shared" si="84"/>
        <v>2558</v>
      </c>
      <c r="AA2559" s="139"/>
      <c r="AB2559" s="139"/>
      <c r="AC2559" s="139"/>
      <c r="AD2559" s="133"/>
      <c r="AE2559" s="27" t="str">
        <f t="shared" si="83"/>
        <v>CA-2010-842  Westview Terrace Apartments</v>
      </c>
      <c r="AF2559" s="153" t="s">
        <v>12279</v>
      </c>
      <c r="AG2559" s="153" t="s">
        <v>12280</v>
      </c>
      <c r="AH2559" s="153" t="s">
        <v>12281</v>
      </c>
      <c r="AI2559" s="153" t="s">
        <v>5731</v>
      </c>
      <c r="AJ2559" s="153" t="s">
        <v>399</v>
      </c>
      <c r="AK2559" s="153" t="s">
        <v>5732</v>
      </c>
      <c r="AL2559" s="153" t="s">
        <v>12282</v>
      </c>
      <c r="AM2559" s="153" t="s">
        <v>590</v>
      </c>
      <c r="AN2559" s="154">
        <v>74</v>
      </c>
    </row>
    <row r="2560" spans="26:40" hidden="1" x14ac:dyDescent="0.25">
      <c r="Z2560" s="140">
        <f t="shared" si="84"/>
        <v>2559</v>
      </c>
      <c r="AA2560" s="139"/>
      <c r="AB2560" s="139"/>
      <c r="AC2560" s="139"/>
      <c r="AD2560" s="133"/>
      <c r="AE2560" s="27" t="str">
        <f t="shared" si="83"/>
        <v>CA-2010-843  Village Meadows</v>
      </c>
      <c r="AF2560" s="153" t="s">
        <v>12283</v>
      </c>
      <c r="AG2560" s="153" t="s">
        <v>12284</v>
      </c>
      <c r="AH2560" s="153" t="s">
        <v>12285</v>
      </c>
      <c r="AI2560" s="153" t="s">
        <v>8729</v>
      </c>
      <c r="AJ2560" s="153" t="s">
        <v>399</v>
      </c>
      <c r="AK2560" s="153" t="s">
        <v>12286</v>
      </c>
      <c r="AL2560" s="153" t="s">
        <v>12287</v>
      </c>
      <c r="AM2560" s="153" t="s">
        <v>590</v>
      </c>
      <c r="AN2560" s="154">
        <v>67</v>
      </c>
    </row>
    <row r="2561" spans="26:40" hidden="1" x14ac:dyDescent="0.25">
      <c r="Z2561" s="140">
        <f t="shared" si="84"/>
        <v>2560</v>
      </c>
      <c r="AA2561" s="139"/>
      <c r="AB2561" s="139"/>
      <c r="AC2561" s="139"/>
      <c r="AD2561" s="133"/>
      <c r="AE2561" s="27" t="str">
        <f t="shared" si="83"/>
        <v>CA-2010-844  Highlands Point Apartments</v>
      </c>
      <c r="AF2561" s="153" t="s">
        <v>12288</v>
      </c>
      <c r="AG2561" s="153" t="s">
        <v>12289</v>
      </c>
      <c r="AH2561" s="153" t="s">
        <v>12290</v>
      </c>
      <c r="AI2561" s="153" t="s">
        <v>6933</v>
      </c>
      <c r="AJ2561" s="153" t="s">
        <v>182</v>
      </c>
      <c r="AK2561" s="153" t="s">
        <v>6934</v>
      </c>
      <c r="AL2561" s="153" t="s">
        <v>12291</v>
      </c>
      <c r="AM2561" s="153" t="s">
        <v>988</v>
      </c>
      <c r="AN2561" s="154">
        <v>69</v>
      </c>
    </row>
    <row r="2562" spans="26:40" hidden="1" x14ac:dyDescent="0.25">
      <c r="Z2562" s="140">
        <f t="shared" si="84"/>
        <v>2561</v>
      </c>
      <c r="AA2562" s="139"/>
      <c r="AB2562" s="139"/>
      <c r="AC2562" s="139"/>
      <c r="AD2562" s="133"/>
      <c r="AE2562" s="27" t="str">
        <f t="shared" ref="AE2562:AE2625" si="85">CONCATENATE(AF2562,"  ",AG2562)</f>
        <v>CA-2010-847  LA Pro I Apts.</v>
      </c>
      <c r="AF2562" s="153" t="s">
        <v>12292</v>
      </c>
      <c r="AG2562" s="153" t="s">
        <v>12293</v>
      </c>
      <c r="AH2562" s="153" t="s">
        <v>12294</v>
      </c>
      <c r="AI2562" s="153" t="s">
        <v>26</v>
      </c>
      <c r="AJ2562" s="153" t="s">
        <v>26</v>
      </c>
      <c r="AK2562" s="153" t="s">
        <v>1670</v>
      </c>
      <c r="AL2562" s="153" t="s">
        <v>12295</v>
      </c>
      <c r="AM2562" s="153" t="s">
        <v>23542</v>
      </c>
      <c r="AN2562" s="154">
        <v>119</v>
      </c>
    </row>
    <row r="2563" spans="26:40" hidden="1" x14ac:dyDescent="0.25">
      <c r="Z2563" s="140">
        <f t="shared" si="84"/>
        <v>2562</v>
      </c>
      <c r="AA2563" s="139"/>
      <c r="AB2563" s="139"/>
      <c r="AC2563" s="139"/>
      <c r="AD2563" s="133"/>
      <c r="AE2563" s="27" t="str">
        <f t="shared" si="85"/>
        <v>CA-2010-849  Wexford Way &amp; Carlow Court at Emerald Vista</v>
      </c>
      <c r="AF2563" s="153" t="s">
        <v>12296</v>
      </c>
      <c r="AG2563" s="153" t="s">
        <v>12297</v>
      </c>
      <c r="AH2563" s="153" t="s">
        <v>12298</v>
      </c>
      <c r="AI2563" s="153" t="s">
        <v>4367</v>
      </c>
      <c r="AJ2563" s="153" t="s">
        <v>200</v>
      </c>
      <c r="AK2563" s="153" t="s">
        <v>12299</v>
      </c>
      <c r="AL2563" s="153" t="s">
        <v>12300</v>
      </c>
      <c r="AM2563" s="153" t="s">
        <v>12301</v>
      </c>
      <c r="AN2563" s="154">
        <v>178</v>
      </c>
    </row>
    <row r="2564" spans="26:40" hidden="1" x14ac:dyDescent="0.25">
      <c r="Z2564" s="140">
        <f t="shared" si="84"/>
        <v>2563</v>
      </c>
      <c r="AA2564" s="139"/>
      <c r="AB2564" s="139"/>
      <c r="AC2564" s="139"/>
      <c r="AD2564" s="133"/>
      <c r="AE2564" s="27" t="str">
        <f t="shared" si="85"/>
        <v>CA-2010-850  Mayfair Court Apartments</v>
      </c>
      <c r="AF2564" s="153" t="s">
        <v>12302</v>
      </c>
      <c r="AG2564" s="153" t="s">
        <v>12303</v>
      </c>
      <c r="AH2564" s="153" t="s">
        <v>12304</v>
      </c>
      <c r="AI2564" s="153" t="s">
        <v>304</v>
      </c>
      <c r="AJ2564" s="153" t="s">
        <v>41</v>
      </c>
      <c r="AK2564" s="153" t="s">
        <v>2847</v>
      </c>
      <c r="AL2564" s="153" t="s">
        <v>12305</v>
      </c>
      <c r="AM2564" s="153" t="s">
        <v>12306</v>
      </c>
      <c r="AN2564" s="154">
        <v>92</v>
      </c>
    </row>
    <row r="2565" spans="26:40" hidden="1" x14ac:dyDescent="0.25">
      <c r="Z2565" s="140">
        <f t="shared" si="84"/>
        <v>2564</v>
      </c>
      <c r="AA2565" s="139"/>
      <c r="AB2565" s="139"/>
      <c r="AC2565" s="139"/>
      <c r="AD2565" s="133"/>
      <c r="AE2565" s="27" t="str">
        <f t="shared" si="85"/>
        <v>CA-2010-852  Kearney Palms Senior Apartments, Phase III</v>
      </c>
      <c r="AF2565" s="153" t="s">
        <v>12307</v>
      </c>
      <c r="AG2565" s="153" t="s">
        <v>12308</v>
      </c>
      <c r="AH2565" s="153" t="s">
        <v>12309</v>
      </c>
      <c r="AI2565" s="153" t="s">
        <v>7579</v>
      </c>
      <c r="AJ2565" s="153" t="s">
        <v>229</v>
      </c>
      <c r="AK2565" s="153" t="s">
        <v>7580</v>
      </c>
      <c r="AL2565" s="153" t="s">
        <v>12310</v>
      </c>
      <c r="AM2565" s="153" t="s">
        <v>590</v>
      </c>
      <c r="AN2565" s="154">
        <v>43</v>
      </c>
    </row>
    <row r="2566" spans="26:40" hidden="1" x14ac:dyDescent="0.25">
      <c r="Z2566" s="140">
        <f t="shared" si="84"/>
        <v>2565</v>
      </c>
      <c r="AA2566" s="139"/>
      <c r="AB2566" s="139"/>
      <c r="AC2566" s="139"/>
      <c r="AD2566" s="133"/>
      <c r="AE2566" s="27" t="str">
        <f t="shared" si="85"/>
        <v>CA-2010-853  Forestwood at Folsom Family Apartments</v>
      </c>
      <c r="AF2566" s="153" t="s">
        <v>12311</v>
      </c>
      <c r="AG2566" s="153" t="s">
        <v>12312</v>
      </c>
      <c r="AH2566" s="153" t="s">
        <v>12313</v>
      </c>
      <c r="AI2566" s="153" t="s">
        <v>6093</v>
      </c>
      <c r="AJ2566" s="153" t="s">
        <v>564</v>
      </c>
      <c r="AK2566" s="153" t="s">
        <v>6094</v>
      </c>
      <c r="AL2566" s="153" t="s">
        <v>12314</v>
      </c>
      <c r="AM2566" s="153" t="s">
        <v>2071</v>
      </c>
      <c r="AN2566" s="154">
        <v>54</v>
      </c>
    </row>
    <row r="2567" spans="26:40" hidden="1" x14ac:dyDescent="0.25">
      <c r="Z2567" s="140">
        <f t="shared" si="84"/>
        <v>2566</v>
      </c>
      <c r="AA2567" s="139"/>
      <c r="AB2567" s="139"/>
      <c r="AC2567" s="139"/>
      <c r="AD2567" s="133"/>
      <c r="AE2567" s="27" t="str">
        <f t="shared" si="85"/>
        <v>CA-2011-001  2802 Pico</v>
      </c>
      <c r="AF2567" s="153" t="s">
        <v>12315</v>
      </c>
      <c r="AG2567" s="153" t="s">
        <v>12316</v>
      </c>
      <c r="AH2567" s="153" t="s">
        <v>12317</v>
      </c>
      <c r="AI2567" s="153" t="s">
        <v>133</v>
      </c>
      <c r="AJ2567" s="153" t="s">
        <v>26</v>
      </c>
      <c r="AK2567" s="153" t="s">
        <v>1283</v>
      </c>
      <c r="AL2567" s="153" t="s">
        <v>12318</v>
      </c>
      <c r="AM2567" s="153" t="s">
        <v>136</v>
      </c>
      <c r="AN2567" s="154">
        <v>33</v>
      </c>
    </row>
    <row r="2568" spans="26:40" hidden="1" x14ac:dyDescent="0.25">
      <c r="Z2568" s="140">
        <f t="shared" si="84"/>
        <v>2567</v>
      </c>
      <c r="AA2568" s="139"/>
      <c r="AB2568" s="139"/>
      <c r="AC2568" s="139"/>
      <c r="AD2568" s="133"/>
      <c r="AE2568" s="27" t="str">
        <f t="shared" si="85"/>
        <v>CA-2011-003  Casa De Eva Apartments</v>
      </c>
      <c r="AF2568" s="153" t="s">
        <v>12319</v>
      </c>
      <c r="AG2568" s="153" t="s">
        <v>12320</v>
      </c>
      <c r="AH2568" s="153" t="s">
        <v>12321</v>
      </c>
      <c r="AI2568" s="153" t="s">
        <v>637</v>
      </c>
      <c r="AJ2568" s="153" t="s">
        <v>210</v>
      </c>
      <c r="AK2568" s="153" t="s">
        <v>638</v>
      </c>
      <c r="AL2568" s="153" t="s">
        <v>12322</v>
      </c>
      <c r="AM2568" s="153" t="s">
        <v>12323</v>
      </c>
      <c r="AN2568" s="154">
        <v>48</v>
      </c>
    </row>
    <row r="2569" spans="26:40" hidden="1" x14ac:dyDescent="0.25">
      <c r="Z2569" s="140">
        <f t="shared" si="84"/>
        <v>2568</v>
      </c>
      <c r="AA2569" s="139"/>
      <c r="AB2569" s="139"/>
      <c r="AC2569" s="139"/>
      <c r="AD2569" s="133"/>
      <c r="AE2569" s="27" t="str">
        <f t="shared" si="85"/>
        <v>CA-2011-004  California Hotel</v>
      </c>
      <c r="AF2569" s="153" t="s">
        <v>12324</v>
      </c>
      <c r="AG2569" s="153" t="s">
        <v>2454</v>
      </c>
      <c r="AH2569" s="153" t="s">
        <v>12325</v>
      </c>
      <c r="AI2569" s="153" t="s">
        <v>199</v>
      </c>
      <c r="AJ2569" s="153" t="s">
        <v>200</v>
      </c>
      <c r="AK2569" s="153" t="s">
        <v>2545</v>
      </c>
      <c r="AL2569" s="153" t="s">
        <v>12326</v>
      </c>
      <c r="AM2569" s="153" t="s">
        <v>12327</v>
      </c>
      <c r="AN2569" s="154">
        <v>135</v>
      </c>
    </row>
    <row r="2570" spans="26:40" hidden="1" x14ac:dyDescent="0.25">
      <c r="Z2570" s="140">
        <f t="shared" si="84"/>
        <v>2569</v>
      </c>
      <c r="AA2570" s="139"/>
      <c r="AB2570" s="139"/>
      <c r="AC2570" s="139"/>
      <c r="AD2570" s="133"/>
      <c r="AE2570" s="27" t="str">
        <f t="shared" si="85"/>
        <v>CA-2011-005  Valley Oak Homes</v>
      </c>
      <c r="AF2570" s="153" t="s">
        <v>12328</v>
      </c>
      <c r="AG2570" s="153" t="s">
        <v>12329</v>
      </c>
      <c r="AH2570" s="153" t="s">
        <v>12330</v>
      </c>
      <c r="AI2570" s="153" t="s">
        <v>127</v>
      </c>
      <c r="AJ2570" s="153" t="s">
        <v>127</v>
      </c>
      <c r="AK2570" s="153" t="s">
        <v>3907</v>
      </c>
      <c r="AL2570" s="153" t="s">
        <v>12331</v>
      </c>
      <c r="AM2570" s="153" t="s">
        <v>2259</v>
      </c>
      <c r="AN2570" s="154">
        <v>42</v>
      </c>
    </row>
    <row r="2571" spans="26:40" hidden="1" x14ac:dyDescent="0.25">
      <c r="Z2571" s="140">
        <f t="shared" si="84"/>
        <v>2570</v>
      </c>
      <c r="AA2571" s="139"/>
      <c r="AB2571" s="139"/>
      <c r="AC2571" s="139"/>
      <c r="AD2571" s="133"/>
      <c r="AE2571" s="27" t="str">
        <f t="shared" si="85"/>
        <v>CA-2011-006  Pismo Creek Bungalows</v>
      </c>
      <c r="AF2571" s="153" t="s">
        <v>12332</v>
      </c>
      <c r="AG2571" s="153" t="s">
        <v>12333</v>
      </c>
      <c r="AH2571" s="153" t="s">
        <v>12334</v>
      </c>
      <c r="AI2571" s="153" t="s">
        <v>12335</v>
      </c>
      <c r="AJ2571" s="153" t="s">
        <v>1442</v>
      </c>
      <c r="AK2571" s="153" t="s">
        <v>12336</v>
      </c>
      <c r="AL2571" s="153" t="s">
        <v>12337</v>
      </c>
      <c r="AM2571" s="153" t="s">
        <v>5090</v>
      </c>
      <c r="AN2571" s="154">
        <v>14</v>
      </c>
    </row>
    <row r="2572" spans="26:40" hidden="1" x14ac:dyDescent="0.25">
      <c r="Z2572" s="140">
        <f t="shared" si="84"/>
        <v>2571</v>
      </c>
      <c r="AA2572" s="139"/>
      <c r="AB2572" s="139"/>
      <c r="AC2572" s="139"/>
      <c r="AD2572" s="133"/>
      <c r="AE2572" s="27" t="str">
        <f t="shared" si="85"/>
        <v>CA-2011-007  Crest Avenue Apartments</v>
      </c>
      <c r="AF2572" s="153" t="s">
        <v>12338</v>
      </c>
      <c r="AG2572" s="153" t="s">
        <v>12339</v>
      </c>
      <c r="AH2572" s="153" t="s">
        <v>12340</v>
      </c>
      <c r="AI2572" s="153" t="s">
        <v>40</v>
      </c>
      <c r="AJ2572" s="153" t="s">
        <v>41</v>
      </c>
      <c r="AK2572" s="153" t="s">
        <v>42</v>
      </c>
      <c r="AL2572" s="153" t="s">
        <v>12341</v>
      </c>
      <c r="AM2572" s="153" t="s">
        <v>12342</v>
      </c>
      <c r="AN2572" s="154">
        <v>49</v>
      </c>
    </row>
    <row r="2573" spans="26:40" hidden="1" x14ac:dyDescent="0.25">
      <c r="Z2573" s="140">
        <f t="shared" si="84"/>
        <v>2572</v>
      </c>
      <c r="AA2573" s="139"/>
      <c r="AB2573" s="139"/>
      <c r="AC2573" s="139"/>
      <c r="AD2573" s="133"/>
      <c r="AE2573" s="27" t="str">
        <f t="shared" si="85"/>
        <v>CA-2011-010  Step Up On Vine</v>
      </c>
      <c r="AF2573" s="153" t="s">
        <v>12343</v>
      </c>
      <c r="AG2573" s="153" t="s">
        <v>12344</v>
      </c>
      <c r="AH2573" s="153" t="s">
        <v>12345</v>
      </c>
      <c r="AI2573" s="153" t="s">
        <v>26</v>
      </c>
      <c r="AJ2573" s="153" t="s">
        <v>26</v>
      </c>
      <c r="AK2573" s="153" t="s">
        <v>1886</v>
      </c>
      <c r="AL2573" s="153" t="s">
        <v>12346</v>
      </c>
      <c r="AM2573" s="153" t="s">
        <v>12347</v>
      </c>
      <c r="AN2573" s="154">
        <v>32</v>
      </c>
    </row>
    <row r="2574" spans="26:40" hidden="1" x14ac:dyDescent="0.25">
      <c r="Z2574" s="140">
        <f t="shared" si="84"/>
        <v>2573</v>
      </c>
      <c r="AA2574" s="139"/>
      <c r="AB2574" s="139"/>
      <c r="AC2574" s="139"/>
      <c r="AD2574" s="133"/>
      <c r="AE2574" s="27" t="str">
        <f t="shared" si="85"/>
        <v>CA-2011-013  Hillcrest Villas</v>
      </c>
      <c r="AF2574" s="153" t="s">
        <v>12348</v>
      </c>
      <c r="AG2574" s="153" t="s">
        <v>12349</v>
      </c>
      <c r="AH2574" s="153" t="s">
        <v>12350</v>
      </c>
      <c r="AI2574" s="153" t="s">
        <v>2503</v>
      </c>
      <c r="AJ2574" s="153" t="s">
        <v>1239</v>
      </c>
      <c r="AK2574" s="153" t="s">
        <v>2504</v>
      </c>
      <c r="AL2574" s="153" t="s">
        <v>12351</v>
      </c>
      <c r="AM2574" s="153" t="s">
        <v>12351</v>
      </c>
      <c r="AN2574" s="154">
        <v>59</v>
      </c>
    </row>
    <row r="2575" spans="26:40" hidden="1" x14ac:dyDescent="0.25">
      <c r="Z2575" s="140">
        <f t="shared" si="84"/>
        <v>2574</v>
      </c>
      <c r="AA2575" s="139"/>
      <c r="AB2575" s="139"/>
      <c r="AC2575" s="139"/>
      <c r="AD2575" s="133"/>
      <c r="AE2575" s="27" t="str">
        <f t="shared" si="85"/>
        <v>CA-2011-014  Gateways Apartments</v>
      </c>
      <c r="AF2575" s="153" t="s">
        <v>12352</v>
      </c>
      <c r="AG2575" s="153" t="s">
        <v>12353</v>
      </c>
      <c r="AH2575" s="153" t="s">
        <v>12354</v>
      </c>
      <c r="AI2575" s="153" t="s">
        <v>26</v>
      </c>
      <c r="AJ2575" s="153" t="s">
        <v>26</v>
      </c>
      <c r="AK2575" s="153" t="s">
        <v>83</v>
      </c>
      <c r="AL2575" s="153" t="s">
        <v>12355</v>
      </c>
      <c r="AM2575" s="153" t="s">
        <v>374</v>
      </c>
      <c r="AN2575" s="154">
        <v>107</v>
      </c>
    </row>
    <row r="2576" spans="26:40" hidden="1" x14ac:dyDescent="0.25">
      <c r="Z2576" s="140">
        <f t="shared" si="84"/>
        <v>2575</v>
      </c>
      <c r="AA2576" s="139"/>
      <c r="AB2576" s="139"/>
      <c r="AC2576" s="139"/>
      <c r="AD2576" s="133"/>
      <c r="AE2576" s="27" t="str">
        <f t="shared" si="85"/>
        <v>CA-2011-019  Caroline Severance Manor</v>
      </c>
      <c r="AF2576" s="153" t="s">
        <v>12356</v>
      </c>
      <c r="AG2576" s="153" t="s">
        <v>12357</v>
      </c>
      <c r="AH2576" s="153" t="s">
        <v>12358</v>
      </c>
      <c r="AI2576" s="153" t="s">
        <v>26</v>
      </c>
      <c r="AJ2576" s="153" t="s">
        <v>26</v>
      </c>
      <c r="AK2576" s="153" t="s">
        <v>518</v>
      </c>
      <c r="AL2576" s="153" t="s">
        <v>12359</v>
      </c>
      <c r="AM2576" s="153" t="s">
        <v>12360</v>
      </c>
      <c r="AN2576" s="154">
        <v>84</v>
      </c>
    </row>
    <row r="2577" spans="26:40" hidden="1" x14ac:dyDescent="0.25">
      <c r="Z2577" s="140">
        <f t="shared" si="84"/>
        <v>2576</v>
      </c>
      <c r="AA2577" s="139"/>
      <c r="AB2577" s="139"/>
      <c r="AC2577" s="139"/>
      <c r="AD2577" s="133"/>
      <c r="AE2577" s="27" t="str">
        <f t="shared" si="85"/>
        <v>CA-2011-020  Santa Ana Station District Phase I</v>
      </c>
      <c r="AF2577" s="153" t="s">
        <v>12361</v>
      </c>
      <c r="AG2577" s="153" t="s">
        <v>12362</v>
      </c>
      <c r="AH2577" s="153" t="s">
        <v>12363</v>
      </c>
      <c r="AI2577" s="153" t="s">
        <v>419</v>
      </c>
      <c r="AJ2577" s="153" t="s">
        <v>420</v>
      </c>
      <c r="AK2577" s="153" t="s">
        <v>4861</v>
      </c>
      <c r="AL2577" s="153" t="s">
        <v>12364</v>
      </c>
      <c r="AM2577" s="153" t="s">
        <v>12365</v>
      </c>
      <c r="AN2577" s="154">
        <v>73</v>
      </c>
    </row>
    <row r="2578" spans="26:40" hidden="1" x14ac:dyDescent="0.25">
      <c r="Z2578" s="140">
        <f t="shared" si="84"/>
        <v>2577</v>
      </c>
      <c r="AA2578" s="139"/>
      <c r="AB2578" s="139"/>
      <c r="AC2578" s="139"/>
      <c r="AD2578" s="133"/>
      <c r="AE2578" s="27" t="str">
        <f t="shared" si="85"/>
        <v>CA-2011-023  California Manor Apartments</v>
      </c>
      <c r="AF2578" s="153" t="s">
        <v>12366</v>
      </c>
      <c r="AG2578" s="153" t="s">
        <v>12367</v>
      </c>
      <c r="AH2578" s="153" t="s">
        <v>12368</v>
      </c>
      <c r="AI2578" s="153" t="s">
        <v>12369</v>
      </c>
      <c r="AJ2578" s="153" t="s">
        <v>1442</v>
      </c>
      <c r="AK2578" s="153" t="s">
        <v>10330</v>
      </c>
      <c r="AL2578" s="153" t="s">
        <v>12370</v>
      </c>
      <c r="AM2578" s="153" t="s">
        <v>590</v>
      </c>
      <c r="AN2578" s="154">
        <v>93</v>
      </c>
    </row>
    <row r="2579" spans="26:40" hidden="1" x14ac:dyDescent="0.25">
      <c r="Z2579" s="140">
        <f t="shared" si="84"/>
        <v>2578</v>
      </c>
      <c r="AA2579" s="139"/>
      <c r="AB2579" s="139"/>
      <c r="AC2579" s="139"/>
      <c r="AD2579" s="133"/>
      <c r="AE2579" s="27" t="str">
        <f t="shared" si="85"/>
        <v>CA-2011-024  Madonna</v>
      </c>
      <c r="AF2579" s="153" t="s">
        <v>12371</v>
      </c>
      <c r="AG2579" s="153" t="s">
        <v>12372</v>
      </c>
      <c r="AH2579" s="153" t="s">
        <v>12373</v>
      </c>
      <c r="AI2579" s="153" t="s">
        <v>191</v>
      </c>
      <c r="AJ2579" s="153" t="s">
        <v>191</v>
      </c>
      <c r="AK2579" s="153" t="s">
        <v>412</v>
      </c>
      <c r="AL2579" s="153" t="s">
        <v>12374</v>
      </c>
      <c r="AM2579" s="153" t="s">
        <v>23553</v>
      </c>
      <c r="AN2579" s="154">
        <v>69</v>
      </c>
    </row>
    <row r="2580" spans="26:40" hidden="1" x14ac:dyDescent="0.25">
      <c r="Z2580" s="140">
        <f t="shared" si="84"/>
        <v>2579</v>
      </c>
      <c r="AA2580" s="139"/>
      <c r="AB2580" s="139"/>
      <c r="AC2580" s="139"/>
      <c r="AD2580" s="133"/>
      <c r="AE2580" s="27" t="str">
        <f t="shared" si="85"/>
        <v>CA-2011-025  Maple Park, Phase 1</v>
      </c>
      <c r="AF2580" s="153" t="s">
        <v>12375</v>
      </c>
      <c r="AG2580" s="153" t="s">
        <v>12376</v>
      </c>
      <c r="AH2580" s="153" t="s">
        <v>12377</v>
      </c>
      <c r="AI2580" s="153" t="s">
        <v>3931</v>
      </c>
      <c r="AJ2580" s="153" t="s">
        <v>3932</v>
      </c>
      <c r="AK2580" s="153" t="s">
        <v>3933</v>
      </c>
      <c r="AL2580" s="153" t="s">
        <v>12378</v>
      </c>
      <c r="AM2580" s="153" t="s">
        <v>12379</v>
      </c>
      <c r="AN2580" s="154">
        <v>55</v>
      </c>
    </row>
    <row r="2581" spans="26:40" hidden="1" x14ac:dyDescent="0.25">
      <c r="Z2581" s="140">
        <f t="shared" si="84"/>
        <v>2580</v>
      </c>
      <c r="AA2581" s="139"/>
      <c r="AB2581" s="139"/>
      <c r="AC2581" s="139"/>
      <c r="AD2581" s="133"/>
      <c r="AE2581" s="27" t="str">
        <f t="shared" si="85"/>
        <v>CA-2011-030  Alta Vista Manor Apartments</v>
      </c>
      <c r="AF2581" s="153" t="s">
        <v>12380</v>
      </c>
      <c r="AG2581" s="153" t="s">
        <v>12381</v>
      </c>
      <c r="AH2581" s="153" t="s">
        <v>12382</v>
      </c>
      <c r="AI2581" s="153" t="s">
        <v>12383</v>
      </c>
      <c r="AJ2581" s="153" t="s">
        <v>1611</v>
      </c>
      <c r="AK2581" s="153" t="s">
        <v>12384</v>
      </c>
      <c r="AL2581" s="153" t="s">
        <v>12385</v>
      </c>
      <c r="AM2581" s="153" t="s">
        <v>590</v>
      </c>
      <c r="AN2581" s="154">
        <v>43</v>
      </c>
    </row>
    <row r="2582" spans="26:40" hidden="1" x14ac:dyDescent="0.25">
      <c r="Z2582" s="140">
        <f t="shared" si="84"/>
        <v>2581</v>
      </c>
      <c r="AA2582" s="139"/>
      <c r="AB2582" s="139"/>
      <c r="AC2582" s="139"/>
      <c r="AD2582" s="133"/>
      <c r="AE2582" s="27" t="str">
        <f t="shared" si="85"/>
        <v>CA-2011-031  New Harmony</v>
      </c>
      <c r="AF2582" s="153" t="s">
        <v>12386</v>
      </c>
      <c r="AG2582" s="153" t="s">
        <v>12387</v>
      </c>
      <c r="AH2582" s="153" t="s">
        <v>12388</v>
      </c>
      <c r="AI2582" s="153" t="s">
        <v>141</v>
      </c>
      <c r="AJ2582" s="153" t="s">
        <v>142</v>
      </c>
      <c r="AK2582" s="153" t="s">
        <v>12389</v>
      </c>
      <c r="AL2582" s="153" t="s">
        <v>12390</v>
      </c>
      <c r="AM2582" s="153" t="s">
        <v>12391</v>
      </c>
      <c r="AN2582" s="154">
        <v>68</v>
      </c>
    </row>
    <row r="2583" spans="26:40" hidden="1" x14ac:dyDescent="0.25">
      <c r="Z2583" s="140">
        <f t="shared" si="84"/>
        <v>2582</v>
      </c>
      <c r="AA2583" s="139"/>
      <c r="AB2583" s="139"/>
      <c r="AC2583" s="139"/>
      <c r="AD2583" s="133"/>
      <c r="AE2583" s="27" t="str">
        <f t="shared" si="85"/>
        <v>CA-2011-035  Connections Housing</v>
      </c>
      <c r="AF2583" s="153" t="s">
        <v>12392</v>
      </c>
      <c r="AG2583" s="153" t="s">
        <v>12393</v>
      </c>
      <c r="AH2583" s="153" t="s">
        <v>12394</v>
      </c>
      <c r="AI2583" s="153" t="s">
        <v>504</v>
      </c>
      <c r="AJ2583" s="153" t="s">
        <v>504</v>
      </c>
      <c r="AK2583" s="153" t="s">
        <v>754</v>
      </c>
      <c r="AL2583" s="153" t="s">
        <v>12395</v>
      </c>
      <c r="AM2583" s="153" t="s">
        <v>3023</v>
      </c>
      <c r="AN2583" s="154">
        <v>89</v>
      </c>
    </row>
    <row r="2584" spans="26:40" hidden="1" x14ac:dyDescent="0.25">
      <c r="Z2584" s="140">
        <f t="shared" si="84"/>
        <v>2583</v>
      </c>
      <c r="AA2584" s="139"/>
      <c r="AB2584" s="139"/>
      <c r="AC2584" s="139"/>
      <c r="AD2584" s="133"/>
      <c r="AE2584" s="27" t="str">
        <f t="shared" si="85"/>
        <v>CA-2011-036  Monte Vista II</v>
      </c>
      <c r="AF2584" s="153" t="s">
        <v>12396</v>
      </c>
      <c r="AG2584" s="153" t="s">
        <v>12397</v>
      </c>
      <c r="AH2584" s="153" t="s">
        <v>12398</v>
      </c>
      <c r="AI2584" s="153" t="s">
        <v>6759</v>
      </c>
      <c r="AJ2584" s="153" t="s">
        <v>399</v>
      </c>
      <c r="AK2584" s="153" t="s">
        <v>6760</v>
      </c>
      <c r="AL2584" s="153" t="s">
        <v>12399</v>
      </c>
      <c r="AM2584" s="153" t="s">
        <v>3023</v>
      </c>
      <c r="AN2584" s="154">
        <v>39</v>
      </c>
    </row>
    <row r="2585" spans="26:40" hidden="1" x14ac:dyDescent="0.25">
      <c r="Z2585" s="140">
        <f t="shared" si="84"/>
        <v>2584</v>
      </c>
      <c r="AA2585" s="139"/>
      <c r="AB2585" s="139"/>
      <c r="AC2585" s="139"/>
      <c r="AD2585" s="133"/>
      <c r="AE2585" s="27" t="str">
        <f t="shared" si="85"/>
        <v>CA-2011-038  Solterra</v>
      </c>
      <c r="AF2585" s="153" t="s">
        <v>12400</v>
      </c>
      <c r="AG2585" s="153" t="s">
        <v>12401</v>
      </c>
      <c r="AH2585" s="153" t="s">
        <v>12402</v>
      </c>
      <c r="AI2585" s="153" t="s">
        <v>3004</v>
      </c>
      <c r="AJ2585" s="153" t="s">
        <v>504</v>
      </c>
      <c r="AK2585" s="153" t="s">
        <v>3005</v>
      </c>
      <c r="AL2585" s="153" t="s">
        <v>12403</v>
      </c>
      <c r="AM2585" s="153" t="s">
        <v>3023</v>
      </c>
      <c r="AN2585" s="154">
        <v>48</v>
      </c>
    </row>
    <row r="2586" spans="26:40" hidden="1" x14ac:dyDescent="0.25">
      <c r="Z2586" s="140">
        <f t="shared" si="84"/>
        <v>2585</v>
      </c>
      <c r="AA2586" s="139"/>
      <c r="AB2586" s="139"/>
      <c r="AC2586" s="139"/>
      <c r="AD2586" s="133"/>
      <c r="AE2586" s="27" t="str">
        <f t="shared" si="85"/>
        <v>CA-2011-039  Pleasant Valley &amp; Wien Manor Apartments</v>
      </c>
      <c r="AF2586" s="153" t="s">
        <v>12404</v>
      </c>
      <c r="AG2586" s="153" t="s">
        <v>12405</v>
      </c>
      <c r="AH2586" s="153" t="s">
        <v>12406</v>
      </c>
      <c r="AI2586" s="153" t="s">
        <v>5737</v>
      </c>
      <c r="AJ2586" s="153" t="s">
        <v>1920</v>
      </c>
      <c r="AK2586" s="153" t="s">
        <v>5738</v>
      </c>
      <c r="AL2586" s="153" t="s">
        <v>12407</v>
      </c>
      <c r="AM2586" s="153" t="s">
        <v>9467</v>
      </c>
      <c r="AN2586" s="154">
        <v>77</v>
      </c>
    </row>
    <row r="2587" spans="26:40" hidden="1" x14ac:dyDescent="0.25">
      <c r="Z2587" s="140">
        <f t="shared" si="84"/>
        <v>2586</v>
      </c>
      <c r="AA2587" s="139"/>
      <c r="AB2587" s="139"/>
      <c r="AC2587" s="139"/>
      <c r="AD2587" s="133"/>
      <c r="AE2587" s="27" t="str">
        <f t="shared" si="85"/>
        <v>CA-2011-041  Oak Glenn &amp; Oakcreek Apartments</v>
      </c>
      <c r="AF2587" s="153" t="s">
        <v>12408</v>
      </c>
      <c r="AG2587" s="153" t="s">
        <v>12409</v>
      </c>
      <c r="AH2587" s="153" t="s">
        <v>12410</v>
      </c>
      <c r="AI2587" s="153" t="s">
        <v>12411</v>
      </c>
      <c r="AJ2587" s="153" t="s">
        <v>5809</v>
      </c>
      <c r="AK2587" s="153" t="s">
        <v>12412</v>
      </c>
      <c r="AL2587" s="153" t="s">
        <v>12413</v>
      </c>
      <c r="AM2587" s="153" t="s">
        <v>9467</v>
      </c>
      <c r="AN2587" s="154">
        <v>67</v>
      </c>
    </row>
    <row r="2588" spans="26:40" hidden="1" x14ac:dyDescent="0.25">
      <c r="Z2588" s="140">
        <f t="shared" si="84"/>
        <v>2587</v>
      </c>
      <c r="AA2588" s="139"/>
      <c r="AB2588" s="139"/>
      <c r="AC2588" s="139"/>
      <c r="AD2588" s="133"/>
      <c r="AE2588" s="27" t="str">
        <f t="shared" si="85"/>
        <v>CA-2011-042  Susan River Apartments</v>
      </c>
      <c r="AF2588" s="153" t="s">
        <v>12414</v>
      </c>
      <c r="AG2588" s="153" t="s">
        <v>12415</v>
      </c>
      <c r="AH2588" s="153" t="s">
        <v>12416</v>
      </c>
      <c r="AI2588" s="153" t="s">
        <v>243</v>
      </c>
      <c r="AJ2588" s="153" t="s">
        <v>243</v>
      </c>
      <c r="AK2588" s="153" t="s">
        <v>9931</v>
      </c>
      <c r="AL2588" s="153" t="s">
        <v>12417</v>
      </c>
      <c r="AM2588" s="153" t="s">
        <v>9467</v>
      </c>
      <c r="AN2588" s="154">
        <v>40</v>
      </c>
    </row>
    <row r="2589" spans="26:40" hidden="1" x14ac:dyDescent="0.25">
      <c r="Z2589" s="140">
        <f t="shared" si="84"/>
        <v>2588</v>
      </c>
      <c r="AA2589" s="139"/>
      <c r="AB2589" s="139"/>
      <c r="AC2589" s="139"/>
      <c r="AD2589" s="133"/>
      <c r="AE2589" s="27" t="str">
        <f t="shared" si="85"/>
        <v>CA-2011-044  Rancho Dorado South</v>
      </c>
      <c r="AF2589" s="153" t="s">
        <v>12418</v>
      </c>
      <c r="AG2589" s="153" t="s">
        <v>12419</v>
      </c>
      <c r="AH2589" s="153" t="s">
        <v>12420</v>
      </c>
      <c r="AI2589" s="153" t="s">
        <v>6459</v>
      </c>
      <c r="AJ2589" s="153" t="s">
        <v>399</v>
      </c>
      <c r="AK2589" s="153" t="s">
        <v>1756</v>
      </c>
      <c r="AL2589" s="153" t="s">
        <v>12421</v>
      </c>
      <c r="AM2589" s="153" t="s">
        <v>1043</v>
      </c>
      <c r="AN2589" s="154">
        <v>78</v>
      </c>
    </row>
    <row r="2590" spans="26:40" hidden="1" x14ac:dyDescent="0.25">
      <c r="Z2590" s="140">
        <f t="shared" si="84"/>
        <v>2589</v>
      </c>
      <c r="AA2590" s="139"/>
      <c r="AB2590" s="139"/>
      <c r="AC2590" s="139"/>
      <c r="AD2590" s="133"/>
      <c r="AE2590" s="27" t="str">
        <f t="shared" si="85"/>
        <v>CA-2011-045  Toscana</v>
      </c>
      <c r="AF2590" s="153" t="s">
        <v>12422</v>
      </c>
      <c r="AG2590" s="153" t="s">
        <v>12423</v>
      </c>
      <c r="AH2590" s="153" t="s">
        <v>12424</v>
      </c>
      <c r="AI2590" s="153" t="s">
        <v>5020</v>
      </c>
      <c r="AJ2590" s="153" t="s">
        <v>49</v>
      </c>
      <c r="AK2590" s="153" t="s">
        <v>12425</v>
      </c>
      <c r="AL2590" s="153" t="s">
        <v>12426</v>
      </c>
      <c r="AM2590" s="153" t="s">
        <v>1043</v>
      </c>
      <c r="AN2590" s="154">
        <v>52</v>
      </c>
    </row>
    <row r="2591" spans="26:40" hidden="1" x14ac:dyDescent="0.25">
      <c r="Z2591" s="140">
        <f t="shared" si="84"/>
        <v>2590</v>
      </c>
      <c r="AA2591" s="139"/>
      <c r="AB2591" s="139"/>
      <c r="AC2591" s="139"/>
      <c r="AD2591" s="133"/>
      <c r="AE2591" s="27" t="str">
        <f t="shared" si="85"/>
        <v>CA-2011-046  Park Place Apartments</v>
      </c>
      <c r="AF2591" s="153" t="s">
        <v>12427</v>
      </c>
      <c r="AG2591" s="153" t="s">
        <v>4037</v>
      </c>
      <c r="AH2591" s="153" t="s">
        <v>12428</v>
      </c>
      <c r="AI2591" s="153" t="s">
        <v>12429</v>
      </c>
      <c r="AJ2591" s="153" t="s">
        <v>26</v>
      </c>
      <c r="AK2591" s="153" t="s">
        <v>12430</v>
      </c>
      <c r="AL2591" s="153" t="s">
        <v>12431</v>
      </c>
      <c r="AM2591" s="153" t="s">
        <v>12432</v>
      </c>
      <c r="AN2591" s="154">
        <v>98</v>
      </c>
    </row>
    <row r="2592" spans="26:40" hidden="1" x14ac:dyDescent="0.25">
      <c r="Z2592" s="140">
        <f t="shared" si="84"/>
        <v>2591</v>
      </c>
      <c r="AA2592" s="139"/>
      <c r="AB2592" s="139"/>
      <c r="AC2592" s="139"/>
      <c r="AD2592" s="133"/>
      <c r="AE2592" s="27" t="str">
        <f t="shared" si="85"/>
        <v>CA-2011-047  Tilden Terrace</v>
      </c>
      <c r="AF2592" s="153" t="s">
        <v>12433</v>
      </c>
      <c r="AG2592" s="153" t="s">
        <v>12434</v>
      </c>
      <c r="AH2592" s="153" t="s">
        <v>12435</v>
      </c>
      <c r="AI2592" s="153" t="s">
        <v>12436</v>
      </c>
      <c r="AJ2592" s="153" t="s">
        <v>26</v>
      </c>
      <c r="AK2592" s="153" t="s">
        <v>12437</v>
      </c>
      <c r="AL2592" s="153" t="s">
        <v>12438</v>
      </c>
      <c r="AM2592" s="153" t="s">
        <v>1710</v>
      </c>
      <c r="AN2592" s="154">
        <v>20</v>
      </c>
    </row>
    <row r="2593" spans="26:40" hidden="1" x14ac:dyDescent="0.25">
      <c r="Z2593" s="140">
        <f t="shared" si="84"/>
        <v>2592</v>
      </c>
      <c r="AA2593" s="139"/>
      <c r="AB2593" s="139"/>
      <c r="AC2593" s="139"/>
      <c r="AD2593" s="133"/>
      <c r="AE2593" s="27" t="str">
        <f t="shared" si="85"/>
        <v>CA-2011-048  Mosaic Gardens at Whittier</v>
      </c>
      <c r="AF2593" s="153" t="s">
        <v>12439</v>
      </c>
      <c r="AG2593" s="153" t="s">
        <v>12440</v>
      </c>
      <c r="AH2593" s="153" t="s">
        <v>12441</v>
      </c>
      <c r="AI2593" s="153" t="s">
        <v>3873</v>
      </c>
      <c r="AJ2593" s="153" t="s">
        <v>26</v>
      </c>
      <c r="AK2593" s="153" t="s">
        <v>12442</v>
      </c>
      <c r="AL2593" s="153" t="s">
        <v>12443</v>
      </c>
      <c r="AM2593" s="153" t="s">
        <v>23554</v>
      </c>
      <c r="AN2593" s="154">
        <v>20</v>
      </c>
    </row>
    <row r="2594" spans="26:40" hidden="1" x14ac:dyDescent="0.25">
      <c r="Z2594" s="140">
        <f t="shared" si="84"/>
        <v>2593</v>
      </c>
      <c r="AA2594" s="139"/>
      <c r="AB2594" s="139"/>
      <c r="AC2594" s="139"/>
      <c r="AD2594" s="133"/>
      <c r="AE2594" s="27" t="str">
        <f t="shared" si="85"/>
        <v>CA-2011-049  Hacienda Heights Apartments</v>
      </c>
      <c r="AF2594" s="153" t="s">
        <v>12444</v>
      </c>
      <c r="AG2594" s="153" t="s">
        <v>12445</v>
      </c>
      <c r="AH2594" s="153" t="s">
        <v>12446</v>
      </c>
      <c r="AI2594" s="153" t="s">
        <v>7579</v>
      </c>
      <c r="AJ2594" s="153" t="s">
        <v>229</v>
      </c>
      <c r="AK2594" s="153" t="s">
        <v>7580</v>
      </c>
      <c r="AL2594" s="153" t="s">
        <v>12447</v>
      </c>
      <c r="AM2594" s="153" t="s">
        <v>590</v>
      </c>
      <c r="AN2594" s="154">
        <v>68</v>
      </c>
    </row>
    <row r="2595" spans="26:40" hidden="1" x14ac:dyDescent="0.25">
      <c r="Z2595" s="140">
        <f t="shared" si="84"/>
        <v>2594</v>
      </c>
      <c r="AA2595" s="139"/>
      <c r="AB2595" s="139"/>
      <c r="AC2595" s="139"/>
      <c r="AD2595" s="133"/>
      <c r="AE2595" s="27" t="str">
        <f t="shared" si="85"/>
        <v>CA-2011-051  Renaissance at Santa Clara</v>
      </c>
      <c r="AF2595" s="153" t="s">
        <v>12448</v>
      </c>
      <c r="AG2595" s="153" t="s">
        <v>12449</v>
      </c>
      <c r="AH2595" s="153" t="s">
        <v>12450</v>
      </c>
      <c r="AI2595" s="153" t="s">
        <v>229</v>
      </c>
      <c r="AJ2595" s="153" t="s">
        <v>229</v>
      </c>
      <c r="AK2595" s="153" t="s">
        <v>1422</v>
      </c>
      <c r="AL2595" s="153" t="s">
        <v>12451</v>
      </c>
      <c r="AM2595" s="153" t="s">
        <v>11783</v>
      </c>
      <c r="AN2595" s="154">
        <v>69</v>
      </c>
    </row>
    <row r="2596" spans="26:40" hidden="1" x14ac:dyDescent="0.25">
      <c r="Z2596" s="140">
        <f t="shared" si="84"/>
        <v>2595</v>
      </c>
      <c r="AA2596" s="139"/>
      <c r="AB2596" s="139"/>
      <c r="AC2596" s="139"/>
      <c r="AD2596" s="133"/>
      <c r="AE2596" s="27" t="str">
        <f t="shared" si="85"/>
        <v>CA-2011-054  Schapiro Knolls</v>
      </c>
      <c r="AF2596" s="153" t="s">
        <v>12452</v>
      </c>
      <c r="AG2596" s="153" t="s">
        <v>12453</v>
      </c>
      <c r="AH2596" s="153" t="s">
        <v>12454</v>
      </c>
      <c r="AI2596" s="153" t="s">
        <v>877</v>
      </c>
      <c r="AJ2596" s="153" t="s">
        <v>359</v>
      </c>
      <c r="AK2596" s="153" t="s">
        <v>878</v>
      </c>
      <c r="AL2596" s="153" t="s">
        <v>12455</v>
      </c>
      <c r="AM2596" s="153" t="s">
        <v>7624</v>
      </c>
      <c r="AN2596" s="154">
        <v>88</v>
      </c>
    </row>
    <row r="2597" spans="26:40" hidden="1" x14ac:dyDescent="0.25">
      <c r="Z2597" s="140">
        <f t="shared" si="84"/>
        <v>2596</v>
      </c>
      <c r="AA2597" s="139"/>
      <c r="AB2597" s="139"/>
      <c r="AC2597" s="139"/>
      <c r="AD2597" s="133"/>
      <c r="AE2597" s="27" t="str">
        <f t="shared" si="85"/>
        <v>CA-2011-055  Parksdale Village II</v>
      </c>
      <c r="AF2597" s="153" t="s">
        <v>12456</v>
      </c>
      <c r="AG2597" s="153" t="s">
        <v>12457</v>
      </c>
      <c r="AH2597" s="153" t="s">
        <v>12458</v>
      </c>
      <c r="AI2597" s="153" t="s">
        <v>1004</v>
      </c>
      <c r="AJ2597" s="153" t="s">
        <v>1004</v>
      </c>
      <c r="AK2597" s="153" t="s">
        <v>1144</v>
      </c>
      <c r="AL2597" s="153" t="s">
        <v>12459</v>
      </c>
      <c r="AM2597" s="153" t="s">
        <v>12460</v>
      </c>
      <c r="AN2597" s="154">
        <v>47</v>
      </c>
    </row>
    <row r="2598" spans="26:40" hidden="1" x14ac:dyDescent="0.25">
      <c r="Z2598" s="140">
        <f t="shared" si="84"/>
        <v>2597</v>
      </c>
      <c r="AA2598" s="139"/>
      <c r="AB2598" s="139"/>
      <c r="AC2598" s="139"/>
      <c r="AD2598" s="133"/>
      <c r="AE2598" s="27" t="str">
        <f t="shared" si="85"/>
        <v>CA-2011-056  Rene Cazenave Apartments (Transbay Parcel 11A)</v>
      </c>
      <c r="AF2598" s="153" t="s">
        <v>12461</v>
      </c>
      <c r="AG2598" s="153" t="s">
        <v>12462</v>
      </c>
      <c r="AH2598" s="153" t="s">
        <v>12463</v>
      </c>
      <c r="AI2598" s="153" t="s">
        <v>191</v>
      </c>
      <c r="AJ2598" s="153" t="s">
        <v>191</v>
      </c>
      <c r="AK2598" s="153" t="s">
        <v>12464</v>
      </c>
      <c r="AL2598" s="153" t="s">
        <v>12465</v>
      </c>
      <c r="AM2598" s="153" t="s">
        <v>12466</v>
      </c>
      <c r="AN2598" s="154">
        <v>120</v>
      </c>
    </row>
    <row r="2599" spans="26:40" hidden="1" x14ac:dyDescent="0.25">
      <c r="Z2599" s="140">
        <f t="shared" si="84"/>
        <v>2598</v>
      </c>
      <c r="AA2599" s="139"/>
      <c r="AB2599" s="139"/>
      <c r="AC2599" s="139"/>
      <c r="AD2599" s="133"/>
      <c r="AE2599" s="27" t="str">
        <f t="shared" si="85"/>
        <v>CA-2011-058  Haciendas Apartments</v>
      </c>
      <c r="AF2599" s="153" t="s">
        <v>12467</v>
      </c>
      <c r="AG2599" s="153" t="s">
        <v>12468</v>
      </c>
      <c r="AH2599" s="153" t="s">
        <v>12469</v>
      </c>
      <c r="AI2599" s="153" t="s">
        <v>1676</v>
      </c>
      <c r="AJ2599" s="153" t="s">
        <v>336</v>
      </c>
      <c r="AK2599" s="153" t="s">
        <v>4773</v>
      </c>
      <c r="AL2599" s="153" t="s">
        <v>12470</v>
      </c>
      <c r="AM2599" s="153" t="s">
        <v>12471</v>
      </c>
      <c r="AN2599" s="154">
        <v>52</v>
      </c>
    </row>
    <row r="2600" spans="26:40" hidden="1" x14ac:dyDescent="0.25">
      <c r="Z2600" s="140">
        <f t="shared" si="84"/>
        <v>2599</v>
      </c>
      <c r="AA2600" s="139"/>
      <c r="AB2600" s="139"/>
      <c r="AC2600" s="139"/>
      <c r="AD2600" s="133"/>
      <c r="AE2600" s="27" t="str">
        <f t="shared" si="85"/>
        <v>CA-2011-061  Avenida Villas</v>
      </c>
      <c r="AF2600" s="153" t="s">
        <v>12472</v>
      </c>
      <c r="AG2600" s="153" t="s">
        <v>12473</v>
      </c>
      <c r="AH2600" s="153" t="s">
        <v>12474</v>
      </c>
      <c r="AI2600" s="153" t="s">
        <v>3043</v>
      </c>
      <c r="AJ2600" s="153" t="s">
        <v>420</v>
      </c>
      <c r="AK2600" s="153" t="s">
        <v>3044</v>
      </c>
      <c r="AL2600" s="153" t="s">
        <v>12475</v>
      </c>
      <c r="AM2600" s="153" t="s">
        <v>862</v>
      </c>
      <c r="AN2600" s="154">
        <v>28</v>
      </c>
    </row>
    <row r="2601" spans="26:40" hidden="1" x14ac:dyDescent="0.25">
      <c r="Z2601" s="140">
        <f t="shared" si="84"/>
        <v>2600</v>
      </c>
      <c r="AA2601" s="139"/>
      <c r="AB2601" s="139"/>
      <c r="AC2601" s="139"/>
      <c r="AD2601" s="133"/>
      <c r="AE2601" s="27" t="str">
        <f t="shared" si="85"/>
        <v>CA-2011-068  Renaissance at Alta Monte</v>
      </c>
      <c r="AF2601" s="153" t="s">
        <v>12476</v>
      </c>
      <c r="AG2601" s="153" t="s">
        <v>12477</v>
      </c>
      <c r="AH2601" s="153" t="s">
        <v>12478</v>
      </c>
      <c r="AI2601" s="153" t="s">
        <v>229</v>
      </c>
      <c r="AJ2601" s="153" t="s">
        <v>229</v>
      </c>
      <c r="AK2601" s="153" t="s">
        <v>12479</v>
      </c>
      <c r="AL2601" s="153" t="s">
        <v>12480</v>
      </c>
      <c r="AM2601" s="153" t="s">
        <v>11783</v>
      </c>
      <c r="AN2601" s="154">
        <v>29</v>
      </c>
    </row>
    <row r="2602" spans="26:40" hidden="1" x14ac:dyDescent="0.25">
      <c r="Z2602" s="140">
        <f t="shared" si="84"/>
        <v>2601</v>
      </c>
      <c r="AA2602" s="139"/>
      <c r="AB2602" s="139"/>
      <c r="AC2602" s="139"/>
      <c r="AD2602" s="133"/>
      <c r="AE2602" s="27" t="str">
        <f t="shared" si="85"/>
        <v>CA-2011-076  Palo Alto Family Housing</v>
      </c>
      <c r="AF2602" s="153" t="s">
        <v>12481</v>
      </c>
      <c r="AG2602" s="153" t="s">
        <v>12482</v>
      </c>
      <c r="AH2602" s="153" t="s">
        <v>12483</v>
      </c>
      <c r="AI2602" s="153" t="s">
        <v>2266</v>
      </c>
      <c r="AJ2602" s="153" t="s">
        <v>41</v>
      </c>
      <c r="AK2602" s="153" t="s">
        <v>2267</v>
      </c>
      <c r="AL2602" s="153" t="s">
        <v>12484</v>
      </c>
      <c r="AM2602" s="153" t="s">
        <v>20576</v>
      </c>
      <c r="AN2602" s="154">
        <v>49</v>
      </c>
    </row>
    <row r="2603" spans="26:40" hidden="1" x14ac:dyDescent="0.25">
      <c r="Z2603" s="140">
        <f t="shared" si="84"/>
        <v>2602</v>
      </c>
      <c r="AA2603" s="139"/>
      <c r="AB2603" s="139"/>
      <c r="AC2603" s="139"/>
      <c r="AD2603" s="133"/>
      <c r="AE2603" s="27" t="str">
        <f t="shared" si="85"/>
        <v>CA-2011-077  Sunny Meadows Apartments</v>
      </c>
      <c r="AF2603" s="153" t="s">
        <v>12485</v>
      </c>
      <c r="AG2603" s="153" t="s">
        <v>12486</v>
      </c>
      <c r="AH2603" s="153" t="s">
        <v>12487</v>
      </c>
      <c r="AI2603" s="153" t="s">
        <v>877</v>
      </c>
      <c r="AJ2603" s="153" t="s">
        <v>359</v>
      </c>
      <c r="AK2603" s="153" t="s">
        <v>992</v>
      </c>
      <c r="AL2603" s="153" t="s">
        <v>12488</v>
      </c>
      <c r="AM2603" s="153" t="s">
        <v>12489</v>
      </c>
      <c r="AN2603" s="154">
        <v>198</v>
      </c>
    </row>
    <row r="2604" spans="26:40" hidden="1" x14ac:dyDescent="0.25">
      <c r="Z2604" s="140">
        <f t="shared" si="84"/>
        <v>2603</v>
      </c>
      <c r="AA2604" s="139"/>
      <c r="AB2604" s="139"/>
      <c r="AC2604" s="139"/>
      <c r="AD2604" s="133"/>
      <c r="AE2604" s="27" t="str">
        <f t="shared" si="85"/>
        <v>CA-2011-078  Westlake Village Apartments, Phase 1</v>
      </c>
      <c r="AF2604" s="153" t="s">
        <v>12490</v>
      </c>
      <c r="AG2604" s="153" t="s">
        <v>12491</v>
      </c>
      <c r="AH2604" s="153" t="s">
        <v>12492</v>
      </c>
      <c r="AI2604" s="153" t="s">
        <v>2173</v>
      </c>
      <c r="AJ2604" s="153" t="s">
        <v>504</v>
      </c>
      <c r="AK2604" s="153" t="s">
        <v>2174</v>
      </c>
      <c r="AL2604" s="153" t="s">
        <v>12493</v>
      </c>
      <c r="AM2604" s="153" t="s">
        <v>3541</v>
      </c>
      <c r="AN2604" s="154">
        <v>48</v>
      </c>
    </row>
    <row r="2605" spans="26:40" hidden="1" x14ac:dyDescent="0.25">
      <c r="Z2605" s="140">
        <f t="shared" si="84"/>
        <v>2604</v>
      </c>
      <c r="AA2605" s="139"/>
      <c r="AB2605" s="139"/>
      <c r="AC2605" s="139"/>
      <c r="AD2605" s="133"/>
      <c r="AE2605" s="27" t="str">
        <f t="shared" si="85"/>
        <v>CA-2011-081  Arborpoint Apartments</v>
      </c>
      <c r="AF2605" s="153" t="s">
        <v>12494</v>
      </c>
      <c r="AG2605" s="153" t="s">
        <v>12495</v>
      </c>
      <c r="AH2605" s="153" t="s">
        <v>12496</v>
      </c>
      <c r="AI2605" s="153" t="s">
        <v>1004</v>
      </c>
      <c r="AJ2605" s="153" t="s">
        <v>1004</v>
      </c>
      <c r="AK2605" s="153" t="s">
        <v>1144</v>
      </c>
      <c r="AL2605" s="153" t="s">
        <v>12497</v>
      </c>
      <c r="AM2605" s="153" t="s">
        <v>12498</v>
      </c>
      <c r="AN2605" s="154">
        <v>64</v>
      </c>
    </row>
    <row r="2606" spans="26:40" hidden="1" x14ac:dyDescent="0.25">
      <c r="Z2606" s="140">
        <f t="shared" si="84"/>
        <v>2605</v>
      </c>
      <c r="AA2606" s="139"/>
      <c r="AB2606" s="139"/>
      <c r="AC2606" s="139"/>
      <c r="AD2606" s="133"/>
      <c r="AE2606" s="27" t="str">
        <f t="shared" si="85"/>
        <v>CA-2011-082  Cinnamon Villas</v>
      </c>
      <c r="AF2606" s="153" t="s">
        <v>12499</v>
      </c>
      <c r="AG2606" s="153" t="s">
        <v>12500</v>
      </c>
      <c r="AH2606" s="153" t="s">
        <v>12501</v>
      </c>
      <c r="AI2606" s="153" t="s">
        <v>2106</v>
      </c>
      <c r="AJ2606" s="153" t="s">
        <v>1920</v>
      </c>
      <c r="AK2606" s="153" t="s">
        <v>2107</v>
      </c>
      <c r="AL2606" s="153" t="s">
        <v>12502</v>
      </c>
      <c r="AM2606" s="153" t="s">
        <v>11003</v>
      </c>
      <c r="AN2606" s="154">
        <v>78</v>
      </c>
    </row>
    <row r="2607" spans="26:40" hidden="1" x14ac:dyDescent="0.25">
      <c r="Z2607" s="140">
        <f t="shared" si="84"/>
        <v>2606</v>
      </c>
      <c r="AA2607" s="139"/>
      <c r="AB2607" s="139"/>
      <c r="AC2607" s="139"/>
      <c r="AD2607" s="133"/>
      <c r="AE2607" s="27" t="str">
        <f t="shared" si="85"/>
        <v>CA-2011-083  Ridgecrest Senior Apartments</v>
      </c>
      <c r="AF2607" s="153" t="s">
        <v>12503</v>
      </c>
      <c r="AG2607" s="153" t="s">
        <v>12504</v>
      </c>
      <c r="AH2607" s="153" t="s">
        <v>12505</v>
      </c>
      <c r="AI2607" s="153" t="s">
        <v>3993</v>
      </c>
      <c r="AJ2607" s="153" t="s">
        <v>210</v>
      </c>
      <c r="AK2607" s="153" t="s">
        <v>3994</v>
      </c>
      <c r="AL2607" s="153" t="s">
        <v>12506</v>
      </c>
      <c r="AM2607" s="153" t="s">
        <v>11774</v>
      </c>
      <c r="AN2607" s="154">
        <v>31</v>
      </c>
    </row>
    <row r="2608" spans="26:40" hidden="1" x14ac:dyDescent="0.25">
      <c r="Z2608" s="140">
        <f t="shared" si="84"/>
        <v>2607</v>
      </c>
      <c r="AA2608" s="139"/>
      <c r="AB2608" s="139"/>
      <c r="AC2608" s="139"/>
      <c r="AD2608" s="133"/>
      <c r="AE2608" s="27" t="str">
        <f t="shared" si="85"/>
        <v>CA-2011-084  Bidwell Park Apartments</v>
      </c>
      <c r="AF2608" s="153" t="s">
        <v>12507</v>
      </c>
      <c r="AG2608" s="153" t="s">
        <v>12508</v>
      </c>
      <c r="AH2608" s="153" t="s">
        <v>12509</v>
      </c>
      <c r="AI2608" s="153" t="s">
        <v>388</v>
      </c>
      <c r="AJ2608" s="153" t="s">
        <v>389</v>
      </c>
      <c r="AK2608" s="153" t="s">
        <v>1520</v>
      </c>
      <c r="AL2608" s="153" t="s">
        <v>12510</v>
      </c>
      <c r="AM2608" s="153" t="s">
        <v>590</v>
      </c>
      <c r="AN2608" s="154">
        <v>37</v>
      </c>
    </row>
    <row r="2609" spans="26:40" hidden="1" x14ac:dyDescent="0.25">
      <c r="Z2609" s="140">
        <f t="shared" si="84"/>
        <v>2608</v>
      </c>
      <c r="AA2609" s="139"/>
      <c r="AB2609" s="139"/>
      <c r="AC2609" s="139"/>
      <c r="AD2609" s="133"/>
      <c r="AE2609" s="27" t="str">
        <f t="shared" si="85"/>
        <v>CA-2011-088  Eucalyptus Village</v>
      </c>
      <c r="AF2609" s="153" t="s">
        <v>12511</v>
      </c>
      <c r="AG2609" s="153" t="s">
        <v>12512</v>
      </c>
      <c r="AH2609" s="153" t="s">
        <v>12513</v>
      </c>
      <c r="AI2609" s="153" t="s">
        <v>637</v>
      </c>
      <c r="AJ2609" s="153" t="s">
        <v>210</v>
      </c>
      <c r="AK2609" s="153" t="s">
        <v>1560</v>
      </c>
      <c r="AL2609" s="153" t="s">
        <v>12514</v>
      </c>
      <c r="AM2609" s="153" t="s">
        <v>2185</v>
      </c>
      <c r="AN2609" s="154">
        <v>63</v>
      </c>
    </row>
    <row r="2610" spans="26:40" hidden="1" x14ac:dyDescent="0.25">
      <c r="Z2610" s="140">
        <f t="shared" ref="Z2610:Z2673" si="86">SUM(Z2609+1)</f>
        <v>2609</v>
      </c>
      <c r="AA2610" s="139"/>
      <c r="AB2610" s="139"/>
      <c r="AC2610" s="139"/>
      <c r="AD2610" s="133"/>
      <c r="AE2610" s="27" t="str">
        <f t="shared" si="85"/>
        <v>CA-2011-089  Valley View Village</v>
      </c>
      <c r="AF2610" s="153" t="s">
        <v>12515</v>
      </c>
      <c r="AG2610" s="153" t="s">
        <v>12516</v>
      </c>
      <c r="AH2610" s="153" t="s">
        <v>12517</v>
      </c>
      <c r="AI2610" s="153" t="s">
        <v>631</v>
      </c>
      <c r="AJ2610" s="153" t="s">
        <v>229</v>
      </c>
      <c r="AK2610" s="153" t="s">
        <v>632</v>
      </c>
      <c r="AL2610" s="153" t="s">
        <v>12518</v>
      </c>
      <c r="AM2610" s="153" t="s">
        <v>2185</v>
      </c>
      <c r="AN2610" s="154">
        <v>65</v>
      </c>
    </row>
    <row r="2611" spans="26:40" hidden="1" x14ac:dyDescent="0.25">
      <c r="Z2611" s="140">
        <f t="shared" si="86"/>
        <v>2610</v>
      </c>
      <c r="AA2611" s="139"/>
      <c r="AB2611" s="139"/>
      <c r="AC2611" s="139"/>
      <c r="AD2611" s="133"/>
      <c r="AE2611" s="27" t="str">
        <f t="shared" si="85"/>
        <v>CA-2011-090  ND Sepulveda I</v>
      </c>
      <c r="AF2611" s="153" t="s">
        <v>12519</v>
      </c>
      <c r="AG2611" s="153" t="s">
        <v>12520</v>
      </c>
      <c r="AH2611" s="153" t="s">
        <v>12521</v>
      </c>
      <c r="AI2611" s="153" t="s">
        <v>26</v>
      </c>
      <c r="AJ2611" s="153" t="s">
        <v>26</v>
      </c>
      <c r="AK2611" s="153" t="s">
        <v>2100</v>
      </c>
      <c r="AL2611" s="153" t="s">
        <v>12522</v>
      </c>
      <c r="AM2611" s="153" t="s">
        <v>862</v>
      </c>
      <c r="AN2611" s="154">
        <v>72</v>
      </c>
    </row>
    <row r="2612" spans="26:40" hidden="1" x14ac:dyDescent="0.25">
      <c r="Z2612" s="140">
        <f t="shared" si="86"/>
        <v>2611</v>
      </c>
      <c r="AA2612" s="139"/>
      <c r="AB2612" s="139"/>
      <c r="AC2612" s="139"/>
      <c r="AD2612" s="133"/>
      <c r="AE2612" s="27" t="str">
        <f t="shared" si="85"/>
        <v>CA-2011-091  Tavarua Senior Apartments</v>
      </c>
      <c r="AF2612" s="153" t="s">
        <v>12523</v>
      </c>
      <c r="AG2612" s="153" t="s">
        <v>12524</v>
      </c>
      <c r="AH2612" s="153" t="s">
        <v>12525</v>
      </c>
      <c r="AI2612" s="153" t="s">
        <v>1484</v>
      </c>
      <c r="AJ2612" s="153" t="s">
        <v>504</v>
      </c>
      <c r="AK2612" s="153" t="s">
        <v>2861</v>
      </c>
      <c r="AL2612" s="153" t="s">
        <v>12526</v>
      </c>
      <c r="AM2612" s="153" t="s">
        <v>11839</v>
      </c>
      <c r="AN2612" s="154">
        <v>49</v>
      </c>
    </row>
    <row r="2613" spans="26:40" hidden="1" x14ac:dyDescent="0.25">
      <c r="Z2613" s="140">
        <f t="shared" si="86"/>
        <v>2612</v>
      </c>
      <c r="AA2613" s="139"/>
      <c r="AB2613" s="139"/>
      <c r="AC2613" s="139"/>
      <c r="AD2613" s="133"/>
      <c r="AE2613" s="27" t="str">
        <f t="shared" si="85"/>
        <v>CA-2011-093  The Alameda Islander</v>
      </c>
      <c r="AF2613" s="153" t="s">
        <v>12527</v>
      </c>
      <c r="AG2613" s="153" t="s">
        <v>12528</v>
      </c>
      <c r="AH2613" s="153" t="s">
        <v>12529</v>
      </c>
      <c r="AI2613" s="153" t="s">
        <v>200</v>
      </c>
      <c r="AJ2613" s="153" t="s">
        <v>200</v>
      </c>
      <c r="AK2613" s="153" t="s">
        <v>5559</v>
      </c>
      <c r="AL2613" s="153" t="s">
        <v>12530</v>
      </c>
      <c r="AM2613" s="153" t="s">
        <v>10404</v>
      </c>
      <c r="AN2613" s="154">
        <v>61</v>
      </c>
    </row>
    <row r="2614" spans="26:40" hidden="1" x14ac:dyDescent="0.25">
      <c r="Z2614" s="140">
        <f t="shared" si="86"/>
        <v>2613</v>
      </c>
      <c r="AA2614" s="139"/>
      <c r="AB2614" s="139"/>
      <c r="AC2614" s="139"/>
      <c r="AD2614" s="133"/>
      <c r="AE2614" s="27" t="str">
        <f t="shared" si="85"/>
        <v>CA-2011-094  Serrano Woods</v>
      </c>
      <c r="AF2614" s="153" t="s">
        <v>12531</v>
      </c>
      <c r="AG2614" s="153" t="s">
        <v>12532</v>
      </c>
      <c r="AH2614" s="153" t="s">
        <v>12533</v>
      </c>
      <c r="AI2614" s="153" t="s">
        <v>420</v>
      </c>
      <c r="AJ2614" s="153" t="s">
        <v>420</v>
      </c>
      <c r="AK2614" s="153" t="s">
        <v>11872</v>
      </c>
      <c r="AL2614" s="153" t="s">
        <v>12534</v>
      </c>
      <c r="AM2614" s="153" t="s">
        <v>12535</v>
      </c>
      <c r="AN2614" s="154">
        <v>62</v>
      </c>
    </row>
    <row r="2615" spans="26:40" hidden="1" x14ac:dyDescent="0.25">
      <c r="Z2615" s="140">
        <f t="shared" si="86"/>
        <v>2614</v>
      </c>
      <c r="AA2615" s="139"/>
      <c r="AB2615" s="139"/>
      <c r="AC2615" s="139"/>
      <c r="AD2615" s="133"/>
      <c r="AE2615" s="27" t="str">
        <f t="shared" si="85"/>
        <v>CA-2011-097  Citronica One</v>
      </c>
      <c r="AF2615" s="153" t="s">
        <v>12536</v>
      </c>
      <c r="AG2615" s="153" t="s">
        <v>12537</v>
      </c>
      <c r="AH2615" s="153" t="s">
        <v>12538</v>
      </c>
      <c r="AI2615" s="153" t="s">
        <v>9800</v>
      </c>
      <c r="AJ2615" s="153" t="s">
        <v>504</v>
      </c>
      <c r="AK2615" s="153" t="s">
        <v>9801</v>
      </c>
      <c r="AL2615" s="153" t="s">
        <v>12539</v>
      </c>
      <c r="AM2615" s="153" t="s">
        <v>1036</v>
      </c>
      <c r="AN2615" s="154">
        <v>55</v>
      </c>
    </row>
    <row r="2616" spans="26:40" hidden="1" x14ac:dyDescent="0.25">
      <c r="Z2616" s="140">
        <f t="shared" si="86"/>
        <v>2615</v>
      </c>
      <c r="AA2616" s="139"/>
      <c r="AB2616" s="139"/>
      <c r="AC2616" s="139"/>
      <c r="AD2616" s="133"/>
      <c r="AE2616" s="27" t="str">
        <f t="shared" si="85"/>
        <v>CA-2011-099  ND Sepulveda II</v>
      </c>
      <c r="AF2616" s="153" t="s">
        <v>12540</v>
      </c>
      <c r="AG2616" s="153" t="s">
        <v>12541</v>
      </c>
      <c r="AH2616" s="153" t="s">
        <v>12542</v>
      </c>
      <c r="AI2616" s="153" t="s">
        <v>26</v>
      </c>
      <c r="AJ2616" s="153" t="s">
        <v>26</v>
      </c>
      <c r="AK2616" s="153" t="s">
        <v>2100</v>
      </c>
      <c r="AL2616" s="153" t="s">
        <v>12543</v>
      </c>
      <c r="AM2616" s="153" t="s">
        <v>862</v>
      </c>
      <c r="AN2616" s="154">
        <v>75</v>
      </c>
    </row>
    <row r="2617" spans="26:40" hidden="1" x14ac:dyDescent="0.25">
      <c r="Z2617" s="140">
        <f t="shared" si="86"/>
        <v>2616</v>
      </c>
      <c r="AA2617" s="139"/>
      <c r="AB2617" s="139"/>
      <c r="AC2617" s="139"/>
      <c r="AD2617" s="133"/>
      <c r="AE2617" s="27" t="str">
        <f t="shared" si="85"/>
        <v>CA-2011-103  Star Apartments</v>
      </c>
      <c r="AF2617" s="153" t="s">
        <v>12544</v>
      </c>
      <c r="AG2617" s="153" t="s">
        <v>12545</v>
      </c>
      <c r="AH2617" s="153" t="s">
        <v>12546</v>
      </c>
      <c r="AI2617" s="153" t="s">
        <v>26</v>
      </c>
      <c r="AJ2617" s="153" t="s">
        <v>26</v>
      </c>
      <c r="AK2617" s="153" t="s">
        <v>90</v>
      </c>
      <c r="AL2617" s="153" t="s">
        <v>12547</v>
      </c>
      <c r="AM2617" s="153" t="s">
        <v>23555</v>
      </c>
      <c r="AN2617" s="154">
        <v>100</v>
      </c>
    </row>
    <row r="2618" spans="26:40" hidden="1" x14ac:dyDescent="0.25">
      <c r="Z2618" s="140">
        <f t="shared" si="86"/>
        <v>2617</v>
      </c>
      <c r="AA2618" s="139"/>
      <c r="AB2618" s="139"/>
      <c r="AC2618" s="139"/>
      <c r="AD2618" s="133"/>
      <c r="AE2618" s="27" t="str">
        <f t="shared" si="85"/>
        <v>CA-2011-105  Vista Del Rio Apartments</v>
      </c>
      <c r="AF2618" s="153" t="s">
        <v>12548</v>
      </c>
      <c r="AG2618" s="153" t="s">
        <v>12549</v>
      </c>
      <c r="AH2618" s="153" t="s">
        <v>12550</v>
      </c>
      <c r="AI2618" s="153" t="s">
        <v>419</v>
      </c>
      <c r="AJ2618" s="153" t="s">
        <v>420</v>
      </c>
      <c r="AK2618" s="153" t="s">
        <v>2587</v>
      </c>
      <c r="AL2618" s="153" t="s">
        <v>12551</v>
      </c>
      <c r="AM2618" s="153" t="s">
        <v>862</v>
      </c>
      <c r="AN2618" s="154">
        <v>40</v>
      </c>
    </row>
    <row r="2619" spans="26:40" hidden="1" x14ac:dyDescent="0.25">
      <c r="Z2619" s="140">
        <f t="shared" si="86"/>
        <v>2618</v>
      </c>
      <c r="AA2619" s="139"/>
      <c r="AB2619" s="139"/>
      <c r="AC2619" s="139"/>
      <c r="AD2619" s="133"/>
      <c r="AE2619" s="27" t="str">
        <f t="shared" si="85"/>
        <v>CA-2011-107  Dahlia Court II</v>
      </c>
      <c r="AF2619" s="153" t="s">
        <v>12552</v>
      </c>
      <c r="AG2619" s="153" t="s">
        <v>12553</v>
      </c>
      <c r="AH2619" s="153" t="s">
        <v>12554</v>
      </c>
      <c r="AI2619" s="153" t="s">
        <v>12555</v>
      </c>
      <c r="AJ2619" s="153" t="s">
        <v>623</v>
      </c>
      <c r="AK2619" s="153" t="s">
        <v>12556</v>
      </c>
      <c r="AL2619" s="153" t="s">
        <v>12557</v>
      </c>
      <c r="AM2619" s="153" t="s">
        <v>5090</v>
      </c>
      <c r="AN2619" s="154">
        <v>32</v>
      </c>
    </row>
    <row r="2620" spans="26:40" hidden="1" x14ac:dyDescent="0.25">
      <c r="Z2620" s="140">
        <f t="shared" si="86"/>
        <v>2619</v>
      </c>
      <c r="AA2620" s="139"/>
      <c r="AB2620" s="139"/>
      <c r="AC2620" s="139"/>
      <c r="AD2620" s="133"/>
      <c r="AE2620" s="27" t="str">
        <f t="shared" si="85"/>
        <v>CA-2011-108  Bradley Studios</v>
      </c>
      <c r="AF2620" s="153" t="s">
        <v>12558</v>
      </c>
      <c r="AG2620" s="153" t="s">
        <v>12559</v>
      </c>
      <c r="AH2620" s="153" t="s">
        <v>12560</v>
      </c>
      <c r="AI2620" s="153" t="s">
        <v>623</v>
      </c>
      <c r="AJ2620" s="153" t="s">
        <v>623</v>
      </c>
      <c r="AK2620" s="153" t="s">
        <v>624</v>
      </c>
      <c r="AL2620" s="153" t="s">
        <v>12561</v>
      </c>
      <c r="AM2620" s="153" t="s">
        <v>12562</v>
      </c>
      <c r="AN2620" s="154">
        <v>53</v>
      </c>
    </row>
    <row r="2621" spans="26:40" hidden="1" x14ac:dyDescent="0.25">
      <c r="Z2621" s="140">
        <f t="shared" si="86"/>
        <v>2620</v>
      </c>
      <c r="AA2621" s="139"/>
      <c r="AB2621" s="139"/>
      <c r="AC2621" s="139"/>
      <c r="AD2621" s="133"/>
      <c r="AE2621" s="27" t="str">
        <f t="shared" si="85"/>
        <v>CA-2011-110  Oak Park Senior Apartments</v>
      </c>
      <c r="AF2621" s="153" t="s">
        <v>12563</v>
      </c>
      <c r="AG2621" s="153" t="s">
        <v>12564</v>
      </c>
      <c r="AH2621" s="153" t="s">
        <v>12565</v>
      </c>
      <c r="AI2621" s="153" t="s">
        <v>564</v>
      </c>
      <c r="AJ2621" s="153" t="s">
        <v>564</v>
      </c>
      <c r="AK2621" s="153" t="s">
        <v>4967</v>
      </c>
      <c r="AL2621" s="153" t="s">
        <v>12566</v>
      </c>
      <c r="AM2621" s="153" t="s">
        <v>12567</v>
      </c>
      <c r="AN2621" s="154">
        <v>55</v>
      </c>
    </row>
    <row r="2622" spans="26:40" hidden="1" x14ac:dyDescent="0.25">
      <c r="Z2622" s="140">
        <f t="shared" si="86"/>
        <v>2621</v>
      </c>
      <c r="AA2622" s="139"/>
      <c r="AB2622" s="139"/>
      <c r="AC2622" s="139"/>
      <c r="AD2622" s="133"/>
      <c r="AE2622" s="27" t="str">
        <f t="shared" si="85"/>
        <v>CA-2011-111  Osborne Street Apartments</v>
      </c>
      <c r="AF2622" s="153" t="s">
        <v>12568</v>
      </c>
      <c r="AG2622" s="153" t="s">
        <v>12569</v>
      </c>
      <c r="AH2622" s="153" t="s">
        <v>12570</v>
      </c>
      <c r="AI2622" s="153" t="s">
        <v>26</v>
      </c>
      <c r="AJ2622" s="153" t="s">
        <v>26</v>
      </c>
      <c r="AK2622" s="153" t="s">
        <v>1941</v>
      </c>
      <c r="AL2622" s="153" t="s">
        <v>12571</v>
      </c>
      <c r="AM2622" s="153" t="s">
        <v>35</v>
      </c>
      <c r="AN2622" s="154">
        <v>59</v>
      </c>
    </row>
    <row r="2623" spans="26:40" hidden="1" x14ac:dyDescent="0.25">
      <c r="Z2623" s="140">
        <f t="shared" si="86"/>
        <v>2622</v>
      </c>
      <c r="AA2623" s="139"/>
      <c r="AB2623" s="139"/>
      <c r="AC2623" s="139"/>
      <c r="AD2623" s="133"/>
      <c r="AE2623" s="27" t="str">
        <f t="shared" si="85"/>
        <v>CA-2011-112  Jefferson Park Terrace</v>
      </c>
      <c r="AF2623" s="153" t="s">
        <v>12572</v>
      </c>
      <c r="AG2623" s="153" t="s">
        <v>12573</v>
      </c>
      <c r="AH2623" s="153" t="s">
        <v>12574</v>
      </c>
      <c r="AI2623" s="153" t="s">
        <v>26</v>
      </c>
      <c r="AJ2623" s="153" t="s">
        <v>26</v>
      </c>
      <c r="AK2623" s="153" t="s">
        <v>724</v>
      </c>
      <c r="AL2623" s="153" t="s">
        <v>12575</v>
      </c>
      <c r="AM2623" s="153" t="s">
        <v>857</v>
      </c>
      <c r="AN2623" s="154">
        <v>59</v>
      </c>
    </row>
    <row r="2624" spans="26:40" hidden="1" x14ac:dyDescent="0.25">
      <c r="Z2624" s="140">
        <f t="shared" si="86"/>
        <v>2623</v>
      </c>
      <c r="AA2624" s="139"/>
      <c r="AB2624" s="139"/>
      <c r="AC2624" s="139"/>
      <c r="AD2624" s="133"/>
      <c r="AE2624" s="27" t="str">
        <f t="shared" si="85"/>
        <v>CA-2011-113  The Residences at West Columbus</v>
      </c>
      <c r="AF2624" s="153" t="s">
        <v>12576</v>
      </c>
      <c r="AG2624" s="153" t="s">
        <v>12577</v>
      </c>
      <c r="AH2624" s="153" t="s">
        <v>12578</v>
      </c>
      <c r="AI2624" s="153" t="s">
        <v>637</v>
      </c>
      <c r="AJ2624" s="153" t="s">
        <v>210</v>
      </c>
      <c r="AK2624" s="153" t="s">
        <v>644</v>
      </c>
      <c r="AL2624" s="153" t="s">
        <v>12579</v>
      </c>
      <c r="AM2624" s="153" t="s">
        <v>5029</v>
      </c>
      <c r="AN2624" s="154">
        <v>55</v>
      </c>
    </row>
    <row r="2625" spans="26:40" hidden="1" x14ac:dyDescent="0.25">
      <c r="Z2625" s="140">
        <f t="shared" si="86"/>
        <v>2624</v>
      </c>
      <c r="AA2625" s="139"/>
      <c r="AB2625" s="139"/>
      <c r="AC2625" s="139"/>
      <c r="AD2625" s="133"/>
      <c r="AE2625" s="27" t="str">
        <f t="shared" si="85"/>
        <v>CA-2011-116  Salinas Gateway Apartments</v>
      </c>
      <c r="AF2625" s="153" t="s">
        <v>12580</v>
      </c>
      <c r="AG2625" s="153" t="s">
        <v>12581</v>
      </c>
      <c r="AH2625" s="153" t="s">
        <v>12582</v>
      </c>
      <c r="AI2625" s="153" t="s">
        <v>1676</v>
      </c>
      <c r="AJ2625" s="153" t="s">
        <v>336</v>
      </c>
      <c r="AK2625" s="153" t="s">
        <v>4773</v>
      </c>
      <c r="AL2625" s="153" t="s">
        <v>12583</v>
      </c>
      <c r="AM2625" s="153" t="s">
        <v>12584</v>
      </c>
      <c r="AN2625" s="154">
        <v>51</v>
      </c>
    </row>
    <row r="2626" spans="26:40" hidden="1" x14ac:dyDescent="0.25">
      <c r="Z2626" s="140">
        <f t="shared" si="86"/>
        <v>2625</v>
      </c>
      <c r="AA2626" s="139"/>
      <c r="AB2626" s="139"/>
      <c r="AC2626" s="139"/>
      <c r="AD2626" s="133"/>
      <c r="AE2626" s="27" t="str">
        <f t="shared" ref="AE2626:AE2689" si="87">CONCATENATE(AF2626,"  ",AG2626)</f>
        <v>CA-2011-117  Sea Garden Apartments</v>
      </c>
      <c r="AF2626" s="153" t="s">
        <v>12585</v>
      </c>
      <c r="AG2626" s="153" t="s">
        <v>12586</v>
      </c>
      <c r="AH2626" s="153" t="s">
        <v>12587</v>
      </c>
      <c r="AI2626" s="153" t="s">
        <v>3801</v>
      </c>
      <c r="AJ2626" s="153" t="s">
        <v>336</v>
      </c>
      <c r="AK2626" s="153" t="s">
        <v>3802</v>
      </c>
      <c r="AL2626" s="153" t="s">
        <v>12588</v>
      </c>
      <c r="AM2626" s="153" t="s">
        <v>12589</v>
      </c>
      <c r="AN2626" s="154">
        <v>58</v>
      </c>
    </row>
    <row r="2627" spans="26:40" hidden="1" x14ac:dyDescent="0.25">
      <c r="Z2627" s="140">
        <f t="shared" si="86"/>
        <v>2626</v>
      </c>
      <c r="AA2627" s="139"/>
      <c r="AB2627" s="139"/>
      <c r="AC2627" s="139"/>
      <c r="AD2627" s="133"/>
      <c r="AE2627" s="27" t="str">
        <f t="shared" si="87"/>
        <v>CA-2011-119  Archway Commons</v>
      </c>
      <c r="AF2627" s="153" t="s">
        <v>12590</v>
      </c>
      <c r="AG2627" s="153" t="s">
        <v>12591</v>
      </c>
      <c r="AH2627" s="153" t="s">
        <v>12592</v>
      </c>
      <c r="AI2627" s="153" t="s">
        <v>976</v>
      </c>
      <c r="AJ2627" s="153" t="s">
        <v>606</v>
      </c>
      <c r="AK2627" s="153" t="s">
        <v>2907</v>
      </c>
      <c r="AL2627" s="153" t="s">
        <v>12593</v>
      </c>
      <c r="AM2627" s="153" t="s">
        <v>12594</v>
      </c>
      <c r="AN2627" s="154">
        <v>75</v>
      </c>
    </row>
    <row r="2628" spans="26:40" hidden="1" x14ac:dyDescent="0.25">
      <c r="Z2628" s="140">
        <f t="shared" si="86"/>
        <v>2627</v>
      </c>
      <c r="AA2628" s="139"/>
      <c r="AB2628" s="139"/>
      <c r="AC2628" s="139"/>
      <c r="AD2628" s="133"/>
      <c r="AE2628" s="27" t="str">
        <f t="shared" si="87"/>
        <v>CA-2011-120  430 Pico</v>
      </c>
      <c r="AF2628" s="153" t="s">
        <v>12595</v>
      </c>
      <c r="AG2628" s="153" t="s">
        <v>12596</v>
      </c>
      <c r="AH2628" s="153" t="s">
        <v>12597</v>
      </c>
      <c r="AI2628" s="153" t="s">
        <v>133</v>
      </c>
      <c r="AJ2628" s="153" t="s">
        <v>26</v>
      </c>
      <c r="AK2628" s="153" t="s">
        <v>1283</v>
      </c>
      <c r="AL2628" s="153" t="s">
        <v>12598</v>
      </c>
      <c r="AM2628" s="153" t="s">
        <v>136</v>
      </c>
      <c r="AN2628" s="154">
        <v>31</v>
      </c>
    </row>
    <row r="2629" spans="26:40" hidden="1" x14ac:dyDescent="0.25">
      <c r="Z2629" s="140">
        <f t="shared" si="86"/>
        <v>2628</v>
      </c>
      <c r="AA2629" s="139"/>
      <c r="AB2629" s="139"/>
      <c r="AC2629" s="139"/>
      <c r="AD2629" s="133"/>
      <c r="AE2629" s="27" t="str">
        <f t="shared" si="87"/>
        <v>CA-2011-121  Paseo Verde III Family Apartments</v>
      </c>
      <c r="AF2629" s="153" t="s">
        <v>12599</v>
      </c>
      <c r="AG2629" s="153" t="s">
        <v>12600</v>
      </c>
      <c r="AH2629" s="153" t="s">
        <v>10945</v>
      </c>
      <c r="AI2629" s="153" t="s">
        <v>5020</v>
      </c>
      <c r="AJ2629" s="153" t="s">
        <v>49</v>
      </c>
      <c r="AK2629" s="153" t="s">
        <v>5021</v>
      </c>
      <c r="AL2629" s="153" t="s">
        <v>12601</v>
      </c>
      <c r="AM2629" s="153" t="s">
        <v>12602</v>
      </c>
      <c r="AN2629" s="154">
        <v>46</v>
      </c>
    </row>
    <row r="2630" spans="26:40" hidden="1" x14ac:dyDescent="0.25">
      <c r="Z2630" s="140">
        <f t="shared" si="86"/>
        <v>2629</v>
      </c>
      <c r="AA2630" s="139"/>
      <c r="AB2630" s="139"/>
      <c r="AC2630" s="139"/>
      <c r="AD2630" s="133"/>
      <c r="AE2630" s="27" t="str">
        <f t="shared" si="87"/>
        <v>CA-2011-122  Arbor Creek Family Apartments</v>
      </c>
      <c r="AF2630" s="153" t="s">
        <v>12603</v>
      </c>
      <c r="AG2630" s="153" t="s">
        <v>12604</v>
      </c>
      <c r="AH2630" s="153" t="s">
        <v>12605</v>
      </c>
      <c r="AI2630" s="153" t="s">
        <v>564</v>
      </c>
      <c r="AJ2630" s="153" t="s">
        <v>564</v>
      </c>
      <c r="AK2630" s="153" t="s">
        <v>5753</v>
      </c>
      <c r="AL2630" s="153" t="s">
        <v>12606</v>
      </c>
      <c r="AM2630" s="153" t="s">
        <v>2071</v>
      </c>
      <c r="AN2630" s="154">
        <v>101</v>
      </c>
    </row>
    <row r="2631" spans="26:40" hidden="1" x14ac:dyDescent="0.25">
      <c r="Z2631" s="140">
        <f t="shared" si="86"/>
        <v>2630</v>
      </c>
      <c r="AA2631" s="139"/>
      <c r="AB2631" s="139"/>
      <c r="AC2631" s="139"/>
      <c r="AD2631" s="133"/>
      <c r="AE2631" s="27" t="str">
        <f t="shared" si="87"/>
        <v>CA-2011-123  Esparto Family Apartments</v>
      </c>
      <c r="AF2631" s="153" t="s">
        <v>12607</v>
      </c>
      <c r="AG2631" s="153" t="s">
        <v>12608</v>
      </c>
      <c r="AH2631" s="153" t="s">
        <v>12609</v>
      </c>
      <c r="AI2631" s="153" t="s">
        <v>12610</v>
      </c>
      <c r="AJ2631" s="153" t="s">
        <v>142</v>
      </c>
      <c r="AK2631" s="153" t="s">
        <v>12611</v>
      </c>
      <c r="AL2631" s="153" t="s">
        <v>12612</v>
      </c>
      <c r="AM2631" s="153" t="s">
        <v>12613</v>
      </c>
      <c r="AN2631" s="154">
        <v>39</v>
      </c>
    </row>
    <row r="2632" spans="26:40" hidden="1" x14ac:dyDescent="0.25">
      <c r="Z2632" s="140">
        <f t="shared" si="86"/>
        <v>2631</v>
      </c>
      <c r="AA2632" s="139"/>
      <c r="AB2632" s="139"/>
      <c r="AC2632" s="139"/>
      <c r="AD2632" s="133"/>
      <c r="AE2632" s="27" t="str">
        <f t="shared" si="87"/>
        <v>CA-2011-124  Trailside Terrace Apartments</v>
      </c>
      <c r="AF2632" s="153" t="s">
        <v>12614</v>
      </c>
      <c r="AG2632" s="153" t="s">
        <v>12615</v>
      </c>
      <c r="AH2632" s="153" t="s">
        <v>12616</v>
      </c>
      <c r="AI2632" s="153" t="s">
        <v>2856</v>
      </c>
      <c r="AJ2632" s="153" t="s">
        <v>1151</v>
      </c>
      <c r="AK2632" s="153" t="s">
        <v>1218</v>
      </c>
      <c r="AL2632" s="153" t="s">
        <v>12617</v>
      </c>
      <c r="AM2632" s="153" t="s">
        <v>12618</v>
      </c>
      <c r="AN2632" s="154">
        <v>39</v>
      </c>
    </row>
    <row r="2633" spans="26:40" hidden="1" x14ac:dyDescent="0.25">
      <c r="Z2633" s="140">
        <f t="shared" si="86"/>
        <v>2632</v>
      </c>
      <c r="AA2633" s="139"/>
      <c r="AB2633" s="139"/>
      <c r="AC2633" s="139"/>
      <c r="AD2633" s="133"/>
      <c r="AE2633" s="27" t="str">
        <f t="shared" si="87"/>
        <v>CA-2011-126  Los Banos Apartments</v>
      </c>
      <c r="AF2633" s="153" t="s">
        <v>12619</v>
      </c>
      <c r="AG2633" s="153" t="s">
        <v>12620</v>
      </c>
      <c r="AH2633" s="153" t="s">
        <v>12621</v>
      </c>
      <c r="AI2633" s="153" t="s">
        <v>3602</v>
      </c>
      <c r="AJ2633" s="153" t="s">
        <v>118</v>
      </c>
      <c r="AK2633" s="153" t="s">
        <v>3603</v>
      </c>
      <c r="AL2633" s="153" t="s">
        <v>12622</v>
      </c>
      <c r="AM2633" s="153" t="s">
        <v>4558</v>
      </c>
      <c r="AN2633" s="154">
        <v>66</v>
      </c>
    </row>
    <row r="2634" spans="26:40" hidden="1" x14ac:dyDescent="0.25">
      <c r="Z2634" s="140">
        <f t="shared" si="86"/>
        <v>2633</v>
      </c>
      <c r="AA2634" s="139"/>
      <c r="AB2634" s="139"/>
      <c r="AC2634" s="139"/>
      <c r="AD2634" s="133"/>
      <c r="AE2634" s="27" t="str">
        <f t="shared" si="87"/>
        <v>CA-2011-129  Mija Town Homes</v>
      </c>
      <c r="AF2634" s="153" t="s">
        <v>12623</v>
      </c>
      <c r="AG2634" s="153" t="s">
        <v>12624</v>
      </c>
      <c r="AH2634" s="153" t="s">
        <v>12625</v>
      </c>
      <c r="AI2634" s="153" t="s">
        <v>26</v>
      </c>
      <c r="AJ2634" s="153" t="s">
        <v>26</v>
      </c>
      <c r="AK2634" s="153" t="s">
        <v>464</v>
      </c>
      <c r="AL2634" s="153" t="s">
        <v>12626</v>
      </c>
      <c r="AM2634" s="153" t="s">
        <v>7085</v>
      </c>
      <c r="AN2634" s="154">
        <v>20</v>
      </c>
    </row>
    <row r="2635" spans="26:40" hidden="1" x14ac:dyDescent="0.25">
      <c r="Z2635" s="140">
        <f t="shared" si="86"/>
        <v>2634</v>
      </c>
      <c r="AA2635" s="139"/>
      <c r="AB2635" s="139"/>
      <c r="AC2635" s="139"/>
      <c r="AD2635" s="133"/>
      <c r="AE2635" s="27" t="str">
        <f t="shared" si="87"/>
        <v>CA-2011-131  The Cambridge Rehab</v>
      </c>
      <c r="AF2635" s="153" t="s">
        <v>12627</v>
      </c>
      <c r="AG2635" s="153" t="s">
        <v>12628</v>
      </c>
      <c r="AH2635" s="153" t="s">
        <v>12629</v>
      </c>
      <c r="AI2635" s="153" t="s">
        <v>191</v>
      </c>
      <c r="AJ2635" s="153" t="s">
        <v>191</v>
      </c>
      <c r="AK2635" s="153" t="s">
        <v>412</v>
      </c>
      <c r="AL2635" s="153" t="s">
        <v>12630</v>
      </c>
      <c r="AM2635" s="153" t="s">
        <v>12631</v>
      </c>
      <c r="AN2635" s="154">
        <v>60</v>
      </c>
    </row>
    <row r="2636" spans="26:40" hidden="1" x14ac:dyDescent="0.25">
      <c r="Z2636" s="140">
        <f t="shared" si="86"/>
        <v>2635</v>
      </c>
      <c r="AA2636" s="139"/>
      <c r="AB2636" s="139"/>
      <c r="AC2636" s="139"/>
      <c r="AD2636" s="133"/>
      <c r="AE2636" s="27" t="str">
        <f t="shared" si="87"/>
        <v>CA-2011-132  Riverbank Senior Apartments</v>
      </c>
      <c r="AF2636" s="153" t="s">
        <v>12632</v>
      </c>
      <c r="AG2636" s="153" t="s">
        <v>12633</v>
      </c>
      <c r="AH2636" s="153" t="s">
        <v>12634</v>
      </c>
      <c r="AI2636" s="153" t="s">
        <v>7316</v>
      </c>
      <c r="AJ2636" s="153" t="s">
        <v>606</v>
      </c>
      <c r="AK2636" s="153" t="s">
        <v>7317</v>
      </c>
      <c r="AL2636" s="153" t="s">
        <v>12635</v>
      </c>
      <c r="AM2636" s="153" t="s">
        <v>590</v>
      </c>
      <c r="AN2636" s="154">
        <v>19</v>
      </c>
    </row>
    <row r="2637" spans="26:40" hidden="1" x14ac:dyDescent="0.25">
      <c r="Z2637" s="140">
        <f t="shared" si="86"/>
        <v>2636</v>
      </c>
      <c r="AA2637" s="139"/>
      <c r="AB2637" s="139"/>
      <c r="AC2637" s="139"/>
      <c r="AD2637" s="133"/>
      <c r="AE2637" s="27" t="str">
        <f t="shared" si="87"/>
        <v>CA-2011-133  Terracina Oaks Apartments</v>
      </c>
      <c r="AF2637" s="153" t="s">
        <v>12636</v>
      </c>
      <c r="AG2637" s="153" t="s">
        <v>12637</v>
      </c>
      <c r="AH2637" s="153" t="s">
        <v>12638</v>
      </c>
      <c r="AI2637" s="153" t="s">
        <v>335</v>
      </c>
      <c r="AJ2637" s="153" t="s">
        <v>336</v>
      </c>
      <c r="AK2637" s="153" t="s">
        <v>337</v>
      </c>
      <c r="AL2637" s="153" t="s">
        <v>12639</v>
      </c>
      <c r="AM2637" s="153" t="s">
        <v>590</v>
      </c>
      <c r="AN2637" s="154">
        <v>40</v>
      </c>
    </row>
    <row r="2638" spans="26:40" hidden="1" x14ac:dyDescent="0.25">
      <c r="Z2638" s="140">
        <f t="shared" si="86"/>
        <v>2637</v>
      </c>
      <c r="AA2638" s="139"/>
      <c r="AB2638" s="139"/>
      <c r="AC2638" s="139"/>
      <c r="AD2638" s="133"/>
      <c r="AE2638" s="27" t="str">
        <f t="shared" si="87"/>
        <v>CA-2011-134  Cypress Court</v>
      </c>
      <c r="AF2638" s="153" t="s">
        <v>12640</v>
      </c>
      <c r="AG2638" s="153" t="s">
        <v>12641</v>
      </c>
      <c r="AH2638" s="153" t="s">
        <v>12642</v>
      </c>
      <c r="AI2638" s="153" t="s">
        <v>1199</v>
      </c>
      <c r="AJ2638" s="153" t="s">
        <v>623</v>
      </c>
      <c r="AK2638" s="153" t="s">
        <v>1200</v>
      </c>
      <c r="AL2638" s="153" t="s">
        <v>12643</v>
      </c>
      <c r="AM2638" s="153" t="s">
        <v>7934</v>
      </c>
      <c r="AN2638" s="154">
        <v>59</v>
      </c>
    </row>
    <row r="2639" spans="26:40" hidden="1" x14ac:dyDescent="0.25">
      <c r="Z2639" s="140">
        <f t="shared" si="86"/>
        <v>2638</v>
      </c>
      <c r="AA2639" s="139"/>
      <c r="AB2639" s="139"/>
      <c r="AC2639" s="139"/>
      <c r="AD2639" s="133"/>
      <c r="AE2639" s="27" t="str">
        <f t="shared" si="87"/>
        <v>CA-2011-136  Tara Glenn Apartments</v>
      </c>
      <c r="AF2639" s="153" t="s">
        <v>12644</v>
      </c>
      <c r="AG2639" s="153" t="s">
        <v>12645</v>
      </c>
      <c r="AH2639" s="153" t="s">
        <v>12646</v>
      </c>
      <c r="AI2639" s="153" t="s">
        <v>12647</v>
      </c>
      <c r="AJ2639" s="153" t="s">
        <v>229</v>
      </c>
      <c r="AK2639" s="153" t="s">
        <v>12648</v>
      </c>
      <c r="AL2639" s="153" t="s">
        <v>12649</v>
      </c>
      <c r="AM2639" s="153" t="s">
        <v>9467</v>
      </c>
      <c r="AN2639" s="154">
        <v>79</v>
      </c>
    </row>
    <row r="2640" spans="26:40" hidden="1" x14ac:dyDescent="0.25">
      <c r="Z2640" s="140">
        <f t="shared" si="86"/>
        <v>2639</v>
      </c>
      <c r="AA2640" s="139"/>
      <c r="AB2640" s="139"/>
      <c r="AC2640" s="139"/>
      <c r="AD2640" s="133"/>
      <c r="AE2640" s="27" t="str">
        <f t="shared" si="87"/>
        <v>CA-2011-137  Oak Meadow Family Apartments</v>
      </c>
      <c r="AF2640" s="153" t="s">
        <v>12650</v>
      </c>
      <c r="AG2640" s="153" t="s">
        <v>12651</v>
      </c>
      <c r="AH2640" s="153" t="s">
        <v>12652</v>
      </c>
      <c r="AI2640" s="153" t="s">
        <v>4524</v>
      </c>
      <c r="AJ2640" s="153" t="s">
        <v>182</v>
      </c>
      <c r="AK2640" s="153" t="s">
        <v>4525</v>
      </c>
      <c r="AL2640" s="153" t="s">
        <v>12653</v>
      </c>
      <c r="AM2640" s="153" t="s">
        <v>2185</v>
      </c>
      <c r="AN2640" s="154">
        <v>43</v>
      </c>
    </row>
    <row r="2641" spans="26:40" hidden="1" x14ac:dyDescent="0.25">
      <c r="Z2641" s="140">
        <f t="shared" si="86"/>
        <v>2640</v>
      </c>
      <c r="AA2641" s="139"/>
      <c r="AB2641" s="139"/>
      <c r="AC2641" s="139"/>
      <c r="AD2641" s="133"/>
      <c r="AE2641" s="27" t="str">
        <f t="shared" si="87"/>
        <v>CA-2011-139  Bravo Village</v>
      </c>
      <c r="AF2641" s="153" t="s">
        <v>12654</v>
      </c>
      <c r="AG2641" s="153" t="s">
        <v>12655</v>
      </c>
      <c r="AH2641" s="153" t="s">
        <v>12656</v>
      </c>
      <c r="AI2641" s="153" t="s">
        <v>1795</v>
      </c>
      <c r="AJ2641" s="153" t="s">
        <v>220</v>
      </c>
      <c r="AK2641" s="153" t="s">
        <v>1796</v>
      </c>
      <c r="AL2641" s="153" t="s">
        <v>12657</v>
      </c>
      <c r="AM2641" s="153" t="s">
        <v>2185</v>
      </c>
      <c r="AN2641" s="154">
        <v>59</v>
      </c>
    </row>
    <row r="2642" spans="26:40" hidden="1" x14ac:dyDescent="0.25">
      <c r="Z2642" s="140">
        <f t="shared" si="86"/>
        <v>2641</v>
      </c>
      <c r="AA2642" s="139"/>
      <c r="AB2642" s="139"/>
      <c r="AC2642" s="139"/>
      <c r="AD2642" s="133"/>
      <c r="AE2642" s="27" t="str">
        <f t="shared" si="87"/>
        <v>CA-2011-140  LA Pro II Apartments</v>
      </c>
      <c r="AF2642" s="153" t="s">
        <v>12658</v>
      </c>
      <c r="AG2642" s="153" t="s">
        <v>12659</v>
      </c>
      <c r="AH2642" s="153" t="s">
        <v>12660</v>
      </c>
      <c r="AI2642" s="153" t="s">
        <v>26</v>
      </c>
      <c r="AJ2642" s="153" t="s">
        <v>26</v>
      </c>
      <c r="AK2642" s="153" t="s">
        <v>5937</v>
      </c>
      <c r="AL2642" s="153" t="s">
        <v>12661</v>
      </c>
      <c r="AM2642" s="153" t="s">
        <v>23542</v>
      </c>
      <c r="AN2642" s="154">
        <v>119</v>
      </c>
    </row>
    <row r="2643" spans="26:40" hidden="1" x14ac:dyDescent="0.25">
      <c r="Z2643" s="140">
        <f t="shared" si="86"/>
        <v>2642</v>
      </c>
      <c r="AA2643" s="139"/>
      <c r="AB2643" s="139"/>
      <c r="AC2643" s="139"/>
      <c r="AD2643" s="133"/>
      <c r="AE2643" s="27" t="str">
        <f t="shared" si="87"/>
        <v>CA-2011-141  The Grove at Sunset Court Apartments</v>
      </c>
      <c r="AF2643" s="153" t="s">
        <v>12662</v>
      </c>
      <c r="AG2643" s="153" t="s">
        <v>12663</v>
      </c>
      <c r="AH2643" s="153" t="s">
        <v>12664</v>
      </c>
      <c r="AI2643" s="153" t="s">
        <v>181</v>
      </c>
      <c r="AJ2643" s="153" t="s">
        <v>182</v>
      </c>
      <c r="AK2643" s="153" t="s">
        <v>183</v>
      </c>
      <c r="AL2643" s="153" t="s">
        <v>12665</v>
      </c>
      <c r="AM2643" s="153" t="s">
        <v>11839</v>
      </c>
      <c r="AN2643" s="154">
        <v>53</v>
      </c>
    </row>
    <row r="2644" spans="26:40" hidden="1" x14ac:dyDescent="0.25">
      <c r="Z2644" s="140">
        <f t="shared" si="86"/>
        <v>2643</v>
      </c>
      <c r="AA2644" s="139"/>
      <c r="AB2644" s="139"/>
      <c r="AC2644" s="139"/>
      <c r="AD2644" s="133"/>
      <c r="AE2644" s="27" t="str">
        <f t="shared" si="87"/>
        <v>CA-2011-142  The Gordon</v>
      </c>
      <c r="AF2644" s="153" t="s">
        <v>12666</v>
      </c>
      <c r="AG2644" s="153" t="s">
        <v>12667</v>
      </c>
      <c r="AH2644" s="153" t="s">
        <v>12668</v>
      </c>
      <c r="AI2644" s="153" t="s">
        <v>26</v>
      </c>
      <c r="AJ2644" s="153" t="s">
        <v>26</v>
      </c>
      <c r="AK2644" s="153" t="s">
        <v>61</v>
      </c>
      <c r="AL2644" s="153" t="s">
        <v>12669</v>
      </c>
      <c r="AM2644" s="153" t="s">
        <v>23556</v>
      </c>
      <c r="AN2644" s="154">
        <v>20</v>
      </c>
    </row>
    <row r="2645" spans="26:40" hidden="1" x14ac:dyDescent="0.25">
      <c r="Z2645" s="140">
        <f t="shared" si="86"/>
        <v>2644</v>
      </c>
      <c r="AA2645" s="139"/>
      <c r="AB2645" s="139"/>
      <c r="AC2645" s="139"/>
      <c r="AD2645" s="133"/>
      <c r="AE2645" s="27" t="str">
        <f t="shared" si="87"/>
        <v>CA-2011-144  The Serrano</v>
      </c>
      <c r="AF2645" s="153" t="s">
        <v>12670</v>
      </c>
      <c r="AG2645" s="153" t="s">
        <v>12671</v>
      </c>
      <c r="AH2645" s="153" t="s">
        <v>12672</v>
      </c>
      <c r="AI2645" s="153" t="s">
        <v>26</v>
      </c>
      <c r="AJ2645" s="153" t="s">
        <v>26</v>
      </c>
      <c r="AK2645" s="153" t="s">
        <v>915</v>
      </c>
      <c r="AL2645" s="153" t="s">
        <v>12673</v>
      </c>
      <c r="AM2645" s="153" t="s">
        <v>23556</v>
      </c>
      <c r="AN2645" s="154">
        <v>43</v>
      </c>
    </row>
    <row r="2646" spans="26:40" hidden="1" x14ac:dyDescent="0.25">
      <c r="Z2646" s="140">
        <f t="shared" si="86"/>
        <v>2645</v>
      </c>
      <c r="AA2646" s="139"/>
      <c r="AB2646" s="139"/>
      <c r="AC2646" s="139"/>
      <c r="AD2646" s="133"/>
      <c r="AE2646" s="27" t="str">
        <f t="shared" si="87"/>
        <v>CA-2011-145  Birch Hills Apartments</v>
      </c>
      <c r="AF2646" s="153" t="s">
        <v>12674</v>
      </c>
      <c r="AG2646" s="153" t="s">
        <v>12675</v>
      </c>
      <c r="AH2646" s="153" t="s">
        <v>12676</v>
      </c>
      <c r="AI2646" s="153" t="s">
        <v>2350</v>
      </c>
      <c r="AJ2646" s="153" t="s">
        <v>420</v>
      </c>
      <c r="AK2646" s="153" t="s">
        <v>1565</v>
      </c>
      <c r="AL2646" s="153" t="s">
        <v>12677</v>
      </c>
      <c r="AM2646" s="153" t="s">
        <v>12678</v>
      </c>
      <c r="AN2646" s="154">
        <v>114</v>
      </c>
    </row>
    <row r="2647" spans="26:40" hidden="1" x14ac:dyDescent="0.25">
      <c r="Z2647" s="140">
        <f t="shared" si="86"/>
        <v>2646</v>
      </c>
      <c r="AA2647" s="139"/>
      <c r="AB2647" s="139"/>
      <c r="AC2647" s="139"/>
      <c r="AD2647" s="133"/>
      <c r="AE2647" s="27" t="str">
        <f t="shared" si="87"/>
        <v>CA-2011-146  Avena Bella Apartments</v>
      </c>
      <c r="AF2647" s="153" t="s">
        <v>12679</v>
      </c>
      <c r="AG2647" s="153" t="s">
        <v>12680</v>
      </c>
      <c r="AH2647" s="153" t="s">
        <v>12681</v>
      </c>
      <c r="AI2647" s="153" t="s">
        <v>4297</v>
      </c>
      <c r="AJ2647" s="153" t="s">
        <v>606</v>
      </c>
      <c r="AK2647" s="153" t="s">
        <v>4298</v>
      </c>
      <c r="AL2647" s="153" t="s">
        <v>12682</v>
      </c>
      <c r="AM2647" s="153" t="s">
        <v>12683</v>
      </c>
      <c r="AN2647" s="154">
        <v>79</v>
      </c>
    </row>
    <row r="2648" spans="26:40" hidden="1" x14ac:dyDescent="0.25">
      <c r="Z2648" s="140">
        <f t="shared" si="86"/>
        <v>2647</v>
      </c>
      <c r="AA2648" s="139"/>
      <c r="AB2648" s="139"/>
      <c r="AC2648" s="139"/>
      <c r="AD2648" s="133"/>
      <c r="AE2648" s="27" t="str">
        <f t="shared" si="87"/>
        <v>CA-2011-147  The Whittier</v>
      </c>
      <c r="AF2648" s="153" t="s">
        <v>12684</v>
      </c>
      <c r="AG2648" s="153" t="s">
        <v>12685</v>
      </c>
      <c r="AH2648" s="153" t="s">
        <v>12686</v>
      </c>
      <c r="AI2648" s="153" t="s">
        <v>26</v>
      </c>
      <c r="AJ2648" s="153" t="s">
        <v>26</v>
      </c>
      <c r="AK2648" s="153" t="s">
        <v>1233</v>
      </c>
      <c r="AL2648" s="153" t="s">
        <v>12687</v>
      </c>
      <c r="AM2648" s="153" t="s">
        <v>12688</v>
      </c>
      <c r="AN2648" s="154">
        <v>59</v>
      </c>
    </row>
    <row r="2649" spans="26:40" hidden="1" x14ac:dyDescent="0.25">
      <c r="Z2649" s="140">
        <f t="shared" si="86"/>
        <v>2648</v>
      </c>
      <c r="AA2649" s="139"/>
      <c r="AB2649" s="139"/>
      <c r="AC2649" s="139"/>
      <c r="AD2649" s="133"/>
      <c r="AE2649" s="27" t="str">
        <f t="shared" si="87"/>
        <v>CA-2011-149  Bella Terra Senior Apartments</v>
      </c>
      <c r="AF2649" s="153" t="s">
        <v>12689</v>
      </c>
      <c r="AG2649" s="153" t="s">
        <v>12690</v>
      </c>
      <c r="AH2649" s="153" t="s">
        <v>12691</v>
      </c>
      <c r="AI2649" s="153" t="s">
        <v>40</v>
      </c>
      <c r="AJ2649" s="153" t="s">
        <v>41</v>
      </c>
      <c r="AK2649" s="153" t="s">
        <v>12692</v>
      </c>
      <c r="AL2649" s="153" t="s">
        <v>12693</v>
      </c>
      <c r="AM2649" s="153" t="s">
        <v>11017</v>
      </c>
      <c r="AN2649" s="154">
        <v>39</v>
      </c>
    </row>
    <row r="2650" spans="26:40" hidden="1" x14ac:dyDescent="0.25">
      <c r="Z2650" s="140">
        <f t="shared" si="86"/>
        <v>2649</v>
      </c>
      <c r="AA2650" s="139"/>
      <c r="AB2650" s="139"/>
      <c r="AC2650" s="139"/>
      <c r="AD2650" s="133"/>
      <c r="AE2650" s="27" t="str">
        <f t="shared" si="87"/>
        <v>CA-2011-150  Tobias Terrace Apartments</v>
      </c>
      <c r="AF2650" s="153" t="s">
        <v>12694</v>
      </c>
      <c r="AG2650" s="153" t="s">
        <v>12695</v>
      </c>
      <c r="AH2650" s="153" t="s">
        <v>12696</v>
      </c>
      <c r="AI2650" s="153" t="s">
        <v>744</v>
      </c>
      <c r="AJ2650" s="153" t="s">
        <v>26</v>
      </c>
      <c r="AK2650" s="153" t="s">
        <v>745</v>
      </c>
      <c r="AL2650" s="153" t="s">
        <v>12697</v>
      </c>
      <c r="AM2650" s="153" t="s">
        <v>12122</v>
      </c>
      <c r="AN2650" s="154">
        <v>55</v>
      </c>
    </row>
    <row r="2651" spans="26:40" hidden="1" x14ac:dyDescent="0.25">
      <c r="Z2651" s="140">
        <f t="shared" si="86"/>
        <v>2650</v>
      </c>
      <c r="AA2651" s="139"/>
      <c r="AB2651" s="139"/>
      <c r="AC2651" s="139"/>
      <c r="AD2651" s="133"/>
      <c r="AE2651" s="27" t="str">
        <f t="shared" si="87"/>
        <v>CA-2011-152  Mission Plaza Family Apartments</v>
      </c>
      <c r="AF2651" s="153" t="s">
        <v>12698</v>
      </c>
      <c r="AG2651" s="153" t="s">
        <v>12699</v>
      </c>
      <c r="AH2651" s="153" t="s">
        <v>12700</v>
      </c>
      <c r="AI2651" s="153" t="s">
        <v>26</v>
      </c>
      <c r="AJ2651" s="153" t="s">
        <v>26</v>
      </c>
      <c r="AK2651" s="153" t="s">
        <v>4594</v>
      </c>
      <c r="AL2651" s="153" t="s">
        <v>12701</v>
      </c>
      <c r="AM2651" s="153" t="s">
        <v>12702</v>
      </c>
      <c r="AN2651" s="154">
        <v>130</v>
      </c>
    </row>
    <row r="2652" spans="26:40" hidden="1" x14ac:dyDescent="0.25">
      <c r="Z2652" s="140">
        <f t="shared" si="86"/>
        <v>2651</v>
      </c>
      <c r="AA2652" s="139"/>
      <c r="AB2652" s="139"/>
      <c r="AC2652" s="139"/>
      <c r="AD2652" s="133"/>
      <c r="AE2652" s="27" t="str">
        <f t="shared" si="87"/>
        <v>CA-2011-153  Bayview Hill Gardens</v>
      </c>
      <c r="AF2652" s="153" t="s">
        <v>12703</v>
      </c>
      <c r="AG2652" s="153" t="s">
        <v>12704</v>
      </c>
      <c r="AH2652" s="153" t="s">
        <v>12705</v>
      </c>
      <c r="AI2652" s="153" t="s">
        <v>191</v>
      </c>
      <c r="AJ2652" s="153" t="s">
        <v>191</v>
      </c>
      <c r="AK2652" s="153" t="s">
        <v>4509</v>
      </c>
      <c r="AL2652" s="153" t="s">
        <v>12706</v>
      </c>
      <c r="AM2652" s="153" t="s">
        <v>857</v>
      </c>
      <c r="AN2652" s="154">
        <v>72</v>
      </c>
    </row>
    <row r="2653" spans="26:40" hidden="1" x14ac:dyDescent="0.25">
      <c r="Z2653" s="140">
        <f t="shared" si="86"/>
        <v>2652</v>
      </c>
      <c r="AA2653" s="139"/>
      <c r="AB2653" s="139"/>
      <c r="AC2653" s="139"/>
      <c r="AD2653" s="133"/>
      <c r="AE2653" s="27" t="str">
        <f t="shared" si="87"/>
        <v>CA-2011-154  The Church Hill Townhomes</v>
      </c>
      <c r="AF2653" s="153" t="s">
        <v>12707</v>
      </c>
      <c r="AG2653" s="153" t="s">
        <v>12708</v>
      </c>
      <c r="AH2653" s="153" t="s">
        <v>12709</v>
      </c>
      <c r="AI2653" s="153" t="s">
        <v>8755</v>
      </c>
      <c r="AJ2653" s="153" t="s">
        <v>3584</v>
      </c>
      <c r="AK2653" s="153" t="s">
        <v>8756</v>
      </c>
      <c r="AL2653" s="153" t="s">
        <v>12710</v>
      </c>
      <c r="AM2653" s="153" t="s">
        <v>7085</v>
      </c>
      <c r="AN2653" s="154">
        <v>34</v>
      </c>
    </row>
    <row r="2654" spans="26:40" hidden="1" x14ac:dyDescent="0.25">
      <c r="Z2654" s="140">
        <f t="shared" si="86"/>
        <v>2653</v>
      </c>
      <c r="AA2654" s="139"/>
      <c r="AB2654" s="139"/>
      <c r="AC2654" s="139"/>
      <c r="AD2654" s="133"/>
      <c r="AE2654" s="27" t="str">
        <f t="shared" si="87"/>
        <v>CA-2011-157  Dinuba Senior Apartments</v>
      </c>
      <c r="AF2654" s="153" t="s">
        <v>12711</v>
      </c>
      <c r="AG2654" s="153" t="s">
        <v>12712</v>
      </c>
      <c r="AH2654" s="153" t="s">
        <v>12713</v>
      </c>
      <c r="AI2654" s="153" t="s">
        <v>551</v>
      </c>
      <c r="AJ2654" s="153" t="s">
        <v>220</v>
      </c>
      <c r="AL2654" s="153" t="s">
        <v>12714</v>
      </c>
      <c r="AM2654" s="153" t="s">
        <v>2476</v>
      </c>
      <c r="AN2654" s="154">
        <v>61</v>
      </c>
    </row>
    <row r="2655" spans="26:40" hidden="1" x14ac:dyDescent="0.25">
      <c r="Z2655" s="140">
        <f t="shared" si="86"/>
        <v>2654</v>
      </c>
      <c r="AA2655" s="139"/>
      <c r="AB2655" s="139"/>
      <c r="AC2655" s="139"/>
      <c r="AD2655" s="133"/>
      <c r="AE2655" s="27" t="str">
        <f t="shared" si="87"/>
        <v>CA-2011-158  Avocado Court (fka El Norte Apartments)</v>
      </c>
      <c r="AF2655" s="153" t="s">
        <v>12715</v>
      </c>
      <c r="AG2655" s="153" t="s">
        <v>12716</v>
      </c>
      <c r="AH2655" s="153" t="s">
        <v>12717</v>
      </c>
      <c r="AI2655" s="153" t="s">
        <v>503</v>
      </c>
      <c r="AJ2655" s="153" t="s">
        <v>504</v>
      </c>
      <c r="AK2655" s="153" t="s">
        <v>1639</v>
      </c>
      <c r="AL2655" s="153" t="s">
        <v>12718</v>
      </c>
      <c r="AM2655" s="153" t="s">
        <v>12719</v>
      </c>
      <c r="AN2655" s="154">
        <v>35</v>
      </c>
    </row>
    <row r="2656" spans="26:40" hidden="1" x14ac:dyDescent="0.25">
      <c r="Z2656" s="140">
        <f t="shared" si="86"/>
        <v>2655</v>
      </c>
      <c r="AA2656" s="139"/>
      <c r="AB2656" s="139"/>
      <c r="AC2656" s="139"/>
      <c r="AD2656" s="133"/>
      <c r="AE2656" s="27" t="str">
        <f t="shared" si="87"/>
        <v>CA-2011-159  Iris Apartments</v>
      </c>
      <c r="AF2656" s="153" t="s">
        <v>12720</v>
      </c>
      <c r="AG2656" s="153" t="s">
        <v>12721</v>
      </c>
      <c r="AH2656" s="153" t="s">
        <v>12722</v>
      </c>
      <c r="AI2656" s="153" t="s">
        <v>908</v>
      </c>
      <c r="AJ2656" s="153" t="s">
        <v>504</v>
      </c>
      <c r="AL2656" s="153" t="s">
        <v>12723</v>
      </c>
      <c r="AM2656" s="153" t="s">
        <v>2476</v>
      </c>
      <c r="AN2656" s="154">
        <v>19</v>
      </c>
    </row>
    <row r="2657" spans="26:40" hidden="1" x14ac:dyDescent="0.25">
      <c r="Z2657" s="140">
        <f t="shared" si="86"/>
        <v>2656</v>
      </c>
      <c r="AA2657" s="139"/>
      <c r="AB2657" s="139"/>
      <c r="AC2657" s="139"/>
      <c r="AD2657" s="133"/>
      <c r="AE2657" s="27" t="str">
        <f t="shared" si="87"/>
        <v>CA-2011-161  Perris Station Apartments</v>
      </c>
      <c r="AF2657" s="153" t="s">
        <v>12724</v>
      </c>
      <c r="AG2657" s="153" t="s">
        <v>12725</v>
      </c>
      <c r="AH2657" s="153" t="s">
        <v>12726</v>
      </c>
      <c r="AI2657" s="153" t="s">
        <v>3128</v>
      </c>
      <c r="AJ2657" s="153" t="s">
        <v>399</v>
      </c>
      <c r="AK2657" s="153" t="s">
        <v>3129</v>
      </c>
      <c r="AL2657" s="153" t="s">
        <v>12727</v>
      </c>
      <c r="AM2657" s="153" t="s">
        <v>23557</v>
      </c>
      <c r="AN2657" s="154">
        <v>83</v>
      </c>
    </row>
    <row r="2658" spans="26:40" hidden="1" x14ac:dyDescent="0.25">
      <c r="Z2658" s="140">
        <f t="shared" si="86"/>
        <v>2657</v>
      </c>
      <c r="AA2658" s="139"/>
      <c r="AB2658" s="139"/>
      <c r="AC2658" s="139"/>
      <c r="AD2658" s="133"/>
      <c r="AE2658" s="27" t="str">
        <f t="shared" si="87"/>
        <v>CA-2011-162  Santa Rita Village</v>
      </c>
      <c r="AF2658" s="153" t="s">
        <v>12728</v>
      </c>
      <c r="AG2658" s="153" t="s">
        <v>12729</v>
      </c>
      <c r="AH2658" s="153" t="s">
        <v>12730</v>
      </c>
      <c r="AI2658" s="153" t="s">
        <v>1199</v>
      </c>
      <c r="AJ2658" s="153" t="s">
        <v>623</v>
      </c>
      <c r="AK2658" s="153" t="s">
        <v>12731</v>
      </c>
      <c r="AL2658" s="153" t="s">
        <v>12732</v>
      </c>
      <c r="AM2658" s="153" t="s">
        <v>7934</v>
      </c>
      <c r="AN2658" s="154">
        <v>35</v>
      </c>
    </row>
    <row r="2659" spans="26:40" hidden="1" x14ac:dyDescent="0.25">
      <c r="Z2659" s="140">
        <f t="shared" si="86"/>
        <v>2658</v>
      </c>
      <c r="AA2659" s="139"/>
      <c r="AB2659" s="139"/>
      <c r="AC2659" s="139"/>
      <c r="AD2659" s="133"/>
      <c r="AE2659" s="27" t="str">
        <f t="shared" si="87"/>
        <v>CA-2011-163  The Ambassador</v>
      </c>
      <c r="AF2659" s="153" t="s">
        <v>12733</v>
      </c>
      <c r="AG2659" s="153" t="s">
        <v>12734</v>
      </c>
      <c r="AH2659" s="153" t="s">
        <v>12735</v>
      </c>
      <c r="AI2659" s="153" t="s">
        <v>2544</v>
      </c>
      <c r="AJ2659" s="153" t="s">
        <v>200</v>
      </c>
      <c r="AK2659" s="153" t="s">
        <v>2545</v>
      </c>
      <c r="AL2659" s="153" t="s">
        <v>12736</v>
      </c>
      <c r="AM2659" s="153" t="s">
        <v>12737</v>
      </c>
      <c r="AN2659" s="154">
        <v>68</v>
      </c>
    </row>
    <row r="2660" spans="26:40" hidden="1" x14ac:dyDescent="0.25">
      <c r="Z2660" s="140">
        <f t="shared" si="86"/>
        <v>2659</v>
      </c>
      <c r="AA2660" s="139"/>
      <c r="AB2660" s="139"/>
      <c r="AC2660" s="139"/>
      <c r="AD2660" s="133"/>
      <c r="AE2660" s="27" t="str">
        <f t="shared" si="87"/>
        <v>CA-2011-165  2000 S. Delaware Family Housing</v>
      </c>
      <c r="AF2660" s="153" t="s">
        <v>12738</v>
      </c>
      <c r="AG2660" s="153" t="s">
        <v>12739</v>
      </c>
      <c r="AH2660" s="153" t="s">
        <v>12740</v>
      </c>
      <c r="AI2660" s="153" t="s">
        <v>481</v>
      </c>
      <c r="AJ2660" s="153" t="s">
        <v>481</v>
      </c>
      <c r="AK2660" s="153" t="s">
        <v>6498</v>
      </c>
      <c r="AL2660" s="153" t="s">
        <v>12741</v>
      </c>
      <c r="AM2660" s="153" t="s">
        <v>12742</v>
      </c>
      <c r="AN2660" s="154">
        <v>59</v>
      </c>
    </row>
    <row r="2661" spans="26:40" hidden="1" x14ac:dyDescent="0.25">
      <c r="Z2661" s="140">
        <f t="shared" si="86"/>
        <v>2660</v>
      </c>
      <c r="AA2661" s="139"/>
      <c r="AB2661" s="139"/>
      <c r="AC2661" s="139"/>
      <c r="AD2661" s="133"/>
      <c r="AE2661" s="27" t="str">
        <f t="shared" si="87"/>
        <v>CA-2011-167  Santa Ana Station District Phase II</v>
      </c>
      <c r="AF2661" s="153" t="s">
        <v>12743</v>
      </c>
      <c r="AG2661" s="153" t="s">
        <v>12744</v>
      </c>
      <c r="AH2661" s="153" t="s">
        <v>12363</v>
      </c>
      <c r="AI2661" s="153" t="s">
        <v>419</v>
      </c>
      <c r="AJ2661" s="153" t="s">
        <v>420</v>
      </c>
      <c r="AK2661" s="153" t="s">
        <v>4861</v>
      </c>
      <c r="AL2661" s="153" t="s">
        <v>12745</v>
      </c>
      <c r="AM2661" s="153" t="s">
        <v>12746</v>
      </c>
      <c r="AN2661" s="154">
        <v>39</v>
      </c>
    </row>
    <row r="2662" spans="26:40" hidden="1" x14ac:dyDescent="0.25">
      <c r="Z2662" s="140">
        <f t="shared" si="86"/>
        <v>2661</v>
      </c>
      <c r="AA2662" s="139"/>
      <c r="AB2662" s="139"/>
      <c r="AC2662" s="139"/>
      <c r="AD2662" s="133"/>
      <c r="AE2662" s="27" t="str">
        <f t="shared" si="87"/>
        <v>CA-2011-170  PWC Family Housing</v>
      </c>
      <c r="AF2662" s="153" t="s">
        <v>12747</v>
      </c>
      <c r="AG2662" s="153" t="s">
        <v>12748</v>
      </c>
      <c r="AH2662" s="153" t="s">
        <v>12749</v>
      </c>
      <c r="AI2662" s="153" t="s">
        <v>26</v>
      </c>
      <c r="AJ2662" s="153" t="s">
        <v>26</v>
      </c>
      <c r="AK2662" s="153" t="s">
        <v>937</v>
      </c>
      <c r="AL2662" s="153" t="s">
        <v>12750</v>
      </c>
      <c r="AM2662" s="153" t="s">
        <v>1507</v>
      </c>
      <c r="AN2662" s="154">
        <v>44</v>
      </c>
    </row>
    <row r="2663" spans="26:40" hidden="1" x14ac:dyDescent="0.25">
      <c r="Z2663" s="140">
        <f t="shared" si="86"/>
        <v>2662</v>
      </c>
      <c r="AA2663" s="139"/>
      <c r="AB2663" s="139"/>
      <c r="AC2663" s="139"/>
      <c r="AD2663" s="133"/>
      <c r="AE2663" s="27" t="str">
        <f t="shared" si="87"/>
        <v>CA-2011-172  Jefferson Boulevard and Fifth Avenue Apartments</v>
      </c>
      <c r="AF2663" s="153" t="s">
        <v>12751</v>
      </c>
      <c r="AG2663" s="153" t="s">
        <v>12752</v>
      </c>
      <c r="AH2663" s="153" t="s">
        <v>12753</v>
      </c>
      <c r="AI2663" s="153" t="s">
        <v>26</v>
      </c>
      <c r="AJ2663" s="153" t="s">
        <v>26</v>
      </c>
      <c r="AK2663" s="153" t="s">
        <v>724</v>
      </c>
      <c r="AL2663" s="153" t="s">
        <v>12754</v>
      </c>
      <c r="AM2663" s="153" t="s">
        <v>1043</v>
      </c>
      <c r="AN2663" s="154">
        <v>39</v>
      </c>
    </row>
    <row r="2664" spans="26:40" hidden="1" x14ac:dyDescent="0.25">
      <c r="Z2664" s="140">
        <f t="shared" si="86"/>
        <v>2663</v>
      </c>
      <c r="AA2664" s="139"/>
      <c r="AB2664" s="139"/>
      <c r="AC2664" s="139"/>
      <c r="AD2664" s="133"/>
      <c r="AE2664" s="27" t="str">
        <f t="shared" si="87"/>
        <v>CA-2011-173  Plumas Family Apartments</v>
      </c>
      <c r="AF2664" s="153" t="s">
        <v>12755</v>
      </c>
      <c r="AG2664" s="153" t="s">
        <v>12756</v>
      </c>
      <c r="AH2664" s="153" t="s">
        <v>12757</v>
      </c>
      <c r="AI2664" s="153" t="s">
        <v>4663</v>
      </c>
      <c r="AJ2664" s="153" t="s">
        <v>3932</v>
      </c>
      <c r="AK2664" s="153" t="s">
        <v>4664</v>
      </c>
      <c r="AL2664" s="153" t="s">
        <v>12758</v>
      </c>
      <c r="AM2664" s="153" t="s">
        <v>590</v>
      </c>
      <c r="AN2664" s="154">
        <v>15</v>
      </c>
    </row>
    <row r="2665" spans="26:40" hidden="1" x14ac:dyDescent="0.25">
      <c r="Z2665" s="140">
        <f t="shared" si="86"/>
        <v>2664</v>
      </c>
      <c r="AA2665" s="139"/>
      <c r="AB2665" s="139"/>
      <c r="AC2665" s="139"/>
      <c r="AD2665" s="133"/>
      <c r="AE2665" s="27" t="str">
        <f t="shared" si="87"/>
        <v>CA-2011-800  One Santa Fe</v>
      </c>
      <c r="AF2665" s="153" t="s">
        <v>12759</v>
      </c>
      <c r="AG2665" s="153" t="s">
        <v>12760</v>
      </c>
      <c r="AH2665" s="153" t="s">
        <v>12761</v>
      </c>
      <c r="AI2665" s="153" t="s">
        <v>26</v>
      </c>
      <c r="AJ2665" s="153" t="s">
        <v>26</v>
      </c>
      <c r="AK2665" s="153" t="s">
        <v>83</v>
      </c>
      <c r="AL2665" s="153" t="s">
        <v>12762</v>
      </c>
      <c r="AM2665" s="153" t="s">
        <v>2529</v>
      </c>
      <c r="AN2665" s="154">
        <v>88</v>
      </c>
    </row>
    <row r="2666" spans="26:40" hidden="1" x14ac:dyDescent="0.25">
      <c r="Z2666" s="140">
        <f t="shared" si="86"/>
        <v>2665</v>
      </c>
      <c r="AA2666" s="139"/>
      <c r="AB2666" s="139"/>
      <c r="AC2666" s="139"/>
      <c r="AD2666" s="133"/>
      <c r="AE2666" s="27" t="str">
        <f t="shared" si="87"/>
        <v>CA-2011-801  Juniper Apartments</v>
      </c>
      <c r="AF2666" s="153" t="s">
        <v>12763</v>
      </c>
      <c r="AG2666" s="153" t="s">
        <v>12764</v>
      </c>
      <c r="AH2666" s="153" t="s">
        <v>12765</v>
      </c>
      <c r="AI2666" s="153" t="s">
        <v>5553</v>
      </c>
      <c r="AJ2666" s="153" t="s">
        <v>228</v>
      </c>
      <c r="AK2666" s="153" t="s">
        <v>5554</v>
      </c>
      <c r="AL2666" s="153" t="s">
        <v>12766</v>
      </c>
      <c r="AM2666" s="153" t="s">
        <v>954</v>
      </c>
      <c r="AN2666" s="154">
        <v>152</v>
      </c>
    </row>
    <row r="2667" spans="26:40" hidden="1" x14ac:dyDescent="0.25">
      <c r="Z2667" s="140">
        <f t="shared" si="86"/>
        <v>2666</v>
      </c>
      <c r="AA2667" s="139"/>
      <c r="AB2667" s="139"/>
      <c r="AC2667" s="139"/>
      <c r="AD2667" s="133"/>
      <c r="AE2667" s="27" t="str">
        <f t="shared" si="87"/>
        <v>CA-2011-802  NoHo Senior Villas</v>
      </c>
      <c r="AF2667" s="153" t="s">
        <v>12767</v>
      </c>
      <c r="AG2667" s="153" t="s">
        <v>12768</v>
      </c>
      <c r="AH2667" s="153" t="s">
        <v>12769</v>
      </c>
      <c r="AI2667" s="153" t="s">
        <v>26</v>
      </c>
      <c r="AJ2667" s="153" t="s">
        <v>26</v>
      </c>
      <c r="AK2667" s="153" t="s">
        <v>2301</v>
      </c>
      <c r="AL2667" s="153" t="s">
        <v>12770</v>
      </c>
      <c r="AM2667" s="153" t="s">
        <v>9063</v>
      </c>
      <c r="AN2667" s="154">
        <v>48</v>
      </c>
    </row>
    <row r="2668" spans="26:40" hidden="1" x14ac:dyDescent="0.25">
      <c r="Z2668" s="140">
        <f t="shared" si="86"/>
        <v>2667</v>
      </c>
      <c r="AA2668" s="139"/>
      <c r="AB2668" s="139"/>
      <c r="AC2668" s="139"/>
      <c r="AD2668" s="133"/>
      <c r="AE2668" s="27" t="str">
        <f t="shared" si="87"/>
        <v>CA-2011-803  Menlo Family Housing</v>
      </c>
      <c r="AF2668" s="153" t="s">
        <v>12771</v>
      </c>
      <c r="AG2668" s="153" t="s">
        <v>12772</v>
      </c>
      <c r="AH2668" s="153" t="s">
        <v>12773</v>
      </c>
      <c r="AI2668" s="153" t="s">
        <v>26</v>
      </c>
      <c r="AJ2668" s="153" t="s">
        <v>26</v>
      </c>
      <c r="AK2668" s="153" t="s">
        <v>915</v>
      </c>
      <c r="AL2668" s="153" t="s">
        <v>12774</v>
      </c>
      <c r="AM2668" s="153" t="s">
        <v>1507</v>
      </c>
      <c r="AN2668" s="154">
        <v>59</v>
      </c>
    </row>
    <row r="2669" spans="26:40" hidden="1" x14ac:dyDescent="0.25">
      <c r="Z2669" s="140">
        <f t="shared" si="86"/>
        <v>2668</v>
      </c>
      <c r="AA2669" s="139"/>
      <c r="AB2669" s="139"/>
      <c r="AC2669" s="139"/>
      <c r="AD2669" s="133"/>
      <c r="AE2669" s="27" t="str">
        <f t="shared" si="87"/>
        <v>CA-2011-804  Heritage Oak Senior Apartments</v>
      </c>
      <c r="AF2669" s="153" t="s">
        <v>12775</v>
      </c>
      <c r="AG2669" s="153" t="s">
        <v>12776</v>
      </c>
      <c r="AH2669" s="153" t="s">
        <v>12777</v>
      </c>
      <c r="AI2669" s="153" t="s">
        <v>605</v>
      </c>
      <c r="AJ2669" s="153" t="s">
        <v>606</v>
      </c>
      <c r="AK2669" s="153" t="s">
        <v>607</v>
      </c>
      <c r="AL2669" s="153" t="s">
        <v>12778</v>
      </c>
      <c r="AM2669" s="153" t="s">
        <v>590</v>
      </c>
      <c r="AN2669" s="154">
        <v>49</v>
      </c>
    </row>
    <row r="2670" spans="26:40" hidden="1" x14ac:dyDescent="0.25">
      <c r="Z2670" s="140">
        <f t="shared" si="86"/>
        <v>2669</v>
      </c>
      <c r="AA2670" s="139"/>
      <c r="AB2670" s="139"/>
      <c r="AC2670" s="139"/>
      <c r="AD2670" s="133"/>
      <c r="AE2670" s="27" t="str">
        <f t="shared" si="87"/>
        <v>CA-2011-805  Metro at Hollywood</v>
      </c>
      <c r="AF2670" s="153" t="s">
        <v>12779</v>
      </c>
      <c r="AG2670" s="153" t="s">
        <v>12780</v>
      </c>
      <c r="AH2670" s="153" t="s">
        <v>12781</v>
      </c>
      <c r="AI2670" s="153" t="s">
        <v>26</v>
      </c>
      <c r="AJ2670" s="153" t="s">
        <v>26</v>
      </c>
      <c r="AK2670" s="153" t="s">
        <v>61</v>
      </c>
      <c r="AL2670" s="153" t="s">
        <v>12782</v>
      </c>
      <c r="AM2670" s="153" t="s">
        <v>12122</v>
      </c>
      <c r="AN2670" s="154">
        <v>119</v>
      </c>
    </row>
    <row r="2671" spans="26:40" hidden="1" x14ac:dyDescent="0.25">
      <c r="Z2671" s="140">
        <f t="shared" si="86"/>
        <v>2670</v>
      </c>
      <c r="AA2671" s="139"/>
      <c r="AB2671" s="139"/>
      <c r="AC2671" s="139"/>
      <c r="AD2671" s="133"/>
      <c r="AE2671" s="27" t="str">
        <f t="shared" si="87"/>
        <v>CA-2011-807  Sunrise Pointe</v>
      </c>
      <c r="AF2671" s="153" t="s">
        <v>12783</v>
      </c>
      <c r="AG2671" s="153" t="s">
        <v>12784</v>
      </c>
      <c r="AH2671" s="153" t="s">
        <v>12785</v>
      </c>
      <c r="AI2671" s="153" t="s">
        <v>1748</v>
      </c>
      <c r="AJ2671" s="153" t="s">
        <v>399</v>
      </c>
      <c r="AK2671" s="153" t="s">
        <v>1749</v>
      </c>
      <c r="AL2671" s="153" t="s">
        <v>12786</v>
      </c>
      <c r="AM2671" s="153" t="s">
        <v>12787</v>
      </c>
      <c r="AN2671" s="154">
        <v>269</v>
      </c>
    </row>
    <row r="2672" spans="26:40" hidden="1" x14ac:dyDescent="0.25">
      <c r="Z2672" s="140">
        <f t="shared" si="86"/>
        <v>2671</v>
      </c>
      <c r="AA2672" s="139"/>
      <c r="AB2672" s="139"/>
      <c r="AC2672" s="139"/>
      <c r="AD2672" s="133"/>
      <c r="AE2672" s="27" t="str">
        <f t="shared" si="87"/>
        <v>CA-2011-808  Yucaipa Senior Terrace</v>
      </c>
      <c r="AF2672" s="153" t="s">
        <v>12788</v>
      </c>
      <c r="AG2672" s="153" t="s">
        <v>12789</v>
      </c>
      <c r="AH2672" s="153" t="s">
        <v>12790</v>
      </c>
      <c r="AI2672" s="153" t="s">
        <v>48</v>
      </c>
      <c r="AJ2672" s="153" t="s">
        <v>49</v>
      </c>
      <c r="AK2672" s="153" t="s">
        <v>50</v>
      </c>
      <c r="AL2672" s="153" t="s">
        <v>12791</v>
      </c>
      <c r="AM2672" s="153" t="s">
        <v>2185</v>
      </c>
      <c r="AN2672" s="154">
        <v>44</v>
      </c>
    </row>
    <row r="2673" spans="26:40" hidden="1" x14ac:dyDescent="0.25">
      <c r="Z2673" s="140">
        <f t="shared" si="86"/>
        <v>2672</v>
      </c>
      <c r="AA2673" s="139"/>
      <c r="AB2673" s="139"/>
      <c r="AC2673" s="139"/>
      <c r="AD2673" s="133"/>
      <c r="AE2673" s="27" t="str">
        <f t="shared" si="87"/>
        <v>CA-2011-809  Sunnyslope Apartments</v>
      </c>
      <c r="AF2673" s="153" t="s">
        <v>12792</v>
      </c>
      <c r="AG2673" s="153" t="s">
        <v>7083</v>
      </c>
      <c r="AH2673" s="153" t="s">
        <v>12793</v>
      </c>
      <c r="AI2673" s="153" t="s">
        <v>12794</v>
      </c>
      <c r="AJ2673" s="153" t="s">
        <v>49</v>
      </c>
      <c r="AK2673" s="153" t="s">
        <v>12795</v>
      </c>
      <c r="AL2673" s="153" t="s">
        <v>12796</v>
      </c>
      <c r="AM2673" s="153" t="s">
        <v>9467</v>
      </c>
      <c r="AN2673" s="154">
        <v>32</v>
      </c>
    </row>
    <row r="2674" spans="26:40" hidden="1" x14ac:dyDescent="0.25">
      <c r="Z2674" s="140">
        <f t="shared" ref="Z2674:Z2737" si="88">SUM(Z2673+1)</f>
        <v>2673</v>
      </c>
      <c r="AA2674" s="139"/>
      <c r="AB2674" s="139"/>
      <c r="AC2674" s="139"/>
      <c r="AD2674" s="133"/>
      <c r="AE2674" s="27" t="str">
        <f t="shared" si="87"/>
        <v>CA-2011-810  Silsby Gardens Apartments</v>
      </c>
      <c r="AF2674" s="153" t="s">
        <v>12797</v>
      </c>
      <c r="AG2674" s="153" t="s">
        <v>12798</v>
      </c>
      <c r="AH2674" s="153" t="s">
        <v>12799</v>
      </c>
      <c r="AI2674" s="153" t="s">
        <v>2514</v>
      </c>
      <c r="AJ2674" s="153" t="s">
        <v>399</v>
      </c>
      <c r="AK2674" s="153" t="s">
        <v>2515</v>
      </c>
      <c r="AL2674" s="153" t="s">
        <v>12800</v>
      </c>
      <c r="AM2674" s="153" t="s">
        <v>9467</v>
      </c>
      <c r="AN2674" s="154">
        <v>50</v>
      </c>
    </row>
    <row r="2675" spans="26:40" hidden="1" x14ac:dyDescent="0.25">
      <c r="Z2675" s="140">
        <f t="shared" si="88"/>
        <v>2674</v>
      </c>
      <c r="AA2675" s="139"/>
      <c r="AB2675" s="139"/>
      <c r="AC2675" s="139"/>
      <c r="AD2675" s="133"/>
      <c r="AE2675" s="27" t="str">
        <f t="shared" si="87"/>
        <v>CA-2011-811  Del Rey Square Senior Housing</v>
      </c>
      <c r="AF2675" s="153" t="s">
        <v>12801</v>
      </c>
      <c r="AG2675" s="153" t="s">
        <v>12802</v>
      </c>
      <c r="AH2675" s="153" t="s">
        <v>12803</v>
      </c>
      <c r="AI2675" s="153" t="s">
        <v>26</v>
      </c>
      <c r="AJ2675" s="153" t="s">
        <v>26</v>
      </c>
      <c r="AK2675" s="153" t="s">
        <v>1947</v>
      </c>
      <c r="AL2675" s="153" t="s">
        <v>12804</v>
      </c>
      <c r="AM2675" s="153" t="s">
        <v>23558</v>
      </c>
      <c r="AN2675" s="154">
        <v>123</v>
      </c>
    </row>
    <row r="2676" spans="26:40" hidden="1" x14ac:dyDescent="0.25">
      <c r="Z2676" s="140">
        <f t="shared" si="88"/>
        <v>2675</v>
      </c>
      <c r="AA2676" s="139"/>
      <c r="AB2676" s="139"/>
      <c r="AC2676" s="139"/>
      <c r="AD2676" s="133"/>
      <c r="AE2676" s="27" t="str">
        <f t="shared" si="87"/>
        <v>CA-2011-812  Mission Apartments</v>
      </c>
      <c r="AF2676" s="153" t="s">
        <v>12805</v>
      </c>
      <c r="AG2676" s="153" t="s">
        <v>12806</v>
      </c>
      <c r="AH2676" s="153" t="s">
        <v>12807</v>
      </c>
      <c r="AI2676" s="153" t="s">
        <v>504</v>
      </c>
      <c r="AJ2676" s="153" t="s">
        <v>504</v>
      </c>
      <c r="AK2676" s="153" t="s">
        <v>12808</v>
      </c>
      <c r="AL2676" s="153" t="s">
        <v>12809</v>
      </c>
      <c r="AM2676" s="153" t="s">
        <v>3298</v>
      </c>
      <c r="AN2676" s="154">
        <v>84</v>
      </c>
    </row>
    <row r="2677" spans="26:40" hidden="1" x14ac:dyDescent="0.25">
      <c r="Z2677" s="140">
        <f t="shared" si="88"/>
        <v>2676</v>
      </c>
      <c r="AA2677" s="139"/>
      <c r="AB2677" s="139"/>
      <c r="AC2677" s="139"/>
      <c r="AD2677" s="133"/>
      <c r="AE2677" s="27" t="str">
        <f t="shared" si="87"/>
        <v>CA-2011-813  Pioneer Towers</v>
      </c>
      <c r="AF2677" s="153" t="s">
        <v>12810</v>
      </c>
      <c r="AG2677" s="153" t="s">
        <v>12811</v>
      </c>
      <c r="AH2677" s="153" t="s">
        <v>12812</v>
      </c>
      <c r="AI2677" s="153" t="s">
        <v>564</v>
      </c>
      <c r="AJ2677" s="153" t="s">
        <v>564</v>
      </c>
      <c r="AK2677" s="153" t="s">
        <v>807</v>
      </c>
      <c r="AL2677" s="153" t="s">
        <v>12813</v>
      </c>
      <c r="AM2677" s="153" t="s">
        <v>12811</v>
      </c>
      <c r="AN2677" s="154">
        <v>157</v>
      </c>
    </row>
    <row r="2678" spans="26:40" hidden="1" x14ac:dyDescent="0.25">
      <c r="Z2678" s="140">
        <f t="shared" si="88"/>
        <v>2677</v>
      </c>
      <c r="AA2678" s="139"/>
      <c r="AB2678" s="139"/>
      <c r="AC2678" s="139"/>
      <c r="AD2678" s="133"/>
      <c r="AE2678" s="27" t="str">
        <f t="shared" si="87"/>
        <v>CA-2011-814  Canby Woods</v>
      </c>
      <c r="AF2678" s="153" t="s">
        <v>12814</v>
      </c>
      <c r="AG2678" s="153" t="s">
        <v>12815</v>
      </c>
      <c r="AH2678" s="153" t="s">
        <v>12816</v>
      </c>
      <c r="AI2678" s="153" t="s">
        <v>26</v>
      </c>
      <c r="AJ2678" s="153" t="s">
        <v>26</v>
      </c>
      <c r="AK2678" s="153" t="s">
        <v>2557</v>
      </c>
      <c r="AL2678" s="153" t="s">
        <v>12817</v>
      </c>
      <c r="AM2678" s="153" t="s">
        <v>1043</v>
      </c>
      <c r="AN2678" s="154">
        <v>97</v>
      </c>
    </row>
    <row r="2679" spans="26:40" hidden="1" x14ac:dyDescent="0.25">
      <c r="Z2679" s="140">
        <f t="shared" si="88"/>
        <v>2678</v>
      </c>
      <c r="AA2679" s="139"/>
      <c r="AB2679" s="139"/>
      <c r="AC2679" s="139"/>
      <c r="AD2679" s="133"/>
      <c r="AE2679" s="27" t="str">
        <f t="shared" si="87"/>
        <v>CA-2011-815  The Montecito Apartments</v>
      </c>
      <c r="AF2679" s="153" t="s">
        <v>12818</v>
      </c>
      <c r="AG2679" s="153" t="s">
        <v>12819</v>
      </c>
      <c r="AH2679" s="153" t="s">
        <v>12820</v>
      </c>
      <c r="AI2679" s="153" t="s">
        <v>26</v>
      </c>
      <c r="AJ2679" s="153" t="s">
        <v>26</v>
      </c>
      <c r="AK2679" s="153" t="s">
        <v>61</v>
      </c>
      <c r="AL2679" s="153" t="s">
        <v>12821</v>
      </c>
      <c r="AM2679" s="153" t="s">
        <v>1043</v>
      </c>
      <c r="AN2679" s="154">
        <v>115</v>
      </c>
    </row>
    <row r="2680" spans="26:40" hidden="1" x14ac:dyDescent="0.25">
      <c r="Z2680" s="140">
        <f t="shared" si="88"/>
        <v>2679</v>
      </c>
      <c r="AA2680" s="139"/>
      <c r="AB2680" s="139"/>
      <c r="AC2680" s="139"/>
      <c r="AD2680" s="133"/>
      <c r="AE2680" s="27" t="str">
        <f t="shared" si="87"/>
        <v>CA-2011-816  Sunwest Villas Apartments</v>
      </c>
      <c r="AF2680" s="153" t="s">
        <v>12822</v>
      </c>
      <c r="AG2680" s="153" t="s">
        <v>12823</v>
      </c>
      <c r="AH2680" s="153" t="s">
        <v>12824</v>
      </c>
      <c r="AI2680" s="153" t="s">
        <v>12794</v>
      </c>
      <c r="AJ2680" s="153" t="s">
        <v>49</v>
      </c>
      <c r="AK2680" s="153" t="s">
        <v>12795</v>
      </c>
      <c r="AL2680" s="153" t="s">
        <v>12800</v>
      </c>
      <c r="AM2680" s="153" t="s">
        <v>9467</v>
      </c>
      <c r="AN2680" s="154">
        <v>49</v>
      </c>
    </row>
    <row r="2681" spans="26:40" hidden="1" x14ac:dyDescent="0.25">
      <c r="Z2681" s="140">
        <f t="shared" si="88"/>
        <v>2680</v>
      </c>
      <c r="AA2681" s="139"/>
      <c r="AB2681" s="139"/>
      <c r="AC2681" s="139"/>
      <c r="AD2681" s="133"/>
      <c r="AE2681" s="27" t="str">
        <f t="shared" si="87"/>
        <v>CA-2011-817  Tulare Portfolio</v>
      </c>
      <c r="AF2681" s="153" t="s">
        <v>12825</v>
      </c>
      <c r="AG2681" s="153" t="s">
        <v>12826</v>
      </c>
      <c r="AH2681" s="153" t="s">
        <v>12827</v>
      </c>
      <c r="AI2681" s="153" t="s">
        <v>4429</v>
      </c>
      <c r="AJ2681" s="153" t="s">
        <v>220</v>
      </c>
      <c r="AK2681" s="153" t="s">
        <v>4430</v>
      </c>
      <c r="AL2681" s="153" t="s">
        <v>12828</v>
      </c>
      <c r="AM2681" s="153" t="s">
        <v>12829</v>
      </c>
      <c r="AN2681" s="154">
        <v>157</v>
      </c>
    </row>
    <row r="2682" spans="26:40" hidden="1" x14ac:dyDescent="0.25">
      <c r="Z2682" s="140">
        <f t="shared" si="88"/>
        <v>2681</v>
      </c>
      <c r="AA2682" s="139"/>
      <c r="AB2682" s="139"/>
      <c r="AC2682" s="139"/>
      <c r="AD2682" s="133"/>
      <c r="AE2682" s="27" t="str">
        <f t="shared" si="87"/>
        <v>CA-2011-818  Figueroa Senior Housing</v>
      </c>
      <c r="AF2682" s="153" t="s">
        <v>12830</v>
      </c>
      <c r="AG2682" s="153" t="s">
        <v>12831</v>
      </c>
      <c r="AH2682" s="153" t="s">
        <v>12832</v>
      </c>
      <c r="AI2682" s="153" t="s">
        <v>26</v>
      </c>
      <c r="AJ2682" s="153" t="s">
        <v>26</v>
      </c>
      <c r="AK2682" s="153" t="s">
        <v>1328</v>
      </c>
      <c r="AL2682" s="153" t="s">
        <v>12833</v>
      </c>
      <c r="AM2682" s="153" t="s">
        <v>12122</v>
      </c>
      <c r="AN2682" s="154">
        <v>34</v>
      </c>
    </row>
    <row r="2683" spans="26:40" hidden="1" x14ac:dyDescent="0.25">
      <c r="Z2683" s="140">
        <f t="shared" si="88"/>
        <v>2682</v>
      </c>
      <c r="AA2683" s="139"/>
      <c r="AB2683" s="139"/>
      <c r="AC2683" s="139"/>
      <c r="AD2683" s="133"/>
      <c r="AE2683" s="27" t="str">
        <f t="shared" si="87"/>
        <v>CA-2011-819  Windham Village</v>
      </c>
      <c r="AF2683" s="153" t="s">
        <v>12834</v>
      </c>
      <c r="AG2683" s="153" t="s">
        <v>12835</v>
      </c>
      <c r="AH2683" s="153" t="s">
        <v>12836</v>
      </c>
      <c r="AI2683" s="153" t="s">
        <v>126</v>
      </c>
      <c r="AJ2683" s="153" t="s">
        <v>127</v>
      </c>
      <c r="AK2683" s="153" t="s">
        <v>4767</v>
      </c>
      <c r="AL2683" s="153" t="s">
        <v>12837</v>
      </c>
      <c r="AM2683" s="153" t="s">
        <v>5500</v>
      </c>
      <c r="AN2683" s="154">
        <v>49</v>
      </c>
    </row>
    <row r="2684" spans="26:40" hidden="1" x14ac:dyDescent="0.25">
      <c r="Z2684" s="140">
        <f t="shared" si="88"/>
        <v>2683</v>
      </c>
      <c r="AA2684" s="139"/>
      <c r="AB2684" s="139"/>
      <c r="AC2684" s="139"/>
      <c r="AD2684" s="133"/>
      <c r="AE2684" s="27" t="str">
        <f t="shared" si="87"/>
        <v>CA-2011-820  Sorrento Tower</v>
      </c>
      <c r="AF2684" s="153" t="s">
        <v>12838</v>
      </c>
      <c r="AG2684" s="153" t="s">
        <v>12839</v>
      </c>
      <c r="AH2684" s="153" t="s">
        <v>12840</v>
      </c>
      <c r="AI2684" s="153" t="s">
        <v>504</v>
      </c>
      <c r="AJ2684" s="153" t="s">
        <v>504</v>
      </c>
      <c r="AK2684" s="153" t="s">
        <v>12841</v>
      </c>
      <c r="AL2684" s="153" t="s">
        <v>12842</v>
      </c>
      <c r="AM2684" s="153" t="s">
        <v>12843</v>
      </c>
      <c r="AN2684" s="154">
        <v>196</v>
      </c>
    </row>
    <row r="2685" spans="26:40" hidden="1" x14ac:dyDescent="0.25">
      <c r="Z2685" s="140">
        <f t="shared" si="88"/>
        <v>2684</v>
      </c>
      <c r="AA2685" s="139"/>
      <c r="AB2685" s="139"/>
      <c r="AC2685" s="139"/>
      <c r="AD2685" s="133"/>
      <c r="AE2685" s="27" t="str">
        <f t="shared" si="87"/>
        <v>CA-2011-821  Alma Plaza</v>
      </c>
      <c r="AF2685" s="153" t="s">
        <v>12844</v>
      </c>
      <c r="AG2685" s="153" t="s">
        <v>12845</v>
      </c>
      <c r="AH2685" s="153" t="s">
        <v>12846</v>
      </c>
      <c r="AI2685" s="153" t="s">
        <v>2266</v>
      </c>
      <c r="AJ2685" s="153" t="s">
        <v>41</v>
      </c>
      <c r="AK2685" s="153" t="s">
        <v>3276</v>
      </c>
      <c r="AL2685" s="153" t="s">
        <v>12847</v>
      </c>
      <c r="AM2685" s="153" t="s">
        <v>12847</v>
      </c>
      <c r="AN2685" s="154">
        <v>14</v>
      </c>
    </row>
    <row r="2686" spans="26:40" hidden="1" x14ac:dyDescent="0.25">
      <c r="Z2686" s="140">
        <f t="shared" si="88"/>
        <v>2685</v>
      </c>
      <c r="AA2686" s="139"/>
      <c r="AB2686" s="139"/>
      <c r="AC2686" s="139"/>
      <c r="AD2686" s="133"/>
      <c r="AE2686" s="27" t="str">
        <f t="shared" si="87"/>
        <v>CA-2011-822  The Ridge Apartments</v>
      </c>
      <c r="AF2686" s="153" t="s">
        <v>12848</v>
      </c>
      <c r="AG2686" s="153" t="s">
        <v>3992</v>
      </c>
      <c r="AH2686" s="153" t="s">
        <v>12849</v>
      </c>
      <c r="AI2686" s="153" t="s">
        <v>2068</v>
      </c>
      <c r="AJ2686" s="153" t="s">
        <v>564</v>
      </c>
      <c r="AK2686" s="153" t="s">
        <v>10514</v>
      </c>
      <c r="AL2686" s="153" t="s">
        <v>12850</v>
      </c>
      <c r="AM2686" s="153" t="s">
        <v>988</v>
      </c>
      <c r="AN2686" s="154">
        <v>202</v>
      </c>
    </row>
    <row r="2687" spans="26:40" hidden="1" x14ac:dyDescent="0.25">
      <c r="Z2687" s="140">
        <f t="shared" si="88"/>
        <v>2686</v>
      </c>
      <c r="AA2687" s="139"/>
      <c r="AB2687" s="139"/>
      <c r="AC2687" s="139"/>
      <c r="AD2687" s="133"/>
      <c r="AE2687" s="27" t="str">
        <f t="shared" si="87"/>
        <v>CA-2011-823  Market Park Apartments</v>
      </c>
      <c r="AF2687" s="153" t="s">
        <v>12851</v>
      </c>
      <c r="AG2687" s="153" t="s">
        <v>12852</v>
      </c>
      <c r="AH2687" s="153" t="s">
        <v>12853</v>
      </c>
      <c r="AI2687" s="153" t="s">
        <v>4578</v>
      </c>
      <c r="AJ2687" s="153" t="s">
        <v>26</v>
      </c>
      <c r="AK2687" s="153" t="s">
        <v>12854</v>
      </c>
      <c r="AL2687" s="153" t="s">
        <v>12855</v>
      </c>
      <c r="AM2687" s="153" t="s">
        <v>4144</v>
      </c>
      <c r="AN2687" s="154">
        <v>49</v>
      </c>
    </row>
    <row r="2688" spans="26:40" hidden="1" x14ac:dyDescent="0.25">
      <c r="Z2688" s="140">
        <f t="shared" si="88"/>
        <v>2687</v>
      </c>
      <c r="AA2688" s="139"/>
      <c r="AB2688" s="139"/>
      <c r="AC2688" s="139"/>
      <c r="AD2688" s="133"/>
      <c r="AE2688" s="27" t="str">
        <f t="shared" si="87"/>
        <v>CA-2011-825  Florida Street Apartments</v>
      </c>
      <c r="AF2688" s="153" t="s">
        <v>12856</v>
      </c>
      <c r="AG2688" s="153" t="s">
        <v>12857</v>
      </c>
      <c r="AH2688" s="153" t="s">
        <v>12858</v>
      </c>
      <c r="AI2688" s="153" t="s">
        <v>504</v>
      </c>
      <c r="AJ2688" s="153" t="s">
        <v>504</v>
      </c>
      <c r="AK2688" s="153" t="s">
        <v>6627</v>
      </c>
      <c r="AL2688" s="153" t="s">
        <v>12859</v>
      </c>
      <c r="AM2688" s="153" t="s">
        <v>12860</v>
      </c>
      <c r="AN2688" s="154">
        <v>82</v>
      </c>
    </row>
    <row r="2689" spans="26:40" hidden="1" x14ac:dyDescent="0.25">
      <c r="Z2689" s="140">
        <f t="shared" si="88"/>
        <v>2688</v>
      </c>
      <c r="AA2689" s="139"/>
      <c r="AB2689" s="139"/>
      <c r="AC2689" s="139"/>
      <c r="AD2689" s="133"/>
      <c r="AE2689" s="27" t="str">
        <f t="shared" si="87"/>
        <v>CA-2011-826  Dunbar Village</v>
      </c>
      <c r="AF2689" s="153" t="s">
        <v>12861</v>
      </c>
      <c r="AG2689" s="153" t="s">
        <v>12862</v>
      </c>
      <c r="AH2689" s="153" t="s">
        <v>12863</v>
      </c>
      <c r="AI2689" s="153" t="s">
        <v>26</v>
      </c>
      <c r="AJ2689" s="153" t="s">
        <v>26</v>
      </c>
      <c r="AK2689" s="153" t="s">
        <v>67</v>
      </c>
      <c r="AL2689" s="153" t="s">
        <v>12864</v>
      </c>
      <c r="AM2689" s="153" t="s">
        <v>12865</v>
      </c>
      <c r="AN2689" s="154">
        <v>81</v>
      </c>
    </row>
    <row r="2690" spans="26:40" hidden="1" x14ac:dyDescent="0.25">
      <c r="Z2690" s="140">
        <f t="shared" si="88"/>
        <v>2689</v>
      </c>
      <c r="AA2690" s="139"/>
      <c r="AB2690" s="139"/>
      <c r="AC2690" s="139"/>
      <c r="AD2690" s="133"/>
      <c r="AE2690" s="27" t="str">
        <f t="shared" ref="AE2690:AE2753" si="89">CONCATENATE(AF2690,"  ",AG2690)</f>
        <v>CA-2011-827  Manzanita Place Apartments</v>
      </c>
      <c r="AF2690" s="153" t="s">
        <v>12866</v>
      </c>
      <c r="AG2690" s="153" t="s">
        <v>12867</v>
      </c>
      <c r="AH2690" s="153" t="s">
        <v>12868</v>
      </c>
      <c r="AI2690" s="153" t="s">
        <v>12869</v>
      </c>
      <c r="AJ2690" s="153" t="s">
        <v>336</v>
      </c>
      <c r="AK2690" s="153" t="s">
        <v>1377</v>
      </c>
      <c r="AL2690" s="153" t="s">
        <v>12870</v>
      </c>
      <c r="AM2690" s="153" t="s">
        <v>12871</v>
      </c>
      <c r="AN2690" s="154">
        <v>65</v>
      </c>
    </row>
    <row r="2691" spans="26:40" hidden="1" x14ac:dyDescent="0.25">
      <c r="Z2691" s="140">
        <f t="shared" si="88"/>
        <v>2690</v>
      </c>
      <c r="AA2691" s="139"/>
      <c r="AB2691" s="139"/>
      <c r="AC2691" s="139"/>
      <c r="AD2691" s="133"/>
      <c r="AE2691" s="27" t="str">
        <f t="shared" si="89"/>
        <v>CA-2011-828  Woodbridge Place</v>
      </c>
      <c r="AF2691" s="153" t="s">
        <v>12872</v>
      </c>
      <c r="AG2691" s="153" t="s">
        <v>12873</v>
      </c>
      <c r="AH2691" s="153" t="s">
        <v>12874</v>
      </c>
      <c r="AI2691" s="153" t="s">
        <v>118</v>
      </c>
      <c r="AJ2691" s="153" t="s">
        <v>118</v>
      </c>
      <c r="AK2691" s="153" t="s">
        <v>581</v>
      </c>
      <c r="AL2691" s="153" t="s">
        <v>12875</v>
      </c>
      <c r="AM2691" s="153" t="s">
        <v>7709</v>
      </c>
      <c r="AN2691" s="154">
        <v>74</v>
      </c>
    </row>
    <row r="2692" spans="26:40" hidden="1" x14ac:dyDescent="0.25">
      <c r="Z2692" s="140">
        <f t="shared" si="88"/>
        <v>2691</v>
      </c>
      <c r="AA2692" s="139"/>
      <c r="AB2692" s="139"/>
      <c r="AC2692" s="139"/>
      <c r="AD2692" s="133"/>
      <c r="AE2692" s="27" t="str">
        <f t="shared" si="89"/>
        <v>CA-2011-829  Summer Park Apartments</v>
      </c>
      <c r="AF2692" s="153" t="s">
        <v>12876</v>
      </c>
      <c r="AG2692" s="153" t="s">
        <v>12877</v>
      </c>
      <c r="AH2692" s="153" t="s">
        <v>12878</v>
      </c>
      <c r="AI2692" s="153" t="s">
        <v>9181</v>
      </c>
      <c r="AJ2692" s="153" t="s">
        <v>9182</v>
      </c>
      <c r="AK2692" s="153" t="s">
        <v>9183</v>
      </c>
      <c r="AL2692" s="153" t="s">
        <v>12879</v>
      </c>
      <c r="AM2692" s="153" t="s">
        <v>23559</v>
      </c>
      <c r="AN2692" s="154">
        <v>56</v>
      </c>
    </row>
    <row r="2693" spans="26:40" hidden="1" x14ac:dyDescent="0.25">
      <c r="Z2693" s="140">
        <f t="shared" si="88"/>
        <v>2692</v>
      </c>
      <c r="AA2693" s="139"/>
      <c r="AB2693" s="139"/>
      <c r="AC2693" s="139"/>
      <c r="AD2693" s="133"/>
      <c r="AE2693" s="27" t="str">
        <f t="shared" si="89"/>
        <v>CA-2011-830  Desert Meadows Apartments</v>
      </c>
      <c r="AF2693" s="153" t="s">
        <v>12880</v>
      </c>
      <c r="AG2693" s="153" t="s">
        <v>12881</v>
      </c>
      <c r="AH2693" s="153" t="s">
        <v>12882</v>
      </c>
      <c r="AI2693" s="153" t="s">
        <v>1748</v>
      </c>
      <c r="AJ2693" s="153" t="s">
        <v>399</v>
      </c>
      <c r="AK2693" s="153" t="s">
        <v>1749</v>
      </c>
      <c r="AL2693" s="153" t="s">
        <v>12883</v>
      </c>
      <c r="AM2693" s="153" t="s">
        <v>3810</v>
      </c>
      <c r="AN2693" s="154">
        <v>79</v>
      </c>
    </row>
    <row r="2694" spans="26:40" hidden="1" x14ac:dyDescent="0.25">
      <c r="Z2694" s="140">
        <f t="shared" si="88"/>
        <v>2693</v>
      </c>
      <c r="AA2694" s="139"/>
      <c r="AB2694" s="139"/>
      <c r="AC2694" s="139"/>
      <c r="AD2694" s="133"/>
      <c r="AE2694" s="27" t="str">
        <f t="shared" si="89"/>
        <v>CA-2011-831  FAME Santa Monica Senior Apartments</v>
      </c>
      <c r="AF2694" s="153" t="s">
        <v>12884</v>
      </c>
      <c r="AG2694" s="153" t="s">
        <v>12885</v>
      </c>
      <c r="AH2694" s="153" t="s">
        <v>12886</v>
      </c>
      <c r="AI2694" s="153" t="s">
        <v>133</v>
      </c>
      <c r="AJ2694" s="153" t="s">
        <v>26</v>
      </c>
      <c r="AK2694" s="153" t="s">
        <v>3432</v>
      </c>
      <c r="AL2694" s="153" t="s">
        <v>12887</v>
      </c>
      <c r="AM2694" s="153" t="s">
        <v>12888</v>
      </c>
      <c r="AN2694" s="154">
        <v>47</v>
      </c>
    </row>
    <row r="2695" spans="26:40" hidden="1" x14ac:dyDescent="0.25">
      <c r="Z2695" s="140">
        <f t="shared" si="88"/>
        <v>2694</v>
      </c>
      <c r="AA2695" s="139"/>
      <c r="AB2695" s="139"/>
      <c r="AC2695" s="139"/>
      <c r="AD2695" s="133"/>
      <c r="AE2695" s="27" t="str">
        <f t="shared" si="89"/>
        <v>CA-2011-832  Santa Ana Infill</v>
      </c>
      <c r="AF2695" s="153" t="s">
        <v>12889</v>
      </c>
      <c r="AG2695" s="153" t="s">
        <v>12890</v>
      </c>
      <c r="AH2695" s="153" t="s">
        <v>12891</v>
      </c>
      <c r="AI2695" s="153" t="s">
        <v>419</v>
      </c>
      <c r="AJ2695" s="153" t="s">
        <v>420</v>
      </c>
      <c r="AK2695" s="153" t="s">
        <v>4861</v>
      </c>
      <c r="AL2695" s="153" t="s">
        <v>12892</v>
      </c>
      <c r="AM2695" s="153" t="s">
        <v>12893</v>
      </c>
      <c r="AN2695" s="154">
        <v>50</v>
      </c>
    </row>
    <row r="2696" spans="26:40" hidden="1" x14ac:dyDescent="0.25">
      <c r="Z2696" s="140">
        <f t="shared" si="88"/>
        <v>2695</v>
      </c>
      <c r="AA2696" s="139"/>
      <c r="AB2696" s="139"/>
      <c r="AC2696" s="139"/>
      <c r="AD2696" s="133"/>
      <c r="AE2696" s="27" t="str">
        <f t="shared" si="89"/>
        <v>CA-2011-834  High Place West</v>
      </c>
      <c r="AF2696" s="153" t="s">
        <v>12894</v>
      </c>
      <c r="AG2696" s="153" t="s">
        <v>12895</v>
      </c>
      <c r="AH2696" s="153" t="s">
        <v>12896</v>
      </c>
      <c r="AI2696" s="153" t="s">
        <v>133</v>
      </c>
      <c r="AJ2696" s="153" t="s">
        <v>26</v>
      </c>
      <c r="AK2696" s="153" t="s">
        <v>3432</v>
      </c>
      <c r="AL2696" s="153" t="s">
        <v>12897</v>
      </c>
      <c r="AM2696" s="153" t="s">
        <v>136</v>
      </c>
      <c r="AN2696" s="154">
        <v>46</v>
      </c>
    </row>
    <row r="2697" spans="26:40" hidden="1" x14ac:dyDescent="0.25">
      <c r="Z2697" s="140">
        <f t="shared" si="88"/>
        <v>2696</v>
      </c>
      <c r="AA2697" s="139"/>
      <c r="AB2697" s="139"/>
      <c r="AC2697" s="139"/>
      <c r="AD2697" s="133"/>
      <c r="AE2697" s="27" t="str">
        <f t="shared" si="89"/>
        <v>CA-2011-835  Orange Gardens</v>
      </c>
      <c r="AF2697" s="153" t="s">
        <v>12898</v>
      </c>
      <c r="AG2697" s="153" t="s">
        <v>12899</v>
      </c>
      <c r="AH2697" s="153" t="s">
        <v>12900</v>
      </c>
      <c r="AI2697" s="153" t="s">
        <v>2710</v>
      </c>
      <c r="AJ2697" s="153" t="s">
        <v>504</v>
      </c>
      <c r="AK2697" s="153" t="s">
        <v>2711</v>
      </c>
      <c r="AL2697" s="153" t="s">
        <v>12901</v>
      </c>
      <c r="AM2697" s="153" t="s">
        <v>2322</v>
      </c>
      <c r="AN2697" s="154">
        <v>51</v>
      </c>
    </row>
    <row r="2698" spans="26:40" hidden="1" x14ac:dyDescent="0.25">
      <c r="Z2698" s="140">
        <f t="shared" si="88"/>
        <v>2697</v>
      </c>
      <c r="AA2698" s="139"/>
      <c r="AB2698" s="139"/>
      <c r="AC2698" s="139"/>
      <c r="AD2698" s="133"/>
      <c r="AE2698" s="27" t="str">
        <f t="shared" si="89"/>
        <v>CA-2011-836  Amanda Park Senior Apartments</v>
      </c>
      <c r="AF2698" s="153" t="s">
        <v>12902</v>
      </c>
      <c r="AG2698" s="153" t="s">
        <v>12903</v>
      </c>
      <c r="AH2698" s="153" t="s">
        <v>12904</v>
      </c>
      <c r="AI2698" s="153" t="s">
        <v>6759</v>
      </c>
      <c r="AJ2698" s="153" t="s">
        <v>399</v>
      </c>
      <c r="AK2698" s="153" t="s">
        <v>6760</v>
      </c>
      <c r="AL2698" s="153" t="s">
        <v>12905</v>
      </c>
      <c r="AM2698" s="153" t="s">
        <v>12906</v>
      </c>
      <c r="AN2698" s="154">
        <v>336</v>
      </c>
    </row>
    <row r="2699" spans="26:40" hidden="1" x14ac:dyDescent="0.25">
      <c r="Z2699" s="140">
        <f t="shared" si="88"/>
        <v>2698</v>
      </c>
      <c r="AA2699" s="139"/>
      <c r="AB2699" s="139"/>
      <c r="AC2699" s="139"/>
      <c r="AD2699" s="133"/>
      <c r="AE2699" s="27" t="str">
        <f t="shared" si="89"/>
        <v>CA-2011-837  Vintage Chateau II</v>
      </c>
      <c r="AF2699" s="153" t="s">
        <v>12907</v>
      </c>
      <c r="AG2699" s="153" t="s">
        <v>12908</v>
      </c>
      <c r="AH2699" s="153" t="s">
        <v>12909</v>
      </c>
      <c r="AI2699" s="153" t="s">
        <v>158</v>
      </c>
      <c r="AJ2699" s="153" t="s">
        <v>127</v>
      </c>
      <c r="AK2699" s="153" t="s">
        <v>12910</v>
      </c>
      <c r="AL2699" s="153" t="s">
        <v>12911</v>
      </c>
      <c r="AM2699" s="153" t="s">
        <v>2071</v>
      </c>
      <c r="AN2699" s="154">
        <v>67</v>
      </c>
    </row>
    <row r="2700" spans="26:40" hidden="1" x14ac:dyDescent="0.25">
      <c r="Z2700" s="140">
        <f t="shared" si="88"/>
        <v>2699</v>
      </c>
      <c r="AA2700" s="139"/>
      <c r="AB2700" s="139"/>
      <c r="AC2700" s="139"/>
      <c r="AD2700" s="133"/>
      <c r="AE2700" s="27" t="str">
        <f t="shared" si="89"/>
        <v>CA-2011-838  La Coruna Senior Apartments</v>
      </c>
      <c r="AF2700" s="153" t="s">
        <v>12912</v>
      </c>
      <c r="AG2700" s="153" t="s">
        <v>12913</v>
      </c>
      <c r="AH2700" s="153" t="s">
        <v>12914</v>
      </c>
      <c r="AI2700" s="153" t="s">
        <v>2729</v>
      </c>
      <c r="AJ2700" s="153" t="s">
        <v>26</v>
      </c>
      <c r="AK2700" s="153" t="s">
        <v>12915</v>
      </c>
      <c r="AL2700" s="153" t="s">
        <v>12916</v>
      </c>
      <c r="AM2700" s="153" t="s">
        <v>12917</v>
      </c>
      <c r="AN2700" s="154">
        <v>86</v>
      </c>
    </row>
    <row r="2701" spans="26:40" hidden="1" x14ac:dyDescent="0.25">
      <c r="Z2701" s="140">
        <f t="shared" si="88"/>
        <v>2700</v>
      </c>
      <c r="AA2701" s="139"/>
      <c r="AB2701" s="139"/>
      <c r="AC2701" s="139"/>
      <c r="AD2701" s="133"/>
      <c r="AE2701" s="27" t="str">
        <f t="shared" si="89"/>
        <v>CA-2011-839  Presidio El Camino Apartments</v>
      </c>
      <c r="AF2701" s="153" t="s">
        <v>12918</v>
      </c>
      <c r="AG2701" s="153" t="s">
        <v>12919</v>
      </c>
      <c r="AH2701" s="153" t="s">
        <v>12920</v>
      </c>
      <c r="AI2701" s="153" t="s">
        <v>41</v>
      </c>
      <c r="AJ2701" s="153" t="s">
        <v>41</v>
      </c>
      <c r="AK2701" s="153" t="s">
        <v>1257</v>
      </c>
      <c r="AL2701" s="153" t="s">
        <v>12921</v>
      </c>
      <c r="AM2701" s="153" t="s">
        <v>590</v>
      </c>
      <c r="AN2701" s="154">
        <v>39</v>
      </c>
    </row>
    <row r="2702" spans="26:40" hidden="1" x14ac:dyDescent="0.25">
      <c r="Z2702" s="140">
        <f t="shared" si="88"/>
        <v>2701</v>
      </c>
      <c r="AA2702" s="139"/>
      <c r="AB2702" s="139"/>
      <c r="AC2702" s="139"/>
      <c r="AD2702" s="133"/>
      <c r="AE2702" s="27" t="str">
        <f t="shared" si="89"/>
        <v>CA-2011-841  Vintage at Laguna II Senior Apartments</v>
      </c>
      <c r="AF2702" s="153" t="s">
        <v>12922</v>
      </c>
      <c r="AG2702" s="153" t="s">
        <v>12923</v>
      </c>
      <c r="AH2702" s="153" t="s">
        <v>12924</v>
      </c>
      <c r="AI2702" s="153" t="s">
        <v>2068</v>
      </c>
      <c r="AJ2702" s="153" t="s">
        <v>564</v>
      </c>
      <c r="AK2702" s="153" t="s">
        <v>2069</v>
      </c>
      <c r="AL2702" s="153" t="s">
        <v>12925</v>
      </c>
      <c r="AM2702" s="153" t="s">
        <v>2071</v>
      </c>
      <c r="AN2702" s="154">
        <v>68</v>
      </c>
    </row>
    <row r="2703" spans="26:40" hidden="1" x14ac:dyDescent="0.25">
      <c r="Z2703" s="140">
        <f t="shared" si="88"/>
        <v>2702</v>
      </c>
      <c r="AA2703" s="139"/>
      <c r="AB2703" s="139"/>
      <c r="AC2703" s="139"/>
      <c r="AD2703" s="133"/>
      <c r="AE2703" s="27" t="str">
        <f t="shared" si="89"/>
        <v>CA-2011-843  Las Brisas (El Centro Family Apartments)</v>
      </c>
      <c r="AF2703" s="153" t="s">
        <v>12926</v>
      </c>
      <c r="AG2703" s="153" t="s">
        <v>12927</v>
      </c>
      <c r="AH2703" s="153" t="s">
        <v>12928</v>
      </c>
      <c r="AI2703" s="153" t="s">
        <v>357</v>
      </c>
      <c r="AJ2703" s="153" t="s">
        <v>20</v>
      </c>
      <c r="AL2703" s="153" t="s">
        <v>12929</v>
      </c>
      <c r="AM2703" s="153" t="s">
        <v>2476</v>
      </c>
      <c r="AN2703" s="154">
        <v>71</v>
      </c>
    </row>
    <row r="2704" spans="26:40" hidden="1" x14ac:dyDescent="0.25">
      <c r="Z2704" s="140">
        <f t="shared" si="88"/>
        <v>2703</v>
      </c>
      <c r="AA2704" s="139"/>
      <c r="AB2704" s="139"/>
      <c r="AC2704" s="139"/>
      <c r="AD2704" s="133"/>
      <c r="AE2704" s="27" t="str">
        <f t="shared" si="89"/>
        <v>CA-2011-844  Ivanhoe Family Apartments</v>
      </c>
      <c r="AF2704" s="153" t="s">
        <v>12930</v>
      </c>
      <c r="AG2704" s="153" t="s">
        <v>12931</v>
      </c>
      <c r="AH2704" s="153" t="s">
        <v>12932</v>
      </c>
      <c r="AI2704" s="153" t="s">
        <v>288</v>
      </c>
      <c r="AJ2704" s="153" t="s">
        <v>220</v>
      </c>
      <c r="AK2704" s="153" t="s">
        <v>289</v>
      </c>
      <c r="AL2704" s="153" t="s">
        <v>12933</v>
      </c>
      <c r="AM2704" s="153" t="s">
        <v>2185</v>
      </c>
      <c r="AN2704" s="154">
        <v>75</v>
      </c>
    </row>
    <row r="2705" spans="26:40" hidden="1" x14ac:dyDescent="0.25">
      <c r="Z2705" s="140">
        <f t="shared" si="88"/>
        <v>2704</v>
      </c>
      <c r="AA2705" s="139"/>
      <c r="AB2705" s="139"/>
      <c r="AC2705" s="139"/>
      <c r="AD2705" s="133"/>
      <c r="AE2705" s="27" t="str">
        <f t="shared" si="89"/>
        <v>CA-2011-845  Shasta Court</v>
      </c>
      <c r="AF2705" s="153" t="s">
        <v>12934</v>
      </c>
      <c r="AG2705" s="153" t="s">
        <v>12935</v>
      </c>
      <c r="AH2705" s="153" t="s">
        <v>11065</v>
      </c>
      <c r="AI2705" s="153" t="s">
        <v>1645</v>
      </c>
      <c r="AJ2705" s="153" t="s">
        <v>1004</v>
      </c>
      <c r="AK2705" s="153" t="s">
        <v>1646</v>
      </c>
      <c r="AL2705" s="153" t="s">
        <v>12936</v>
      </c>
      <c r="AM2705" s="153" t="s">
        <v>2185</v>
      </c>
      <c r="AN2705" s="154">
        <v>59</v>
      </c>
    </row>
    <row r="2706" spans="26:40" hidden="1" x14ac:dyDescent="0.25">
      <c r="Z2706" s="140">
        <f t="shared" si="88"/>
        <v>2705</v>
      </c>
      <c r="AA2706" s="139"/>
      <c r="AB2706" s="139"/>
      <c r="AC2706" s="139"/>
      <c r="AD2706" s="133"/>
      <c r="AE2706" s="27" t="str">
        <f t="shared" si="89"/>
        <v>CA-2011-847  Washington Court Apartments</v>
      </c>
      <c r="AF2706" s="153" t="s">
        <v>12937</v>
      </c>
      <c r="AG2706" s="153" t="s">
        <v>12938</v>
      </c>
      <c r="AH2706" s="153" t="s">
        <v>12939</v>
      </c>
      <c r="AI2706" s="153" t="s">
        <v>3987</v>
      </c>
      <c r="AJ2706" s="153" t="s">
        <v>389</v>
      </c>
      <c r="AK2706" s="153" t="s">
        <v>3988</v>
      </c>
      <c r="AL2706" s="153" t="s">
        <v>12940</v>
      </c>
      <c r="AM2706" s="153" t="s">
        <v>590</v>
      </c>
      <c r="AN2706" s="154">
        <v>56</v>
      </c>
    </row>
    <row r="2707" spans="26:40" hidden="1" x14ac:dyDescent="0.25">
      <c r="Z2707" s="140">
        <f t="shared" si="88"/>
        <v>2706</v>
      </c>
      <c r="AA2707" s="139"/>
      <c r="AB2707" s="139"/>
      <c r="AC2707" s="139"/>
      <c r="AD2707" s="133"/>
      <c r="AE2707" s="27" t="str">
        <f t="shared" si="89"/>
        <v>CA-2011-848  Hillview Ridge Apartments II</v>
      </c>
      <c r="AF2707" s="153" t="s">
        <v>12941</v>
      </c>
      <c r="AG2707" s="153" t="s">
        <v>12942</v>
      </c>
      <c r="AH2707" s="153" t="s">
        <v>12943</v>
      </c>
      <c r="AI2707" s="153" t="s">
        <v>1033</v>
      </c>
      <c r="AJ2707" s="153" t="s">
        <v>389</v>
      </c>
      <c r="AK2707" s="153" t="s">
        <v>7817</v>
      </c>
      <c r="AL2707" s="153" t="s">
        <v>12944</v>
      </c>
      <c r="AM2707" s="153" t="s">
        <v>590</v>
      </c>
      <c r="AN2707" s="154">
        <v>56</v>
      </c>
    </row>
    <row r="2708" spans="26:40" hidden="1" x14ac:dyDescent="0.25">
      <c r="Z2708" s="140">
        <f t="shared" si="88"/>
        <v>2707</v>
      </c>
      <c r="AA2708" s="139"/>
      <c r="AB2708" s="139"/>
      <c r="AC2708" s="139"/>
      <c r="AD2708" s="133"/>
      <c r="AE2708" s="27" t="str">
        <f t="shared" si="89"/>
        <v>CA-2011-852  Terramar Apartments</v>
      </c>
      <c r="AF2708" s="153" t="s">
        <v>12945</v>
      </c>
      <c r="AG2708" s="153" t="s">
        <v>12946</v>
      </c>
      <c r="AH2708" s="153" t="s">
        <v>12947</v>
      </c>
      <c r="AI2708" s="153" t="s">
        <v>504</v>
      </c>
      <c r="AJ2708" s="153" t="s">
        <v>504</v>
      </c>
      <c r="AL2708" s="153" t="s">
        <v>12948</v>
      </c>
      <c r="AM2708" s="153" t="s">
        <v>2476</v>
      </c>
      <c r="AN2708" s="154">
        <v>20</v>
      </c>
    </row>
    <row r="2709" spans="26:40" hidden="1" x14ac:dyDescent="0.25">
      <c r="Z2709" s="140">
        <f t="shared" si="88"/>
        <v>2708</v>
      </c>
      <c r="AA2709" s="139"/>
      <c r="AB2709" s="139"/>
      <c r="AC2709" s="139"/>
      <c r="AD2709" s="133"/>
      <c r="AE2709" s="27" t="str">
        <f t="shared" si="89"/>
        <v>CA-2011-853  Regent Square</v>
      </c>
      <c r="AF2709" s="153" t="s">
        <v>12949</v>
      </c>
      <c r="AG2709" s="153" t="s">
        <v>12950</v>
      </c>
      <c r="AH2709" s="153" t="s">
        <v>12951</v>
      </c>
      <c r="AI2709" s="153" t="s">
        <v>4578</v>
      </c>
      <c r="AJ2709" s="153" t="s">
        <v>26</v>
      </c>
      <c r="AK2709" s="153" t="s">
        <v>4579</v>
      </c>
      <c r="AL2709" s="153" t="s">
        <v>12952</v>
      </c>
      <c r="AM2709" s="153" t="s">
        <v>2322</v>
      </c>
      <c r="AN2709" s="154">
        <v>143</v>
      </c>
    </row>
    <row r="2710" spans="26:40" hidden="1" x14ac:dyDescent="0.25">
      <c r="Z2710" s="140">
        <f t="shared" si="88"/>
        <v>2709</v>
      </c>
      <c r="AA2710" s="139"/>
      <c r="AB2710" s="139"/>
      <c r="AC2710" s="139"/>
      <c r="AD2710" s="133"/>
      <c r="AE2710" s="27" t="str">
        <f t="shared" si="89"/>
        <v>CA-2011-854  Terra Bella</v>
      </c>
      <c r="AF2710" s="153" t="s">
        <v>12953</v>
      </c>
      <c r="AG2710" s="153" t="s">
        <v>12954</v>
      </c>
      <c r="AH2710" s="153" t="s">
        <v>12955</v>
      </c>
      <c r="AI2710" s="153" t="s">
        <v>12956</v>
      </c>
      <c r="AJ2710" s="153" t="s">
        <v>26</v>
      </c>
      <c r="AK2710" s="153" t="s">
        <v>1701</v>
      </c>
      <c r="AL2710" s="153" t="s">
        <v>12957</v>
      </c>
      <c r="AM2710" s="153" t="s">
        <v>12958</v>
      </c>
      <c r="AN2710" s="154">
        <v>64</v>
      </c>
    </row>
    <row r="2711" spans="26:40" hidden="1" x14ac:dyDescent="0.25">
      <c r="Z2711" s="140">
        <f t="shared" si="88"/>
        <v>2710</v>
      </c>
      <c r="AA2711" s="139"/>
      <c r="AB2711" s="139"/>
      <c r="AC2711" s="139"/>
      <c r="AD2711" s="133"/>
      <c r="AE2711" s="27" t="str">
        <f t="shared" si="89"/>
        <v>CA-2011-855  School House Station &amp; Vista Grande</v>
      </c>
      <c r="AF2711" s="153" t="s">
        <v>12959</v>
      </c>
      <c r="AG2711" s="153" t="s">
        <v>12960</v>
      </c>
      <c r="AH2711" s="153" t="s">
        <v>12961</v>
      </c>
      <c r="AI2711" s="153" t="s">
        <v>12962</v>
      </c>
      <c r="AJ2711" s="153" t="s">
        <v>481</v>
      </c>
      <c r="AK2711" s="153" t="s">
        <v>3822</v>
      </c>
      <c r="AL2711" s="153" t="s">
        <v>12963</v>
      </c>
      <c r="AM2711" s="153" t="s">
        <v>857</v>
      </c>
      <c r="AN2711" s="154">
        <v>69</v>
      </c>
    </row>
    <row r="2712" spans="26:40" hidden="1" x14ac:dyDescent="0.25">
      <c r="Z2712" s="140">
        <f t="shared" si="88"/>
        <v>2711</v>
      </c>
      <c r="AA2712" s="139"/>
      <c r="AB2712" s="139"/>
      <c r="AC2712" s="139"/>
      <c r="AD2712" s="133"/>
      <c r="AE2712" s="27" t="str">
        <f t="shared" si="89"/>
        <v>CA-2011-856  Casa Griffin Apartments</v>
      </c>
      <c r="AF2712" s="153" t="s">
        <v>12964</v>
      </c>
      <c r="AG2712" s="153" t="s">
        <v>12965</v>
      </c>
      <c r="AH2712" s="153" t="s">
        <v>12966</v>
      </c>
      <c r="AI2712" s="153" t="s">
        <v>26</v>
      </c>
      <c r="AJ2712" s="153" t="s">
        <v>26</v>
      </c>
      <c r="AK2712" s="153" t="s">
        <v>4594</v>
      </c>
      <c r="AL2712" s="153" t="s">
        <v>12967</v>
      </c>
      <c r="AM2712" s="153" t="s">
        <v>12968</v>
      </c>
      <c r="AN2712" s="154">
        <v>39</v>
      </c>
    </row>
    <row r="2713" spans="26:40" hidden="1" x14ac:dyDescent="0.25">
      <c r="Z2713" s="140">
        <f t="shared" si="88"/>
        <v>2712</v>
      </c>
      <c r="AA2713" s="139"/>
      <c r="AB2713" s="139"/>
      <c r="AC2713" s="139"/>
      <c r="AD2713" s="133"/>
      <c r="AE2713" s="27" t="str">
        <f t="shared" si="89"/>
        <v>CA-2011-857  Pinole Grove Senior Housing</v>
      </c>
      <c r="AF2713" s="153" t="s">
        <v>12969</v>
      </c>
      <c r="AG2713" s="153" t="s">
        <v>12970</v>
      </c>
      <c r="AH2713" s="153" t="s">
        <v>12971</v>
      </c>
      <c r="AI2713" s="153" t="s">
        <v>12972</v>
      </c>
      <c r="AJ2713" s="153" t="s">
        <v>182</v>
      </c>
      <c r="AK2713" s="153" t="s">
        <v>12973</v>
      </c>
      <c r="AL2713" s="153" t="s">
        <v>12974</v>
      </c>
      <c r="AM2713" s="153" t="s">
        <v>12975</v>
      </c>
      <c r="AN2713" s="154">
        <v>69</v>
      </c>
    </row>
    <row r="2714" spans="26:40" hidden="1" x14ac:dyDescent="0.25">
      <c r="Z2714" s="140">
        <f t="shared" si="88"/>
        <v>2713</v>
      </c>
      <c r="AA2714" s="139"/>
      <c r="AB2714" s="139"/>
      <c r="AC2714" s="139"/>
      <c r="AD2714" s="133"/>
      <c r="AE2714" s="27" t="str">
        <f t="shared" si="89"/>
        <v>CA-2011-859  Poway Villas</v>
      </c>
      <c r="AF2714" s="153" t="s">
        <v>12976</v>
      </c>
      <c r="AG2714" s="153" t="s">
        <v>12977</v>
      </c>
      <c r="AH2714" s="153" t="s">
        <v>12978</v>
      </c>
      <c r="AI2714" s="153" t="s">
        <v>2710</v>
      </c>
      <c r="AJ2714" s="153" t="s">
        <v>504</v>
      </c>
      <c r="AK2714" s="153" t="s">
        <v>2711</v>
      </c>
      <c r="AL2714" s="153" t="s">
        <v>12979</v>
      </c>
      <c r="AM2714" s="153" t="s">
        <v>12980</v>
      </c>
      <c r="AN2714" s="154">
        <v>59</v>
      </c>
    </row>
    <row r="2715" spans="26:40" hidden="1" x14ac:dyDescent="0.25">
      <c r="Z2715" s="140">
        <f t="shared" si="88"/>
        <v>2714</v>
      </c>
      <c r="AA2715" s="139"/>
      <c r="AB2715" s="139"/>
      <c r="AC2715" s="139"/>
      <c r="AD2715" s="133"/>
      <c r="AE2715" s="27" t="str">
        <f t="shared" si="89"/>
        <v>CA-2011-860  Valley Commons East</v>
      </c>
      <c r="AF2715" s="153" t="s">
        <v>12981</v>
      </c>
      <c r="AG2715" s="153" t="s">
        <v>12982</v>
      </c>
      <c r="AH2715" s="153" t="s">
        <v>12983</v>
      </c>
      <c r="AI2715" s="153" t="s">
        <v>765</v>
      </c>
      <c r="AJ2715" s="153" t="s">
        <v>110</v>
      </c>
      <c r="AK2715" s="153" t="s">
        <v>111</v>
      </c>
      <c r="AL2715" s="153" t="s">
        <v>12984</v>
      </c>
      <c r="AM2715" s="153" t="s">
        <v>12985</v>
      </c>
      <c r="AN2715" s="154">
        <v>55</v>
      </c>
    </row>
    <row r="2716" spans="26:40" hidden="1" x14ac:dyDescent="0.25">
      <c r="Z2716" s="140">
        <f t="shared" si="88"/>
        <v>2715</v>
      </c>
      <c r="AA2716" s="139"/>
      <c r="AB2716" s="139"/>
      <c r="AC2716" s="139"/>
      <c r="AD2716" s="133"/>
      <c r="AE2716" s="27" t="str">
        <f t="shared" si="89"/>
        <v>CA-2011-861  Temple Art Lofts</v>
      </c>
      <c r="AF2716" s="153" t="s">
        <v>12986</v>
      </c>
      <c r="AG2716" s="153" t="s">
        <v>12987</v>
      </c>
      <c r="AH2716" s="153" t="s">
        <v>12988</v>
      </c>
      <c r="AI2716" s="153" t="s">
        <v>3652</v>
      </c>
      <c r="AJ2716" s="153" t="s">
        <v>1133</v>
      </c>
      <c r="AK2716" s="153" t="s">
        <v>3653</v>
      </c>
      <c r="AL2716" s="153" t="s">
        <v>12989</v>
      </c>
      <c r="AM2716" s="153" t="s">
        <v>12990</v>
      </c>
      <c r="AN2716" s="154">
        <v>28</v>
      </c>
    </row>
    <row r="2717" spans="26:40" hidden="1" x14ac:dyDescent="0.25">
      <c r="Z2717" s="140">
        <f t="shared" si="88"/>
        <v>2716</v>
      </c>
      <c r="AA2717" s="139"/>
      <c r="AB2717" s="139"/>
      <c r="AC2717" s="139"/>
      <c r="AD2717" s="133"/>
      <c r="AE2717" s="27" t="str">
        <f t="shared" si="89"/>
        <v>CA-2011-862  Gateway Terrace</v>
      </c>
      <c r="AF2717" s="153" t="s">
        <v>12991</v>
      </c>
      <c r="AG2717" s="153" t="s">
        <v>12992</v>
      </c>
      <c r="AH2717" s="153" t="s">
        <v>12993</v>
      </c>
      <c r="AI2717" s="153" t="s">
        <v>118</v>
      </c>
      <c r="AJ2717" s="153" t="s">
        <v>118</v>
      </c>
      <c r="AK2717" s="153" t="s">
        <v>8052</v>
      </c>
      <c r="AL2717" s="153" t="s">
        <v>12994</v>
      </c>
      <c r="AM2717" s="153" t="s">
        <v>590</v>
      </c>
      <c r="AN2717" s="154">
        <v>65</v>
      </c>
    </row>
    <row r="2718" spans="26:40" hidden="1" x14ac:dyDescent="0.25">
      <c r="Z2718" s="140">
        <f t="shared" si="88"/>
        <v>2717</v>
      </c>
      <c r="AA2718" s="139"/>
      <c r="AB2718" s="139"/>
      <c r="AC2718" s="139"/>
      <c r="AD2718" s="133"/>
      <c r="AE2718" s="27" t="str">
        <f t="shared" si="89"/>
        <v>CA-2011-863  Santa Fe Commons</v>
      </c>
      <c r="AF2718" s="153" t="s">
        <v>12995</v>
      </c>
      <c r="AG2718" s="153" t="s">
        <v>12996</v>
      </c>
      <c r="AH2718" s="153" t="s">
        <v>12997</v>
      </c>
      <c r="AI2718" s="153" t="s">
        <v>2692</v>
      </c>
      <c r="AJ2718" s="153" t="s">
        <v>182</v>
      </c>
      <c r="AK2718" s="153" t="s">
        <v>2693</v>
      </c>
      <c r="AL2718" s="153" t="s">
        <v>12998</v>
      </c>
      <c r="AM2718" s="153" t="s">
        <v>10923</v>
      </c>
      <c r="AN2718" s="154">
        <v>29</v>
      </c>
    </row>
    <row r="2719" spans="26:40" hidden="1" x14ac:dyDescent="0.25">
      <c r="Z2719" s="140">
        <f t="shared" si="88"/>
        <v>2718</v>
      </c>
      <c r="AA2719" s="139"/>
      <c r="AB2719" s="139"/>
      <c r="AC2719" s="139"/>
      <c r="AD2719" s="133"/>
      <c r="AE2719" s="27" t="str">
        <f t="shared" si="89"/>
        <v>CA-2011-864  Huron Portfolio</v>
      </c>
      <c r="AF2719" s="153" t="s">
        <v>12999</v>
      </c>
      <c r="AG2719" s="153" t="s">
        <v>13000</v>
      </c>
      <c r="AH2719" s="153" t="s">
        <v>13001</v>
      </c>
      <c r="AI2719" s="153" t="s">
        <v>434</v>
      </c>
      <c r="AJ2719" s="153" t="s">
        <v>229</v>
      </c>
      <c r="AK2719" s="153" t="s">
        <v>435</v>
      </c>
      <c r="AL2719" s="153" t="s">
        <v>13002</v>
      </c>
      <c r="AM2719" s="153" t="s">
        <v>12829</v>
      </c>
      <c r="AN2719" s="154">
        <v>74</v>
      </c>
    </row>
    <row r="2720" spans="26:40" hidden="1" x14ac:dyDescent="0.25">
      <c r="Z2720" s="140">
        <f t="shared" si="88"/>
        <v>2719</v>
      </c>
      <c r="AA2720" s="139"/>
      <c r="AB2720" s="139"/>
      <c r="AC2720" s="139"/>
      <c r="AD2720" s="133"/>
      <c r="AE2720" s="27" t="str">
        <f t="shared" si="89"/>
        <v>CA-2011-865  St. Joseph's Family Apartments</v>
      </c>
      <c r="AF2720" s="153" t="s">
        <v>13003</v>
      </c>
      <c r="AG2720" s="153" t="s">
        <v>13004</v>
      </c>
      <c r="AH2720" s="153" t="s">
        <v>13005</v>
      </c>
      <c r="AI2720" s="153" t="s">
        <v>199</v>
      </c>
      <c r="AJ2720" s="153" t="s">
        <v>191</v>
      </c>
      <c r="AK2720" s="153" t="s">
        <v>1549</v>
      </c>
      <c r="AL2720" s="153" t="s">
        <v>13006</v>
      </c>
      <c r="AM2720" s="153" t="s">
        <v>10704</v>
      </c>
      <c r="AN2720" s="154">
        <v>61</v>
      </c>
    </row>
    <row r="2721" spans="26:40" hidden="1" x14ac:dyDescent="0.25">
      <c r="Z2721" s="140">
        <f t="shared" si="88"/>
        <v>2720</v>
      </c>
      <c r="AA2721" s="139"/>
      <c r="AB2721" s="139"/>
      <c r="AC2721" s="139"/>
      <c r="AD2721" s="133"/>
      <c r="AE2721" s="27" t="str">
        <f t="shared" si="89"/>
        <v>CA-2011-866  Mendota Portfolio</v>
      </c>
      <c r="AF2721" s="153" t="s">
        <v>13007</v>
      </c>
      <c r="AG2721" s="153" t="s">
        <v>13008</v>
      </c>
      <c r="AH2721" s="153" t="s">
        <v>13009</v>
      </c>
      <c r="AI2721" s="153" t="s">
        <v>5132</v>
      </c>
      <c r="AJ2721" s="153" t="s">
        <v>229</v>
      </c>
      <c r="AK2721" s="153" t="s">
        <v>5133</v>
      </c>
      <c r="AL2721" s="153" t="s">
        <v>13002</v>
      </c>
      <c r="AM2721" s="153" t="s">
        <v>12829</v>
      </c>
      <c r="AN2721" s="154">
        <v>79</v>
      </c>
    </row>
    <row r="2722" spans="26:40" hidden="1" x14ac:dyDescent="0.25">
      <c r="Z2722" s="140">
        <f t="shared" si="88"/>
        <v>2721</v>
      </c>
      <c r="AA2722" s="139"/>
      <c r="AB2722" s="139"/>
      <c r="AC2722" s="139"/>
      <c r="AD2722" s="133"/>
      <c r="AE2722" s="27" t="str">
        <f t="shared" si="89"/>
        <v>CA-2011-867  Keller Plaza Apartments</v>
      </c>
      <c r="AF2722" s="153" t="s">
        <v>13010</v>
      </c>
      <c r="AG2722" s="153" t="s">
        <v>13011</v>
      </c>
      <c r="AH2722" s="153" t="s">
        <v>13012</v>
      </c>
      <c r="AI2722" s="153" t="s">
        <v>199</v>
      </c>
      <c r="AJ2722" s="153" t="s">
        <v>200</v>
      </c>
      <c r="AK2722" s="153" t="s">
        <v>13013</v>
      </c>
      <c r="AL2722" s="153" t="s">
        <v>13014</v>
      </c>
      <c r="AM2722" s="153" t="s">
        <v>13015</v>
      </c>
      <c r="AN2722" s="154">
        <v>167</v>
      </c>
    </row>
    <row r="2723" spans="26:40" hidden="1" x14ac:dyDescent="0.25">
      <c r="Z2723" s="140">
        <f t="shared" si="88"/>
        <v>2722</v>
      </c>
      <c r="AA2723" s="139"/>
      <c r="AB2723" s="139"/>
      <c r="AC2723" s="139"/>
      <c r="AD2723" s="133"/>
      <c r="AE2723" s="27" t="str">
        <f t="shared" si="89"/>
        <v>CA-2011-868  Franklin Street Family Apartments</v>
      </c>
      <c r="AF2723" s="153" t="s">
        <v>13016</v>
      </c>
      <c r="AG2723" s="153" t="s">
        <v>13017</v>
      </c>
      <c r="AH2723" s="153" t="s">
        <v>13018</v>
      </c>
      <c r="AI2723" s="153" t="s">
        <v>1067</v>
      </c>
      <c r="AJ2723" s="153" t="s">
        <v>41</v>
      </c>
      <c r="AK2723" s="153" t="s">
        <v>13019</v>
      </c>
      <c r="AL2723" s="153" t="s">
        <v>13020</v>
      </c>
      <c r="AM2723" s="153" t="s">
        <v>988</v>
      </c>
      <c r="AN2723" s="154">
        <v>50</v>
      </c>
    </row>
    <row r="2724" spans="26:40" hidden="1" x14ac:dyDescent="0.25">
      <c r="Z2724" s="140">
        <f t="shared" si="88"/>
        <v>2723</v>
      </c>
      <c r="AA2724" s="139"/>
      <c r="AB2724" s="139"/>
      <c r="AC2724" s="139"/>
      <c r="AD2724" s="133"/>
      <c r="AE2724" s="27" t="str">
        <f t="shared" si="89"/>
        <v>CA-2011-869  Evergreen Apartments</v>
      </c>
      <c r="AF2724" s="153" t="s">
        <v>13021</v>
      </c>
      <c r="AG2724" s="153" t="s">
        <v>13022</v>
      </c>
      <c r="AH2724" s="153" t="s">
        <v>13023</v>
      </c>
      <c r="AI2724" s="153" t="s">
        <v>3970</v>
      </c>
      <c r="AJ2724" s="153" t="s">
        <v>26</v>
      </c>
      <c r="AK2724" s="153" t="s">
        <v>13024</v>
      </c>
      <c r="AL2724" s="153" t="s">
        <v>13025</v>
      </c>
      <c r="AM2724" s="153" t="s">
        <v>13026</v>
      </c>
      <c r="AN2724" s="154">
        <v>78</v>
      </c>
    </row>
    <row r="2725" spans="26:40" hidden="1" x14ac:dyDescent="0.25">
      <c r="Z2725" s="140">
        <f t="shared" si="88"/>
        <v>2724</v>
      </c>
      <c r="AA2725" s="139"/>
      <c r="AB2725" s="139"/>
      <c r="AC2725" s="139"/>
      <c r="AD2725" s="133"/>
      <c r="AE2725" s="27" t="str">
        <f t="shared" si="89"/>
        <v>CA-2011-870  Avila Avenue Apartments</v>
      </c>
      <c r="AF2725" s="153" t="s">
        <v>13027</v>
      </c>
      <c r="AG2725" s="153" t="s">
        <v>13028</v>
      </c>
      <c r="AH2725" s="153" t="s">
        <v>13029</v>
      </c>
      <c r="AI2725" s="153" t="s">
        <v>1466</v>
      </c>
      <c r="AJ2725" s="153" t="s">
        <v>229</v>
      </c>
      <c r="AK2725" s="153" t="s">
        <v>1467</v>
      </c>
      <c r="AL2725" s="153" t="s">
        <v>13030</v>
      </c>
      <c r="AM2725" s="153" t="s">
        <v>11239</v>
      </c>
      <c r="AN2725" s="154">
        <v>32</v>
      </c>
    </row>
    <row r="2726" spans="26:40" hidden="1" x14ac:dyDescent="0.25">
      <c r="Z2726" s="140">
        <f t="shared" si="88"/>
        <v>2725</v>
      </c>
      <c r="AA2726" s="139"/>
      <c r="AB2726" s="139"/>
      <c r="AC2726" s="139"/>
      <c r="AD2726" s="133"/>
      <c r="AE2726" s="27" t="str">
        <f t="shared" si="89"/>
        <v>CA-2011-872  Warner Creek Senior Housing</v>
      </c>
      <c r="AF2726" s="153" t="s">
        <v>13032</v>
      </c>
      <c r="AG2726" s="153" t="s">
        <v>13033</v>
      </c>
      <c r="AH2726" s="153" t="s">
        <v>13034</v>
      </c>
      <c r="AI2726" s="153" t="s">
        <v>5746</v>
      </c>
      <c r="AJ2726" s="153" t="s">
        <v>313</v>
      </c>
      <c r="AK2726" s="153" t="s">
        <v>7887</v>
      </c>
      <c r="AL2726" s="153" t="s">
        <v>13035</v>
      </c>
      <c r="AM2726" s="153" t="s">
        <v>20576</v>
      </c>
      <c r="AN2726" s="154">
        <v>60</v>
      </c>
    </row>
    <row r="2727" spans="26:40" hidden="1" x14ac:dyDescent="0.25">
      <c r="Z2727" s="140">
        <f t="shared" si="88"/>
        <v>2726</v>
      </c>
      <c r="AA2727" s="139"/>
      <c r="AB2727" s="139"/>
      <c r="AC2727" s="139"/>
      <c r="AD2727" s="133"/>
      <c r="AE2727" s="27" t="str">
        <f t="shared" si="89"/>
        <v>CA-2011-873  Taylor Oaks Apartments</v>
      </c>
      <c r="AF2727" s="153" t="s">
        <v>13036</v>
      </c>
      <c r="AG2727" s="153" t="s">
        <v>13037</v>
      </c>
      <c r="AH2727" s="153" t="s">
        <v>13038</v>
      </c>
      <c r="AI2727" s="153" t="s">
        <v>304</v>
      </c>
      <c r="AJ2727" s="153" t="s">
        <v>41</v>
      </c>
      <c r="AK2727" s="153" t="s">
        <v>5270</v>
      </c>
      <c r="AL2727" s="153" t="s">
        <v>13039</v>
      </c>
      <c r="AM2727" s="153" t="s">
        <v>4144</v>
      </c>
      <c r="AN2727" s="154">
        <v>58</v>
      </c>
    </row>
    <row r="2728" spans="26:40" hidden="1" x14ac:dyDescent="0.25">
      <c r="Z2728" s="140">
        <f t="shared" si="88"/>
        <v>2727</v>
      </c>
      <c r="AA2728" s="139"/>
      <c r="AB2728" s="139"/>
      <c r="AC2728" s="139"/>
      <c r="AD2728" s="133"/>
      <c r="AE2728" s="27" t="str">
        <f t="shared" si="89"/>
        <v>CA-2011-875  Fell Street Apartments</v>
      </c>
      <c r="AF2728" s="153" t="s">
        <v>13040</v>
      </c>
      <c r="AG2728" s="153" t="s">
        <v>13041</v>
      </c>
      <c r="AH2728" s="153" t="s">
        <v>13042</v>
      </c>
      <c r="AI2728" s="153" t="s">
        <v>191</v>
      </c>
      <c r="AJ2728" s="153" t="s">
        <v>191</v>
      </c>
      <c r="AK2728" s="153" t="s">
        <v>412</v>
      </c>
      <c r="AL2728" s="153" t="s">
        <v>13043</v>
      </c>
      <c r="AM2728" s="153" t="s">
        <v>13044</v>
      </c>
      <c r="AN2728" s="154">
        <v>81</v>
      </c>
    </row>
    <row r="2729" spans="26:40" hidden="1" x14ac:dyDescent="0.25">
      <c r="Z2729" s="140">
        <f t="shared" si="88"/>
        <v>2728</v>
      </c>
      <c r="AA2729" s="139"/>
      <c r="AB2729" s="139"/>
      <c r="AC2729" s="139"/>
      <c r="AD2729" s="133"/>
      <c r="AE2729" s="27" t="str">
        <f t="shared" si="89"/>
        <v>CA-2011-876  Hemlock Family Apartments</v>
      </c>
      <c r="AF2729" s="153" t="s">
        <v>13045</v>
      </c>
      <c r="AG2729" s="153" t="s">
        <v>13046</v>
      </c>
      <c r="AH2729" s="153" t="s">
        <v>13047</v>
      </c>
      <c r="AI2729" s="153" t="s">
        <v>6459</v>
      </c>
      <c r="AJ2729" s="153" t="s">
        <v>399</v>
      </c>
      <c r="AK2729" s="153" t="s">
        <v>7811</v>
      </c>
      <c r="AL2729" s="153" t="s">
        <v>13048</v>
      </c>
      <c r="AM2729" s="153" t="s">
        <v>1043</v>
      </c>
      <c r="AN2729" s="154">
        <v>77</v>
      </c>
    </row>
    <row r="2730" spans="26:40" hidden="1" x14ac:dyDescent="0.25">
      <c r="Z2730" s="140">
        <f t="shared" si="88"/>
        <v>2729</v>
      </c>
      <c r="AA2730" s="139"/>
      <c r="AB2730" s="139"/>
      <c r="AC2730" s="139"/>
      <c r="AD2730" s="133"/>
      <c r="AE2730" s="27" t="str">
        <f t="shared" si="89"/>
        <v>CA-2011-877  Hudson Townhouse Manor</v>
      </c>
      <c r="AF2730" s="153" t="s">
        <v>13049</v>
      </c>
      <c r="AG2730" s="153" t="s">
        <v>13050</v>
      </c>
      <c r="AH2730" s="153" t="s">
        <v>13051</v>
      </c>
      <c r="AI2730" s="153" t="s">
        <v>1415</v>
      </c>
      <c r="AJ2730" s="153" t="s">
        <v>182</v>
      </c>
      <c r="AK2730" s="153" t="s">
        <v>1416</v>
      </c>
      <c r="AL2730" s="153" t="s">
        <v>13052</v>
      </c>
      <c r="AM2730" s="153" t="s">
        <v>988</v>
      </c>
      <c r="AN2730" s="154">
        <v>121</v>
      </c>
    </row>
    <row r="2731" spans="26:40" hidden="1" x14ac:dyDescent="0.25">
      <c r="Z2731" s="140">
        <f t="shared" si="88"/>
        <v>2730</v>
      </c>
      <c r="AA2731" s="139"/>
      <c r="AB2731" s="139"/>
      <c r="AC2731" s="139"/>
      <c r="AD2731" s="133"/>
      <c r="AE2731" s="27" t="str">
        <f t="shared" si="89"/>
        <v>CA-2011-878  Paradise Community Village</v>
      </c>
      <c r="AF2731" s="153" t="s">
        <v>13053</v>
      </c>
      <c r="AG2731" s="153" t="s">
        <v>13054</v>
      </c>
      <c r="AH2731" s="153" t="s">
        <v>13055</v>
      </c>
      <c r="AI2731" s="153" t="s">
        <v>13056</v>
      </c>
      <c r="AJ2731" s="153" t="s">
        <v>389</v>
      </c>
      <c r="AK2731" s="153" t="s">
        <v>13057</v>
      </c>
      <c r="AL2731" s="153" t="s">
        <v>13058</v>
      </c>
      <c r="AM2731" s="153" t="s">
        <v>13059</v>
      </c>
      <c r="AN2731" s="154">
        <v>35</v>
      </c>
    </row>
    <row r="2732" spans="26:40" hidden="1" x14ac:dyDescent="0.25">
      <c r="Z2732" s="140">
        <f t="shared" si="88"/>
        <v>2731</v>
      </c>
      <c r="AA2732" s="139"/>
      <c r="AB2732" s="139"/>
      <c r="AC2732" s="139"/>
      <c r="AD2732" s="133"/>
      <c r="AE2732" s="27" t="str">
        <f t="shared" si="89"/>
        <v>CA-2011-879  Heritage Commons</v>
      </c>
      <c r="AF2732" s="153" t="s">
        <v>13060</v>
      </c>
      <c r="AG2732" s="153" t="s">
        <v>13061</v>
      </c>
      <c r="AH2732" s="153" t="s">
        <v>13062</v>
      </c>
      <c r="AI2732" s="153" t="s">
        <v>7224</v>
      </c>
      <c r="AJ2732" s="153" t="s">
        <v>1133</v>
      </c>
      <c r="AK2732" s="153" t="s">
        <v>7225</v>
      </c>
      <c r="AL2732" s="153" t="s">
        <v>13063</v>
      </c>
      <c r="AM2732" s="153" t="s">
        <v>8366</v>
      </c>
      <c r="AN2732" s="154">
        <v>59</v>
      </c>
    </row>
    <row r="2733" spans="26:40" hidden="1" x14ac:dyDescent="0.25">
      <c r="Z2733" s="140">
        <f t="shared" si="88"/>
        <v>2732</v>
      </c>
      <c r="AA2733" s="139"/>
      <c r="AB2733" s="139"/>
      <c r="AC2733" s="139"/>
      <c r="AD2733" s="133"/>
      <c r="AE2733" s="27" t="str">
        <f t="shared" si="89"/>
        <v>CA-2011-882  Hallmark Apartments</v>
      </c>
      <c r="AF2733" s="153" t="s">
        <v>13064</v>
      </c>
      <c r="AG2733" s="153" t="s">
        <v>13065</v>
      </c>
      <c r="AH2733" s="153" t="s">
        <v>13066</v>
      </c>
      <c r="AI2733" s="153" t="s">
        <v>4583</v>
      </c>
      <c r="AJ2733" s="153" t="s">
        <v>210</v>
      </c>
      <c r="AK2733" s="153" t="s">
        <v>4584</v>
      </c>
      <c r="AL2733" s="153" t="s">
        <v>13067</v>
      </c>
      <c r="AM2733" s="153" t="s">
        <v>23560</v>
      </c>
      <c r="AN2733" s="154">
        <v>47</v>
      </c>
    </row>
    <row r="2734" spans="26:40" hidden="1" x14ac:dyDescent="0.25">
      <c r="Z2734" s="140">
        <f t="shared" si="88"/>
        <v>2733</v>
      </c>
      <c r="AA2734" s="139"/>
      <c r="AB2734" s="139"/>
      <c r="AC2734" s="139"/>
      <c r="AD2734" s="133"/>
      <c r="AE2734" s="27" t="str">
        <f t="shared" si="89"/>
        <v>CA-2011-883  Elena Gardens Apartments</v>
      </c>
      <c r="AF2734" s="153" t="s">
        <v>13068</v>
      </c>
      <c r="AG2734" s="153" t="s">
        <v>13069</v>
      </c>
      <c r="AH2734" s="153" t="s">
        <v>13070</v>
      </c>
      <c r="AI2734" s="153" t="s">
        <v>304</v>
      </c>
      <c r="AJ2734" s="153" t="s">
        <v>41</v>
      </c>
      <c r="AK2734" s="153" t="s">
        <v>4061</v>
      </c>
      <c r="AL2734" s="153" t="s">
        <v>13071</v>
      </c>
      <c r="AM2734" s="153" t="s">
        <v>13072</v>
      </c>
      <c r="AN2734" s="154">
        <v>162</v>
      </c>
    </row>
    <row r="2735" spans="26:40" hidden="1" x14ac:dyDescent="0.25">
      <c r="Z2735" s="140">
        <f t="shared" si="88"/>
        <v>2734</v>
      </c>
      <c r="AA2735" s="139"/>
      <c r="AB2735" s="139"/>
      <c r="AC2735" s="139"/>
      <c r="AD2735" s="133"/>
      <c r="AE2735" s="27" t="str">
        <f t="shared" si="89"/>
        <v>CA-2011-884  Los Robles Apartments</v>
      </c>
      <c r="AF2735" s="153" t="s">
        <v>13073</v>
      </c>
      <c r="AG2735" s="153" t="s">
        <v>13074</v>
      </c>
      <c r="AH2735" s="153" t="s">
        <v>13075</v>
      </c>
      <c r="AI2735" s="153" t="s">
        <v>4361</v>
      </c>
      <c r="AJ2735" s="153" t="s">
        <v>200</v>
      </c>
      <c r="AK2735" s="153" t="s">
        <v>4362</v>
      </c>
      <c r="AL2735" s="153" t="s">
        <v>13076</v>
      </c>
      <c r="AM2735" s="153" t="s">
        <v>13077</v>
      </c>
      <c r="AN2735" s="154">
        <v>124</v>
      </c>
    </row>
    <row r="2736" spans="26:40" hidden="1" x14ac:dyDescent="0.25">
      <c r="Z2736" s="140">
        <f t="shared" si="88"/>
        <v>2735</v>
      </c>
      <c r="AA2736" s="139"/>
      <c r="AB2736" s="139"/>
      <c r="AC2736" s="139"/>
      <c r="AD2736" s="133"/>
      <c r="AE2736" s="27" t="str">
        <f t="shared" si="89"/>
        <v>CA-2011-885  Eucalyptus Village II</v>
      </c>
      <c r="AF2736" s="153" t="s">
        <v>13078</v>
      </c>
      <c r="AG2736" s="153" t="s">
        <v>13079</v>
      </c>
      <c r="AH2736" s="153" t="s">
        <v>13080</v>
      </c>
      <c r="AI2736" s="153" t="s">
        <v>637</v>
      </c>
      <c r="AJ2736" s="153" t="s">
        <v>210</v>
      </c>
      <c r="AK2736" s="153" t="s">
        <v>1560</v>
      </c>
      <c r="AL2736" s="153" t="s">
        <v>13081</v>
      </c>
      <c r="AM2736" s="153" t="s">
        <v>2185</v>
      </c>
      <c r="AN2736" s="154">
        <v>58</v>
      </c>
    </row>
    <row r="2737" spans="26:40" hidden="1" x14ac:dyDescent="0.25">
      <c r="Z2737" s="140">
        <f t="shared" si="88"/>
        <v>2736</v>
      </c>
      <c r="AA2737" s="139"/>
      <c r="AB2737" s="139"/>
      <c r="AC2737" s="139"/>
      <c r="AD2737" s="133"/>
      <c r="AE2737" s="27" t="str">
        <f t="shared" si="89"/>
        <v>CA-2011-886  Vera Haile Senior Housing</v>
      </c>
      <c r="AF2737" s="153" t="s">
        <v>13082</v>
      </c>
      <c r="AG2737" s="153" t="s">
        <v>13083</v>
      </c>
      <c r="AH2737" s="153" t="s">
        <v>13084</v>
      </c>
      <c r="AI2737" s="153" t="s">
        <v>191</v>
      </c>
      <c r="AJ2737" s="153" t="s">
        <v>191</v>
      </c>
      <c r="AK2737" s="153" t="s">
        <v>412</v>
      </c>
      <c r="AL2737" s="153" t="s">
        <v>13085</v>
      </c>
      <c r="AM2737" s="153" t="s">
        <v>5669</v>
      </c>
      <c r="AN2737" s="154">
        <v>89</v>
      </c>
    </row>
    <row r="2738" spans="26:40" hidden="1" x14ac:dyDescent="0.25">
      <c r="Z2738" s="140">
        <f t="shared" ref="Z2738:Z2801" si="90">SUM(Z2737+1)</f>
        <v>2737</v>
      </c>
      <c r="AA2738" s="139"/>
      <c r="AB2738" s="139"/>
      <c r="AC2738" s="139"/>
      <c r="AD2738" s="133"/>
      <c r="AE2738" s="27" t="str">
        <f t="shared" si="89"/>
        <v>CA-2011-887  Forester Square</v>
      </c>
      <c r="AF2738" s="153" t="s">
        <v>13086</v>
      </c>
      <c r="AG2738" s="153" t="s">
        <v>13087</v>
      </c>
      <c r="AH2738" s="153" t="s">
        <v>13088</v>
      </c>
      <c r="AI2738" s="153" t="s">
        <v>4264</v>
      </c>
      <c r="AJ2738" s="153" t="s">
        <v>504</v>
      </c>
      <c r="AK2738" s="153" t="s">
        <v>4265</v>
      </c>
      <c r="AL2738" s="153" t="s">
        <v>13089</v>
      </c>
      <c r="AM2738" s="153" t="s">
        <v>13090</v>
      </c>
      <c r="AN2738" s="154">
        <v>43</v>
      </c>
    </row>
    <row r="2739" spans="26:40" hidden="1" x14ac:dyDescent="0.25">
      <c r="Z2739" s="140">
        <f t="shared" si="90"/>
        <v>2738</v>
      </c>
      <c r="AA2739" s="139"/>
      <c r="AB2739" s="139"/>
      <c r="AC2739" s="139"/>
      <c r="AD2739" s="133"/>
      <c r="AE2739" s="27" t="str">
        <f t="shared" si="89"/>
        <v>CA-2011-888  Belmar Apartments</v>
      </c>
      <c r="AF2739" s="153" t="s">
        <v>13091</v>
      </c>
      <c r="AG2739" s="153" t="s">
        <v>13092</v>
      </c>
      <c r="AH2739" s="153" t="s">
        <v>13093</v>
      </c>
      <c r="AI2739" s="153" t="s">
        <v>133</v>
      </c>
      <c r="AJ2739" s="153" t="s">
        <v>26</v>
      </c>
      <c r="AK2739" s="153" t="s">
        <v>134</v>
      </c>
      <c r="AL2739" s="153" t="s">
        <v>13094</v>
      </c>
      <c r="AM2739" s="153" t="s">
        <v>23561</v>
      </c>
      <c r="AN2739" s="154">
        <v>158</v>
      </c>
    </row>
    <row r="2740" spans="26:40" hidden="1" x14ac:dyDescent="0.25">
      <c r="Z2740" s="140">
        <f t="shared" si="90"/>
        <v>2739</v>
      </c>
      <c r="AA2740" s="139"/>
      <c r="AB2740" s="139"/>
      <c r="AC2740" s="139"/>
      <c r="AD2740" s="133"/>
      <c r="AE2740" s="27" t="str">
        <f t="shared" si="89"/>
        <v>CA-2011-889  Dolores Lia Apartments</v>
      </c>
      <c r="AF2740" s="153" t="s">
        <v>13095</v>
      </c>
      <c r="AG2740" s="153" t="s">
        <v>13096</v>
      </c>
      <c r="AH2740" s="153" t="s">
        <v>13097</v>
      </c>
      <c r="AI2740" s="153" t="s">
        <v>13098</v>
      </c>
      <c r="AJ2740" s="153" t="s">
        <v>481</v>
      </c>
      <c r="AK2740" s="153" t="s">
        <v>13099</v>
      </c>
      <c r="AL2740" s="153" t="s">
        <v>13100</v>
      </c>
      <c r="AM2740" s="153" t="s">
        <v>590</v>
      </c>
      <c r="AN2740" s="154">
        <v>26</v>
      </c>
    </row>
    <row r="2741" spans="26:40" hidden="1" x14ac:dyDescent="0.25">
      <c r="Z2741" s="140">
        <f t="shared" si="90"/>
        <v>2740</v>
      </c>
      <c r="AA2741" s="139"/>
      <c r="AB2741" s="139"/>
      <c r="AC2741" s="139"/>
      <c r="AD2741" s="133"/>
      <c r="AE2741" s="27" t="str">
        <f t="shared" si="89"/>
        <v>CA-2011-890  Ramona Park Senior Apartments</v>
      </c>
      <c r="AF2741" s="153" t="s">
        <v>13101</v>
      </c>
      <c r="AG2741" s="153" t="s">
        <v>13102</v>
      </c>
      <c r="AH2741" s="153" t="s">
        <v>13103</v>
      </c>
      <c r="AI2741" s="153" t="s">
        <v>3970</v>
      </c>
      <c r="AJ2741" s="153" t="s">
        <v>26</v>
      </c>
      <c r="AK2741" s="153" t="s">
        <v>5568</v>
      </c>
      <c r="AL2741" s="153" t="s">
        <v>13104</v>
      </c>
      <c r="AM2741" s="153" t="s">
        <v>11226</v>
      </c>
      <c r="AN2741" s="154">
        <v>60</v>
      </c>
    </row>
    <row r="2742" spans="26:40" hidden="1" x14ac:dyDescent="0.25">
      <c r="Z2742" s="140">
        <f t="shared" si="90"/>
        <v>2741</v>
      </c>
      <c r="AA2742" s="139"/>
      <c r="AB2742" s="139"/>
      <c r="AC2742" s="139"/>
      <c r="AD2742" s="133"/>
      <c r="AE2742" s="27" t="str">
        <f t="shared" si="89"/>
        <v>CA-2011-891  Mid Celis Apartments</v>
      </c>
      <c r="AF2742" s="153" t="s">
        <v>13105</v>
      </c>
      <c r="AG2742" s="153" t="s">
        <v>13106</v>
      </c>
      <c r="AH2742" s="153" t="s">
        <v>13107</v>
      </c>
      <c r="AI2742" s="153" t="s">
        <v>7896</v>
      </c>
      <c r="AJ2742" s="153" t="s">
        <v>26</v>
      </c>
      <c r="AK2742" s="153" t="s">
        <v>7897</v>
      </c>
      <c r="AL2742" s="153" t="s">
        <v>13108</v>
      </c>
      <c r="AM2742" s="153" t="s">
        <v>1710</v>
      </c>
      <c r="AN2742" s="154">
        <v>19</v>
      </c>
    </row>
    <row r="2743" spans="26:40" hidden="1" x14ac:dyDescent="0.25">
      <c r="Z2743" s="140">
        <f t="shared" si="90"/>
        <v>2742</v>
      </c>
      <c r="AA2743" s="139"/>
      <c r="AB2743" s="139"/>
      <c r="AC2743" s="139"/>
      <c r="AD2743" s="133"/>
      <c r="AE2743" s="27" t="str">
        <f t="shared" si="89"/>
        <v>CA-2011-893  Willow Pointe Apartments FKA: 3rd Street R. D.</v>
      </c>
      <c r="AF2743" s="153" t="s">
        <v>13109</v>
      </c>
      <c r="AG2743" s="153" t="s">
        <v>13110</v>
      </c>
      <c r="AH2743" s="153" t="s">
        <v>13111</v>
      </c>
      <c r="AI2743" s="153" t="s">
        <v>304</v>
      </c>
      <c r="AJ2743" s="153" t="s">
        <v>41</v>
      </c>
      <c r="AK2743" s="153" t="s">
        <v>305</v>
      </c>
      <c r="AL2743" s="153" t="s">
        <v>13112</v>
      </c>
      <c r="AM2743" s="153" t="s">
        <v>2322</v>
      </c>
      <c r="AN2743" s="154">
        <v>36</v>
      </c>
    </row>
    <row r="2744" spans="26:40" hidden="1" x14ac:dyDescent="0.25">
      <c r="Z2744" s="140">
        <f t="shared" si="90"/>
        <v>2743</v>
      </c>
      <c r="AA2744" s="139"/>
      <c r="AB2744" s="139"/>
      <c r="AC2744" s="139"/>
      <c r="AD2744" s="133"/>
      <c r="AE2744" s="27" t="str">
        <f t="shared" si="89"/>
        <v>CA-2011-894  Shady Lane Apartments</v>
      </c>
      <c r="AF2744" s="153" t="s">
        <v>13113</v>
      </c>
      <c r="AG2744" s="153" t="s">
        <v>13114</v>
      </c>
      <c r="AH2744" s="153" t="s">
        <v>13115</v>
      </c>
      <c r="AI2744" s="153" t="s">
        <v>5771</v>
      </c>
      <c r="AJ2744" s="153" t="s">
        <v>103</v>
      </c>
      <c r="AK2744" s="153" t="s">
        <v>5772</v>
      </c>
      <c r="AL2744" s="153" t="s">
        <v>13116</v>
      </c>
      <c r="AM2744" s="153" t="s">
        <v>954</v>
      </c>
      <c r="AN2744" s="154">
        <v>33</v>
      </c>
    </row>
    <row r="2745" spans="26:40" hidden="1" x14ac:dyDescent="0.25">
      <c r="Z2745" s="140">
        <f t="shared" si="90"/>
        <v>2744</v>
      </c>
      <c r="AA2745" s="139"/>
      <c r="AB2745" s="139"/>
      <c r="AC2745" s="139"/>
      <c r="AD2745" s="133"/>
      <c r="AE2745" s="27" t="str">
        <f t="shared" si="89"/>
        <v>CA-2011-895  Park Place</v>
      </c>
      <c r="AF2745" s="153" t="s">
        <v>13117</v>
      </c>
      <c r="AG2745" s="153" t="s">
        <v>13118</v>
      </c>
      <c r="AH2745" s="153" t="s">
        <v>13119</v>
      </c>
      <c r="AI2745" s="153" t="s">
        <v>3807</v>
      </c>
      <c r="AJ2745" s="153" t="s">
        <v>49</v>
      </c>
      <c r="AK2745" s="153" t="s">
        <v>3808</v>
      </c>
      <c r="AL2745" s="153" t="s">
        <v>13120</v>
      </c>
      <c r="AM2745" s="153" t="s">
        <v>11844</v>
      </c>
      <c r="AN2745" s="154">
        <v>30</v>
      </c>
    </row>
    <row r="2746" spans="26:40" hidden="1" x14ac:dyDescent="0.25">
      <c r="Z2746" s="140">
        <f t="shared" si="90"/>
        <v>2745</v>
      </c>
      <c r="AA2746" s="139"/>
      <c r="AB2746" s="139"/>
      <c r="AC2746" s="139"/>
      <c r="AD2746" s="133"/>
      <c r="AE2746" s="27" t="str">
        <f t="shared" si="89"/>
        <v>CA-2011-896  Key Largo Apartments</v>
      </c>
      <c r="AF2746" s="153" t="s">
        <v>13121</v>
      </c>
      <c r="AG2746" s="153" t="s">
        <v>13122</v>
      </c>
      <c r="AH2746" s="153" t="s">
        <v>13123</v>
      </c>
      <c r="AI2746" s="153" t="s">
        <v>3004</v>
      </c>
      <c r="AJ2746" s="153" t="s">
        <v>504</v>
      </c>
      <c r="AK2746" s="153" t="s">
        <v>3287</v>
      </c>
      <c r="AL2746" s="153" t="s">
        <v>13124</v>
      </c>
      <c r="AM2746" s="153" t="s">
        <v>9467</v>
      </c>
      <c r="AN2746" s="154">
        <v>130</v>
      </c>
    </row>
    <row r="2747" spans="26:40" hidden="1" x14ac:dyDescent="0.25">
      <c r="Z2747" s="140">
        <f t="shared" si="90"/>
        <v>2746</v>
      </c>
      <c r="AA2747" s="139"/>
      <c r="AB2747" s="139"/>
      <c r="AC2747" s="139"/>
      <c r="AD2747" s="133"/>
      <c r="AE2747" s="27" t="str">
        <f t="shared" si="89"/>
        <v>CA-2011-897  The Courtyard at La Brea</v>
      </c>
      <c r="AF2747" s="153" t="s">
        <v>13125</v>
      </c>
      <c r="AG2747" s="153" t="s">
        <v>13126</v>
      </c>
      <c r="AH2747" s="153" t="s">
        <v>13127</v>
      </c>
      <c r="AI2747" s="153" t="s">
        <v>75</v>
      </c>
      <c r="AJ2747" s="153" t="s">
        <v>26</v>
      </c>
      <c r="AK2747" s="153" t="s">
        <v>1886</v>
      </c>
      <c r="AL2747" s="153" t="s">
        <v>13128</v>
      </c>
      <c r="AM2747" s="153" t="s">
        <v>78</v>
      </c>
      <c r="AN2747" s="154">
        <v>31</v>
      </c>
    </row>
    <row r="2748" spans="26:40" hidden="1" x14ac:dyDescent="0.25">
      <c r="Z2748" s="140">
        <f t="shared" si="90"/>
        <v>2747</v>
      </c>
      <c r="AA2748" s="139"/>
      <c r="AB2748" s="139"/>
      <c r="AC2748" s="139"/>
      <c r="AD2748" s="133"/>
      <c r="AE2748" s="27" t="str">
        <f t="shared" si="89"/>
        <v>CA-2011-898  The Dylan AKA Monarch Santa Monica &amp; LA Brea</v>
      </c>
      <c r="AF2748" s="153" t="s">
        <v>13129</v>
      </c>
      <c r="AG2748" s="153" t="s">
        <v>13130</v>
      </c>
      <c r="AH2748" s="153" t="s">
        <v>13131</v>
      </c>
      <c r="AI2748" s="153" t="s">
        <v>75</v>
      </c>
      <c r="AJ2748" s="153" t="s">
        <v>26</v>
      </c>
      <c r="AK2748" s="153" t="s">
        <v>1886</v>
      </c>
      <c r="AL2748" s="153" t="s">
        <v>13132</v>
      </c>
      <c r="AM2748" s="153" t="s">
        <v>13133</v>
      </c>
      <c r="AN2748" s="154">
        <v>37</v>
      </c>
    </row>
    <row r="2749" spans="26:40" hidden="1" x14ac:dyDescent="0.25">
      <c r="Z2749" s="140">
        <f t="shared" si="90"/>
        <v>2748</v>
      </c>
      <c r="AA2749" s="139"/>
      <c r="AB2749" s="139"/>
      <c r="AC2749" s="139"/>
      <c r="AD2749" s="133"/>
      <c r="AE2749" s="27" t="str">
        <f t="shared" si="89"/>
        <v>CA-2011-899  The Huxley</v>
      </c>
      <c r="AF2749" s="153" t="s">
        <v>13134</v>
      </c>
      <c r="AG2749" s="153" t="s">
        <v>13135</v>
      </c>
      <c r="AH2749" s="153" t="s">
        <v>13136</v>
      </c>
      <c r="AI2749" s="153" t="s">
        <v>75</v>
      </c>
      <c r="AJ2749" s="153" t="s">
        <v>26</v>
      </c>
      <c r="AK2749" s="153" t="s">
        <v>1886</v>
      </c>
      <c r="AL2749" s="153" t="s">
        <v>13137</v>
      </c>
      <c r="AM2749" s="153" t="s">
        <v>6792</v>
      </c>
      <c r="AN2749" s="154">
        <v>38</v>
      </c>
    </row>
    <row r="2750" spans="26:40" hidden="1" x14ac:dyDescent="0.25">
      <c r="Z2750" s="140">
        <f t="shared" si="90"/>
        <v>2749</v>
      </c>
      <c r="AA2750" s="139"/>
      <c r="AB2750" s="139"/>
      <c r="AC2750" s="139"/>
      <c r="AD2750" s="133"/>
      <c r="AE2750" s="27" t="str">
        <f t="shared" si="89"/>
        <v>CA-2011-900  Satellite First Communities</v>
      </c>
      <c r="AF2750" s="153" t="s">
        <v>13138</v>
      </c>
      <c r="AG2750" s="153" t="s">
        <v>13139</v>
      </c>
      <c r="AH2750" s="153" t="s">
        <v>13140</v>
      </c>
      <c r="AI2750" s="153" t="s">
        <v>199</v>
      </c>
      <c r="AJ2750" s="153" t="s">
        <v>200</v>
      </c>
      <c r="AK2750" s="153" t="s">
        <v>4379</v>
      </c>
      <c r="AL2750" s="153" t="s">
        <v>13141</v>
      </c>
      <c r="AM2750" s="153" t="s">
        <v>2259</v>
      </c>
      <c r="AN2750" s="154">
        <v>345</v>
      </c>
    </row>
    <row r="2751" spans="26:40" hidden="1" x14ac:dyDescent="0.25">
      <c r="Z2751" s="140">
        <f t="shared" si="90"/>
        <v>2750</v>
      </c>
      <c r="AA2751" s="139"/>
      <c r="AB2751" s="139"/>
      <c r="AC2751" s="139"/>
      <c r="AD2751" s="133"/>
      <c r="AE2751" s="27" t="str">
        <f t="shared" si="89"/>
        <v>CA-2011-901  Slauson Station Apartments</v>
      </c>
      <c r="AF2751" s="153" t="s">
        <v>13142</v>
      </c>
      <c r="AG2751" s="153" t="s">
        <v>13143</v>
      </c>
      <c r="AH2751" s="153" t="s">
        <v>13144</v>
      </c>
      <c r="AI2751" s="153" t="s">
        <v>26</v>
      </c>
      <c r="AJ2751" s="153" t="s">
        <v>26</v>
      </c>
      <c r="AK2751" s="153" t="s">
        <v>13145</v>
      </c>
      <c r="AL2751" s="153" t="s">
        <v>13146</v>
      </c>
      <c r="AM2751" s="153" t="s">
        <v>1124</v>
      </c>
      <c r="AN2751" s="154">
        <v>29</v>
      </c>
    </row>
    <row r="2752" spans="26:40" hidden="1" x14ac:dyDescent="0.25">
      <c r="Z2752" s="140">
        <f t="shared" si="90"/>
        <v>2751</v>
      </c>
      <c r="AA2752" s="139"/>
      <c r="AB2752" s="139"/>
      <c r="AC2752" s="139"/>
      <c r="AD2752" s="133"/>
      <c r="AE2752" s="27" t="str">
        <f t="shared" si="89"/>
        <v>CA-2011-903  San Fernando Community Housing</v>
      </c>
      <c r="AF2752" s="153" t="s">
        <v>13147</v>
      </c>
      <c r="AG2752" s="153" t="s">
        <v>13148</v>
      </c>
      <c r="AH2752" s="153" t="s">
        <v>13149</v>
      </c>
      <c r="AI2752" s="153" t="s">
        <v>7896</v>
      </c>
      <c r="AJ2752" s="153" t="s">
        <v>26</v>
      </c>
      <c r="AK2752" s="153" t="s">
        <v>7897</v>
      </c>
      <c r="AL2752" s="153" t="s">
        <v>13150</v>
      </c>
      <c r="AM2752" s="153" t="s">
        <v>7899</v>
      </c>
      <c r="AN2752" s="154">
        <v>61</v>
      </c>
    </row>
    <row r="2753" spans="26:40" hidden="1" x14ac:dyDescent="0.25">
      <c r="Z2753" s="140">
        <f t="shared" si="90"/>
        <v>2752</v>
      </c>
      <c r="AA2753" s="139"/>
      <c r="AB2753" s="139"/>
      <c r="AC2753" s="139"/>
      <c r="AD2753" s="133"/>
      <c r="AE2753" s="27" t="str">
        <f t="shared" si="89"/>
        <v>CA-2011-904  Kelsey Village</v>
      </c>
      <c r="AF2753" s="153" t="s">
        <v>13151</v>
      </c>
      <c r="AG2753" s="153" t="s">
        <v>13152</v>
      </c>
      <c r="AH2753" s="153" t="s">
        <v>13153</v>
      </c>
      <c r="AI2753" s="153" t="s">
        <v>564</v>
      </c>
      <c r="AJ2753" s="153" t="s">
        <v>564</v>
      </c>
      <c r="AK2753" s="153" t="s">
        <v>4967</v>
      </c>
      <c r="AL2753" s="153" t="s">
        <v>13154</v>
      </c>
      <c r="AM2753" s="153" t="s">
        <v>13155</v>
      </c>
      <c r="AN2753" s="154">
        <v>19</v>
      </c>
    </row>
    <row r="2754" spans="26:40" hidden="1" x14ac:dyDescent="0.25">
      <c r="Z2754" s="140">
        <f t="shared" si="90"/>
        <v>2753</v>
      </c>
      <c r="AA2754" s="139"/>
      <c r="AB2754" s="139"/>
      <c r="AC2754" s="139"/>
      <c r="AD2754" s="133"/>
      <c r="AE2754" s="27" t="str">
        <f t="shared" ref="AE2754:AE2817" si="91">CONCATENATE(AF2754,"  ",AG2754)</f>
        <v>CA-2011-905  Taylor Yard Apartments</v>
      </c>
      <c r="AF2754" s="153" t="s">
        <v>13156</v>
      </c>
      <c r="AG2754" s="153" t="s">
        <v>13157</v>
      </c>
      <c r="AH2754" s="153" t="s">
        <v>13158</v>
      </c>
      <c r="AI2754" s="153" t="s">
        <v>26</v>
      </c>
      <c r="AJ2754" s="153" t="s">
        <v>26</v>
      </c>
      <c r="AK2754" s="153" t="s">
        <v>10959</v>
      </c>
      <c r="AL2754" s="153" t="s">
        <v>13159</v>
      </c>
      <c r="AM2754" s="153" t="s">
        <v>13160</v>
      </c>
      <c r="AN2754" s="154">
        <v>67</v>
      </c>
    </row>
    <row r="2755" spans="26:40" hidden="1" x14ac:dyDescent="0.25">
      <c r="Z2755" s="140">
        <f t="shared" si="90"/>
        <v>2754</v>
      </c>
      <c r="AA2755" s="139"/>
      <c r="AB2755" s="139"/>
      <c r="AC2755" s="139"/>
      <c r="AD2755" s="133"/>
      <c r="AE2755" s="27" t="str">
        <f t="shared" si="91"/>
        <v>CA-2011-906  De Anza II Apartments</v>
      </c>
      <c r="AF2755" s="153" t="s">
        <v>13161</v>
      </c>
      <c r="AG2755" s="153" t="s">
        <v>13162</v>
      </c>
      <c r="AH2755" s="153" t="s">
        <v>13163</v>
      </c>
      <c r="AI2755" s="153" t="s">
        <v>1343</v>
      </c>
      <c r="AJ2755" s="153" t="s">
        <v>20</v>
      </c>
      <c r="AL2755" s="153" t="s">
        <v>13164</v>
      </c>
      <c r="AM2755" s="153" t="s">
        <v>2476</v>
      </c>
      <c r="AN2755" s="154">
        <v>53</v>
      </c>
    </row>
    <row r="2756" spans="26:40" hidden="1" x14ac:dyDescent="0.25">
      <c r="Z2756" s="140">
        <f t="shared" si="90"/>
        <v>2755</v>
      </c>
      <c r="AA2756" s="139"/>
      <c r="AB2756" s="139"/>
      <c r="AC2756" s="139"/>
      <c r="AD2756" s="133"/>
      <c r="AE2756" s="27" t="str">
        <f t="shared" si="91"/>
        <v>CA-2011-907  Vineland Avenue Senior Housing</v>
      </c>
      <c r="AF2756" s="153" t="s">
        <v>13165</v>
      </c>
      <c r="AG2756" s="153" t="s">
        <v>13166</v>
      </c>
      <c r="AH2756" s="153" t="s">
        <v>13167</v>
      </c>
      <c r="AI2756" s="153" t="s">
        <v>2300</v>
      </c>
      <c r="AJ2756" s="153" t="s">
        <v>26</v>
      </c>
      <c r="AK2756" s="153" t="s">
        <v>2301</v>
      </c>
      <c r="AL2756" s="153" t="s">
        <v>13168</v>
      </c>
      <c r="AM2756" s="153" t="s">
        <v>3896</v>
      </c>
      <c r="AN2756" s="154">
        <v>81</v>
      </c>
    </row>
    <row r="2757" spans="26:40" hidden="1" x14ac:dyDescent="0.25">
      <c r="Z2757" s="140">
        <f t="shared" si="90"/>
        <v>2756</v>
      </c>
      <c r="AA2757" s="139"/>
      <c r="AB2757" s="139"/>
      <c r="AC2757" s="139"/>
      <c r="AD2757" s="133"/>
      <c r="AE2757" s="27" t="str">
        <f t="shared" si="91"/>
        <v>CA-2011-908  Chinatown Metro Apartments</v>
      </c>
      <c r="AF2757" s="153" t="s">
        <v>13169</v>
      </c>
      <c r="AG2757" s="153" t="s">
        <v>13170</v>
      </c>
      <c r="AH2757" s="153" t="s">
        <v>13171</v>
      </c>
      <c r="AI2757" s="153" t="s">
        <v>26</v>
      </c>
      <c r="AJ2757" s="153" t="s">
        <v>26</v>
      </c>
      <c r="AK2757" s="153" t="s">
        <v>373</v>
      </c>
      <c r="AL2757" s="153" t="s">
        <v>13172</v>
      </c>
      <c r="AM2757" s="153" t="s">
        <v>12122</v>
      </c>
      <c r="AN2757" s="154">
        <v>122</v>
      </c>
    </row>
    <row r="2758" spans="26:40" hidden="1" x14ac:dyDescent="0.25">
      <c r="Z2758" s="140">
        <f t="shared" si="90"/>
        <v>2757</v>
      </c>
      <c r="AA2758" s="139"/>
      <c r="AB2758" s="139"/>
      <c r="AC2758" s="139"/>
      <c r="AD2758" s="133"/>
      <c r="AE2758" s="27" t="str">
        <f t="shared" si="91"/>
        <v>CA-2011-909  Cotton's Point Senior Apartments</v>
      </c>
      <c r="AF2758" s="153" t="s">
        <v>13173</v>
      </c>
      <c r="AG2758" s="153" t="s">
        <v>13174</v>
      </c>
      <c r="AH2758" s="153" t="s">
        <v>13175</v>
      </c>
      <c r="AI2758" s="153" t="s">
        <v>5314</v>
      </c>
      <c r="AJ2758" s="153" t="s">
        <v>420</v>
      </c>
      <c r="AK2758" s="153" t="s">
        <v>5315</v>
      </c>
      <c r="AL2758" s="153" t="s">
        <v>13176</v>
      </c>
      <c r="AM2758" s="153" t="s">
        <v>11839</v>
      </c>
      <c r="AN2758" s="154">
        <v>75</v>
      </c>
    </row>
    <row r="2759" spans="26:40" hidden="1" x14ac:dyDescent="0.25">
      <c r="Z2759" s="140">
        <f t="shared" si="90"/>
        <v>2758</v>
      </c>
      <c r="AA2759" s="139"/>
      <c r="AB2759" s="139"/>
      <c r="AC2759" s="139"/>
      <c r="AD2759" s="133"/>
      <c r="AE2759" s="27" t="str">
        <f t="shared" si="91"/>
        <v>CA-2011-910  Lakeside Village Apartments</v>
      </c>
      <c r="AF2759" s="153" t="s">
        <v>13177</v>
      </c>
      <c r="AG2759" s="153" t="s">
        <v>13178</v>
      </c>
      <c r="AH2759" s="153" t="s">
        <v>13179</v>
      </c>
      <c r="AI2759" s="153" t="s">
        <v>2559</v>
      </c>
      <c r="AJ2759" s="153" t="s">
        <v>200</v>
      </c>
      <c r="AK2759" s="153" t="s">
        <v>2560</v>
      </c>
      <c r="AL2759" s="153" t="s">
        <v>13180</v>
      </c>
      <c r="AM2759" s="153" t="s">
        <v>2476</v>
      </c>
      <c r="AN2759" s="154">
        <v>830</v>
      </c>
    </row>
    <row r="2760" spans="26:40" hidden="1" x14ac:dyDescent="0.25">
      <c r="Z2760" s="140">
        <f t="shared" si="90"/>
        <v>2759</v>
      </c>
      <c r="AA2760" s="139"/>
      <c r="AB2760" s="139"/>
      <c r="AC2760" s="139"/>
      <c r="AD2760" s="133"/>
      <c r="AE2760" s="27" t="str">
        <f t="shared" si="91"/>
        <v>CA-2011-911  Las Villas de Paseo Nuevo</v>
      </c>
      <c r="AF2760" s="153" t="s">
        <v>13181</v>
      </c>
      <c r="AG2760" s="153" t="s">
        <v>13182</v>
      </c>
      <c r="AH2760" s="153" t="s">
        <v>13183</v>
      </c>
      <c r="AI2760" s="153" t="s">
        <v>2028</v>
      </c>
      <c r="AJ2760" s="153" t="s">
        <v>1239</v>
      </c>
      <c r="AK2760" s="153" t="s">
        <v>2029</v>
      </c>
      <c r="AL2760" s="153" t="s">
        <v>13184</v>
      </c>
      <c r="AM2760" s="153" t="s">
        <v>13185</v>
      </c>
      <c r="AN2760" s="154">
        <v>71</v>
      </c>
    </row>
    <row r="2761" spans="26:40" hidden="1" x14ac:dyDescent="0.25">
      <c r="Z2761" s="140">
        <f t="shared" si="90"/>
        <v>2760</v>
      </c>
      <c r="AA2761" s="139"/>
      <c r="AB2761" s="139"/>
      <c r="AC2761" s="139"/>
      <c r="AD2761" s="133"/>
      <c r="AE2761" s="27" t="str">
        <f t="shared" si="91"/>
        <v>CA-2011-912  Poso Manor &amp; Rose Valley</v>
      </c>
      <c r="AF2761" s="153" t="s">
        <v>13186</v>
      </c>
      <c r="AG2761" s="153" t="s">
        <v>13187</v>
      </c>
      <c r="AH2761" s="153" t="s">
        <v>13188</v>
      </c>
      <c r="AI2761" s="153" t="s">
        <v>3140</v>
      </c>
      <c r="AJ2761" s="153" t="s">
        <v>210</v>
      </c>
      <c r="AK2761" s="153" t="s">
        <v>3141</v>
      </c>
      <c r="AL2761" s="153" t="s">
        <v>13189</v>
      </c>
      <c r="AM2761" s="153" t="s">
        <v>121</v>
      </c>
      <c r="AN2761" s="154">
        <v>98</v>
      </c>
    </row>
    <row r="2762" spans="26:40" hidden="1" x14ac:dyDescent="0.25">
      <c r="Z2762" s="140">
        <f t="shared" si="90"/>
        <v>2761</v>
      </c>
      <c r="AA2762" s="139"/>
      <c r="AB2762" s="139"/>
      <c r="AC2762" s="139"/>
      <c r="AD2762" s="133"/>
      <c r="AE2762" s="27" t="str">
        <f t="shared" si="91"/>
        <v>CA-2011-913  Bear Mountain &amp; Weedpatch Country</v>
      </c>
      <c r="AF2762" s="153" t="s">
        <v>13190</v>
      </c>
      <c r="AG2762" s="153" t="s">
        <v>13191</v>
      </c>
      <c r="AH2762" s="153" t="s">
        <v>13192</v>
      </c>
      <c r="AI2762" s="153" t="s">
        <v>13193</v>
      </c>
      <c r="AJ2762" s="153" t="s">
        <v>210</v>
      </c>
      <c r="AK2762" s="153" t="s">
        <v>13194</v>
      </c>
      <c r="AL2762" s="153" t="s">
        <v>13189</v>
      </c>
      <c r="AM2762" s="153" t="s">
        <v>121</v>
      </c>
      <c r="AN2762" s="154">
        <v>70</v>
      </c>
    </row>
    <row r="2763" spans="26:40" hidden="1" x14ac:dyDescent="0.25">
      <c r="Z2763" s="140">
        <f t="shared" si="90"/>
        <v>2762</v>
      </c>
      <c r="AA2763" s="139"/>
      <c r="AB2763" s="139"/>
      <c r="AC2763" s="139"/>
      <c r="AD2763" s="133"/>
      <c r="AE2763" s="27" t="str">
        <f t="shared" si="91"/>
        <v>CA-2011-914  California Terrace</v>
      </c>
      <c r="AF2763" s="153" t="s">
        <v>13195</v>
      </c>
      <c r="AG2763" s="153" t="s">
        <v>13196</v>
      </c>
      <c r="AH2763" s="153" t="s">
        <v>13197</v>
      </c>
      <c r="AI2763" s="153" t="s">
        <v>13198</v>
      </c>
      <c r="AJ2763" s="153" t="s">
        <v>210</v>
      </c>
      <c r="AK2763" s="153" t="s">
        <v>13199</v>
      </c>
      <c r="AL2763" s="153" t="s">
        <v>13189</v>
      </c>
      <c r="AM2763" s="153" t="s">
        <v>121</v>
      </c>
      <c r="AN2763" s="154">
        <v>31</v>
      </c>
    </row>
    <row r="2764" spans="26:40" hidden="1" x14ac:dyDescent="0.25">
      <c r="Z2764" s="140">
        <f t="shared" si="90"/>
        <v>2763</v>
      </c>
      <c r="AA2764" s="139"/>
      <c r="AB2764" s="139"/>
      <c r="AC2764" s="139"/>
      <c r="AD2764" s="133"/>
      <c r="AE2764" s="27" t="str">
        <f t="shared" si="91"/>
        <v>CA-2011-915  Villa Sierra Apartments</v>
      </c>
      <c r="AF2764" s="153" t="s">
        <v>13200</v>
      </c>
      <c r="AG2764" s="153" t="s">
        <v>13201</v>
      </c>
      <c r="AH2764" s="153" t="s">
        <v>13202</v>
      </c>
      <c r="AI2764" s="153" t="s">
        <v>388</v>
      </c>
      <c r="AJ2764" s="153" t="s">
        <v>389</v>
      </c>
      <c r="AK2764" s="153" t="s">
        <v>920</v>
      </c>
      <c r="AL2764" s="153" t="s">
        <v>13203</v>
      </c>
      <c r="AM2764" s="153" t="s">
        <v>2894</v>
      </c>
      <c r="AN2764" s="154">
        <v>162</v>
      </c>
    </row>
    <row r="2765" spans="26:40" hidden="1" x14ac:dyDescent="0.25">
      <c r="Z2765" s="140">
        <f t="shared" si="90"/>
        <v>2764</v>
      </c>
      <c r="AA2765" s="139"/>
      <c r="AB2765" s="139"/>
      <c r="AC2765" s="139"/>
      <c r="AD2765" s="133"/>
      <c r="AE2765" s="27" t="str">
        <f t="shared" si="91"/>
        <v>CA-2011-916  Palmdalia</v>
      </c>
      <c r="AF2765" s="153" t="s">
        <v>13204</v>
      </c>
      <c r="AG2765" s="153" t="s">
        <v>13205</v>
      </c>
      <c r="AH2765" s="153" t="s">
        <v>13206</v>
      </c>
      <c r="AI2765" s="153" t="s">
        <v>1040</v>
      </c>
      <c r="AJ2765" s="153" t="s">
        <v>26</v>
      </c>
      <c r="AK2765" s="153" t="s">
        <v>1041</v>
      </c>
      <c r="AL2765" s="153" t="s">
        <v>13207</v>
      </c>
      <c r="AM2765" s="153" t="s">
        <v>13208</v>
      </c>
      <c r="AN2765" s="154">
        <v>63</v>
      </c>
    </row>
    <row r="2766" spans="26:40" hidden="1" x14ac:dyDescent="0.25">
      <c r="Z2766" s="140">
        <f t="shared" si="90"/>
        <v>2765</v>
      </c>
      <c r="AA2766" s="139"/>
      <c r="AB2766" s="139"/>
      <c r="AC2766" s="139"/>
      <c r="AD2766" s="133"/>
      <c r="AE2766" s="27" t="str">
        <f t="shared" si="91"/>
        <v>CA-2011-917  Colonial House</v>
      </c>
      <c r="AF2766" s="153" t="s">
        <v>13209</v>
      </c>
      <c r="AG2766" s="153" t="s">
        <v>13210</v>
      </c>
      <c r="AH2766" s="153" t="s">
        <v>13211</v>
      </c>
      <c r="AI2766" s="153" t="s">
        <v>2028</v>
      </c>
      <c r="AJ2766" s="153" t="s">
        <v>1239</v>
      </c>
      <c r="AK2766" s="153" t="s">
        <v>2029</v>
      </c>
      <c r="AL2766" s="153" t="s">
        <v>13212</v>
      </c>
      <c r="AM2766" s="153" t="s">
        <v>590</v>
      </c>
      <c r="AN2766" s="154">
        <v>43</v>
      </c>
    </row>
    <row r="2767" spans="26:40" hidden="1" x14ac:dyDescent="0.25">
      <c r="Z2767" s="140">
        <f t="shared" si="90"/>
        <v>2766</v>
      </c>
      <c r="AA2767" s="139"/>
      <c r="AB2767" s="139"/>
      <c r="AC2767" s="139"/>
      <c r="AD2767" s="133"/>
      <c r="AE2767" s="27" t="str">
        <f t="shared" si="91"/>
        <v>CA-2011-918  Portola Terrace</v>
      </c>
      <c r="AF2767" s="153" t="s">
        <v>13213</v>
      </c>
      <c r="AG2767" s="153" t="s">
        <v>13214</v>
      </c>
      <c r="AH2767" s="153" t="s">
        <v>13215</v>
      </c>
      <c r="AI2767" s="153" t="s">
        <v>6873</v>
      </c>
      <c r="AJ2767" s="153" t="s">
        <v>399</v>
      </c>
      <c r="AK2767" s="153" t="s">
        <v>6874</v>
      </c>
      <c r="AL2767" s="153" t="s">
        <v>13216</v>
      </c>
      <c r="AM2767" s="153" t="s">
        <v>3298</v>
      </c>
      <c r="AN2767" s="154">
        <v>44</v>
      </c>
    </row>
    <row r="2768" spans="26:40" hidden="1" x14ac:dyDescent="0.25">
      <c r="Z2768" s="140">
        <f t="shared" si="90"/>
        <v>2767</v>
      </c>
      <c r="AA2768" s="139"/>
      <c r="AB2768" s="139"/>
      <c r="AC2768" s="139"/>
      <c r="AD2768" s="133"/>
      <c r="AE2768" s="27" t="str">
        <f t="shared" si="91"/>
        <v>CA-2011-920  Natoma Family Apartments</v>
      </c>
      <c r="AF2768" s="153" t="s">
        <v>13217</v>
      </c>
      <c r="AG2768" s="153" t="s">
        <v>13218</v>
      </c>
      <c r="AH2768" s="153" t="s">
        <v>13219</v>
      </c>
      <c r="AI2768" s="153" t="s">
        <v>191</v>
      </c>
      <c r="AJ2768" s="153" t="s">
        <v>191</v>
      </c>
      <c r="AK2768" s="153" t="s">
        <v>785</v>
      </c>
      <c r="AL2768" s="153" t="s">
        <v>13220</v>
      </c>
      <c r="AM2768" s="153" t="s">
        <v>13221</v>
      </c>
      <c r="AN2768" s="154">
        <v>59</v>
      </c>
    </row>
    <row r="2769" spans="26:40" hidden="1" x14ac:dyDescent="0.25">
      <c r="Z2769" s="140">
        <f t="shared" si="90"/>
        <v>2768</v>
      </c>
      <c r="AA2769" s="139"/>
      <c r="AB2769" s="139"/>
      <c r="AC2769" s="139"/>
      <c r="AD2769" s="133"/>
      <c r="AE2769" s="27" t="str">
        <f t="shared" si="91"/>
        <v>CA-2011-921  Woolf House</v>
      </c>
      <c r="AF2769" s="153" t="s">
        <v>13222</v>
      </c>
      <c r="AG2769" s="153" t="s">
        <v>13223</v>
      </c>
      <c r="AH2769" s="153" t="s">
        <v>13224</v>
      </c>
      <c r="AI2769" s="153" t="s">
        <v>191</v>
      </c>
      <c r="AJ2769" s="153" t="s">
        <v>191</v>
      </c>
      <c r="AK2769" s="153" t="s">
        <v>785</v>
      </c>
      <c r="AL2769" s="153" t="s">
        <v>13225</v>
      </c>
      <c r="AM2769" s="153" t="s">
        <v>13226</v>
      </c>
      <c r="AN2769" s="154">
        <v>180</v>
      </c>
    </row>
    <row r="2770" spans="26:40" hidden="1" x14ac:dyDescent="0.25">
      <c r="Z2770" s="140">
        <f t="shared" si="90"/>
        <v>2769</v>
      </c>
      <c r="AA2770" s="139"/>
      <c r="AB2770" s="139"/>
      <c r="AC2770" s="139"/>
      <c r="AD2770" s="133"/>
      <c r="AE2770" s="27" t="str">
        <f t="shared" si="91"/>
        <v>CA-2011-922  Crossing at North Loop</v>
      </c>
      <c r="AF2770" s="153" t="s">
        <v>13227</v>
      </c>
      <c r="AG2770" s="153" t="s">
        <v>13228</v>
      </c>
      <c r="AH2770" s="153" t="s">
        <v>13229</v>
      </c>
      <c r="AI2770" s="153" t="s">
        <v>5527</v>
      </c>
      <c r="AJ2770" s="153" t="s">
        <v>564</v>
      </c>
      <c r="AK2770" s="153" t="s">
        <v>1762</v>
      </c>
      <c r="AL2770" s="153" t="s">
        <v>13230</v>
      </c>
      <c r="AM2770" s="153" t="s">
        <v>590</v>
      </c>
      <c r="AN2770" s="154">
        <v>111</v>
      </c>
    </row>
    <row r="2771" spans="26:40" hidden="1" x14ac:dyDescent="0.25">
      <c r="Z2771" s="140">
        <f t="shared" si="90"/>
        <v>2770</v>
      </c>
      <c r="AA2771" s="139"/>
      <c r="AB2771" s="139"/>
      <c r="AC2771" s="139"/>
      <c r="AD2771" s="133"/>
      <c r="AE2771" s="27" t="str">
        <f t="shared" si="91"/>
        <v>CA-2011-924  Mono Hilltop</v>
      </c>
      <c r="AF2771" s="153" t="s">
        <v>13231</v>
      </c>
      <c r="AG2771" s="153" t="s">
        <v>13232</v>
      </c>
      <c r="AH2771" s="153" t="s">
        <v>13233</v>
      </c>
      <c r="AI2771" s="153" t="s">
        <v>229</v>
      </c>
      <c r="AJ2771" s="153" t="s">
        <v>229</v>
      </c>
      <c r="AK2771" s="153" t="s">
        <v>1422</v>
      </c>
      <c r="AL2771" s="153" t="s">
        <v>13234</v>
      </c>
      <c r="AM2771" s="153" t="s">
        <v>13235</v>
      </c>
      <c r="AN2771" s="154">
        <v>59</v>
      </c>
    </row>
    <row r="2772" spans="26:40" hidden="1" x14ac:dyDescent="0.25">
      <c r="Z2772" s="140">
        <f t="shared" si="90"/>
        <v>2771</v>
      </c>
      <c r="AA2772" s="139"/>
      <c r="AB2772" s="139"/>
      <c r="AC2772" s="139"/>
      <c r="AD2772" s="133"/>
      <c r="AE2772" s="27" t="str">
        <f t="shared" si="91"/>
        <v>CA-2011-925  Wasco Arms</v>
      </c>
      <c r="AF2772" s="153" t="s">
        <v>13236</v>
      </c>
      <c r="AG2772" s="153" t="s">
        <v>13237</v>
      </c>
      <c r="AH2772" s="153" t="s">
        <v>13238</v>
      </c>
      <c r="AI2772" s="153" t="s">
        <v>3140</v>
      </c>
      <c r="AJ2772" s="153" t="s">
        <v>210</v>
      </c>
      <c r="AK2772" s="153" t="s">
        <v>3141</v>
      </c>
      <c r="AL2772" s="153" t="s">
        <v>13239</v>
      </c>
      <c r="AM2772" s="153" t="s">
        <v>13235</v>
      </c>
      <c r="AN2772" s="154">
        <v>77</v>
      </c>
    </row>
    <row r="2773" spans="26:40" hidden="1" x14ac:dyDescent="0.25">
      <c r="Z2773" s="140">
        <f t="shared" si="90"/>
        <v>2772</v>
      </c>
      <c r="AA2773" s="139"/>
      <c r="AB2773" s="139"/>
      <c r="AC2773" s="139"/>
      <c r="AD2773" s="133"/>
      <c r="AE2773" s="27" t="str">
        <f t="shared" si="91"/>
        <v>CA-2011-926  Logan Place</v>
      </c>
      <c r="AF2773" s="153" t="s">
        <v>13240</v>
      </c>
      <c r="AG2773" s="153" t="s">
        <v>13241</v>
      </c>
      <c r="AH2773" s="153" t="s">
        <v>13242</v>
      </c>
      <c r="AI2773" s="153" t="s">
        <v>158</v>
      </c>
      <c r="AJ2773" s="153" t="s">
        <v>127</v>
      </c>
      <c r="AK2773" s="153" t="s">
        <v>931</v>
      </c>
      <c r="AL2773" s="153" t="s">
        <v>13243</v>
      </c>
      <c r="AM2773" s="153" t="s">
        <v>13244</v>
      </c>
      <c r="AN2773" s="154">
        <v>65</v>
      </c>
    </row>
    <row r="2774" spans="26:40" hidden="1" x14ac:dyDescent="0.25">
      <c r="Z2774" s="140">
        <f t="shared" si="90"/>
        <v>2773</v>
      </c>
      <c r="AA2774" s="139"/>
      <c r="AB2774" s="139"/>
      <c r="AC2774" s="139"/>
      <c r="AD2774" s="133"/>
      <c r="AE2774" s="27" t="str">
        <f t="shared" si="91"/>
        <v>CA-2011-927  Broadway Villas</v>
      </c>
      <c r="AF2774" s="153" t="s">
        <v>13245</v>
      </c>
      <c r="AG2774" s="153" t="s">
        <v>13246</v>
      </c>
      <c r="AH2774" s="153" t="s">
        <v>13247</v>
      </c>
      <c r="AI2774" s="153" t="s">
        <v>26</v>
      </c>
      <c r="AJ2774" s="153" t="s">
        <v>26</v>
      </c>
      <c r="AK2774" s="153" t="s">
        <v>802</v>
      </c>
      <c r="AL2774" s="153" t="s">
        <v>13248</v>
      </c>
      <c r="AM2774" s="153" t="s">
        <v>1208</v>
      </c>
      <c r="AN2774" s="154">
        <v>48</v>
      </c>
    </row>
    <row r="2775" spans="26:40" hidden="1" x14ac:dyDescent="0.25">
      <c r="Z2775" s="140">
        <f t="shared" si="90"/>
        <v>2774</v>
      </c>
      <c r="AA2775" s="139"/>
      <c r="AB2775" s="139"/>
      <c r="AC2775" s="139"/>
      <c r="AD2775" s="133"/>
      <c r="AE2775" s="27" t="str">
        <f t="shared" si="91"/>
        <v>CA-2011-928  Linda Vista Senior Apartments</v>
      </c>
      <c r="AF2775" s="153" t="s">
        <v>13249</v>
      </c>
      <c r="AG2775" s="153" t="s">
        <v>13250</v>
      </c>
      <c r="AH2775" s="153" t="s">
        <v>13251</v>
      </c>
      <c r="AI2775" s="153" t="s">
        <v>26</v>
      </c>
      <c r="AJ2775" s="153" t="s">
        <v>26</v>
      </c>
      <c r="AK2775" s="153" t="s">
        <v>1233</v>
      </c>
      <c r="AL2775" s="153" t="s">
        <v>13252</v>
      </c>
      <c r="AM2775" s="153" t="s">
        <v>5716</v>
      </c>
      <c r="AN2775" s="154">
        <v>22</v>
      </c>
    </row>
    <row r="2776" spans="26:40" hidden="1" x14ac:dyDescent="0.25">
      <c r="Z2776" s="140">
        <f t="shared" si="90"/>
        <v>2775</v>
      </c>
      <c r="AA2776" s="139"/>
      <c r="AB2776" s="139"/>
      <c r="AC2776" s="139"/>
      <c r="AD2776" s="133"/>
      <c r="AE2776" s="27" t="str">
        <f t="shared" si="91"/>
        <v>CA-2011-929  Drasnin Manor Apartments</v>
      </c>
      <c r="AF2776" s="153" t="s">
        <v>13253</v>
      </c>
      <c r="AG2776" s="153" t="s">
        <v>13254</v>
      </c>
      <c r="AH2776" s="153" t="s">
        <v>13255</v>
      </c>
      <c r="AI2776" s="153" t="s">
        <v>199</v>
      </c>
      <c r="AJ2776" s="153" t="s">
        <v>200</v>
      </c>
      <c r="AK2776" s="153" t="s">
        <v>1549</v>
      </c>
      <c r="AL2776" s="153" t="s">
        <v>13256</v>
      </c>
      <c r="AM2776" s="153" t="s">
        <v>23562</v>
      </c>
      <c r="AN2776" s="154">
        <v>25</v>
      </c>
    </row>
    <row r="2777" spans="26:40" hidden="1" x14ac:dyDescent="0.25">
      <c r="Z2777" s="140">
        <f t="shared" si="90"/>
        <v>2776</v>
      </c>
      <c r="AA2777" s="139"/>
      <c r="AB2777" s="139"/>
      <c r="AC2777" s="139"/>
      <c r="AD2777" s="133"/>
      <c r="AE2777" s="27" t="str">
        <f t="shared" si="91"/>
        <v>CA-2011-930  The Post</v>
      </c>
      <c r="AF2777" s="153" t="s">
        <v>13257</v>
      </c>
      <c r="AG2777" s="153" t="s">
        <v>13258</v>
      </c>
      <c r="AH2777" s="153" t="s">
        <v>13259</v>
      </c>
      <c r="AI2777" s="153" t="s">
        <v>10661</v>
      </c>
      <c r="AJ2777" s="153" t="s">
        <v>504</v>
      </c>
      <c r="AK2777" s="153" t="s">
        <v>10662</v>
      </c>
      <c r="AL2777" s="153" t="s">
        <v>13260</v>
      </c>
      <c r="AM2777" s="153" t="s">
        <v>1036</v>
      </c>
      <c r="AN2777" s="154">
        <v>29</v>
      </c>
    </row>
    <row r="2778" spans="26:40" hidden="1" x14ac:dyDescent="0.25">
      <c r="Z2778" s="140">
        <f t="shared" si="90"/>
        <v>2777</v>
      </c>
      <c r="AA2778" s="139"/>
      <c r="AB2778" s="139"/>
      <c r="AC2778" s="139"/>
      <c r="AD2778" s="133"/>
      <c r="AE2778" s="27" t="str">
        <f t="shared" si="91"/>
        <v>CA-2011-931  Kenneth Henry Court</v>
      </c>
      <c r="AF2778" s="153" t="s">
        <v>13261</v>
      </c>
      <c r="AG2778" s="153" t="s">
        <v>13262</v>
      </c>
      <c r="AH2778" s="153" t="s">
        <v>13263</v>
      </c>
      <c r="AI2778" s="153" t="s">
        <v>199</v>
      </c>
      <c r="AJ2778" s="153" t="s">
        <v>200</v>
      </c>
      <c r="AK2778" s="153" t="s">
        <v>8254</v>
      </c>
      <c r="AL2778" s="153" t="s">
        <v>13264</v>
      </c>
      <c r="AM2778" s="153" t="s">
        <v>13265</v>
      </c>
      <c r="AN2778" s="154">
        <v>50</v>
      </c>
    </row>
    <row r="2779" spans="26:40" hidden="1" x14ac:dyDescent="0.25">
      <c r="Z2779" s="140">
        <f t="shared" si="90"/>
        <v>2778</v>
      </c>
      <c r="AA2779" s="139"/>
      <c r="AB2779" s="139"/>
      <c r="AC2779" s="139"/>
      <c r="AD2779" s="133"/>
      <c r="AE2779" s="27" t="str">
        <f t="shared" si="91"/>
        <v>CA-2011-932  1180 4th Street</v>
      </c>
      <c r="AF2779" s="153" t="s">
        <v>13266</v>
      </c>
      <c r="AG2779" s="153" t="s">
        <v>13267</v>
      </c>
      <c r="AH2779" s="153" t="s">
        <v>13267</v>
      </c>
      <c r="AI2779" s="153" t="s">
        <v>191</v>
      </c>
      <c r="AJ2779" s="153" t="s">
        <v>191</v>
      </c>
      <c r="AK2779" s="153" t="s">
        <v>7043</v>
      </c>
      <c r="AL2779" s="153" t="s">
        <v>13268</v>
      </c>
      <c r="AM2779" s="153" t="s">
        <v>857</v>
      </c>
      <c r="AN2779" s="154">
        <v>149</v>
      </c>
    </row>
    <row r="2780" spans="26:40" hidden="1" x14ac:dyDescent="0.25">
      <c r="Z2780" s="140">
        <f t="shared" si="90"/>
        <v>2779</v>
      </c>
      <c r="AA2780" s="139"/>
      <c r="AB2780" s="139"/>
      <c r="AC2780" s="139"/>
      <c r="AD2780" s="133"/>
      <c r="AE2780" s="27" t="str">
        <f t="shared" si="91"/>
        <v>CA-2011-933  McCarty Manor Apartments</v>
      </c>
      <c r="AF2780" s="153" t="s">
        <v>13269</v>
      </c>
      <c r="AG2780" s="153" t="s">
        <v>13270</v>
      </c>
      <c r="AH2780" s="153" t="s">
        <v>13271</v>
      </c>
      <c r="AI2780" s="153" t="s">
        <v>5808</v>
      </c>
      <c r="AJ2780" s="153" t="s">
        <v>5809</v>
      </c>
      <c r="AK2780" s="153" t="s">
        <v>5810</v>
      </c>
      <c r="AL2780" s="153" t="s">
        <v>13272</v>
      </c>
      <c r="AM2780" s="153" t="s">
        <v>23523</v>
      </c>
      <c r="AN2780" s="154">
        <v>40</v>
      </c>
    </row>
    <row r="2781" spans="26:40" hidden="1" x14ac:dyDescent="0.25">
      <c r="Z2781" s="140">
        <f t="shared" si="90"/>
        <v>2780</v>
      </c>
      <c r="AA2781" s="139"/>
      <c r="AB2781" s="139"/>
      <c r="AC2781" s="139"/>
      <c r="AD2781" s="133"/>
      <c r="AE2781" s="27" t="str">
        <f t="shared" si="91"/>
        <v>CA-2011-934  McAuley Meadows Apartments</v>
      </c>
      <c r="AF2781" s="153" t="s">
        <v>13273</v>
      </c>
      <c r="AG2781" s="153" t="s">
        <v>13274</v>
      </c>
      <c r="AH2781" s="153" t="s">
        <v>13275</v>
      </c>
      <c r="AI2781" s="153" t="s">
        <v>1171</v>
      </c>
      <c r="AJ2781" s="153" t="s">
        <v>1159</v>
      </c>
      <c r="AK2781" s="153" t="s">
        <v>1172</v>
      </c>
      <c r="AL2781" s="153" t="s">
        <v>13276</v>
      </c>
      <c r="AM2781" s="153" t="s">
        <v>5669</v>
      </c>
      <c r="AN2781" s="154">
        <v>59</v>
      </c>
    </row>
    <row r="2782" spans="26:40" hidden="1" x14ac:dyDescent="0.25">
      <c r="Z2782" s="140">
        <f t="shared" si="90"/>
        <v>2781</v>
      </c>
      <c r="AA2782" s="139"/>
      <c r="AB2782" s="139"/>
      <c r="AC2782" s="139"/>
      <c r="AD2782" s="133"/>
      <c r="AE2782" s="27" t="str">
        <f t="shared" si="91"/>
        <v>CA-2011-935  Park Landing Apartments</v>
      </c>
      <c r="AF2782" s="153" t="s">
        <v>13277</v>
      </c>
      <c r="AG2782" s="153" t="s">
        <v>13278</v>
      </c>
      <c r="AH2782" s="153" t="s">
        <v>13279</v>
      </c>
      <c r="AI2782" s="153" t="s">
        <v>2387</v>
      </c>
      <c r="AJ2782" s="153" t="s">
        <v>420</v>
      </c>
      <c r="AK2782" s="153" t="s">
        <v>7431</v>
      </c>
      <c r="AL2782" s="153" t="s">
        <v>13280</v>
      </c>
      <c r="AM2782" s="153" t="s">
        <v>13281</v>
      </c>
      <c r="AN2782" s="154">
        <v>69</v>
      </c>
    </row>
    <row r="2783" spans="26:40" hidden="1" x14ac:dyDescent="0.25">
      <c r="Z2783" s="140">
        <f t="shared" si="90"/>
        <v>2782</v>
      </c>
      <c r="AA2783" s="139"/>
      <c r="AB2783" s="139"/>
      <c r="AC2783" s="139"/>
      <c r="AD2783" s="133"/>
      <c r="AE2783" s="27" t="str">
        <f t="shared" si="91"/>
        <v>CA-2011-936  Shelter Hill Apartments</v>
      </c>
      <c r="AF2783" s="153" t="s">
        <v>13282</v>
      </c>
      <c r="AG2783" s="153" t="s">
        <v>13283</v>
      </c>
      <c r="AH2783" s="153" t="s">
        <v>13284</v>
      </c>
      <c r="AI2783" s="153" t="s">
        <v>9558</v>
      </c>
      <c r="AJ2783" s="153" t="s">
        <v>313</v>
      </c>
      <c r="AK2783" s="153" t="s">
        <v>9559</v>
      </c>
      <c r="AL2783" s="153" t="s">
        <v>13285</v>
      </c>
      <c r="AM2783" s="153" t="s">
        <v>13286</v>
      </c>
      <c r="AN2783" s="154">
        <v>69</v>
      </c>
    </row>
    <row r="2784" spans="26:40" hidden="1" x14ac:dyDescent="0.25">
      <c r="Z2784" s="140">
        <f t="shared" si="90"/>
        <v>2783</v>
      </c>
      <c r="AA2784" s="139"/>
      <c r="AB2784" s="139"/>
      <c r="AC2784" s="139"/>
      <c r="AD2784" s="133"/>
      <c r="AE2784" s="27" t="str">
        <f t="shared" si="91"/>
        <v>CA-2011-937  Canyon Crest Family Apartments</v>
      </c>
      <c r="AF2784" s="153" t="s">
        <v>13287</v>
      </c>
      <c r="AG2784" s="153" t="s">
        <v>13288</v>
      </c>
      <c r="AH2784" s="153" t="s">
        <v>13289</v>
      </c>
      <c r="AI2784" s="153" t="s">
        <v>229</v>
      </c>
      <c r="AJ2784" s="153" t="s">
        <v>229</v>
      </c>
      <c r="AK2784" s="153" t="s">
        <v>5612</v>
      </c>
      <c r="AL2784" s="153" t="s">
        <v>13290</v>
      </c>
      <c r="AM2784" s="153" t="s">
        <v>13208</v>
      </c>
      <c r="AN2784" s="154">
        <v>117</v>
      </c>
    </row>
    <row r="2785" spans="26:40" hidden="1" x14ac:dyDescent="0.25">
      <c r="Z2785" s="140">
        <f t="shared" si="90"/>
        <v>2784</v>
      </c>
      <c r="AA2785" s="139"/>
      <c r="AB2785" s="139"/>
      <c r="AC2785" s="139"/>
      <c r="AD2785" s="133"/>
      <c r="AE2785" s="27" t="str">
        <f t="shared" si="91"/>
        <v>CA-2012-004  Franciscan Towers</v>
      </c>
      <c r="AF2785" s="153" t="s">
        <v>13291</v>
      </c>
      <c r="AG2785" s="153" t="s">
        <v>13292</v>
      </c>
      <c r="AH2785" s="153" t="s">
        <v>13293</v>
      </c>
      <c r="AI2785" s="153" t="s">
        <v>191</v>
      </c>
      <c r="AJ2785" s="153" t="s">
        <v>191</v>
      </c>
      <c r="AK2785" s="153" t="s">
        <v>412</v>
      </c>
      <c r="AL2785" s="153" t="s">
        <v>13294</v>
      </c>
      <c r="AM2785" s="153" t="s">
        <v>13295</v>
      </c>
      <c r="AN2785" s="154">
        <v>104</v>
      </c>
    </row>
    <row r="2786" spans="26:40" hidden="1" x14ac:dyDescent="0.25">
      <c r="Z2786" s="140">
        <f t="shared" si="90"/>
        <v>2785</v>
      </c>
      <c r="AA2786" s="139"/>
      <c r="AB2786" s="139"/>
      <c r="AC2786" s="139"/>
      <c r="AD2786" s="133"/>
      <c r="AE2786" s="27" t="str">
        <f t="shared" si="91"/>
        <v>CA-2012-005  Cherry Glen Apartments</v>
      </c>
      <c r="AF2786" s="153" t="s">
        <v>13296</v>
      </c>
      <c r="AG2786" s="153" t="s">
        <v>13297</v>
      </c>
      <c r="AH2786" s="153" t="s">
        <v>13298</v>
      </c>
      <c r="AI2786" s="153" t="s">
        <v>1842</v>
      </c>
      <c r="AJ2786" s="153" t="s">
        <v>142</v>
      </c>
      <c r="AK2786" s="153" t="s">
        <v>1034</v>
      </c>
      <c r="AL2786" s="153" t="s">
        <v>13299</v>
      </c>
      <c r="AM2786" s="153" t="s">
        <v>2894</v>
      </c>
      <c r="AN2786" s="154">
        <v>43</v>
      </c>
    </row>
    <row r="2787" spans="26:40" hidden="1" x14ac:dyDescent="0.25">
      <c r="Z2787" s="140">
        <f t="shared" si="90"/>
        <v>2786</v>
      </c>
      <c r="AA2787" s="139"/>
      <c r="AB2787" s="139"/>
      <c r="AC2787" s="139"/>
      <c r="AD2787" s="133"/>
      <c r="AE2787" s="27" t="str">
        <f t="shared" si="91"/>
        <v>CA-2012-007  Avon Dakota Phase I</v>
      </c>
      <c r="AF2787" s="153" t="s">
        <v>13300</v>
      </c>
      <c r="AG2787" s="153" t="s">
        <v>13301</v>
      </c>
      <c r="AH2787" s="153" t="s">
        <v>13302</v>
      </c>
      <c r="AI2787" s="153" t="s">
        <v>3043</v>
      </c>
      <c r="AJ2787" s="153" t="s">
        <v>420</v>
      </c>
      <c r="AK2787" s="153" t="s">
        <v>8221</v>
      </c>
      <c r="AL2787" s="153" t="s">
        <v>13303</v>
      </c>
      <c r="AM2787" s="153" t="s">
        <v>13304</v>
      </c>
      <c r="AN2787" s="154">
        <v>15</v>
      </c>
    </row>
    <row r="2788" spans="26:40" hidden="1" x14ac:dyDescent="0.25">
      <c r="Z2788" s="140">
        <f t="shared" si="90"/>
        <v>2787</v>
      </c>
      <c r="AA2788" s="139"/>
      <c r="AB2788" s="139"/>
      <c r="AC2788" s="139"/>
      <c r="AD2788" s="133"/>
      <c r="AE2788" s="27" t="str">
        <f t="shared" si="91"/>
        <v>CA-2012-009  Ford &amp; Monterey Family Housing</v>
      </c>
      <c r="AF2788" s="153" t="s">
        <v>13305</v>
      </c>
      <c r="AG2788" s="153" t="s">
        <v>13306</v>
      </c>
      <c r="AH2788" s="153" t="s">
        <v>13307</v>
      </c>
      <c r="AI2788" s="153" t="s">
        <v>304</v>
      </c>
      <c r="AJ2788" s="153" t="s">
        <v>41</v>
      </c>
      <c r="AK2788" s="153" t="s">
        <v>13308</v>
      </c>
      <c r="AL2788" s="153" t="s">
        <v>13309</v>
      </c>
      <c r="AM2788" s="153" t="s">
        <v>13310</v>
      </c>
      <c r="AN2788" s="154">
        <v>74</v>
      </c>
    </row>
    <row r="2789" spans="26:40" hidden="1" x14ac:dyDescent="0.25">
      <c r="Z2789" s="140">
        <f t="shared" si="90"/>
        <v>2788</v>
      </c>
      <c r="AA2789" s="139"/>
      <c r="AB2789" s="139"/>
      <c r="AC2789" s="139"/>
      <c r="AD2789" s="133"/>
      <c r="AE2789" s="27" t="str">
        <f t="shared" si="91"/>
        <v>CA-2012-010  Day Street Apartments</v>
      </c>
      <c r="AF2789" s="153" t="s">
        <v>13311</v>
      </c>
      <c r="AG2789" s="153" t="s">
        <v>13312</v>
      </c>
      <c r="AH2789" s="153" t="s">
        <v>13313</v>
      </c>
      <c r="AI2789" s="153" t="s">
        <v>13314</v>
      </c>
      <c r="AJ2789" s="153" t="s">
        <v>26</v>
      </c>
      <c r="AK2789" s="153" t="s">
        <v>13315</v>
      </c>
      <c r="AL2789" s="153" t="s">
        <v>13316</v>
      </c>
      <c r="AM2789" s="153" t="s">
        <v>1279</v>
      </c>
      <c r="AN2789" s="154">
        <v>45</v>
      </c>
    </row>
    <row r="2790" spans="26:40" hidden="1" x14ac:dyDescent="0.25">
      <c r="Z2790" s="140">
        <f t="shared" si="90"/>
        <v>2789</v>
      </c>
      <c r="AA2790" s="139"/>
      <c r="AB2790" s="139"/>
      <c r="AC2790" s="139"/>
      <c r="AD2790" s="133"/>
      <c r="AE2790" s="27" t="str">
        <f t="shared" si="91"/>
        <v>CA-2012-012  Juniper Gardens Apartments</v>
      </c>
      <c r="AF2790" s="153" t="s">
        <v>13317</v>
      </c>
      <c r="AG2790" s="153" t="s">
        <v>13318</v>
      </c>
      <c r="AH2790" s="153" t="s">
        <v>13319</v>
      </c>
      <c r="AI2790" s="153" t="s">
        <v>504</v>
      </c>
      <c r="AJ2790" s="153" t="s">
        <v>504</v>
      </c>
      <c r="AK2790" s="153" t="s">
        <v>3374</v>
      </c>
      <c r="AL2790" s="153" t="s">
        <v>13320</v>
      </c>
      <c r="AM2790" s="153" t="s">
        <v>13321</v>
      </c>
      <c r="AN2790" s="154">
        <v>39</v>
      </c>
    </row>
    <row r="2791" spans="26:40" hidden="1" x14ac:dyDescent="0.25">
      <c r="Z2791" s="140">
        <f t="shared" si="90"/>
        <v>2790</v>
      </c>
      <c r="AA2791" s="139"/>
      <c r="AB2791" s="139"/>
      <c r="AC2791" s="139"/>
      <c r="AD2791" s="133"/>
      <c r="AE2791" s="27" t="str">
        <f t="shared" si="91"/>
        <v>CA-2012-014  UA Homes</v>
      </c>
      <c r="AF2791" s="153" t="s">
        <v>13322</v>
      </c>
      <c r="AG2791" s="153" t="s">
        <v>13323</v>
      </c>
      <c r="AH2791" s="153" t="s">
        <v>13324</v>
      </c>
      <c r="AI2791" s="153" t="s">
        <v>380</v>
      </c>
      <c r="AJ2791" s="153" t="s">
        <v>200</v>
      </c>
      <c r="AK2791" s="153" t="s">
        <v>7093</v>
      </c>
      <c r="AL2791" s="153" t="s">
        <v>13325</v>
      </c>
      <c r="AM2791" s="153" t="s">
        <v>13326</v>
      </c>
      <c r="AN2791" s="154">
        <v>74</v>
      </c>
    </row>
    <row r="2792" spans="26:40" hidden="1" x14ac:dyDescent="0.25">
      <c r="Z2792" s="140">
        <f t="shared" si="90"/>
        <v>2791</v>
      </c>
      <c r="AA2792" s="139"/>
      <c r="AB2792" s="139"/>
      <c r="AC2792" s="139"/>
      <c r="AD2792" s="133"/>
      <c r="AE2792" s="27" t="str">
        <f t="shared" si="91"/>
        <v>CA-2012-015  Celadon at 9th &amp; Broadway - 9%</v>
      </c>
      <c r="AF2792" s="153" t="s">
        <v>13327</v>
      </c>
      <c r="AG2792" s="153" t="s">
        <v>13328</v>
      </c>
      <c r="AH2792" s="153" t="s">
        <v>13329</v>
      </c>
      <c r="AI2792" s="153" t="s">
        <v>504</v>
      </c>
      <c r="AJ2792" s="153" t="s">
        <v>504</v>
      </c>
      <c r="AK2792" s="153" t="s">
        <v>754</v>
      </c>
      <c r="AL2792" s="153" t="s">
        <v>13330</v>
      </c>
      <c r="AM2792" s="153" t="s">
        <v>13331</v>
      </c>
      <c r="AN2792" s="154">
        <v>128</v>
      </c>
    </row>
    <row r="2793" spans="26:40" hidden="1" x14ac:dyDescent="0.25">
      <c r="Z2793" s="140">
        <f t="shared" si="90"/>
        <v>2792</v>
      </c>
      <c r="AA2793" s="139"/>
      <c r="AB2793" s="139"/>
      <c r="AC2793" s="139"/>
      <c r="AD2793" s="133"/>
      <c r="AE2793" s="27" t="str">
        <f t="shared" si="91"/>
        <v>CA-2012-017  Monteverde Senior Apartments</v>
      </c>
      <c r="AF2793" s="153" t="s">
        <v>13332</v>
      </c>
      <c r="AG2793" s="153" t="s">
        <v>13333</v>
      </c>
      <c r="AH2793" s="153" t="s">
        <v>13334</v>
      </c>
      <c r="AI2793" s="153" t="s">
        <v>13335</v>
      </c>
      <c r="AJ2793" s="153" t="s">
        <v>182</v>
      </c>
      <c r="AK2793" s="153" t="s">
        <v>13336</v>
      </c>
      <c r="AL2793" s="153" t="s">
        <v>13337</v>
      </c>
      <c r="AM2793" s="153" t="s">
        <v>13338</v>
      </c>
      <c r="AN2793" s="154">
        <v>66</v>
      </c>
    </row>
    <row r="2794" spans="26:40" hidden="1" x14ac:dyDescent="0.25">
      <c r="Z2794" s="140">
        <f t="shared" si="90"/>
        <v>2793</v>
      </c>
      <c r="AA2794" s="139"/>
      <c r="AB2794" s="139"/>
      <c r="AC2794" s="139"/>
      <c r="AD2794" s="133"/>
      <c r="AE2794" s="27" t="str">
        <f t="shared" si="91"/>
        <v>CA-2012-023  Capitol Lofts</v>
      </c>
      <c r="AF2794" s="153" t="s">
        <v>13339</v>
      </c>
      <c r="AG2794" s="153" t="s">
        <v>13340</v>
      </c>
      <c r="AH2794" s="153" t="s">
        <v>13341</v>
      </c>
      <c r="AI2794" s="153" t="s">
        <v>564</v>
      </c>
      <c r="AJ2794" s="153" t="s">
        <v>564</v>
      </c>
      <c r="AK2794" s="153" t="s">
        <v>13342</v>
      </c>
      <c r="AL2794" s="153" t="s">
        <v>13343</v>
      </c>
      <c r="AM2794" s="153" t="s">
        <v>954</v>
      </c>
      <c r="AN2794" s="154">
        <v>86</v>
      </c>
    </row>
    <row r="2795" spans="26:40" hidden="1" x14ac:dyDescent="0.25">
      <c r="Z2795" s="140">
        <f t="shared" si="90"/>
        <v>2794</v>
      </c>
      <c r="AA2795" s="139"/>
      <c r="AB2795" s="139"/>
      <c r="AC2795" s="139"/>
      <c r="AD2795" s="133"/>
      <c r="AE2795" s="27" t="str">
        <f t="shared" si="91"/>
        <v>CA-2012-023  Capitol Lofts</v>
      </c>
      <c r="AF2795" s="153" t="s">
        <v>13339</v>
      </c>
      <c r="AG2795" s="153" t="s">
        <v>13340</v>
      </c>
      <c r="AH2795" s="153" t="s">
        <v>13341</v>
      </c>
      <c r="AI2795" s="153" t="s">
        <v>564</v>
      </c>
      <c r="AJ2795" s="153" t="s">
        <v>564</v>
      </c>
      <c r="AK2795" s="153" t="s">
        <v>13342</v>
      </c>
      <c r="AL2795" s="153" t="s">
        <v>13343</v>
      </c>
      <c r="AM2795" s="153" t="s">
        <v>954</v>
      </c>
      <c r="AN2795" s="154">
        <v>86</v>
      </c>
    </row>
    <row r="2796" spans="26:40" hidden="1" x14ac:dyDescent="0.25">
      <c r="Z2796" s="140">
        <f t="shared" si="90"/>
        <v>2795</v>
      </c>
      <c r="AA2796" s="139"/>
      <c r="AB2796" s="139"/>
      <c r="AC2796" s="139"/>
      <c r="AD2796" s="133"/>
      <c r="AE2796" s="27" t="str">
        <f t="shared" si="91"/>
        <v>CA-2012-026  Garden Apartments</v>
      </c>
      <c r="AF2796" s="153" t="s">
        <v>13344</v>
      </c>
      <c r="AG2796" s="153" t="s">
        <v>13345</v>
      </c>
      <c r="AH2796" s="153" t="s">
        <v>13346</v>
      </c>
      <c r="AI2796" s="153" t="s">
        <v>605</v>
      </c>
      <c r="AJ2796" s="153" t="s">
        <v>606</v>
      </c>
      <c r="AK2796" s="153" t="s">
        <v>13347</v>
      </c>
      <c r="AL2796" s="153" t="s">
        <v>13348</v>
      </c>
      <c r="AM2796" s="153" t="s">
        <v>4558</v>
      </c>
      <c r="AN2796" s="154">
        <v>41</v>
      </c>
    </row>
    <row r="2797" spans="26:40" hidden="1" x14ac:dyDescent="0.25">
      <c r="Z2797" s="140">
        <f t="shared" si="90"/>
        <v>2796</v>
      </c>
      <c r="AA2797" s="139"/>
      <c r="AB2797" s="139"/>
      <c r="AC2797" s="139"/>
      <c r="AD2797" s="133"/>
      <c r="AE2797" s="27" t="str">
        <f t="shared" si="91"/>
        <v>CA-2012-027  Neary Lagoon Apartments</v>
      </c>
      <c r="AF2797" s="153" t="s">
        <v>13349</v>
      </c>
      <c r="AG2797" s="153" t="s">
        <v>13350</v>
      </c>
      <c r="AH2797" s="153" t="s">
        <v>13351</v>
      </c>
      <c r="AI2797" s="153" t="s">
        <v>359</v>
      </c>
      <c r="AJ2797" s="153" t="s">
        <v>359</v>
      </c>
      <c r="AK2797" s="153" t="s">
        <v>360</v>
      </c>
      <c r="AL2797" s="153" t="s">
        <v>13352</v>
      </c>
      <c r="AM2797" s="153" t="s">
        <v>1953</v>
      </c>
      <c r="AN2797" s="154">
        <v>81</v>
      </c>
    </row>
    <row r="2798" spans="26:40" hidden="1" x14ac:dyDescent="0.25">
      <c r="Z2798" s="140">
        <f t="shared" si="90"/>
        <v>2797</v>
      </c>
      <c r="AA2798" s="139"/>
      <c r="AB2798" s="139"/>
      <c r="AC2798" s="139"/>
      <c r="AD2798" s="133"/>
      <c r="AE2798" s="27" t="str">
        <f t="shared" si="91"/>
        <v>CA-2012-028  Quinn Cottages</v>
      </c>
      <c r="AF2798" s="153" t="s">
        <v>13353</v>
      </c>
      <c r="AG2798" s="153" t="s">
        <v>13354</v>
      </c>
      <c r="AH2798" s="153" t="s">
        <v>13355</v>
      </c>
      <c r="AI2798" s="153" t="s">
        <v>564</v>
      </c>
      <c r="AJ2798" s="153" t="s">
        <v>564</v>
      </c>
      <c r="AK2798" s="153" t="s">
        <v>807</v>
      </c>
      <c r="AL2798" s="153" t="s">
        <v>13356</v>
      </c>
      <c r="AM2798" s="153" t="s">
        <v>857</v>
      </c>
      <c r="AN2798" s="154">
        <v>60</v>
      </c>
    </row>
    <row r="2799" spans="26:40" hidden="1" x14ac:dyDescent="0.25">
      <c r="Z2799" s="140">
        <f t="shared" si="90"/>
        <v>2798</v>
      </c>
      <c r="AA2799" s="139"/>
      <c r="AB2799" s="139"/>
      <c r="AC2799" s="139"/>
      <c r="AD2799" s="133"/>
      <c r="AE2799" s="27" t="str">
        <f t="shared" si="91"/>
        <v>CA-2012-032  Jack Capon Villa</v>
      </c>
      <c r="AF2799" s="153" t="s">
        <v>13357</v>
      </c>
      <c r="AG2799" s="153" t="s">
        <v>13358</v>
      </c>
      <c r="AH2799" s="153" t="s">
        <v>13359</v>
      </c>
      <c r="AI2799" s="153" t="s">
        <v>200</v>
      </c>
      <c r="AJ2799" s="153" t="s">
        <v>200</v>
      </c>
      <c r="AK2799" s="153" t="s">
        <v>5559</v>
      </c>
      <c r="AL2799" s="153" t="s">
        <v>13360</v>
      </c>
      <c r="AM2799" s="153" t="s">
        <v>13361</v>
      </c>
      <c r="AN2799" s="154">
        <v>18</v>
      </c>
    </row>
    <row r="2800" spans="26:40" hidden="1" x14ac:dyDescent="0.25">
      <c r="Z2800" s="140">
        <f t="shared" si="90"/>
        <v>2799</v>
      </c>
      <c r="AA2800" s="139"/>
      <c r="AB2800" s="139"/>
      <c r="AC2800" s="139"/>
      <c r="AD2800" s="133"/>
      <c r="AE2800" s="27" t="str">
        <f t="shared" si="91"/>
        <v>CA-2012-039  Arbor Green</v>
      </c>
      <c r="AF2800" s="153" t="s">
        <v>13362</v>
      </c>
      <c r="AG2800" s="153" t="s">
        <v>13363</v>
      </c>
      <c r="AH2800" s="153" t="s">
        <v>13364</v>
      </c>
      <c r="AI2800" s="153" t="s">
        <v>1293</v>
      </c>
      <c r="AJ2800" s="153" t="s">
        <v>26</v>
      </c>
      <c r="AK2800" s="153" t="s">
        <v>1294</v>
      </c>
      <c r="AL2800" s="153" t="s">
        <v>13365</v>
      </c>
      <c r="AM2800" s="153" t="s">
        <v>3023</v>
      </c>
      <c r="AN2800" s="154">
        <v>39</v>
      </c>
    </row>
    <row r="2801" spans="26:40" hidden="1" x14ac:dyDescent="0.25">
      <c r="Z2801" s="140">
        <f t="shared" si="90"/>
        <v>2800</v>
      </c>
      <c r="AA2801" s="139"/>
      <c r="AB2801" s="139"/>
      <c r="AC2801" s="139"/>
      <c r="AD2801" s="133"/>
      <c r="AE2801" s="27" t="str">
        <f t="shared" si="91"/>
        <v>CA-2012-040  Villa Vasona Apartments</v>
      </c>
      <c r="AF2801" s="153" t="s">
        <v>13366</v>
      </c>
      <c r="AG2801" s="153" t="s">
        <v>13367</v>
      </c>
      <c r="AH2801" s="153" t="s">
        <v>13368</v>
      </c>
      <c r="AI2801" s="153" t="s">
        <v>496</v>
      </c>
      <c r="AJ2801" s="153" t="s">
        <v>41</v>
      </c>
      <c r="AK2801" s="153" t="s">
        <v>13369</v>
      </c>
      <c r="AL2801" s="153" t="s">
        <v>13370</v>
      </c>
      <c r="AM2801" s="153" t="s">
        <v>3995</v>
      </c>
      <c r="AN2801" s="154">
        <v>105</v>
      </c>
    </row>
    <row r="2802" spans="26:40" hidden="1" x14ac:dyDescent="0.25">
      <c r="Z2802" s="140">
        <f t="shared" ref="Z2802:Z2865" si="92">SUM(Z2801+1)</f>
        <v>2801</v>
      </c>
      <c r="AA2802" s="139"/>
      <c r="AB2802" s="139"/>
      <c r="AC2802" s="139"/>
      <c r="AD2802" s="133"/>
      <c r="AE2802" s="27" t="str">
        <f t="shared" si="91"/>
        <v>CA-2012-041  Twin Oaks Apartments</v>
      </c>
      <c r="AF2802" s="153" t="s">
        <v>13371</v>
      </c>
      <c r="AG2802" s="153" t="s">
        <v>13372</v>
      </c>
      <c r="AH2802" s="153" t="s">
        <v>13373</v>
      </c>
      <c r="AI2802" s="153" t="s">
        <v>3394</v>
      </c>
      <c r="AJ2802" s="153" t="s">
        <v>1133</v>
      </c>
      <c r="AK2802" s="153" t="s">
        <v>4142</v>
      </c>
      <c r="AL2802" s="153" t="s">
        <v>13374</v>
      </c>
      <c r="AM2802" s="153" t="s">
        <v>3995</v>
      </c>
      <c r="AN2802" s="154">
        <v>46</v>
      </c>
    </row>
    <row r="2803" spans="26:40" hidden="1" x14ac:dyDescent="0.25">
      <c r="Z2803" s="140">
        <f t="shared" si="92"/>
        <v>2802</v>
      </c>
      <c r="AA2803" s="139"/>
      <c r="AB2803" s="139"/>
      <c r="AC2803" s="139"/>
      <c r="AD2803" s="133"/>
      <c r="AE2803" s="27" t="str">
        <f t="shared" si="91"/>
        <v>CA-2012-042  Riverview Terrace Apartments</v>
      </c>
      <c r="AF2803" s="153" t="s">
        <v>13375</v>
      </c>
      <c r="AG2803" s="153" t="s">
        <v>13376</v>
      </c>
      <c r="AH2803" s="153" t="s">
        <v>13377</v>
      </c>
      <c r="AI2803" s="153" t="s">
        <v>4472</v>
      </c>
      <c r="AJ2803" s="153" t="s">
        <v>49</v>
      </c>
      <c r="AK2803" s="153" t="s">
        <v>4473</v>
      </c>
      <c r="AL2803" s="153" t="s">
        <v>13378</v>
      </c>
      <c r="AM2803" s="153" t="s">
        <v>4511</v>
      </c>
      <c r="AN2803" s="154">
        <v>58</v>
      </c>
    </row>
    <row r="2804" spans="26:40" hidden="1" x14ac:dyDescent="0.25">
      <c r="Z2804" s="140">
        <f t="shared" si="92"/>
        <v>2803</v>
      </c>
      <c r="AA2804" s="139"/>
      <c r="AB2804" s="139"/>
      <c r="AC2804" s="139"/>
      <c r="AD2804" s="133"/>
      <c r="AE2804" s="27" t="str">
        <f t="shared" si="91"/>
        <v>CA-2012-044  Westlake Village Apartments Phase 2</v>
      </c>
      <c r="AF2804" s="153" t="s">
        <v>13379</v>
      </c>
      <c r="AG2804" s="153" t="s">
        <v>13380</v>
      </c>
      <c r="AH2804" s="153" t="s">
        <v>13381</v>
      </c>
      <c r="AI2804" s="153" t="s">
        <v>2173</v>
      </c>
      <c r="AJ2804" s="153" t="s">
        <v>504</v>
      </c>
      <c r="AK2804" s="153" t="s">
        <v>2174</v>
      </c>
      <c r="AL2804" s="153" t="s">
        <v>13382</v>
      </c>
      <c r="AM2804" s="153" t="s">
        <v>3541</v>
      </c>
      <c r="AN2804" s="154">
        <v>56</v>
      </c>
    </row>
    <row r="2805" spans="26:40" hidden="1" x14ac:dyDescent="0.25">
      <c r="Z2805" s="140">
        <f t="shared" si="92"/>
        <v>2804</v>
      </c>
      <c r="AA2805" s="139"/>
      <c r="AB2805" s="139"/>
      <c r="AC2805" s="139"/>
      <c r="AD2805" s="133"/>
      <c r="AE2805" s="27" t="str">
        <f t="shared" si="91"/>
        <v>CA-2012-045  Downey View</v>
      </c>
      <c r="AF2805" s="153" t="s">
        <v>13383</v>
      </c>
      <c r="AG2805" s="153" t="s">
        <v>13384</v>
      </c>
      <c r="AH2805" s="153" t="s">
        <v>13385</v>
      </c>
      <c r="AI2805" s="153" t="s">
        <v>3757</v>
      </c>
      <c r="AJ2805" s="153" t="s">
        <v>26</v>
      </c>
      <c r="AK2805" s="153" t="s">
        <v>3758</v>
      </c>
      <c r="AL2805" s="153" t="s">
        <v>13386</v>
      </c>
      <c r="AM2805" s="153" t="s">
        <v>3541</v>
      </c>
      <c r="AN2805" s="154">
        <v>49</v>
      </c>
    </row>
    <row r="2806" spans="26:40" hidden="1" x14ac:dyDescent="0.25">
      <c r="Z2806" s="140">
        <f t="shared" si="92"/>
        <v>2805</v>
      </c>
      <c r="AA2806" s="139"/>
      <c r="AB2806" s="139"/>
      <c r="AC2806" s="139"/>
      <c r="AD2806" s="133"/>
      <c r="AE2806" s="27" t="str">
        <f t="shared" si="91"/>
        <v>CA-2012-046  Half Moon Village</v>
      </c>
      <c r="AF2806" s="153" t="s">
        <v>13387</v>
      </c>
      <c r="AG2806" s="153" t="s">
        <v>13388</v>
      </c>
      <c r="AH2806" s="153" t="s">
        <v>13389</v>
      </c>
      <c r="AI2806" s="153" t="s">
        <v>2376</v>
      </c>
      <c r="AJ2806" s="153" t="s">
        <v>481</v>
      </c>
      <c r="AK2806" s="153" t="s">
        <v>2377</v>
      </c>
      <c r="AL2806" s="153" t="s">
        <v>13390</v>
      </c>
      <c r="AM2806" s="153" t="s">
        <v>13391</v>
      </c>
      <c r="AN2806" s="154">
        <v>44</v>
      </c>
    </row>
    <row r="2807" spans="26:40" hidden="1" x14ac:dyDescent="0.25">
      <c r="Z2807" s="140">
        <f t="shared" si="92"/>
        <v>2806</v>
      </c>
      <c r="AA2807" s="139"/>
      <c r="AB2807" s="139"/>
      <c r="AC2807" s="139"/>
      <c r="AD2807" s="133"/>
      <c r="AE2807" s="27" t="str">
        <f t="shared" si="91"/>
        <v>CA-2012-047  Garland Plaza</v>
      </c>
      <c r="AF2807" s="153" t="s">
        <v>13392</v>
      </c>
      <c r="AG2807" s="153" t="s">
        <v>13393</v>
      </c>
      <c r="AH2807" s="153" t="s">
        <v>13394</v>
      </c>
      <c r="AI2807" s="153" t="s">
        <v>1073</v>
      </c>
      <c r="AJ2807" s="153" t="s">
        <v>41</v>
      </c>
      <c r="AK2807" s="153" t="s">
        <v>1074</v>
      </c>
      <c r="AL2807" s="153" t="s">
        <v>13395</v>
      </c>
      <c r="AM2807" s="153" t="s">
        <v>13396</v>
      </c>
      <c r="AN2807" s="154">
        <v>19</v>
      </c>
    </row>
    <row r="2808" spans="26:40" hidden="1" x14ac:dyDescent="0.25">
      <c r="Z2808" s="140">
        <f t="shared" si="92"/>
        <v>2807</v>
      </c>
      <c r="AA2808" s="139"/>
      <c r="AB2808" s="139"/>
      <c r="AC2808" s="139"/>
      <c r="AD2808" s="133"/>
      <c r="AE2808" s="27" t="str">
        <f t="shared" si="91"/>
        <v>CA-2012-050  Bella Vista</v>
      </c>
      <c r="AF2808" s="153" t="s">
        <v>13397</v>
      </c>
      <c r="AG2808" s="153" t="s">
        <v>13398</v>
      </c>
      <c r="AH2808" s="153" t="s">
        <v>13399</v>
      </c>
      <c r="AI2808" s="153" t="s">
        <v>13400</v>
      </c>
      <c r="AJ2808" s="153" t="s">
        <v>944</v>
      </c>
      <c r="AK2808" s="153" t="s">
        <v>13401</v>
      </c>
      <c r="AL2808" s="153" t="s">
        <v>13402</v>
      </c>
      <c r="AM2808" s="153" t="s">
        <v>11774</v>
      </c>
      <c r="AN2808" s="154">
        <v>47</v>
      </c>
    </row>
    <row r="2809" spans="26:40" hidden="1" x14ac:dyDescent="0.25">
      <c r="Z2809" s="140">
        <f t="shared" si="92"/>
        <v>2808</v>
      </c>
      <c r="AA2809" s="139"/>
      <c r="AB2809" s="139"/>
      <c r="AC2809" s="139"/>
      <c r="AD2809" s="133"/>
      <c r="AE2809" s="27" t="str">
        <f t="shared" si="91"/>
        <v>CA-2012-052  Valley Glen Apartments</v>
      </c>
      <c r="AF2809" s="153" t="s">
        <v>13403</v>
      </c>
      <c r="AG2809" s="153" t="s">
        <v>13404</v>
      </c>
      <c r="AH2809" s="153" t="s">
        <v>13405</v>
      </c>
      <c r="AI2809" s="153" t="s">
        <v>7224</v>
      </c>
      <c r="AJ2809" s="153" t="s">
        <v>1133</v>
      </c>
      <c r="AK2809" s="153" t="s">
        <v>7225</v>
      </c>
      <c r="AL2809" s="153" t="s">
        <v>13406</v>
      </c>
      <c r="AM2809" s="153" t="s">
        <v>590</v>
      </c>
      <c r="AN2809" s="154">
        <v>58</v>
      </c>
    </row>
    <row r="2810" spans="26:40" hidden="1" x14ac:dyDescent="0.25">
      <c r="Z2810" s="140">
        <f t="shared" si="92"/>
        <v>2809</v>
      </c>
      <c r="AA2810" s="139"/>
      <c r="AB2810" s="139"/>
      <c r="AC2810" s="139"/>
      <c r="AD2810" s="133"/>
      <c r="AE2810" s="27" t="str">
        <f t="shared" si="91"/>
        <v>CA-2012-053  The Orchards on Newcastle</v>
      </c>
      <c r="AF2810" s="153" t="s">
        <v>13407</v>
      </c>
      <c r="AG2810" s="153" t="s">
        <v>13408</v>
      </c>
      <c r="AH2810" s="153" t="s">
        <v>13409</v>
      </c>
      <c r="AI2810" s="153" t="s">
        <v>117</v>
      </c>
      <c r="AJ2810" s="153" t="s">
        <v>118</v>
      </c>
      <c r="AK2810" s="153" t="s">
        <v>119</v>
      </c>
      <c r="AL2810" s="153" t="s">
        <v>13410</v>
      </c>
      <c r="AM2810" s="153" t="s">
        <v>11774</v>
      </c>
      <c r="AN2810" s="154">
        <v>48</v>
      </c>
    </row>
    <row r="2811" spans="26:40" hidden="1" x14ac:dyDescent="0.25">
      <c r="Z2811" s="140">
        <f t="shared" si="92"/>
        <v>2810</v>
      </c>
      <c r="AA2811" s="139"/>
      <c r="AB2811" s="139"/>
      <c r="AC2811" s="139"/>
      <c r="AD2811" s="133"/>
      <c r="AE2811" s="27" t="str">
        <f t="shared" si="91"/>
        <v>CA-2012-054  Argyle Apartments</v>
      </c>
      <c r="AF2811" s="153" t="s">
        <v>13411</v>
      </c>
      <c r="AG2811" s="153" t="s">
        <v>13412</v>
      </c>
      <c r="AH2811" s="153" t="s">
        <v>13413</v>
      </c>
      <c r="AI2811" s="153" t="s">
        <v>26</v>
      </c>
      <c r="AJ2811" s="153" t="s">
        <v>26</v>
      </c>
      <c r="AK2811" s="153" t="s">
        <v>1826</v>
      </c>
      <c r="AL2811" s="153" t="s">
        <v>23563</v>
      </c>
      <c r="AM2811" s="153" t="s">
        <v>23564</v>
      </c>
      <c r="AN2811" s="154">
        <v>39</v>
      </c>
    </row>
    <row r="2812" spans="26:40" hidden="1" x14ac:dyDescent="0.25">
      <c r="Z2812" s="140">
        <f t="shared" si="92"/>
        <v>2811</v>
      </c>
      <c r="AA2812" s="139"/>
      <c r="AB2812" s="139"/>
      <c r="AC2812" s="139"/>
      <c r="AD2812" s="133"/>
      <c r="AE2812" s="27" t="str">
        <f t="shared" si="91"/>
        <v>CA-2012-056  Meadowbrook/ Parkview Garden Apartments</v>
      </c>
      <c r="AF2812" s="153" t="s">
        <v>13414</v>
      </c>
      <c r="AG2812" s="153" t="s">
        <v>13415</v>
      </c>
      <c r="AH2812" s="153" t="s">
        <v>13416</v>
      </c>
      <c r="AI2812" s="153" t="s">
        <v>9930</v>
      </c>
      <c r="AJ2812" s="153" t="s">
        <v>243</v>
      </c>
      <c r="AK2812" s="153" t="s">
        <v>9931</v>
      </c>
      <c r="AL2812" s="153" t="s">
        <v>13417</v>
      </c>
      <c r="AM2812" s="153" t="s">
        <v>13418</v>
      </c>
      <c r="AN2812" s="154">
        <v>87</v>
      </c>
    </row>
    <row r="2813" spans="26:40" hidden="1" x14ac:dyDescent="0.25">
      <c r="Z2813" s="140">
        <f t="shared" si="92"/>
        <v>2812</v>
      </c>
      <c r="AA2813" s="139"/>
      <c r="AB2813" s="139"/>
      <c r="AC2813" s="139"/>
      <c r="AD2813" s="133"/>
      <c r="AE2813" s="27" t="str">
        <f t="shared" si="91"/>
        <v>CA-2012-057  Carolyn Apartments &amp; Corcoran Apartments</v>
      </c>
      <c r="AF2813" s="153" t="s">
        <v>13419</v>
      </c>
      <c r="AG2813" s="153" t="s">
        <v>13420</v>
      </c>
      <c r="AH2813" s="153" t="s">
        <v>13421</v>
      </c>
      <c r="AI2813" s="153" t="s">
        <v>5835</v>
      </c>
      <c r="AJ2813" s="153" t="s">
        <v>1920</v>
      </c>
      <c r="AK2813" s="153" t="s">
        <v>5836</v>
      </c>
      <c r="AL2813" s="153" t="s">
        <v>13422</v>
      </c>
      <c r="AM2813" s="153" t="s">
        <v>121</v>
      </c>
      <c r="AN2813" s="154">
        <v>75</v>
      </c>
    </row>
    <row r="2814" spans="26:40" hidden="1" x14ac:dyDescent="0.25">
      <c r="Z2814" s="140">
        <f t="shared" si="92"/>
        <v>2813</v>
      </c>
      <c r="AA2814" s="139"/>
      <c r="AB2814" s="139"/>
      <c r="AC2814" s="139"/>
      <c r="AD2814" s="133"/>
      <c r="AE2814" s="27" t="str">
        <f t="shared" si="91"/>
        <v>CA-2012-058  Broadway Manor</v>
      </c>
      <c r="AF2814" s="153" t="s">
        <v>13423</v>
      </c>
      <c r="AG2814" s="153" t="s">
        <v>13424</v>
      </c>
      <c r="AH2814" s="153" t="s">
        <v>13425</v>
      </c>
      <c r="AI2814" s="153" t="s">
        <v>2514</v>
      </c>
      <c r="AJ2814" s="153" t="s">
        <v>399</v>
      </c>
      <c r="AK2814" s="153" t="s">
        <v>2515</v>
      </c>
      <c r="AL2814" s="153" t="s">
        <v>13426</v>
      </c>
      <c r="AM2814" s="153" t="s">
        <v>13427</v>
      </c>
      <c r="AN2814" s="154">
        <v>63</v>
      </c>
    </row>
    <row r="2815" spans="26:40" hidden="1" x14ac:dyDescent="0.25">
      <c r="Z2815" s="140">
        <f t="shared" si="92"/>
        <v>2814</v>
      </c>
      <c r="AA2815" s="139"/>
      <c r="AB2815" s="139"/>
      <c r="AC2815" s="139"/>
      <c r="AD2815" s="133"/>
      <c r="AE2815" s="27" t="str">
        <f t="shared" si="91"/>
        <v>CA-2012-059  Stonegate Apartment Homes</v>
      </c>
      <c r="AF2815" s="153" t="s">
        <v>13428</v>
      </c>
      <c r="AG2815" s="153" t="s">
        <v>13429</v>
      </c>
      <c r="AH2815" s="153" t="s">
        <v>13430</v>
      </c>
      <c r="AI2815" s="153" t="s">
        <v>3043</v>
      </c>
      <c r="AJ2815" s="153" t="s">
        <v>420</v>
      </c>
      <c r="AK2815" s="153" t="s">
        <v>3044</v>
      </c>
      <c r="AL2815" s="153" t="s">
        <v>13431</v>
      </c>
      <c r="AM2815" s="153" t="s">
        <v>3298</v>
      </c>
      <c r="AN2815" s="154">
        <v>37</v>
      </c>
    </row>
    <row r="2816" spans="26:40" hidden="1" x14ac:dyDescent="0.25">
      <c r="Z2816" s="140">
        <f t="shared" si="92"/>
        <v>2815</v>
      </c>
      <c r="AA2816" s="139"/>
      <c r="AB2816" s="139"/>
      <c r="AC2816" s="139"/>
      <c r="AD2816" s="133"/>
      <c r="AE2816" s="27" t="str">
        <f t="shared" si="91"/>
        <v>CA-2012-060  Stonegate Apartment Homes II</v>
      </c>
      <c r="AF2816" s="153" t="s">
        <v>13432</v>
      </c>
      <c r="AG2816" s="153" t="s">
        <v>13433</v>
      </c>
      <c r="AH2816" s="153" t="s">
        <v>13434</v>
      </c>
      <c r="AI2816" s="153" t="s">
        <v>3043</v>
      </c>
      <c r="AJ2816" s="153" t="s">
        <v>420</v>
      </c>
      <c r="AK2816" s="153" t="s">
        <v>3044</v>
      </c>
      <c r="AL2816" s="153" t="s">
        <v>13435</v>
      </c>
      <c r="AM2816" s="153" t="s">
        <v>3298</v>
      </c>
      <c r="AN2816" s="154">
        <v>25</v>
      </c>
    </row>
    <row r="2817" spans="26:40" hidden="1" x14ac:dyDescent="0.25">
      <c r="Z2817" s="140">
        <f t="shared" si="92"/>
        <v>2816</v>
      </c>
      <c r="AA2817" s="139"/>
      <c r="AB2817" s="139"/>
      <c r="AC2817" s="139"/>
      <c r="AD2817" s="133"/>
      <c r="AE2817" s="27" t="str">
        <f t="shared" si="91"/>
        <v>CA-2012-066  Oakland 34</v>
      </c>
      <c r="AF2817" s="153" t="s">
        <v>13436</v>
      </c>
      <c r="AG2817" s="153" t="s">
        <v>13437</v>
      </c>
      <c r="AH2817" s="153" t="s">
        <v>13438</v>
      </c>
      <c r="AI2817" s="153" t="s">
        <v>199</v>
      </c>
      <c r="AJ2817" s="153" t="s">
        <v>200</v>
      </c>
      <c r="AK2817" s="153" t="s">
        <v>8254</v>
      </c>
      <c r="AL2817" s="153" t="s">
        <v>13439</v>
      </c>
      <c r="AM2817" s="153" t="s">
        <v>13440</v>
      </c>
      <c r="AN2817" s="154">
        <v>32</v>
      </c>
    </row>
    <row r="2818" spans="26:40" hidden="1" x14ac:dyDescent="0.25">
      <c r="Z2818" s="140">
        <f t="shared" si="92"/>
        <v>2817</v>
      </c>
      <c r="AA2818" s="139"/>
      <c r="AB2818" s="139"/>
      <c r="AC2818" s="139"/>
      <c r="AD2818" s="133"/>
      <c r="AE2818" s="27" t="str">
        <f t="shared" ref="AE2818:AE2881" si="93">CONCATENATE(AF2818,"  ",AG2818)</f>
        <v>CA-2012-067  Lugo Senior Apartments</v>
      </c>
      <c r="AF2818" s="153" t="s">
        <v>13441</v>
      </c>
      <c r="AG2818" s="153" t="s">
        <v>13442</v>
      </c>
      <c r="AH2818" s="153" t="s">
        <v>13443</v>
      </c>
      <c r="AI2818" s="153" t="s">
        <v>49</v>
      </c>
      <c r="AJ2818" s="153" t="s">
        <v>49</v>
      </c>
      <c r="AK2818" s="153" t="s">
        <v>4352</v>
      </c>
      <c r="AL2818" s="153" t="s">
        <v>13444</v>
      </c>
      <c r="AM2818" s="153" t="s">
        <v>12917</v>
      </c>
      <c r="AN2818" s="154">
        <v>118</v>
      </c>
    </row>
    <row r="2819" spans="26:40" hidden="1" x14ac:dyDescent="0.25">
      <c r="Z2819" s="140">
        <f t="shared" si="92"/>
        <v>2818</v>
      </c>
      <c r="AA2819" s="139"/>
      <c r="AB2819" s="139"/>
      <c r="AC2819" s="139"/>
      <c r="AD2819" s="133"/>
      <c r="AE2819" s="27" t="str">
        <f t="shared" si="93"/>
        <v>CA-2012-068  The Aspens</v>
      </c>
      <c r="AF2819" s="153" t="s">
        <v>13445</v>
      </c>
      <c r="AG2819" s="153" t="s">
        <v>13446</v>
      </c>
      <c r="AH2819" s="153" t="s">
        <v>13447</v>
      </c>
      <c r="AI2819" s="153" t="s">
        <v>220</v>
      </c>
      <c r="AJ2819" s="153" t="s">
        <v>220</v>
      </c>
      <c r="AK2819" s="153" t="s">
        <v>656</v>
      </c>
      <c r="AL2819" s="153" t="s">
        <v>13448</v>
      </c>
      <c r="AM2819" s="153" t="s">
        <v>452</v>
      </c>
      <c r="AN2819" s="154">
        <v>46</v>
      </c>
    </row>
    <row r="2820" spans="26:40" hidden="1" x14ac:dyDescent="0.25">
      <c r="Z2820" s="140">
        <f t="shared" si="92"/>
        <v>2819</v>
      </c>
      <c r="AA2820" s="139"/>
      <c r="AB2820" s="139"/>
      <c r="AC2820" s="139"/>
      <c r="AD2820" s="133"/>
      <c r="AE2820" s="27" t="str">
        <f t="shared" si="93"/>
        <v>CA-2012-071  Descanso Place II</v>
      </c>
      <c r="AF2820" s="153" t="s">
        <v>13449</v>
      </c>
      <c r="AG2820" s="153" t="s">
        <v>13450</v>
      </c>
      <c r="AH2820" s="153" t="s">
        <v>13451</v>
      </c>
      <c r="AI2820" s="153" t="s">
        <v>637</v>
      </c>
      <c r="AJ2820" s="153" t="s">
        <v>210</v>
      </c>
      <c r="AK2820" s="153" t="s">
        <v>1560</v>
      </c>
      <c r="AL2820" s="153" t="s">
        <v>13452</v>
      </c>
      <c r="AM2820" s="153" t="s">
        <v>2185</v>
      </c>
      <c r="AN2820" s="154">
        <v>16</v>
      </c>
    </row>
    <row r="2821" spans="26:40" hidden="1" x14ac:dyDescent="0.25">
      <c r="Z2821" s="140">
        <f t="shared" si="92"/>
        <v>2820</v>
      </c>
      <c r="AA2821" s="139"/>
      <c r="AB2821" s="139"/>
      <c r="AC2821" s="139"/>
      <c r="AD2821" s="133"/>
      <c r="AE2821" s="27" t="str">
        <f t="shared" si="93"/>
        <v>CA-2012-072  Terracina Apartments</v>
      </c>
      <c r="AF2821" s="153" t="s">
        <v>13453</v>
      </c>
      <c r="AG2821" s="153" t="s">
        <v>10599</v>
      </c>
      <c r="AH2821" s="153" t="s">
        <v>13454</v>
      </c>
      <c r="AI2821" s="153" t="s">
        <v>26</v>
      </c>
      <c r="AJ2821" s="153" t="s">
        <v>26</v>
      </c>
      <c r="AK2821" s="153" t="s">
        <v>13455</v>
      </c>
      <c r="AL2821" s="153" t="s">
        <v>13456</v>
      </c>
      <c r="AM2821" s="153" t="s">
        <v>23565</v>
      </c>
      <c r="AN2821" s="154">
        <v>71</v>
      </c>
    </row>
    <row r="2822" spans="26:40" hidden="1" x14ac:dyDescent="0.25">
      <c r="Z2822" s="140">
        <f t="shared" si="92"/>
        <v>2821</v>
      </c>
      <c r="AA2822" s="139"/>
      <c r="AB2822" s="139"/>
      <c r="AC2822" s="139"/>
      <c r="AD2822" s="133"/>
      <c r="AE2822" s="27" t="str">
        <f t="shared" si="93"/>
        <v>CA-2012-077  Mosaic Gardens at Huntington Park</v>
      </c>
      <c r="AF2822" s="153" t="s">
        <v>13457</v>
      </c>
      <c r="AG2822" s="153" t="s">
        <v>13458</v>
      </c>
      <c r="AH2822" s="153" t="s">
        <v>13459</v>
      </c>
      <c r="AI2822" s="153" t="s">
        <v>4332</v>
      </c>
      <c r="AJ2822" s="153" t="s">
        <v>26</v>
      </c>
      <c r="AK2822" s="153" t="s">
        <v>4333</v>
      </c>
      <c r="AL2822" s="153" t="s">
        <v>13460</v>
      </c>
      <c r="AM2822" s="153" t="s">
        <v>23566</v>
      </c>
      <c r="AN2822" s="154">
        <v>23</v>
      </c>
    </row>
    <row r="2823" spans="26:40" hidden="1" x14ac:dyDescent="0.25">
      <c r="Z2823" s="140">
        <f t="shared" si="92"/>
        <v>2822</v>
      </c>
      <c r="AA2823" s="139"/>
      <c r="AB2823" s="139"/>
      <c r="AC2823" s="139"/>
      <c r="AD2823" s="133"/>
      <c r="AE2823" s="27" t="str">
        <f t="shared" si="93"/>
        <v>CA-2012-081  New Hampshire Family Housing</v>
      </c>
      <c r="AF2823" s="153" t="s">
        <v>13461</v>
      </c>
      <c r="AG2823" s="153" t="s">
        <v>13462</v>
      </c>
      <c r="AH2823" s="153" t="s">
        <v>13463</v>
      </c>
      <c r="AI2823" s="153" t="s">
        <v>26</v>
      </c>
      <c r="AJ2823" s="153" t="s">
        <v>26</v>
      </c>
      <c r="AK2823" s="153" t="s">
        <v>915</v>
      </c>
      <c r="AL2823" s="153" t="s">
        <v>13464</v>
      </c>
      <c r="AM2823" s="153" t="s">
        <v>1507</v>
      </c>
      <c r="AN2823" s="154">
        <v>51</v>
      </c>
    </row>
    <row r="2824" spans="26:40" hidden="1" x14ac:dyDescent="0.25">
      <c r="Z2824" s="140">
        <f t="shared" si="92"/>
        <v>2823</v>
      </c>
      <c r="AA2824" s="139"/>
      <c r="AB2824" s="139"/>
      <c r="AC2824" s="139"/>
      <c r="AD2824" s="133"/>
      <c r="AE2824" s="27" t="str">
        <f t="shared" si="93"/>
        <v>CA-2012-084  Riverwalk at Reseda</v>
      </c>
      <c r="AF2824" s="153" t="s">
        <v>13465</v>
      </c>
      <c r="AG2824" s="153" t="s">
        <v>13466</v>
      </c>
      <c r="AH2824" s="153" t="s">
        <v>13467</v>
      </c>
      <c r="AI2824" s="153" t="s">
        <v>2556</v>
      </c>
      <c r="AJ2824" s="153" t="s">
        <v>26</v>
      </c>
      <c r="AK2824" s="153" t="s">
        <v>2557</v>
      </c>
      <c r="AL2824" s="153" t="s">
        <v>13468</v>
      </c>
      <c r="AM2824" s="153" t="s">
        <v>13469</v>
      </c>
      <c r="AN2824" s="154">
        <v>76</v>
      </c>
    </row>
    <row r="2825" spans="26:40" hidden="1" x14ac:dyDescent="0.25">
      <c r="Z2825" s="140">
        <f t="shared" si="92"/>
        <v>2824</v>
      </c>
      <c r="AA2825" s="139"/>
      <c r="AB2825" s="139"/>
      <c r="AC2825" s="139"/>
      <c r="AD2825" s="133"/>
      <c r="AE2825" s="27" t="str">
        <f t="shared" si="93"/>
        <v>CA-2012-086  Rio Vista Apartments</v>
      </c>
      <c r="AF2825" s="153" t="s">
        <v>13470</v>
      </c>
      <c r="AG2825" s="153" t="s">
        <v>13471</v>
      </c>
      <c r="AH2825" s="153" t="s">
        <v>13472</v>
      </c>
      <c r="AI2825" s="153" t="s">
        <v>26</v>
      </c>
      <c r="AJ2825" s="153" t="s">
        <v>26</v>
      </c>
      <c r="AK2825" s="153" t="s">
        <v>10959</v>
      </c>
      <c r="AL2825" s="153" t="s">
        <v>13473</v>
      </c>
      <c r="AM2825" s="153" t="s">
        <v>13474</v>
      </c>
      <c r="AN2825" s="154">
        <v>86</v>
      </c>
    </row>
    <row r="2826" spans="26:40" hidden="1" x14ac:dyDescent="0.25">
      <c r="Z2826" s="140">
        <f t="shared" si="92"/>
        <v>2825</v>
      </c>
      <c r="AA2826" s="139"/>
      <c r="AB2826" s="139"/>
      <c r="AC2826" s="139"/>
      <c r="AD2826" s="133"/>
      <c r="AE2826" s="27" t="str">
        <f t="shared" si="93"/>
        <v>CA-2012-087  El Monte Veterans Village</v>
      </c>
      <c r="AF2826" s="153" t="s">
        <v>13475</v>
      </c>
      <c r="AG2826" s="153" t="s">
        <v>13476</v>
      </c>
      <c r="AH2826" s="153" t="s">
        <v>13477</v>
      </c>
      <c r="AI2826" s="153" t="s">
        <v>1086</v>
      </c>
      <c r="AJ2826" s="153" t="s">
        <v>26</v>
      </c>
      <c r="AK2826" s="153" t="s">
        <v>1087</v>
      </c>
      <c r="AL2826" s="153" t="s">
        <v>13478</v>
      </c>
      <c r="AM2826" s="153" t="s">
        <v>13479</v>
      </c>
      <c r="AN2826" s="154">
        <v>40</v>
      </c>
    </row>
    <row r="2827" spans="26:40" hidden="1" x14ac:dyDescent="0.25">
      <c r="Z2827" s="140">
        <f t="shared" si="92"/>
        <v>2826</v>
      </c>
      <c r="AA2827" s="139"/>
      <c r="AB2827" s="139"/>
      <c r="AC2827" s="139"/>
      <c r="AD2827" s="133"/>
      <c r="AE2827" s="27" t="str">
        <f t="shared" si="93"/>
        <v>CA-2012-092  Richmond City Center Apartments</v>
      </c>
      <c r="AF2827" s="153" t="s">
        <v>13480</v>
      </c>
      <c r="AG2827" s="153" t="s">
        <v>13481</v>
      </c>
      <c r="AH2827" s="153" t="s">
        <v>13482</v>
      </c>
      <c r="AI2827" s="153" t="s">
        <v>4919</v>
      </c>
      <c r="AJ2827" s="153" t="s">
        <v>182</v>
      </c>
      <c r="AK2827" s="153" t="s">
        <v>7157</v>
      </c>
      <c r="AL2827" s="153" t="s">
        <v>13483</v>
      </c>
      <c r="AM2827" s="153" t="s">
        <v>13484</v>
      </c>
      <c r="AN2827" s="154">
        <v>63</v>
      </c>
    </row>
    <row r="2828" spans="26:40" hidden="1" x14ac:dyDescent="0.25">
      <c r="Z2828" s="140">
        <f t="shared" si="92"/>
        <v>2827</v>
      </c>
      <c r="AA2828" s="139"/>
      <c r="AB2828" s="139"/>
      <c r="AC2828" s="139"/>
      <c r="AD2828" s="133"/>
      <c r="AE2828" s="27" t="str">
        <f t="shared" si="93"/>
        <v>CA-2012-093  Coastside Senior Housing</v>
      </c>
      <c r="AF2828" s="153" t="s">
        <v>13485</v>
      </c>
      <c r="AG2828" s="153" t="s">
        <v>13486</v>
      </c>
      <c r="AH2828" s="153" t="s">
        <v>13487</v>
      </c>
      <c r="AI2828" s="153" t="s">
        <v>2376</v>
      </c>
      <c r="AJ2828" s="153" t="s">
        <v>481</v>
      </c>
      <c r="AK2828" s="153" t="s">
        <v>2377</v>
      </c>
      <c r="AL2828" s="153" t="s">
        <v>13488</v>
      </c>
      <c r="AM2828" s="153" t="s">
        <v>857</v>
      </c>
      <c r="AN2828" s="154">
        <v>39</v>
      </c>
    </row>
    <row r="2829" spans="26:40" hidden="1" x14ac:dyDescent="0.25">
      <c r="Z2829" s="140">
        <f t="shared" si="92"/>
        <v>2828</v>
      </c>
      <c r="AA2829" s="139"/>
      <c r="AB2829" s="139"/>
      <c r="AC2829" s="139"/>
      <c r="AD2829" s="133"/>
      <c r="AE2829" s="27" t="str">
        <f t="shared" si="93"/>
        <v>CA-2012-094  Bell Manor</v>
      </c>
      <c r="AF2829" s="153" t="s">
        <v>13489</v>
      </c>
      <c r="AG2829" s="153" t="s">
        <v>13490</v>
      </c>
      <c r="AH2829" s="153" t="s">
        <v>13491</v>
      </c>
      <c r="AI2829" s="153" t="s">
        <v>2686</v>
      </c>
      <c r="AJ2829" s="153" t="s">
        <v>127</v>
      </c>
      <c r="AK2829" s="153" t="s">
        <v>2687</v>
      </c>
      <c r="AL2829" s="153" t="s">
        <v>13492</v>
      </c>
      <c r="AM2829" s="153" t="s">
        <v>13493</v>
      </c>
      <c r="AN2829" s="154">
        <v>94</v>
      </c>
    </row>
    <row r="2830" spans="26:40" hidden="1" x14ac:dyDescent="0.25">
      <c r="Z2830" s="140">
        <f t="shared" si="92"/>
        <v>2829</v>
      </c>
      <c r="AA2830" s="139"/>
      <c r="AB2830" s="139"/>
      <c r="AC2830" s="139"/>
      <c r="AD2830" s="133"/>
      <c r="AE2830" s="27" t="str">
        <f t="shared" si="93"/>
        <v>CA-2012-096  Lorenz Senior Apartments</v>
      </c>
      <c r="AF2830" s="153" t="s">
        <v>13494</v>
      </c>
      <c r="AG2830" s="153" t="s">
        <v>13495</v>
      </c>
      <c r="AH2830" s="153" t="s">
        <v>13496</v>
      </c>
      <c r="AI2830" s="153" t="s">
        <v>3924</v>
      </c>
      <c r="AJ2830" s="153" t="s">
        <v>103</v>
      </c>
      <c r="AK2830" s="153" t="s">
        <v>5144</v>
      </c>
      <c r="AL2830" s="153" t="s">
        <v>13497</v>
      </c>
      <c r="AM2830" s="153" t="s">
        <v>13498</v>
      </c>
      <c r="AN2830" s="154">
        <v>59</v>
      </c>
    </row>
    <row r="2831" spans="26:40" hidden="1" x14ac:dyDescent="0.25">
      <c r="Z2831" s="140">
        <f t="shared" si="92"/>
        <v>2830</v>
      </c>
      <c r="AA2831" s="139"/>
      <c r="AB2831" s="139"/>
      <c r="AC2831" s="139"/>
      <c r="AD2831" s="133"/>
      <c r="AE2831" s="27" t="str">
        <f t="shared" si="93"/>
        <v>CA-2012-099  Oak Park Apartments</v>
      </c>
      <c r="AF2831" s="153" t="s">
        <v>13499</v>
      </c>
      <c r="AG2831" s="153" t="s">
        <v>6129</v>
      </c>
      <c r="AH2831" s="153" t="s">
        <v>13500</v>
      </c>
      <c r="AI2831" s="153" t="s">
        <v>4898</v>
      </c>
      <c r="AJ2831" s="153" t="s">
        <v>1442</v>
      </c>
      <c r="AK2831" s="153" t="s">
        <v>4899</v>
      </c>
      <c r="AL2831" s="153" t="s">
        <v>13501</v>
      </c>
      <c r="AM2831" s="153" t="s">
        <v>9700</v>
      </c>
      <c r="AN2831" s="154">
        <v>79</v>
      </c>
    </row>
    <row r="2832" spans="26:40" hidden="1" x14ac:dyDescent="0.25">
      <c r="Z2832" s="140">
        <f t="shared" si="92"/>
        <v>2831</v>
      </c>
      <c r="AA2832" s="139"/>
      <c r="AB2832" s="139"/>
      <c r="AC2832" s="139"/>
      <c r="AD2832" s="133"/>
      <c r="AE2832" s="27" t="str">
        <f t="shared" si="93"/>
        <v>CA-2012-103  Doria Apartments Homes Phase II</v>
      </c>
      <c r="AF2832" s="153" t="s">
        <v>13502</v>
      </c>
      <c r="AG2832" s="153" t="s">
        <v>13503</v>
      </c>
      <c r="AH2832" s="153" t="s">
        <v>11824</v>
      </c>
      <c r="AI2832" s="153" t="s">
        <v>994</v>
      </c>
      <c r="AJ2832" s="153" t="s">
        <v>420</v>
      </c>
      <c r="AK2832" s="153" t="s">
        <v>7075</v>
      </c>
      <c r="AL2832" s="153" t="s">
        <v>13504</v>
      </c>
      <c r="AM2832" s="153" t="s">
        <v>11826</v>
      </c>
      <c r="AN2832" s="154">
        <v>73</v>
      </c>
    </row>
    <row r="2833" spans="26:40" hidden="1" x14ac:dyDescent="0.25">
      <c r="Z2833" s="140">
        <f t="shared" si="92"/>
        <v>2832</v>
      </c>
      <c r="AA2833" s="139"/>
      <c r="AB2833" s="139"/>
      <c r="AC2833" s="139"/>
      <c r="AD2833" s="133"/>
      <c r="AE2833" s="27" t="str">
        <f t="shared" si="93"/>
        <v>CA-2012-105  Aptos Blue Apartments</v>
      </c>
      <c r="AF2833" s="153" t="s">
        <v>13505</v>
      </c>
      <c r="AG2833" s="153" t="s">
        <v>13506</v>
      </c>
      <c r="AH2833" s="153" t="s">
        <v>13507</v>
      </c>
      <c r="AI2833" s="153" t="s">
        <v>8324</v>
      </c>
      <c r="AJ2833" s="153" t="s">
        <v>359</v>
      </c>
      <c r="AK2833" s="153" t="s">
        <v>1618</v>
      </c>
      <c r="AL2833" s="153" t="s">
        <v>13508</v>
      </c>
      <c r="AM2833" s="153" t="s">
        <v>13509</v>
      </c>
      <c r="AN2833" s="154">
        <v>39</v>
      </c>
    </row>
    <row r="2834" spans="26:40" hidden="1" x14ac:dyDescent="0.25">
      <c r="Z2834" s="140">
        <f t="shared" si="92"/>
        <v>2833</v>
      </c>
      <c r="AA2834" s="139"/>
      <c r="AB2834" s="139"/>
      <c r="AC2834" s="139"/>
      <c r="AD2834" s="133"/>
      <c r="AE2834" s="27" t="str">
        <f t="shared" si="93"/>
        <v>CA-2012-106  Rosslyn Hotel Apartments</v>
      </c>
      <c r="AF2834" s="153" t="s">
        <v>13510</v>
      </c>
      <c r="AG2834" s="153" t="s">
        <v>13511</v>
      </c>
      <c r="AH2834" s="153" t="s">
        <v>13512</v>
      </c>
      <c r="AI2834" s="153" t="s">
        <v>26</v>
      </c>
      <c r="AJ2834" s="153" t="s">
        <v>26</v>
      </c>
      <c r="AK2834" s="153" t="s">
        <v>83</v>
      </c>
      <c r="AL2834" s="153" t="s">
        <v>13513</v>
      </c>
      <c r="AM2834" s="153" t="s">
        <v>374</v>
      </c>
      <c r="AN2834" s="154">
        <v>262</v>
      </c>
    </row>
    <row r="2835" spans="26:40" hidden="1" x14ac:dyDescent="0.25">
      <c r="Z2835" s="140">
        <f t="shared" si="92"/>
        <v>2834</v>
      </c>
      <c r="AA2835" s="139"/>
      <c r="AB2835" s="139"/>
      <c r="AC2835" s="139"/>
      <c r="AD2835" s="133"/>
      <c r="AE2835" s="27" t="str">
        <f t="shared" si="93"/>
        <v>CA-2012-112  Verbena Crossing Apartments</v>
      </c>
      <c r="AF2835" s="153" t="s">
        <v>13514</v>
      </c>
      <c r="AG2835" s="153" t="s">
        <v>13515</v>
      </c>
      <c r="AH2835" s="153" t="s">
        <v>13516</v>
      </c>
      <c r="AI2835" s="153" t="s">
        <v>7343</v>
      </c>
      <c r="AJ2835" s="153" t="s">
        <v>399</v>
      </c>
      <c r="AK2835" s="153" t="s">
        <v>7344</v>
      </c>
      <c r="AL2835" s="153" t="s">
        <v>13517</v>
      </c>
      <c r="AM2835" s="153" t="s">
        <v>2071</v>
      </c>
      <c r="AN2835" s="154">
        <v>94</v>
      </c>
    </row>
    <row r="2836" spans="26:40" hidden="1" x14ac:dyDescent="0.25">
      <c r="Z2836" s="140">
        <f t="shared" si="92"/>
        <v>2835</v>
      </c>
      <c r="AA2836" s="139"/>
      <c r="AB2836" s="139"/>
      <c r="AC2836" s="139"/>
      <c r="AD2836" s="133"/>
      <c r="AE2836" s="27" t="str">
        <f t="shared" si="93"/>
        <v>CA-2012-115  Tyler Court</v>
      </c>
      <c r="AF2836" s="153" t="s">
        <v>13518</v>
      </c>
      <c r="AG2836" s="153" t="s">
        <v>13519</v>
      </c>
      <c r="AH2836" s="153" t="s">
        <v>13520</v>
      </c>
      <c r="AI2836" s="153" t="s">
        <v>1086</v>
      </c>
      <c r="AJ2836" s="153" t="s">
        <v>26</v>
      </c>
      <c r="AK2836" s="153" t="s">
        <v>1087</v>
      </c>
      <c r="AL2836" s="153" t="s">
        <v>13521</v>
      </c>
      <c r="AM2836" s="153" t="s">
        <v>10923</v>
      </c>
      <c r="AN2836" s="154">
        <v>19</v>
      </c>
    </row>
    <row r="2837" spans="26:40" hidden="1" x14ac:dyDescent="0.25">
      <c r="Z2837" s="140">
        <f t="shared" si="92"/>
        <v>2836</v>
      </c>
      <c r="AA2837" s="139"/>
      <c r="AB2837" s="139"/>
      <c r="AC2837" s="139"/>
      <c r="AD2837" s="133"/>
      <c r="AE2837" s="27" t="str">
        <f t="shared" si="93"/>
        <v>CA-2012-116  Casa de Esperanza</v>
      </c>
      <c r="AF2837" s="153" t="s">
        <v>13522</v>
      </c>
      <c r="AG2837" s="153" t="s">
        <v>13523</v>
      </c>
      <c r="AH2837" s="153" t="s">
        <v>13524</v>
      </c>
      <c r="AI2837" s="153" t="s">
        <v>951</v>
      </c>
      <c r="AJ2837" s="153" t="s">
        <v>228</v>
      </c>
      <c r="AK2837" s="153" t="s">
        <v>9610</v>
      </c>
      <c r="AL2837" s="153" t="s">
        <v>13525</v>
      </c>
      <c r="AM2837" s="153" t="s">
        <v>13526</v>
      </c>
      <c r="AN2837" s="154">
        <v>68</v>
      </c>
    </row>
    <row r="2838" spans="26:40" hidden="1" x14ac:dyDescent="0.25">
      <c r="Z2838" s="140">
        <f t="shared" si="92"/>
        <v>2837</v>
      </c>
      <c r="AA2838" s="139"/>
      <c r="AB2838" s="139"/>
      <c r="AC2838" s="139"/>
      <c r="AD2838" s="133"/>
      <c r="AE2838" s="27" t="str">
        <f t="shared" si="93"/>
        <v>CA-2012-121  Courtland Street Apartments</v>
      </c>
      <c r="AF2838" s="153" t="s">
        <v>13527</v>
      </c>
      <c r="AG2838" s="153" t="s">
        <v>13528</v>
      </c>
      <c r="AH2838" s="153" t="s">
        <v>13529</v>
      </c>
      <c r="AI2838" s="153" t="s">
        <v>1525</v>
      </c>
      <c r="AJ2838" s="153" t="s">
        <v>1442</v>
      </c>
      <c r="AK2838" s="153" t="s">
        <v>1526</v>
      </c>
      <c r="AL2838" s="153" t="s">
        <v>13530</v>
      </c>
      <c r="AM2838" s="153" t="s">
        <v>5090</v>
      </c>
      <c r="AN2838" s="154">
        <v>35</v>
      </c>
    </row>
    <row r="2839" spans="26:40" hidden="1" x14ac:dyDescent="0.25">
      <c r="Z2839" s="140">
        <f t="shared" si="92"/>
        <v>2838</v>
      </c>
      <c r="AA2839" s="139"/>
      <c r="AB2839" s="139"/>
      <c r="AC2839" s="139"/>
      <c r="AD2839" s="133"/>
      <c r="AE2839" s="27" t="str">
        <f t="shared" si="93"/>
        <v>CA-2012-123  Burlington Family Apartments</v>
      </c>
      <c r="AF2839" s="153" t="s">
        <v>13531</v>
      </c>
      <c r="AG2839" s="153" t="s">
        <v>13532</v>
      </c>
      <c r="AH2839" s="153" t="s">
        <v>13533</v>
      </c>
      <c r="AI2839" s="153" t="s">
        <v>26</v>
      </c>
      <c r="AJ2839" s="153" t="s">
        <v>26</v>
      </c>
      <c r="AK2839" s="153" t="s">
        <v>775</v>
      </c>
      <c r="AL2839" s="153" t="s">
        <v>13534</v>
      </c>
      <c r="AM2839" s="153" t="s">
        <v>13535</v>
      </c>
      <c r="AN2839" s="154">
        <v>29</v>
      </c>
    </row>
    <row r="2840" spans="26:40" hidden="1" x14ac:dyDescent="0.25">
      <c r="Z2840" s="140">
        <f t="shared" si="92"/>
        <v>2839</v>
      </c>
      <c r="AA2840" s="139"/>
      <c r="AB2840" s="139"/>
      <c r="AC2840" s="139"/>
      <c r="AD2840" s="133"/>
      <c r="AE2840" s="27" t="str">
        <f t="shared" si="93"/>
        <v>CA-2012-125  Knob Hill Apartments</v>
      </c>
      <c r="AF2840" s="153" t="s">
        <v>13536</v>
      </c>
      <c r="AG2840" s="153" t="s">
        <v>13537</v>
      </c>
      <c r="AH2840" s="153" t="s">
        <v>13538</v>
      </c>
      <c r="AI2840" s="153" t="s">
        <v>26</v>
      </c>
      <c r="AJ2840" s="153" t="s">
        <v>26</v>
      </c>
      <c r="AK2840" s="153" t="s">
        <v>775</v>
      </c>
      <c r="AL2840" s="153" t="s">
        <v>13539</v>
      </c>
      <c r="AM2840" s="153" t="s">
        <v>23567</v>
      </c>
      <c r="AN2840" s="154">
        <v>38</v>
      </c>
    </row>
    <row r="2841" spans="26:40" hidden="1" x14ac:dyDescent="0.25">
      <c r="Z2841" s="140">
        <f t="shared" si="92"/>
        <v>2840</v>
      </c>
      <c r="AA2841" s="139"/>
      <c r="AB2841" s="139"/>
      <c r="AC2841" s="139"/>
      <c r="AD2841" s="133"/>
      <c r="AE2841" s="27" t="str">
        <f t="shared" si="93"/>
        <v>CA-2012-126  Foothill Terrace</v>
      </c>
      <c r="AF2841" s="153" t="s">
        <v>13540</v>
      </c>
      <c r="AG2841" s="153" t="s">
        <v>13541</v>
      </c>
      <c r="AH2841" s="153" t="s">
        <v>13542</v>
      </c>
      <c r="AI2841" s="153" t="s">
        <v>26</v>
      </c>
      <c r="AJ2841" s="153" t="s">
        <v>26</v>
      </c>
      <c r="AK2841" s="153" t="s">
        <v>3622</v>
      </c>
      <c r="AL2841" s="153" t="s">
        <v>13543</v>
      </c>
      <c r="AM2841" s="153" t="s">
        <v>1043</v>
      </c>
      <c r="AN2841" s="154">
        <v>39</v>
      </c>
    </row>
    <row r="2842" spans="26:40" hidden="1" x14ac:dyDescent="0.25">
      <c r="Z2842" s="140">
        <f t="shared" si="92"/>
        <v>2841</v>
      </c>
      <c r="AA2842" s="139"/>
      <c r="AB2842" s="139"/>
      <c r="AC2842" s="139"/>
      <c r="AD2842" s="133"/>
      <c r="AE2842" s="27" t="str">
        <f t="shared" si="93"/>
        <v>CA-2012-128  Avalon Apartments</v>
      </c>
      <c r="AF2842" s="153" t="s">
        <v>13544</v>
      </c>
      <c r="AG2842" s="153" t="s">
        <v>13545</v>
      </c>
      <c r="AH2842" s="153" t="s">
        <v>13546</v>
      </c>
      <c r="AI2842" s="153" t="s">
        <v>26</v>
      </c>
      <c r="AJ2842" s="153" t="s">
        <v>26</v>
      </c>
      <c r="AK2842" s="153" t="s">
        <v>617</v>
      </c>
      <c r="AL2842" s="153" t="s">
        <v>13547</v>
      </c>
      <c r="AM2842" s="153" t="s">
        <v>862</v>
      </c>
      <c r="AN2842" s="154">
        <v>54</v>
      </c>
    </row>
    <row r="2843" spans="26:40" hidden="1" x14ac:dyDescent="0.25">
      <c r="Z2843" s="140">
        <f t="shared" si="92"/>
        <v>2842</v>
      </c>
      <c r="AA2843" s="139"/>
      <c r="AB2843" s="139"/>
      <c r="AC2843" s="139"/>
      <c r="AD2843" s="133"/>
      <c r="AE2843" s="27" t="str">
        <f t="shared" si="93"/>
        <v>CA-2012-129  Broadwood Terrace</v>
      </c>
      <c r="AF2843" s="153" t="s">
        <v>13548</v>
      </c>
      <c r="AG2843" s="153" t="s">
        <v>13549</v>
      </c>
      <c r="AH2843" s="153" t="s">
        <v>13550</v>
      </c>
      <c r="AI2843" s="153" t="s">
        <v>26</v>
      </c>
      <c r="AJ2843" s="153" t="s">
        <v>26</v>
      </c>
      <c r="AK2843" s="153" t="s">
        <v>464</v>
      </c>
      <c r="AL2843" s="153" t="s">
        <v>13551</v>
      </c>
      <c r="AM2843" s="153" t="s">
        <v>13552</v>
      </c>
      <c r="AN2843" s="154">
        <v>88</v>
      </c>
    </row>
    <row r="2844" spans="26:40" hidden="1" x14ac:dyDescent="0.25">
      <c r="Z2844" s="140">
        <f t="shared" si="92"/>
        <v>2843</v>
      </c>
      <c r="AA2844" s="139"/>
      <c r="AB2844" s="139"/>
      <c r="AC2844" s="139"/>
      <c r="AD2844" s="133"/>
      <c r="AE2844" s="27" t="str">
        <f t="shared" si="93"/>
        <v>CA-2012-131  Las Alturas</v>
      </c>
      <c r="AF2844" s="153" t="s">
        <v>13553</v>
      </c>
      <c r="AG2844" s="153" t="s">
        <v>13554</v>
      </c>
      <c r="AH2844" s="153" t="s">
        <v>13555</v>
      </c>
      <c r="AI2844" s="153" t="s">
        <v>26</v>
      </c>
      <c r="AJ2844" s="153" t="s">
        <v>26</v>
      </c>
      <c r="AK2844" s="153" t="s">
        <v>1233</v>
      </c>
      <c r="AL2844" s="153" t="s">
        <v>13556</v>
      </c>
      <c r="AM2844" s="153" t="s">
        <v>13557</v>
      </c>
      <c r="AN2844" s="154">
        <v>77</v>
      </c>
    </row>
    <row r="2845" spans="26:40" hidden="1" x14ac:dyDescent="0.25">
      <c r="Z2845" s="140">
        <f t="shared" si="92"/>
        <v>2844</v>
      </c>
      <c r="AA2845" s="139"/>
      <c r="AB2845" s="139"/>
      <c r="AC2845" s="139"/>
      <c r="AD2845" s="133"/>
      <c r="AE2845" s="27" t="str">
        <f t="shared" si="93"/>
        <v>CA-2012-137  Pueblo Nuevo Apartments</v>
      </c>
      <c r="AF2845" s="153" t="s">
        <v>13558</v>
      </c>
      <c r="AG2845" s="153" t="s">
        <v>13559</v>
      </c>
      <c r="AH2845" s="153" t="s">
        <v>13560</v>
      </c>
      <c r="AI2845" s="153" t="s">
        <v>795</v>
      </c>
      <c r="AJ2845" s="153" t="s">
        <v>399</v>
      </c>
      <c r="AK2845" s="153" t="s">
        <v>796</v>
      </c>
      <c r="AL2845" s="153" t="s">
        <v>13561</v>
      </c>
      <c r="AM2845" s="153" t="s">
        <v>23568</v>
      </c>
      <c r="AN2845" s="154">
        <v>49</v>
      </c>
    </row>
    <row r="2846" spans="26:40" hidden="1" x14ac:dyDescent="0.25">
      <c r="Z2846" s="140">
        <f t="shared" si="92"/>
        <v>2845</v>
      </c>
      <c r="AA2846" s="139"/>
      <c r="AB2846" s="139"/>
      <c r="AC2846" s="139"/>
      <c r="AD2846" s="133"/>
      <c r="AE2846" s="27" t="str">
        <f t="shared" si="93"/>
        <v>CA-2012-138  Madera Vista II fka Summerhouse Apartments</v>
      </c>
      <c r="AF2846" s="153" t="s">
        <v>13562</v>
      </c>
      <c r="AG2846" s="153" t="s">
        <v>23569</v>
      </c>
      <c r="AH2846" s="153" t="s">
        <v>13563</v>
      </c>
      <c r="AI2846" s="153" t="s">
        <v>6873</v>
      </c>
      <c r="AJ2846" s="153" t="s">
        <v>399</v>
      </c>
      <c r="AK2846" s="153" t="s">
        <v>13564</v>
      </c>
      <c r="AL2846" s="153" t="s">
        <v>13565</v>
      </c>
      <c r="AM2846" s="153" t="s">
        <v>13566</v>
      </c>
      <c r="AN2846" s="154">
        <v>59</v>
      </c>
    </row>
    <row r="2847" spans="26:40" hidden="1" x14ac:dyDescent="0.25">
      <c r="Z2847" s="140">
        <f t="shared" si="92"/>
        <v>2846</v>
      </c>
      <c r="AA2847" s="139"/>
      <c r="AB2847" s="139"/>
      <c r="AC2847" s="139"/>
      <c r="AD2847" s="133"/>
      <c r="AE2847" s="27" t="str">
        <f t="shared" si="93"/>
        <v>CA-2012-141  Cottages at Cypress</v>
      </c>
      <c r="AF2847" s="153" t="s">
        <v>13567</v>
      </c>
      <c r="AG2847" s="153" t="s">
        <v>13568</v>
      </c>
      <c r="AH2847" s="153" t="s">
        <v>13569</v>
      </c>
      <c r="AI2847" s="153" t="s">
        <v>6321</v>
      </c>
      <c r="AJ2847" s="153" t="s">
        <v>5809</v>
      </c>
      <c r="AK2847" s="153" t="s">
        <v>6322</v>
      </c>
      <c r="AL2847" s="153" t="s">
        <v>13570</v>
      </c>
      <c r="AM2847" s="153" t="s">
        <v>7085</v>
      </c>
      <c r="AN2847" s="154">
        <v>24</v>
      </c>
    </row>
    <row r="2848" spans="26:40" hidden="1" x14ac:dyDescent="0.25">
      <c r="Z2848" s="140">
        <f t="shared" si="92"/>
        <v>2847</v>
      </c>
      <c r="AA2848" s="139"/>
      <c r="AB2848" s="139"/>
      <c r="AC2848" s="139"/>
      <c r="AD2848" s="133"/>
      <c r="AE2848" s="27" t="str">
        <f t="shared" si="93"/>
        <v>CA-2012-142  Coachella Community Homes</v>
      </c>
      <c r="AF2848" s="153" t="s">
        <v>13571</v>
      </c>
      <c r="AG2848" s="153" t="s">
        <v>13572</v>
      </c>
      <c r="AH2848" s="153" t="s">
        <v>13573</v>
      </c>
      <c r="AI2848" s="153" t="s">
        <v>795</v>
      </c>
      <c r="AJ2848" s="153" t="s">
        <v>399</v>
      </c>
      <c r="AK2848" s="153" t="s">
        <v>796</v>
      </c>
      <c r="AL2848" s="153" t="s">
        <v>13574</v>
      </c>
      <c r="AM2848" s="153" t="s">
        <v>13575</v>
      </c>
      <c r="AN2848" s="154">
        <v>99</v>
      </c>
    </row>
    <row r="2849" spans="26:40" hidden="1" x14ac:dyDescent="0.25">
      <c r="Z2849" s="140">
        <f t="shared" si="92"/>
        <v>2848</v>
      </c>
      <c r="AA2849" s="139"/>
      <c r="AB2849" s="139"/>
      <c r="AC2849" s="139"/>
      <c r="AD2849" s="133"/>
      <c r="AE2849" s="27" t="str">
        <f t="shared" si="93"/>
        <v>CA-2012-147  Garden Village</v>
      </c>
      <c r="AF2849" s="153" t="s">
        <v>13576</v>
      </c>
      <c r="AG2849" s="153" t="s">
        <v>13577</v>
      </c>
      <c r="AH2849" s="153" t="s">
        <v>13578</v>
      </c>
      <c r="AI2849" s="153" t="s">
        <v>564</v>
      </c>
      <c r="AJ2849" s="153" t="s">
        <v>564</v>
      </c>
      <c r="AK2849" s="153" t="s">
        <v>2669</v>
      </c>
      <c r="AL2849" s="153" t="s">
        <v>13579</v>
      </c>
      <c r="AM2849" s="153" t="s">
        <v>10923</v>
      </c>
      <c r="AN2849" s="154">
        <v>193</v>
      </c>
    </row>
    <row r="2850" spans="26:40" hidden="1" x14ac:dyDescent="0.25">
      <c r="Z2850" s="140">
        <f t="shared" si="92"/>
        <v>2849</v>
      </c>
      <c r="AA2850" s="139"/>
      <c r="AB2850" s="139"/>
      <c r="AC2850" s="139"/>
      <c r="AD2850" s="133"/>
      <c r="AE2850" s="27" t="str">
        <f t="shared" si="93"/>
        <v>CA-2012-158  West Capitol Courtyards I</v>
      </c>
      <c r="AF2850" s="153" t="s">
        <v>13580</v>
      </c>
      <c r="AG2850" s="153" t="s">
        <v>13581</v>
      </c>
      <c r="AH2850" s="153" t="s">
        <v>13582</v>
      </c>
      <c r="AI2850" s="153" t="s">
        <v>1966</v>
      </c>
      <c r="AJ2850" s="153" t="s">
        <v>142</v>
      </c>
      <c r="AK2850" s="153" t="s">
        <v>6258</v>
      </c>
      <c r="AL2850" s="153" t="s">
        <v>13583</v>
      </c>
      <c r="AM2850" s="153" t="s">
        <v>1969</v>
      </c>
      <c r="AN2850" s="154">
        <v>49</v>
      </c>
    </row>
    <row r="2851" spans="26:40" hidden="1" x14ac:dyDescent="0.25">
      <c r="Z2851" s="140">
        <f t="shared" si="92"/>
        <v>2850</v>
      </c>
      <c r="AA2851" s="139"/>
      <c r="AB2851" s="139"/>
      <c r="AC2851" s="139"/>
      <c r="AD2851" s="133"/>
      <c r="AE2851" s="27" t="str">
        <f t="shared" si="93"/>
        <v>CA-2012-159  Ridgeway Studios</v>
      </c>
      <c r="AF2851" s="153" t="s">
        <v>13584</v>
      </c>
      <c r="AG2851" s="153" t="s">
        <v>13585</v>
      </c>
      <c r="AH2851" s="153" t="s">
        <v>13586</v>
      </c>
      <c r="AI2851" s="153" t="s">
        <v>564</v>
      </c>
      <c r="AJ2851" s="153" t="s">
        <v>564</v>
      </c>
      <c r="AK2851" s="153" t="s">
        <v>807</v>
      </c>
      <c r="AL2851" s="153" t="s">
        <v>13587</v>
      </c>
      <c r="AM2851" s="153" t="s">
        <v>954</v>
      </c>
      <c r="AN2851" s="154">
        <v>21</v>
      </c>
    </row>
    <row r="2852" spans="26:40" hidden="1" x14ac:dyDescent="0.25">
      <c r="Z2852" s="140">
        <f t="shared" si="92"/>
        <v>2851</v>
      </c>
      <c r="AA2852" s="139"/>
      <c r="AB2852" s="139"/>
      <c r="AC2852" s="139"/>
      <c r="AD2852" s="133"/>
      <c r="AE2852" s="27" t="str">
        <f t="shared" si="93"/>
        <v>CA-2012-168  Sequoia Villas</v>
      </c>
      <c r="AF2852" s="153" t="s">
        <v>13588</v>
      </c>
      <c r="AG2852" s="153" t="s">
        <v>13589</v>
      </c>
      <c r="AH2852" s="153" t="s">
        <v>13590</v>
      </c>
      <c r="AI2852" s="153" t="s">
        <v>1737</v>
      </c>
      <c r="AJ2852" s="153" t="s">
        <v>220</v>
      </c>
      <c r="AK2852" s="153" t="s">
        <v>1738</v>
      </c>
      <c r="AL2852" s="153" t="s">
        <v>13591</v>
      </c>
      <c r="AM2852" s="153" t="s">
        <v>452</v>
      </c>
      <c r="AN2852" s="154">
        <v>18</v>
      </c>
    </row>
    <row r="2853" spans="26:40" hidden="1" x14ac:dyDescent="0.25">
      <c r="Z2853" s="140">
        <f t="shared" si="92"/>
        <v>2852</v>
      </c>
      <c r="AA2853" s="139"/>
      <c r="AB2853" s="139"/>
      <c r="AC2853" s="139"/>
      <c r="AD2853" s="133"/>
      <c r="AE2853" s="27" t="str">
        <f t="shared" si="93"/>
        <v>CA-2012-172  The Aspens at South Lake</v>
      </c>
      <c r="AF2853" s="153" t="s">
        <v>13592</v>
      </c>
      <c r="AG2853" s="153" t="s">
        <v>13593</v>
      </c>
      <c r="AH2853" s="153" t="s">
        <v>13594</v>
      </c>
      <c r="AI2853" s="153" t="s">
        <v>1150</v>
      </c>
      <c r="AJ2853" s="153" t="s">
        <v>1151</v>
      </c>
      <c r="AK2853" s="153" t="s">
        <v>1152</v>
      </c>
      <c r="AL2853" s="153" t="s">
        <v>13595</v>
      </c>
      <c r="AM2853" s="153" t="s">
        <v>590</v>
      </c>
      <c r="AN2853" s="154">
        <v>47</v>
      </c>
    </row>
    <row r="2854" spans="26:40" hidden="1" x14ac:dyDescent="0.25">
      <c r="Z2854" s="140">
        <f t="shared" si="92"/>
        <v>2853</v>
      </c>
      <c r="AA2854" s="139"/>
      <c r="AB2854" s="139"/>
      <c r="AC2854" s="139"/>
      <c r="AD2854" s="133"/>
      <c r="AE2854" s="27" t="str">
        <f t="shared" si="93"/>
        <v>CA-2012-173  The Grove Apartments</v>
      </c>
      <c r="AF2854" s="153" t="s">
        <v>13596</v>
      </c>
      <c r="AG2854" s="153" t="s">
        <v>6338</v>
      </c>
      <c r="AH2854" s="153" t="s">
        <v>13597</v>
      </c>
      <c r="AI2854" s="153" t="s">
        <v>13598</v>
      </c>
      <c r="AJ2854" s="153" t="s">
        <v>3252</v>
      </c>
      <c r="AK2854" s="153" t="s">
        <v>3253</v>
      </c>
      <c r="AL2854" s="153" t="s">
        <v>13599</v>
      </c>
      <c r="AM2854" s="153" t="s">
        <v>23349</v>
      </c>
      <c r="AN2854" s="154">
        <v>48</v>
      </c>
    </row>
    <row r="2855" spans="26:40" hidden="1" x14ac:dyDescent="0.25">
      <c r="Z2855" s="140">
        <f t="shared" si="92"/>
        <v>2854</v>
      </c>
      <c r="AA2855" s="139"/>
      <c r="AB2855" s="139"/>
      <c r="AC2855" s="139"/>
      <c r="AD2855" s="133"/>
      <c r="AE2855" s="27" t="str">
        <f t="shared" si="93"/>
        <v>CA-2012-174  King's Station</v>
      </c>
      <c r="AF2855" s="153" t="s">
        <v>13600</v>
      </c>
      <c r="AG2855" s="153" t="s">
        <v>13601</v>
      </c>
      <c r="AH2855" s="153" t="s">
        <v>13602</v>
      </c>
      <c r="AI2855" s="153" t="s">
        <v>1449</v>
      </c>
      <c r="AJ2855" s="153" t="s">
        <v>336</v>
      </c>
      <c r="AK2855" s="153" t="s">
        <v>1450</v>
      </c>
      <c r="AL2855" s="153" t="s">
        <v>13603</v>
      </c>
      <c r="AM2855" s="153" t="s">
        <v>590</v>
      </c>
      <c r="AN2855" s="154">
        <v>56</v>
      </c>
    </row>
    <row r="2856" spans="26:40" hidden="1" x14ac:dyDescent="0.25">
      <c r="Z2856" s="140">
        <f t="shared" si="92"/>
        <v>2855</v>
      </c>
      <c r="AA2856" s="139"/>
      <c r="AB2856" s="139"/>
      <c r="AC2856" s="139"/>
      <c r="AD2856" s="133"/>
      <c r="AE2856" s="27" t="str">
        <f t="shared" si="93"/>
        <v>CA-2012-175  Stony Creek Senior Apartments</v>
      </c>
      <c r="AF2856" s="153" t="s">
        <v>13604</v>
      </c>
      <c r="AG2856" s="153" t="s">
        <v>13605</v>
      </c>
      <c r="AH2856" s="153" t="s">
        <v>13606</v>
      </c>
      <c r="AI2856" s="153" t="s">
        <v>572</v>
      </c>
      <c r="AJ2856" s="153" t="s">
        <v>573</v>
      </c>
      <c r="AK2856" s="153" t="s">
        <v>574</v>
      </c>
      <c r="AL2856" s="153" t="s">
        <v>13607</v>
      </c>
      <c r="AM2856" s="153" t="s">
        <v>23349</v>
      </c>
      <c r="AN2856" s="154">
        <v>47</v>
      </c>
    </row>
    <row r="2857" spans="26:40" hidden="1" x14ac:dyDescent="0.25">
      <c r="Z2857" s="140">
        <f t="shared" si="92"/>
        <v>2856</v>
      </c>
      <c r="AA2857" s="139"/>
      <c r="AB2857" s="139"/>
      <c r="AC2857" s="139"/>
      <c r="AD2857" s="133"/>
      <c r="AE2857" s="27" t="str">
        <f t="shared" si="93"/>
        <v>CA-2012-177  Descanso Place IV</v>
      </c>
      <c r="AF2857" s="153" t="s">
        <v>13608</v>
      </c>
      <c r="AG2857" s="153" t="s">
        <v>13609</v>
      </c>
      <c r="AH2857" s="153" t="s">
        <v>13610</v>
      </c>
      <c r="AI2857" s="153" t="s">
        <v>637</v>
      </c>
      <c r="AJ2857" s="153" t="s">
        <v>210</v>
      </c>
      <c r="AK2857" s="153" t="s">
        <v>1560</v>
      </c>
      <c r="AL2857" s="153" t="s">
        <v>13611</v>
      </c>
      <c r="AM2857" s="153" t="s">
        <v>2185</v>
      </c>
      <c r="AN2857" s="154">
        <v>15</v>
      </c>
    </row>
    <row r="2858" spans="26:40" hidden="1" x14ac:dyDescent="0.25">
      <c r="Z2858" s="140">
        <f t="shared" si="92"/>
        <v>2857</v>
      </c>
      <c r="AA2858" s="139"/>
      <c r="AB2858" s="139"/>
      <c r="AC2858" s="139"/>
      <c r="AD2858" s="133"/>
      <c r="AE2858" s="27" t="str">
        <f t="shared" si="93"/>
        <v>CA-2012-184  Parc Grove Commons Northwest Apartments</v>
      </c>
      <c r="AF2858" s="153" t="s">
        <v>13612</v>
      </c>
      <c r="AG2858" s="153" t="s">
        <v>13613</v>
      </c>
      <c r="AH2858" s="153" t="s">
        <v>13614</v>
      </c>
      <c r="AI2858" s="153" t="s">
        <v>229</v>
      </c>
      <c r="AJ2858" s="153" t="s">
        <v>229</v>
      </c>
      <c r="AK2858" s="153" t="s">
        <v>10982</v>
      </c>
      <c r="AL2858" s="153" t="s">
        <v>13615</v>
      </c>
      <c r="AM2858" s="153" t="s">
        <v>3705</v>
      </c>
      <c r="AN2858" s="154">
        <v>147</v>
      </c>
    </row>
    <row r="2859" spans="26:40" hidden="1" x14ac:dyDescent="0.25">
      <c r="Z2859" s="140">
        <f t="shared" si="92"/>
        <v>2858</v>
      </c>
      <c r="AA2859" s="139"/>
      <c r="AB2859" s="139"/>
      <c r="AC2859" s="139"/>
      <c r="AD2859" s="133"/>
      <c r="AE2859" s="27" t="str">
        <f t="shared" si="93"/>
        <v>CA-2012-185  Bridges at Florence Apartments</v>
      </c>
      <c r="AF2859" s="153" t="s">
        <v>13616</v>
      </c>
      <c r="AG2859" s="153" t="s">
        <v>13617</v>
      </c>
      <c r="AH2859" s="153" t="s">
        <v>13618</v>
      </c>
      <c r="AI2859" s="153" t="s">
        <v>229</v>
      </c>
      <c r="AJ2859" s="153" t="s">
        <v>229</v>
      </c>
      <c r="AK2859" s="153" t="s">
        <v>1422</v>
      </c>
      <c r="AL2859" s="153" t="s">
        <v>13619</v>
      </c>
      <c r="AM2859" s="153" t="s">
        <v>13620</v>
      </c>
      <c r="AN2859" s="154">
        <v>33</v>
      </c>
    </row>
    <row r="2860" spans="26:40" hidden="1" x14ac:dyDescent="0.25">
      <c r="Z2860" s="140">
        <f t="shared" si="92"/>
        <v>2859</v>
      </c>
      <c r="AA2860" s="139"/>
      <c r="AB2860" s="139"/>
      <c r="AC2860" s="139"/>
      <c r="AD2860" s="133"/>
      <c r="AE2860" s="27" t="str">
        <f t="shared" si="93"/>
        <v>CA-2012-190  New Pershing Apartments</v>
      </c>
      <c r="AF2860" s="153" t="s">
        <v>13621</v>
      </c>
      <c r="AG2860" s="153" t="s">
        <v>13622</v>
      </c>
      <c r="AH2860" s="153" t="s">
        <v>13623</v>
      </c>
      <c r="AI2860" s="153" t="s">
        <v>26</v>
      </c>
      <c r="AJ2860" s="153" t="s">
        <v>26</v>
      </c>
      <c r="AK2860" s="153" t="s">
        <v>83</v>
      </c>
      <c r="AL2860" s="153" t="s">
        <v>13624</v>
      </c>
      <c r="AM2860" s="153" t="s">
        <v>23570</v>
      </c>
      <c r="AN2860" s="154">
        <v>67</v>
      </c>
    </row>
    <row r="2861" spans="26:40" hidden="1" x14ac:dyDescent="0.25">
      <c r="Z2861" s="140">
        <f t="shared" si="92"/>
        <v>2860</v>
      </c>
      <c r="AA2861" s="139"/>
      <c r="AB2861" s="139"/>
      <c r="AC2861" s="139"/>
      <c r="AD2861" s="133"/>
      <c r="AE2861" s="27" t="str">
        <f t="shared" si="93"/>
        <v>CA-2012-193  Cerritos Avenue Apartments</v>
      </c>
      <c r="AF2861" s="153" t="s">
        <v>13625</v>
      </c>
      <c r="AG2861" s="153" t="s">
        <v>13626</v>
      </c>
      <c r="AH2861" s="153" t="s">
        <v>13627</v>
      </c>
      <c r="AI2861" s="153" t="s">
        <v>3043</v>
      </c>
      <c r="AJ2861" s="153" t="s">
        <v>420</v>
      </c>
      <c r="AK2861" s="153" t="s">
        <v>3044</v>
      </c>
      <c r="AL2861" s="153" t="s">
        <v>13628</v>
      </c>
      <c r="AM2861" s="153" t="s">
        <v>3298</v>
      </c>
      <c r="AN2861" s="154">
        <v>59</v>
      </c>
    </row>
    <row r="2862" spans="26:40" hidden="1" x14ac:dyDescent="0.25">
      <c r="Z2862" s="140">
        <f t="shared" si="92"/>
        <v>2861</v>
      </c>
      <c r="AA2862" s="139"/>
      <c r="AB2862" s="139"/>
      <c r="AC2862" s="139"/>
      <c r="AD2862" s="133"/>
      <c r="AE2862" s="27" t="str">
        <f t="shared" si="93"/>
        <v>CA-2012-194  Haciendas Apartments II</v>
      </c>
      <c r="AF2862" s="153" t="s">
        <v>13629</v>
      </c>
      <c r="AG2862" s="153" t="s">
        <v>13630</v>
      </c>
      <c r="AH2862" s="153" t="s">
        <v>13631</v>
      </c>
      <c r="AI2862" s="153" t="s">
        <v>1676</v>
      </c>
      <c r="AJ2862" s="153" t="s">
        <v>336</v>
      </c>
      <c r="AK2862" s="153" t="s">
        <v>4773</v>
      </c>
      <c r="AL2862" s="153" t="s">
        <v>13632</v>
      </c>
      <c r="AM2862" s="153" t="s">
        <v>12471</v>
      </c>
      <c r="AN2862" s="154">
        <v>45</v>
      </c>
    </row>
    <row r="2863" spans="26:40" hidden="1" x14ac:dyDescent="0.25">
      <c r="Z2863" s="140">
        <f t="shared" si="92"/>
        <v>2862</v>
      </c>
      <c r="AA2863" s="139"/>
      <c r="AB2863" s="139"/>
      <c r="AC2863" s="139"/>
      <c r="AD2863" s="133"/>
      <c r="AE2863" s="27" t="str">
        <f t="shared" si="93"/>
        <v>CA-2012-196  Cedar Glen Apartments</v>
      </c>
      <c r="AF2863" s="153" t="s">
        <v>13633</v>
      </c>
      <c r="AG2863" s="153" t="s">
        <v>13634</v>
      </c>
      <c r="AH2863" s="153" t="s">
        <v>13635</v>
      </c>
      <c r="AI2863" s="153" t="s">
        <v>399</v>
      </c>
      <c r="AJ2863" s="153" t="s">
        <v>399</v>
      </c>
      <c r="AK2863" s="153" t="s">
        <v>2294</v>
      </c>
      <c r="AL2863" s="153" t="s">
        <v>13636</v>
      </c>
      <c r="AM2863" s="153" t="s">
        <v>1043</v>
      </c>
      <c r="AN2863" s="154">
        <v>50</v>
      </c>
    </row>
    <row r="2864" spans="26:40" hidden="1" x14ac:dyDescent="0.25">
      <c r="Z2864" s="140">
        <f t="shared" si="92"/>
        <v>2863</v>
      </c>
      <c r="AA2864" s="139"/>
      <c r="AB2864" s="139"/>
      <c r="AC2864" s="139"/>
      <c r="AD2864" s="133"/>
      <c r="AE2864" s="27" t="str">
        <f t="shared" si="93"/>
        <v>CA-2012-197  Mesa Commons Apartments</v>
      </c>
      <c r="AF2864" s="153" t="s">
        <v>13637</v>
      </c>
      <c r="AG2864" s="153" t="s">
        <v>13638</v>
      </c>
      <c r="AH2864" s="153" t="s">
        <v>13639</v>
      </c>
      <c r="AI2864" s="153" t="s">
        <v>504</v>
      </c>
      <c r="AJ2864" s="153" t="s">
        <v>504</v>
      </c>
      <c r="AK2864" s="153" t="s">
        <v>7323</v>
      </c>
      <c r="AL2864" s="153" t="s">
        <v>13640</v>
      </c>
      <c r="AM2864" s="153" t="s">
        <v>3298</v>
      </c>
      <c r="AN2864" s="154">
        <v>77</v>
      </c>
    </row>
    <row r="2865" spans="26:40" hidden="1" x14ac:dyDescent="0.25">
      <c r="Z2865" s="140">
        <f t="shared" si="92"/>
        <v>2864</v>
      </c>
      <c r="AA2865" s="139"/>
      <c r="AB2865" s="139"/>
      <c r="AC2865" s="139"/>
      <c r="AD2865" s="133"/>
      <c r="AE2865" s="27" t="str">
        <f t="shared" si="93"/>
        <v>CA-2012-199  Lakeside Senior Apartments</v>
      </c>
      <c r="AF2865" s="153" t="s">
        <v>13641</v>
      </c>
      <c r="AG2865" s="153" t="s">
        <v>13642</v>
      </c>
      <c r="AH2865" s="153" t="s">
        <v>13643</v>
      </c>
      <c r="AI2865" s="153" t="s">
        <v>199</v>
      </c>
      <c r="AJ2865" s="153" t="s">
        <v>200</v>
      </c>
      <c r="AK2865" s="153" t="s">
        <v>201</v>
      </c>
      <c r="AL2865" s="153" t="s">
        <v>13644</v>
      </c>
      <c r="AM2865" s="153" t="s">
        <v>13645</v>
      </c>
      <c r="AN2865" s="154">
        <v>91</v>
      </c>
    </row>
    <row r="2866" spans="26:40" hidden="1" x14ac:dyDescent="0.25">
      <c r="Z2866" s="140">
        <f t="shared" ref="Z2866:Z2929" si="94">SUM(Z2865+1)</f>
        <v>2865</v>
      </c>
      <c r="AA2866" s="139"/>
      <c r="AB2866" s="139"/>
      <c r="AC2866" s="139"/>
      <c r="AD2866" s="133"/>
      <c r="AE2866" s="27" t="str">
        <f t="shared" si="93"/>
        <v>CA-2012-200  Sage Park</v>
      </c>
      <c r="AF2866" s="153" t="s">
        <v>13646</v>
      </c>
      <c r="AG2866" s="153" t="s">
        <v>13647</v>
      </c>
      <c r="AH2866" s="153" t="s">
        <v>13648</v>
      </c>
      <c r="AI2866" s="153" t="s">
        <v>13649</v>
      </c>
      <c r="AJ2866" s="153" t="s">
        <v>26</v>
      </c>
      <c r="AK2866" s="153" t="s">
        <v>13650</v>
      </c>
      <c r="AL2866" s="153" t="s">
        <v>13651</v>
      </c>
      <c r="AM2866" s="153" t="s">
        <v>8140</v>
      </c>
      <c r="AN2866" s="154">
        <v>89</v>
      </c>
    </row>
    <row r="2867" spans="26:40" hidden="1" x14ac:dyDescent="0.25">
      <c r="Z2867" s="140">
        <f t="shared" si="94"/>
        <v>2866</v>
      </c>
      <c r="AA2867" s="139"/>
      <c r="AB2867" s="139"/>
      <c r="AC2867" s="139"/>
      <c r="AD2867" s="133"/>
      <c r="AE2867" s="27" t="str">
        <f t="shared" si="93"/>
        <v>CA-2012-202  West San Carlos Senior Apartments</v>
      </c>
      <c r="AF2867" s="153" t="s">
        <v>13652</v>
      </c>
      <c r="AG2867" s="153" t="s">
        <v>13653</v>
      </c>
      <c r="AH2867" s="153" t="s">
        <v>13654</v>
      </c>
      <c r="AI2867" s="153" t="s">
        <v>304</v>
      </c>
      <c r="AJ2867" s="153" t="s">
        <v>41</v>
      </c>
      <c r="AK2867" s="153" t="s">
        <v>1359</v>
      </c>
      <c r="AL2867" s="153" t="s">
        <v>13655</v>
      </c>
      <c r="AM2867" s="153" t="s">
        <v>7511</v>
      </c>
      <c r="AN2867" s="154">
        <v>94</v>
      </c>
    </row>
    <row r="2868" spans="26:40" hidden="1" x14ac:dyDescent="0.25">
      <c r="Z2868" s="140">
        <f t="shared" si="94"/>
        <v>2867</v>
      </c>
      <c r="AA2868" s="139"/>
      <c r="AB2868" s="139"/>
      <c r="AC2868" s="139"/>
      <c r="AD2868" s="133"/>
      <c r="AE2868" s="27" t="str">
        <f t="shared" si="93"/>
        <v>CA-2012-202  West San Carlos Senior Apartments</v>
      </c>
      <c r="AF2868" s="153" t="s">
        <v>13652</v>
      </c>
      <c r="AG2868" s="153" t="s">
        <v>13653</v>
      </c>
      <c r="AH2868" s="153" t="s">
        <v>13654</v>
      </c>
      <c r="AI2868" s="153" t="s">
        <v>304</v>
      </c>
      <c r="AJ2868" s="153" t="s">
        <v>41</v>
      </c>
      <c r="AK2868" s="153" t="s">
        <v>1359</v>
      </c>
      <c r="AL2868" s="153" t="s">
        <v>13655</v>
      </c>
      <c r="AM2868" s="153" t="s">
        <v>7511</v>
      </c>
      <c r="AN2868" s="154">
        <v>94</v>
      </c>
    </row>
    <row r="2869" spans="26:40" hidden="1" x14ac:dyDescent="0.25">
      <c r="Z2869" s="140">
        <f t="shared" si="94"/>
        <v>2868</v>
      </c>
      <c r="AA2869" s="139"/>
      <c r="AB2869" s="139"/>
      <c r="AC2869" s="139"/>
      <c r="AD2869" s="133"/>
      <c r="AE2869" s="27" t="str">
        <f t="shared" si="93"/>
        <v>CA-2012-207  C.L. Dellums Apartments</v>
      </c>
      <c r="AF2869" s="153" t="s">
        <v>13656</v>
      </c>
      <c r="AG2869" s="153" t="s">
        <v>13657</v>
      </c>
      <c r="AH2869" s="153" t="s">
        <v>13658</v>
      </c>
      <c r="AI2869" s="153" t="s">
        <v>199</v>
      </c>
      <c r="AJ2869" s="153" t="s">
        <v>200</v>
      </c>
      <c r="AK2869" s="153" t="s">
        <v>557</v>
      </c>
      <c r="AL2869" s="153" t="s">
        <v>13659</v>
      </c>
      <c r="AM2869" s="153" t="s">
        <v>13660</v>
      </c>
      <c r="AN2869" s="154">
        <v>72</v>
      </c>
    </row>
    <row r="2870" spans="26:40" hidden="1" x14ac:dyDescent="0.25">
      <c r="Z2870" s="140">
        <f t="shared" si="94"/>
        <v>2869</v>
      </c>
      <c r="AA2870" s="139"/>
      <c r="AB2870" s="139"/>
      <c r="AC2870" s="139"/>
      <c r="AD2870" s="133"/>
      <c r="AE2870" s="27" t="str">
        <f t="shared" si="93"/>
        <v>CA-2012-208  Beswick Senior Apartments</v>
      </c>
      <c r="AF2870" s="153" t="s">
        <v>13661</v>
      </c>
      <c r="AG2870" s="153" t="s">
        <v>13662</v>
      </c>
      <c r="AH2870" s="153" t="s">
        <v>13663</v>
      </c>
      <c r="AI2870" s="153" t="s">
        <v>26</v>
      </c>
      <c r="AJ2870" s="153" t="s">
        <v>26</v>
      </c>
      <c r="AK2870" s="153" t="s">
        <v>1233</v>
      </c>
      <c r="AL2870" s="153" t="s">
        <v>13664</v>
      </c>
      <c r="AM2870" s="153" t="s">
        <v>23571</v>
      </c>
      <c r="AN2870" s="154">
        <v>32</v>
      </c>
    </row>
    <row r="2871" spans="26:40" hidden="1" x14ac:dyDescent="0.25">
      <c r="Z2871" s="140">
        <f t="shared" si="94"/>
        <v>2870</v>
      </c>
      <c r="AA2871" s="139"/>
      <c r="AB2871" s="139"/>
      <c r="AC2871" s="139"/>
      <c r="AD2871" s="133"/>
      <c r="AE2871" s="27" t="str">
        <f t="shared" si="93"/>
        <v>CA-2012-209  Sol Y Luna Apartments</v>
      </c>
      <c r="AF2871" s="153" t="s">
        <v>13665</v>
      </c>
      <c r="AG2871" s="153" t="s">
        <v>13666</v>
      </c>
      <c r="AH2871" s="153" t="s">
        <v>13667</v>
      </c>
      <c r="AI2871" s="153" t="s">
        <v>26</v>
      </c>
      <c r="AJ2871" s="153" t="s">
        <v>26</v>
      </c>
      <c r="AK2871" s="153" t="s">
        <v>1288</v>
      </c>
      <c r="AL2871" s="153" t="s">
        <v>13668</v>
      </c>
      <c r="AM2871" s="153" t="s">
        <v>5716</v>
      </c>
      <c r="AN2871" s="154">
        <v>51</v>
      </c>
    </row>
    <row r="2872" spans="26:40" hidden="1" x14ac:dyDescent="0.25">
      <c r="Z2872" s="140">
        <f t="shared" si="94"/>
        <v>2871</v>
      </c>
      <c r="AA2872" s="139"/>
      <c r="AB2872" s="139"/>
      <c r="AC2872" s="139"/>
      <c r="AD2872" s="133"/>
      <c r="AE2872" s="27" t="str">
        <f t="shared" si="93"/>
        <v>CA-2012-210  Cesar Chavez Villas</v>
      </c>
      <c r="AF2872" s="153" t="s">
        <v>13669</v>
      </c>
      <c r="AG2872" s="153" t="s">
        <v>13670</v>
      </c>
      <c r="AH2872" s="153" t="s">
        <v>13671</v>
      </c>
      <c r="AI2872" s="153" t="s">
        <v>795</v>
      </c>
      <c r="AJ2872" s="153" t="s">
        <v>399</v>
      </c>
      <c r="AL2872" s="153" t="s">
        <v>13672</v>
      </c>
      <c r="AM2872" s="153" t="s">
        <v>2476</v>
      </c>
      <c r="AN2872" s="154">
        <v>55</v>
      </c>
    </row>
    <row r="2873" spans="26:40" hidden="1" x14ac:dyDescent="0.25">
      <c r="Z2873" s="140">
        <f t="shared" si="94"/>
        <v>2872</v>
      </c>
      <c r="AA2873" s="139"/>
      <c r="AB2873" s="139"/>
      <c r="AC2873" s="139"/>
      <c r="AD2873" s="133"/>
      <c r="AE2873" s="27" t="str">
        <f t="shared" si="93"/>
        <v>CA-2012-212  Pacific Avenue Arts Colony</v>
      </c>
      <c r="AF2873" s="153" t="s">
        <v>13673</v>
      </c>
      <c r="AG2873" s="153" t="s">
        <v>13674</v>
      </c>
      <c r="AH2873" s="153" t="s">
        <v>13675</v>
      </c>
      <c r="AI2873" s="153" t="s">
        <v>2161</v>
      </c>
      <c r="AJ2873" s="153" t="s">
        <v>26</v>
      </c>
      <c r="AK2873" s="153" t="s">
        <v>2162</v>
      </c>
      <c r="AL2873" s="153" t="s">
        <v>13676</v>
      </c>
      <c r="AM2873" s="153" t="s">
        <v>12122</v>
      </c>
      <c r="AN2873" s="154">
        <v>48</v>
      </c>
    </row>
    <row r="2874" spans="26:40" hidden="1" x14ac:dyDescent="0.25">
      <c r="Z2874" s="140">
        <f t="shared" si="94"/>
        <v>2873</v>
      </c>
      <c r="AA2874" s="139"/>
      <c r="AB2874" s="139"/>
      <c r="AC2874" s="139"/>
      <c r="AD2874" s="133"/>
      <c r="AE2874" s="27" t="str">
        <f t="shared" si="93"/>
        <v>CA-2012-215  Norwalk Towers Apartments</v>
      </c>
      <c r="AF2874" s="153" t="s">
        <v>13677</v>
      </c>
      <c r="AG2874" s="153" t="s">
        <v>13678</v>
      </c>
      <c r="AH2874" s="153" t="s">
        <v>13679</v>
      </c>
      <c r="AI2874" s="153" t="s">
        <v>3352</v>
      </c>
      <c r="AJ2874" s="153" t="s">
        <v>26</v>
      </c>
      <c r="AK2874" s="153" t="s">
        <v>3353</v>
      </c>
      <c r="AL2874" s="153" t="s">
        <v>13680</v>
      </c>
      <c r="AM2874" s="153" t="s">
        <v>13681</v>
      </c>
      <c r="AN2874" s="154">
        <v>183</v>
      </c>
    </row>
    <row r="2875" spans="26:40" hidden="1" x14ac:dyDescent="0.25">
      <c r="Z2875" s="140">
        <f t="shared" si="94"/>
        <v>2874</v>
      </c>
      <c r="AA2875" s="139"/>
      <c r="AB2875" s="139"/>
      <c r="AC2875" s="139"/>
      <c r="AD2875" s="133"/>
      <c r="AE2875" s="27" t="str">
        <f t="shared" si="93"/>
        <v>CA-2012-216  Parkview Apartments</v>
      </c>
      <c r="AF2875" s="153" t="s">
        <v>13682</v>
      </c>
      <c r="AG2875" s="153" t="s">
        <v>10215</v>
      </c>
      <c r="AH2875" s="153" t="s">
        <v>13683</v>
      </c>
      <c r="AI2875" s="153" t="s">
        <v>2173</v>
      </c>
      <c r="AJ2875" s="153" t="s">
        <v>504</v>
      </c>
      <c r="AK2875" s="153" t="s">
        <v>2174</v>
      </c>
      <c r="AL2875" s="153" t="s">
        <v>13684</v>
      </c>
      <c r="AM2875" s="153" t="s">
        <v>13685</v>
      </c>
      <c r="AN2875" s="154">
        <v>82</v>
      </c>
    </row>
    <row r="2876" spans="26:40" hidden="1" x14ac:dyDescent="0.25">
      <c r="Z2876" s="140">
        <f t="shared" si="94"/>
        <v>2875</v>
      </c>
      <c r="AA2876" s="139"/>
      <c r="AB2876" s="139"/>
      <c r="AC2876" s="139"/>
      <c r="AD2876" s="133"/>
      <c r="AE2876" s="27" t="str">
        <f t="shared" si="93"/>
        <v>CA-2012-221  Tower Apartments</v>
      </c>
      <c r="AF2876" s="153" t="s">
        <v>13686</v>
      </c>
      <c r="AG2876" s="153" t="s">
        <v>13687</v>
      </c>
      <c r="AH2876" s="153" t="s">
        <v>13688</v>
      </c>
      <c r="AI2876" s="153" t="s">
        <v>989</v>
      </c>
      <c r="AJ2876" s="153" t="s">
        <v>127</v>
      </c>
      <c r="AK2876" s="153" t="s">
        <v>990</v>
      </c>
      <c r="AL2876" s="153" t="s">
        <v>13689</v>
      </c>
      <c r="AM2876" s="153" t="s">
        <v>13690</v>
      </c>
      <c r="AN2876" s="154">
        <v>49</v>
      </c>
    </row>
    <row r="2877" spans="26:40" hidden="1" x14ac:dyDescent="0.25">
      <c r="Z2877" s="140">
        <f t="shared" si="94"/>
        <v>2876</v>
      </c>
      <c r="AA2877" s="139"/>
      <c r="AB2877" s="139"/>
      <c r="AC2877" s="139"/>
      <c r="AD2877" s="133"/>
      <c r="AE2877" s="27" t="str">
        <f t="shared" si="93"/>
        <v>CA-2012-223  HFL Sequoia Apartments</v>
      </c>
      <c r="AF2877" s="153" t="s">
        <v>13691</v>
      </c>
      <c r="AG2877" s="153" t="s">
        <v>13692</v>
      </c>
      <c r="AH2877" s="153" t="s">
        <v>13693</v>
      </c>
      <c r="AI2877" s="153" t="s">
        <v>2729</v>
      </c>
      <c r="AJ2877" s="153" t="s">
        <v>26</v>
      </c>
      <c r="AK2877" s="153" t="s">
        <v>4539</v>
      </c>
      <c r="AL2877" s="153" t="s">
        <v>13694</v>
      </c>
      <c r="AM2877" s="153" t="s">
        <v>13692</v>
      </c>
      <c r="AN2877" s="154">
        <v>24</v>
      </c>
    </row>
    <row r="2878" spans="26:40" hidden="1" x14ac:dyDescent="0.25">
      <c r="Z2878" s="140">
        <f t="shared" si="94"/>
        <v>2877</v>
      </c>
      <c r="AA2878" s="139"/>
      <c r="AB2878" s="139"/>
      <c r="AC2878" s="139"/>
      <c r="AD2878" s="133"/>
      <c r="AE2878" s="27" t="str">
        <f t="shared" si="93"/>
        <v>CA-2012-225  San Emi Apartments</v>
      </c>
      <c r="AF2878" s="153" t="s">
        <v>13695</v>
      </c>
      <c r="AG2878" s="153" t="s">
        <v>13696</v>
      </c>
      <c r="AH2878" s="153" t="s">
        <v>13697</v>
      </c>
      <c r="AI2878" s="153" t="s">
        <v>8144</v>
      </c>
      <c r="AJ2878" s="153" t="s">
        <v>49</v>
      </c>
      <c r="AK2878" s="153" t="s">
        <v>8145</v>
      </c>
      <c r="AL2878" s="153" t="s">
        <v>13698</v>
      </c>
      <c r="AM2878" s="153" t="s">
        <v>13699</v>
      </c>
      <c r="AN2878" s="154">
        <v>17</v>
      </c>
    </row>
    <row r="2879" spans="26:40" hidden="1" x14ac:dyDescent="0.25">
      <c r="Z2879" s="140">
        <f t="shared" si="94"/>
        <v>2878</v>
      </c>
      <c r="AA2879" s="139"/>
      <c r="AB2879" s="139"/>
      <c r="AC2879" s="139"/>
      <c r="AD2879" s="133"/>
      <c r="AE2879" s="27" t="str">
        <f t="shared" si="93"/>
        <v>CA-2012-226  Dumosa Senior Village</v>
      </c>
      <c r="AF2879" s="153" t="s">
        <v>13700</v>
      </c>
      <c r="AG2879" s="153" t="s">
        <v>13701</v>
      </c>
      <c r="AH2879" s="153" t="s">
        <v>13702</v>
      </c>
      <c r="AI2879" s="153" t="s">
        <v>12794</v>
      </c>
      <c r="AJ2879" s="153" t="s">
        <v>49</v>
      </c>
      <c r="AK2879" s="153" t="s">
        <v>12795</v>
      </c>
      <c r="AL2879" s="153" t="s">
        <v>13703</v>
      </c>
      <c r="AM2879" s="153" t="s">
        <v>23572</v>
      </c>
      <c r="AN2879" s="154">
        <v>74</v>
      </c>
    </row>
    <row r="2880" spans="26:40" hidden="1" x14ac:dyDescent="0.25">
      <c r="Z2880" s="140">
        <f t="shared" si="94"/>
        <v>2879</v>
      </c>
      <c r="AA2880" s="139"/>
      <c r="AB2880" s="139"/>
      <c r="AC2880" s="139"/>
      <c r="AD2880" s="133"/>
      <c r="AE2880" s="27" t="str">
        <f t="shared" si="93"/>
        <v>CA-2012-229  Warwick Terrace</v>
      </c>
      <c r="AF2880" s="153" t="s">
        <v>13704</v>
      </c>
      <c r="AG2880" s="153" t="s">
        <v>13705</v>
      </c>
      <c r="AH2880" s="153" t="s">
        <v>13706</v>
      </c>
      <c r="AI2880" s="153" t="s">
        <v>870</v>
      </c>
      <c r="AJ2880" s="153" t="s">
        <v>26</v>
      </c>
      <c r="AK2880" s="153" t="s">
        <v>871</v>
      </c>
      <c r="AL2880" s="153" t="s">
        <v>13707</v>
      </c>
      <c r="AM2880" s="153" t="s">
        <v>3740</v>
      </c>
      <c r="AN2880" s="154">
        <v>102</v>
      </c>
    </row>
    <row r="2881" spans="26:40" hidden="1" x14ac:dyDescent="0.25">
      <c r="Z2881" s="140">
        <f t="shared" si="94"/>
        <v>2880</v>
      </c>
      <c r="AA2881" s="139"/>
      <c r="AB2881" s="139"/>
      <c r="AC2881" s="139"/>
      <c r="AD2881" s="133"/>
      <c r="AE2881" s="27" t="str">
        <f t="shared" si="93"/>
        <v>CA-2012-230  Citronica Two</v>
      </c>
      <c r="AF2881" s="153" t="s">
        <v>13708</v>
      </c>
      <c r="AG2881" s="153" t="s">
        <v>13709</v>
      </c>
      <c r="AH2881" s="153" t="s">
        <v>13710</v>
      </c>
      <c r="AI2881" s="153" t="s">
        <v>9800</v>
      </c>
      <c r="AJ2881" s="153" t="s">
        <v>504</v>
      </c>
      <c r="AK2881" s="153" t="s">
        <v>9801</v>
      </c>
      <c r="AL2881" s="153" t="s">
        <v>13711</v>
      </c>
      <c r="AM2881" s="153" t="s">
        <v>1036</v>
      </c>
      <c r="AN2881" s="154">
        <v>79</v>
      </c>
    </row>
    <row r="2882" spans="26:40" hidden="1" x14ac:dyDescent="0.25">
      <c r="Z2882" s="140">
        <f t="shared" si="94"/>
        <v>2881</v>
      </c>
      <c r="AA2882" s="139"/>
      <c r="AB2882" s="139"/>
      <c r="AC2882" s="139"/>
      <c r="AD2882" s="133"/>
      <c r="AE2882" s="27" t="str">
        <f t="shared" ref="AE2882:AE2945" si="95">CONCATENATE(AF2882,"  ",AG2882)</f>
        <v>CA-2012-234  Los Feliz Apartments</v>
      </c>
      <c r="AF2882" s="153" t="s">
        <v>13712</v>
      </c>
      <c r="AG2882" s="153" t="s">
        <v>13713</v>
      </c>
      <c r="AH2882" s="153" t="s">
        <v>13714</v>
      </c>
      <c r="AI2882" s="153" t="s">
        <v>2503</v>
      </c>
      <c r="AJ2882" s="153" t="s">
        <v>1239</v>
      </c>
      <c r="AK2882" s="153" t="s">
        <v>2504</v>
      </c>
      <c r="AL2882" s="153" t="s">
        <v>13715</v>
      </c>
      <c r="AM2882" s="153" t="s">
        <v>1716</v>
      </c>
      <c r="AN2882" s="154">
        <v>35</v>
      </c>
    </row>
    <row r="2883" spans="26:40" hidden="1" x14ac:dyDescent="0.25">
      <c r="Z2883" s="140">
        <f t="shared" si="94"/>
        <v>2882</v>
      </c>
      <c r="AA2883" s="139"/>
      <c r="AB2883" s="139"/>
      <c r="AC2883" s="139"/>
      <c r="AD2883" s="133"/>
      <c r="AE2883" s="27" t="str">
        <f t="shared" si="95"/>
        <v>CA-2012-235  Colina Vista Apartments</v>
      </c>
      <c r="AF2883" s="153" t="s">
        <v>13716</v>
      </c>
      <c r="AG2883" s="153" t="s">
        <v>13717</v>
      </c>
      <c r="AH2883" s="153" t="s">
        <v>13718</v>
      </c>
      <c r="AI2883" s="153" t="s">
        <v>11809</v>
      </c>
      <c r="AJ2883" s="153" t="s">
        <v>1239</v>
      </c>
      <c r="AK2883" s="153" t="s">
        <v>11810</v>
      </c>
      <c r="AL2883" s="153" t="s">
        <v>13719</v>
      </c>
      <c r="AM2883" s="153" t="s">
        <v>13720</v>
      </c>
      <c r="AN2883" s="154">
        <v>34</v>
      </c>
    </row>
    <row r="2884" spans="26:40" hidden="1" x14ac:dyDescent="0.25">
      <c r="Z2884" s="140">
        <f t="shared" si="94"/>
        <v>2883</v>
      </c>
      <c r="AA2884" s="139"/>
      <c r="AB2884" s="139"/>
      <c r="AC2884" s="139"/>
      <c r="AD2884" s="133"/>
      <c r="AE2884" s="27" t="str">
        <f t="shared" si="95"/>
        <v>CA-2012-236  McCloud River Apartments</v>
      </c>
      <c r="AF2884" s="153" t="s">
        <v>13721</v>
      </c>
      <c r="AG2884" s="153" t="s">
        <v>13722</v>
      </c>
      <c r="AH2884" s="153" t="s">
        <v>13723</v>
      </c>
      <c r="AI2884" s="153" t="s">
        <v>13724</v>
      </c>
      <c r="AJ2884" s="153" t="s">
        <v>1611</v>
      </c>
      <c r="AK2884" s="153" t="s">
        <v>13725</v>
      </c>
      <c r="AL2884" s="153" t="s">
        <v>13726</v>
      </c>
      <c r="AM2884" s="153" t="s">
        <v>13727</v>
      </c>
      <c r="AN2884" s="154">
        <v>41</v>
      </c>
    </row>
    <row r="2885" spans="26:40" hidden="1" x14ac:dyDescent="0.25">
      <c r="Z2885" s="140">
        <f t="shared" si="94"/>
        <v>2884</v>
      </c>
      <c r="AA2885" s="139"/>
      <c r="AB2885" s="139"/>
      <c r="AC2885" s="139"/>
      <c r="AD2885" s="133"/>
      <c r="AE2885" s="27" t="str">
        <f t="shared" si="95"/>
        <v>CA-2012-801  Oakridge Family Homes</v>
      </c>
      <c r="AF2885" s="153" t="s">
        <v>13728</v>
      </c>
      <c r="AG2885" s="153" t="s">
        <v>13729</v>
      </c>
      <c r="AH2885" s="153" t="s">
        <v>13730</v>
      </c>
      <c r="AI2885" s="153" t="s">
        <v>3621</v>
      </c>
      <c r="AJ2885" s="153" t="s">
        <v>26</v>
      </c>
      <c r="AK2885" s="153" t="s">
        <v>3622</v>
      </c>
      <c r="AL2885" s="153" t="s">
        <v>13731</v>
      </c>
      <c r="AM2885" s="153" t="s">
        <v>1710</v>
      </c>
      <c r="AN2885" s="154">
        <v>59</v>
      </c>
    </row>
    <row r="2886" spans="26:40" hidden="1" x14ac:dyDescent="0.25">
      <c r="Z2886" s="140">
        <f t="shared" si="94"/>
        <v>2885</v>
      </c>
      <c r="AA2886" s="139"/>
      <c r="AB2886" s="139"/>
      <c r="AC2886" s="139"/>
      <c r="AD2886" s="133"/>
      <c r="AE2886" s="27" t="str">
        <f t="shared" si="95"/>
        <v>CA-2012-802  The Crossings at Cherry Orchard</v>
      </c>
      <c r="AF2886" s="153" t="s">
        <v>13732</v>
      </c>
      <c r="AG2886" s="153" t="s">
        <v>13733</v>
      </c>
      <c r="AH2886" s="153" t="s">
        <v>13734</v>
      </c>
      <c r="AI2886" s="153" t="s">
        <v>3043</v>
      </c>
      <c r="AJ2886" s="153" t="s">
        <v>420</v>
      </c>
      <c r="AK2886" s="153" t="s">
        <v>4824</v>
      </c>
      <c r="AL2886" s="153" t="s">
        <v>13735</v>
      </c>
      <c r="AM2886" s="153" t="s">
        <v>13736</v>
      </c>
      <c r="AN2886" s="154">
        <v>44</v>
      </c>
    </row>
    <row r="2887" spans="26:40" hidden="1" x14ac:dyDescent="0.25">
      <c r="Z2887" s="140">
        <f t="shared" si="94"/>
        <v>2886</v>
      </c>
      <c r="AA2887" s="139"/>
      <c r="AB2887" s="139"/>
      <c r="AC2887" s="139"/>
      <c r="AD2887" s="133"/>
      <c r="AE2887" s="27" t="str">
        <f t="shared" si="95"/>
        <v>CA-2012-803  Oak Center Homes</v>
      </c>
      <c r="AF2887" s="153" t="s">
        <v>13737</v>
      </c>
      <c r="AG2887" s="153" t="s">
        <v>13738</v>
      </c>
      <c r="AH2887" s="153" t="s">
        <v>13739</v>
      </c>
      <c r="AI2887" s="153" t="s">
        <v>199</v>
      </c>
      <c r="AJ2887" s="153" t="s">
        <v>200</v>
      </c>
      <c r="AK2887" s="153" t="s">
        <v>4379</v>
      </c>
      <c r="AL2887" s="153" t="s">
        <v>13740</v>
      </c>
      <c r="AM2887" s="153" t="s">
        <v>8646</v>
      </c>
      <c r="AN2887" s="154">
        <v>88</v>
      </c>
    </row>
    <row r="2888" spans="26:40" hidden="1" x14ac:dyDescent="0.25">
      <c r="Z2888" s="140">
        <f t="shared" si="94"/>
        <v>2887</v>
      </c>
      <c r="AA2888" s="139"/>
      <c r="AB2888" s="139"/>
      <c r="AC2888" s="139"/>
      <c r="AD2888" s="133"/>
      <c r="AE2888" s="27" t="str">
        <f t="shared" si="95"/>
        <v>CA-2012-805  Piedmont Apartments</v>
      </c>
      <c r="AF2888" s="153" t="s">
        <v>13741</v>
      </c>
      <c r="AG2888" s="153" t="s">
        <v>13742</v>
      </c>
      <c r="AH2888" s="153" t="s">
        <v>13743</v>
      </c>
      <c r="AI2888" s="153" t="s">
        <v>199</v>
      </c>
      <c r="AJ2888" s="153" t="s">
        <v>200</v>
      </c>
      <c r="AK2888" s="153" t="s">
        <v>7037</v>
      </c>
      <c r="AL2888" s="153" t="s">
        <v>13744</v>
      </c>
      <c r="AM2888" s="153" t="s">
        <v>13745</v>
      </c>
      <c r="AN2888" s="154">
        <v>247</v>
      </c>
    </row>
    <row r="2889" spans="26:40" hidden="1" x14ac:dyDescent="0.25">
      <c r="Z2889" s="140">
        <f t="shared" si="94"/>
        <v>2888</v>
      </c>
      <c r="AA2889" s="139"/>
      <c r="AB2889" s="139"/>
      <c r="AC2889" s="139"/>
      <c r="AD2889" s="133"/>
      <c r="AE2889" s="27" t="str">
        <f t="shared" si="95"/>
        <v>CA-2012-806  Vista Angelina Family Apartments</v>
      </c>
      <c r="AF2889" s="153" t="s">
        <v>13746</v>
      </c>
      <c r="AG2889" s="153" t="s">
        <v>13747</v>
      </c>
      <c r="AH2889" s="153" t="s">
        <v>13748</v>
      </c>
      <c r="AI2889" s="153" t="s">
        <v>26</v>
      </c>
      <c r="AJ2889" s="153" t="s">
        <v>26</v>
      </c>
      <c r="AK2889" s="153" t="s">
        <v>937</v>
      </c>
      <c r="AL2889" s="153" t="s">
        <v>13749</v>
      </c>
      <c r="AM2889" s="153" t="s">
        <v>23573</v>
      </c>
      <c r="AN2889" s="154">
        <v>106</v>
      </c>
    </row>
    <row r="2890" spans="26:40" hidden="1" x14ac:dyDescent="0.25">
      <c r="Z2890" s="140">
        <f t="shared" si="94"/>
        <v>2889</v>
      </c>
      <c r="AA2890" s="139"/>
      <c r="AB2890" s="139"/>
      <c r="AC2890" s="139"/>
      <c r="AD2890" s="133"/>
      <c r="AE2890" s="27" t="str">
        <f t="shared" si="95"/>
        <v>CA-2012-807  1st and Rosemary Senior Apartments</v>
      </c>
      <c r="AF2890" s="153" t="s">
        <v>13750</v>
      </c>
      <c r="AG2890" s="153" t="s">
        <v>13751</v>
      </c>
      <c r="AH2890" s="153" t="s">
        <v>13752</v>
      </c>
      <c r="AI2890" s="153" t="s">
        <v>304</v>
      </c>
      <c r="AJ2890" s="153" t="s">
        <v>41</v>
      </c>
      <c r="AK2890" s="153" t="s">
        <v>305</v>
      </c>
      <c r="AL2890" s="153" t="s">
        <v>13753</v>
      </c>
      <c r="AM2890" s="153" t="s">
        <v>13754</v>
      </c>
      <c r="AN2890" s="154">
        <v>105</v>
      </c>
    </row>
    <row r="2891" spans="26:40" hidden="1" x14ac:dyDescent="0.25">
      <c r="Z2891" s="140">
        <f t="shared" si="94"/>
        <v>2890</v>
      </c>
      <c r="AA2891" s="139"/>
      <c r="AB2891" s="139"/>
      <c r="AC2891" s="139"/>
      <c r="AD2891" s="133"/>
      <c r="AE2891" s="27" t="str">
        <f t="shared" si="95"/>
        <v>CA-2012-808  1st and Rosemary Family Apartments</v>
      </c>
      <c r="AF2891" s="153" t="s">
        <v>13755</v>
      </c>
      <c r="AG2891" s="153" t="s">
        <v>13756</v>
      </c>
      <c r="AH2891" s="153" t="s">
        <v>13757</v>
      </c>
      <c r="AI2891" s="153" t="s">
        <v>304</v>
      </c>
      <c r="AJ2891" s="153" t="s">
        <v>41</v>
      </c>
      <c r="AK2891" s="153" t="s">
        <v>305</v>
      </c>
      <c r="AL2891" s="153" t="s">
        <v>13758</v>
      </c>
      <c r="AM2891" s="153" t="s">
        <v>13754</v>
      </c>
      <c r="AN2891" s="154">
        <v>182</v>
      </c>
    </row>
    <row r="2892" spans="26:40" hidden="1" x14ac:dyDescent="0.25">
      <c r="Z2892" s="140">
        <f t="shared" si="94"/>
        <v>2891</v>
      </c>
      <c r="AA2892" s="139"/>
      <c r="AB2892" s="139"/>
      <c r="AC2892" s="139"/>
      <c r="AD2892" s="133"/>
      <c r="AE2892" s="27" t="str">
        <f t="shared" si="95"/>
        <v>CA-2012-809  2525 El Camino Senior Apartments</v>
      </c>
      <c r="AF2892" s="153" t="s">
        <v>13759</v>
      </c>
      <c r="AG2892" s="153" t="s">
        <v>13760</v>
      </c>
      <c r="AH2892" s="153" t="s">
        <v>13761</v>
      </c>
      <c r="AI2892" s="153" t="s">
        <v>41</v>
      </c>
      <c r="AJ2892" s="153" t="s">
        <v>41</v>
      </c>
      <c r="AK2892" s="153" t="s">
        <v>1852</v>
      </c>
      <c r="AL2892" s="153" t="s">
        <v>13762</v>
      </c>
      <c r="AM2892" s="153" t="s">
        <v>13208</v>
      </c>
      <c r="AN2892" s="154">
        <v>47</v>
      </c>
    </row>
    <row r="2893" spans="26:40" hidden="1" x14ac:dyDescent="0.25">
      <c r="Z2893" s="140">
        <f t="shared" si="94"/>
        <v>2892</v>
      </c>
      <c r="AA2893" s="139"/>
      <c r="AB2893" s="139"/>
      <c r="AC2893" s="139"/>
      <c r="AD2893" s="133"/>
      <c r="AE2893" s="27" t="str">
        <f t="shared" si="95"/>
        <v>CA-2012-810  Sonoma Gardens</v>
      </c>
      <c r="AF2893" s="153" t="s">
        <v>13763</v>
      </c>
      <c r="AG2893" s="153" t="s">
        <v>13764</v>
      </c>
      <c r="AH2893" s="153" t="s">
        <v>13765</v>
      </c>
      <c r="AI2893" s="153" t="s">
        <v>126</v>
      </c>
      <c r="AJ2893" s="153" t="s">
        <v>127</v>
      </c>
      <c r="AK2893" s="153" t="s">
        <v>2785</v>
      </c>
      <c r="AL2893" s="153" t="s">
        <v>13766</v>
      </c>
      <c r="AM2893" s="153" t="s">
        <v>10112</v>
      </c>
      <c r="AN2893" s="154">
        <v>59</v>
      </c>
    </row>
    <row r="2894" spans="26:40" hidden="1" x14ac:dyDescent="0.25">
      <c r="Z2894" s="140">
        <f t="shared" si="94"/>
        <v>2893</v>
      </c>
      <c r="AA2894" s="139"/>
      <c r="AB2894" s="139"/>
      <c r="AC2894" s="139"/>
      <c r="AD2894" s="133"/>
      <c r="AE2894" s="27" t="str">
        <f t="shared" si="95"/>
        <v>CA-2012-811  Villa Mirage</v>
      </c>
      <c r="AF2894" s="153" t="s">
        <v>13767</v>
      </c>
      <c r="AG2894" s="153" t="s">
        <v>13768</v>
      </c>
      <c r="AH2894" s="153" t="s">
        <v>13769</v>
      </c>
      <c r="AI2894" s="153" t="s">
        <v>13770</v>
      </c>
      <c r="AJ2894" s="153" t="s">
        <v>399</v>
      </c>
      <c r="AK2894" s="153" t="s">
        <v>13771</v>
      </c>
      <c r="AL2894" s="153" t="s">
        <v>13772</v>
      </c>
      <c r="AM2894" s="153" t="s">
        <v>13235</v>
      </c>
      <c r="AN2894" s="154">
        <v>97</v>
      </c>
    </row>
    <row r="2895" spans="26:40" hidden="1" x14ac:dyDescent="0.25">
      <c r="Z2895" s="140">
        <f t="shared" si="94"/>
        <v>2894</v>
      </c>
      <c r="AA2895" s="139"/>
      <c r="AB2895" s="139"/>
      <c r="AC2895" s="139"/>
      <c r="AD2895" s="133"/>
      <c r="AE2895" s="27" t="str">
        <f t="shared" si="95"/>
        <v>CA-2012-812  Cathedral Gardens</v>
      </c>
      <c r="AF2895" s="153" t="s">
        <v>13773</v>
      </c>
      <c r="AG2895" s="153" t="s">
        <v>13774</v>
      </c>
      <c r="AH2895" s="153" t="s">
        <v>13775</v>
      </c>
      <c r="AI2895" s="153" t="s">
        <v>199</v>
      </c>
      <c r="AJ2895" s="153" t="s">
        <v>200</v>
      </c>
      <c r="AK2895" s="153" t="s">
        <v>557</v>
      </c>
      <c r="AL2895" s="153" t="s">
        <v>13776</v>
      </c>
      <c r="AM2895" s="153" t="s">
        <v>13777</v>
      </c>
      <c r="AN2895" s="154">
        <v>99</v>
      </c>
    </row>
    <row r="2896" spans="26:40" hidden="1" x14ac:dyDescent="0.25">
      <c r="Z2896" s="140">
        <f t="shared" si="94"/>
        <v>2895</v>
      </c>
      <c r="AA2896" s="139"/>
      <c r="AB2896" s="139"/>
      <c r="AC2896" s="139"/>
      <c r="AD2896" s="133"/>
      <c r="AE2896" s="27" t="str">
        <f t="shared" si="95"/>
        <v>CA-2012-814  Vista Terrace</v>
      </c>
      <c r="AF2896" s="153" t="s">
        <v>13778</v>
      </c>
      <c r="AG2896" s="153" t="s">
        <v>13779</v>
      </c>
      <c r="AH2896" s="153" t="s">
        <v>13780</v>
      </c>
      <c r="AI2896" s="153" t="s">
        <v>13781</v>
      </c>
      <c r="AJ2896" s="153" t="s">
        <v>504</v>
      </c>
      <c r="AK2896" s="153" t="s">
        <v>13782</v>
      </c>
      <c r="AL2896" s="153" t="s">
        <v>13783</v>
      </c>
      <c r="AM2896" s="153" t="s">
        <v>13784</v>
      </c>
      <c r="AN2896" s="154">
        <v>46</v>
      </c>
    </row>
    <row r="2897" spans="26:40" hidden="1" x14ac:dyDescent="0.25">
      <c r="Z2897" s="140">
        <f t="shared" si="94"/>
        <v>2896</v>
      </c>
      <c r="AA2897" s="139"/>
      <c r="AB2897" s="139"/>
      <c r="AC2897" s="139"/>
      <c r="AD2897" s="133"/>
      <c r="AE2897" s="27" t="str">
        <f t="shared" si="95"/>
        <v>CA-2012-815  North Point Apartments</v>
      </c>
      <c r="AF2897" s="153" t="s">
        <v>13785</v>
      </c>
      <c r="AG2897" s="153" t="s">
        <v>13786</v>
      </c>
      <c r="AH2897" s="153" t="s">
        <v>13787</v>
      </c>
      <c r="AI2897" s="153" t="s">
        <v>388</v>
      </c>
      <c r="AJ2897" s="153" t="s">
        <v>389</v>
      </c>
      <c r="AK2897" s="153" t="s">
        <v>390</v>
      </c>
      <c r="AL2897" s="153" t="s">
        <v>13788</v>
      </c>
      <c r="AM2897" s="153" t="s">
        <v>13789</v>
      </c>
      <c r="AN2897" s="154">
        <v>49</v>
      </c>
    </row>
    <row r="2898" spans="26:40" hidden="1" x14ac:dyDescent="0.25">
      <c r="Z2898" s="140">
        <f t="shared" si="94"/>
        <v>2897</v>
      </c>
      <c r="AA2898" s="139"/>
      <c r="AB2898" s="139"/>
      <c r="AC2898" s="139"/>
      <c r="AD2898" s="133"/>
      <c r="AE2898" s="27" t="str">
        <f t="shared" si="95"/>
        <v>CA-2012-817  Harvest Park Apartments</v>
      </c>
      <c r="AF2898" s="153" t="s">
        <v>13790</v>
      </c>
      <c r="AG2898" s="153" t="s">
        <v>13791</v>
      </c>
      <c r="AH2898" s="153" t="s">
        <v>13792</v>
      </c>
      <c r="AI2898" s="153" t="s">
        <v>388</v>
      </c>
      <c r="AJ2898" s="153" t="s">
        <v>389</v>
      </c>
      <c r="AK2898" s="153" t="s">
        <v>920</v>
      </c>
      <c r="AL2898" s="153" t="s">
        <v>13793</v>
      </c>
      <c r="AM2898" s="153" t="s">
        <v>1556</v>
      </c>
      <c r="AN2898" s="154">
        <v>89</v>
      </c>
    </row>
    <row r="2899" spans="26:40" hidden="1" x14ac:dyDescent="0.25">
      <c r="Z2899" s="140">
        <f t="shared" si="94"/>
        <v>2898</v>
      </c>
      <c r="AA2899" s="139"/>
      <c r="AB2899" s="139"/>
      <c r="AC2899" s="139"/>
      <c r="AD2899" s="133"/>
      <c r="AE2899" s="27" t="str">
        <f t="shared" si="95"/>
        <v>CA-2012-818  Valencia Grove</v>
      </c>
      <c r="AF2899" s="153" t="s">
        <v>13794</v>
      </c>
      <c r="AG2899" s="153" t="s">
        <v>13795</v>
      </c>
      <c r="AH2899" s="153" t="s">
        <v>13796</v>
      </c>
      <c r="AI2899" s="153" t="s">
        <v>13797</v>
      </c>
      <c r="AJ2899" s="153" t="s">
        <v>49</v>
      </c>
      <c r="AK2899" s="153" t="s">
        <v>11243</v>
      </c>
      <c r="AL2899" s="153" t="s">
        <v>13798</v>
      </c>
      <c r="AM2899" s="153" t="s">
        <v>13799</v>
      </c>
      <c r="AN2899" s="154">
        <v>84</v>
      </c>
    </row>
    <row r="2900" spans="26:40" hidden="1" x14ac:dyDescent="0.25">
      <c r="Z2900" s="140">
        <f t="shared" si="94"/>
        <v>2899</v>
      </c>
      <c r="AA2900" s="139"/>
      <c r="AB2900" s="139"/>
      <c r="AC2900" s="139"/>
      <c r="AD2900" s="133"/>
      <c r="AE2900" s="27" t="str">
        <f t="shared" si="95"/>
        <v>CA-2012-820  Yucca Trails Apartments</v>
      </c>
      <c r="AF2900" s="153" t="s">
        <v>13800</v>
      </c>
      <c r="AG2900" s="153" t="s">
        <v>13801</v>
      </c>
      <c r="AH2900" s="153" t="s">
        <v>13802</v>
      </c>
      <c r="AI2900" s="153" t="s">
        <v>13803</v>
      </c>
      <c r="AJ2900" s="153" t="s">
        <v>49</v>
      </c>
      <c r="AK2900" s="153" t="s">
        <v>13804</v>
      </c>
      <c r="AL2900" s="153" t="s">
        <v>13805</v>
      </c>
      <c r="AM2900" s="153" t="s">
        <v>13806</v>
      </c>
      <c r="AN2900" s="154">
        <v>49</v>
      </c>
    </row>
    <row r="2901" spans="26:40" hidden="1" x14ac:dyDescent="0.25">
      <c r="Z2901" s="140">
        <f t="shared" si="94"/>
        <v>2900</v>
      </c>
      <c r="AA2901" s="139"/>
      <c r="AB2901" s="139"/>
      <c r="AC2901" s="139"/>
      <c r="AD2901" s="133"/>
      <c r="AE2901" s="27" t="str">
        <f t="shared" si="95"/>
        <v>CA-2012-821  Kellgren Senior Apartments</v>
      </c>
      <c r="AF2901" s="153" t="s">
        <v>13807</v>
      </c>
      <c r="AG2901" s="153" t="s">
        <v>13808</v>
      </c>
      <c r="AH2901" s="153" t="s">
        <v>13809</v>
      </c>
      <c r="AI2901" s="153" t="s">
        <v>158</v>
      </c>
      <c r="AJ2901" s="153" t="s">
        <v>127</v>
      </c>
      <c r="AK2901" s="153" t="s">
        <v>159</v>
      </c>
      <c r="AL2901" s="153" t="s">
        <v>13810</v>
      </c>
      <c r="AM2901" s="153" t="s">
        <v>161</v>
      </c>
      <c r="AN2901" s="154">
        <v>49</v>
      </c>
    </row>
    <row r="2902" spans="26:40" hidden="1" x14ac:dyDescent="0.25">
      <c r="Z2902" s="140">
        <f t="shared" si="94"/>
        <v>2901</v>
      </c>
      <c r="AA2902" s="139"/>
      <c r="AB2902" s="139"/>
      <c r="AC2902" s="139"/>
      <c r="AD2902" s="133"/>
      <c r="AE2902" s="27" t="str">
        <f t="shared" si="95"/>
        <v>CA-2012-822  Viscaya Gardens</v>
      </c>
      <c r="AF2902" s="153" t="s">
        <v>13811</v>
      </c>
      <c r="AG2902" s="153" t="s">
        <v>13812</v>
      </c>
      <c r="AH2902" s="153" t="s">
        <v>13813</v>
      </c>
      <c r="AI2902" s="153" t="s">
        <v>551</v>
      </c>
      <c r="AJ2902" s="153" t="s">
        <v>220</v>
      </c>
      <c r="AK2902" s="153" t="s">
        <v>3684</v>
      </c>
      <c r="AL2902" s="153" t="s">
        <v>13814</v>
      </c>
      <c r="AM2902" s="153" t="s">
        <v>13815</v>
      </c>
      <c r="AN2902" s="154">
        <v>47</v>
      </c>
    </row>
    <row r="2903" spans="26:40" hidden="1" x14ac:dyDescent="0.25">
      <c r="Z2903" s="140">
        <f t="shared" si="94"/>
        <v>2902</v>
      </c>
      <c r="AA2903" s="139"/>
      <c r="AB2903" s="139"/>
      <c r="AC2903" s="139"/>
      <c r="AD2903" s="133"/>
      <c r="AE2903" s="27" t="str">
        <f t="shared" si="95"/>
        <v>CA-2012-824  Coral Mountain Apartments</v>
      </c>
      <c r="AF2903" s="153" t="s">
        <v>13816</v>
      </c>
      <c r="AG2903" s="153" t="s">
        <v>13817</v>
      </c>
      <c r="AH2903" s="153" t="s">
        <v>13818</v>
      </c>
      <c r="AI2903" s="153" t="s">
        <v>1755</v>
      </c>
      <c r="AJ2903" s="153" t="s">
        <v>399</v>
      </c>
      <c r="AK2903" s="153" t="s">
        <v>1756</v>
      </c>
      <c r="AL2903" s="153" t="s">
        <v>13819</v>
      </c>
      <c r="AM2903" s="153" t="s">
        <v>13820</v>
      </c>
      <c r="AN2903" s="154">
        <v>174</v>
      </c>
    </row>
    <row r="2904" spans="26:40" hidden="1" x14ac:dyDescent="0.25">
      <c r="Z2904" s="140">
        <f t="shared" si="94"/>
        <v>2903</v>
      </c>
      <c r="AA2904" s="139"/>
      <c r="AB2904" s="139"/>
      <c r="AC2904" s="139"/>
      <c r="AD2904" s="133"/>
      <c r="AE2904" s="27" t="str">
        <f t="shared" si="95"/>
        <v>CA-2012-826  Villa Hermosa Apartments, Phase I</v>
      </c>
      <c r="AF2904" s="153" t="s">
        <v>13821</v>
      </c>
      <c r="AG2904" s="153" t="s">
        <v>13822</v>
      </c>
      <c r="AH2904" s="153" t="s">
        <v>13823</v>
      </c>
      <c r="AI2904" s="153" t="s">
        <v>1748</v>
      </c>
      <c r="AJ2904" s="153" t="s">
        <v>399</v>
      </c>
      <c r="AK2904" s="153" t="s">
        <v>1749</v>
      </c>
      <c r="AL2904" s="153" t="s">
        <v>13824</v>
      </c>
      <c r="AM2904" s="153" t="s">
        <v>13825</v>
      </c>
      <c r="AN2904" s="154">
        <v>84</v>
      </c>
    </row>
    <row r="2905" spans="26:40" hidden="1" x14ac:dyDescent="0.25">
      <c r="Z2905" s="140">
        <f t="shared" si="94"/>
        <v>2904</v>
      </c>
      <c r="AA2905" s="139"/>
      <c r="AB2905" s="139"/>
      <c r="AC2905" s="139"/>
      <c r="AD2905" s="133"/>
      <c r="AE2905" s="27" t="str">
        <f t="shared" si="95"/>
        <v>CA-2012-827  Fickett Towers</v>
      </c>
      <c r="AF2905" s="153" t="s">
        <v>13826</v>
      </c>
      <c r="AG2905" s="153" t="s">
        <v>13827</v>
      </c>
      <c r="AH2905" s="153" t="s">
        <v>13828</v>
      </c>
      <c r="AI2905" s="153" t="s">
        <v>2729</v>
      </c>
      <c r="AJ2905" s="153" t="s">
        <v>26</v>
      </c>
      <c r="AK2905" s="153" t="s">
        <v>3200</v>
      </c>
      <c r="AL2905" s="153" t="s">
        <v>13829</v>
      </c>
      <c r="AM2905" s="153" t="s">
        <v>13830</v>
      </c>
      <c r="AN2905" s="154">
        <v>198</v>
      </c>
    </row>
    <row r="2906" spans="26:40" hidden="1" x14ac:dyDescent="0.25">
      <c r="Z2906" s="140">
        <f t="shared" si="94"/>
        <v>2905</v>
      </c>
      <c r="AA2906" s="139"/>
      <c r="AB2906" s="139"/>
      <c r="AC2906" s="139"/>
      <c r="AD2906" s="133"/>
      <c r="AE2906" s="27" t="str">
        <f t="shared" si="95"/>
        <v>CA-2012-828  Paradise Arms</v>
      </c>
      <c r="AF2906" s="153" t="s">
        <v>13831</v>
      </c>
      <c r="AG2906" s="153" t="s">
        <v>13832</v>
      </c>
      <c r="AH2906" s="153" t="s">
        <v>13833</v>
      </c>
      <c r="AI2906" s="153" t="s">
        <v>26</v>
      </c>
      <c r="AJ2906" s="153" t="s">
        <v>26</v>
      </c>
      <c r="AK2906" s="153" t="s">
        <v>464</v>
      </c>
      <c r="AL2906" s="153" t="s">
        <v>13834</v>
      </c>
      <c r="AM2906" s="153" t="s">
        <v>4475</v>
      </c>
      <c r="AN2906" s="154">
        <v>42</v>
      </c>
    </row>
    <row r="2907" spans="26:40" hidden="1" x14ac:dyDescent="0.25">
      <c r="Z2907" s="140">
        <f t="shared" si="94"/>
        <v>2906</v>
      </c>
      <c r="AA2907" s="139"/>
      <c r="AB2907" s="139"/>
      <c r="AC2907" s="139"/>
      <c r="AD2907" s="133"/>
      <c r="AE2907" s="27" t="str">
        <f t="shared" si="95"/>
        <v>CA-2012-829  Belle Terre Senior Apartments</v>
      </c>
      <c r="AF2907" s="153" t="s">
        <v>13835</v>
      </c>
      <c r="AG2907" s="153" t="s">
        <v>13836</v>
      </c>
      <c r="AH2907" s="153" t="s">
        <v>13837</v>
      </c>
      <c r="AI2907" s="153" t="s">
        <v>6804</v>
      </c>
      <c r="AJ2907" s="153" t="s">
        <v>182</v>
      </c>
      <c r="AK2907" s="153" t="s">
        <v>6805</v>
      </c>
      <c r="AL2907" s="153" t="s">
        <v>13838</v>
      </c>
      <c r="AM2907" s="153" t="s">
        <v>20576</v>
      </c>
      <c r="AN2907" s="154">
        <v>45</v>
      </c>
    </row>
    <row r="2908" spans="26:40" hidden="1" x14ac:dyDescent="0.25">
      <c r="Z2908" s="140">
        <f t="shared" si="94"/>
        <v>2907</v>
      </c>
      <c r="AA2908" s="139"/>
      <c r="AB2908" s="139"/>
      <c r="AC2908" s="139"/>
      <c r="AD2908" s="133"/>
      <c r="AE2908" s="27" t="str">
        <f t="shared" si="95"/>
        <v>CA-2012-830  Madera Family Apartments</v>
      </c>
      <c r="AF2908" s="153" t="s">
        <v>13839</v>
      </c>
      <c r="AG2908" s="153" t="s">
        <v>13840</v>
      </c>
      <c r="AH2908" s="153" t="s">
        <v>13841</v>
      </c>
      <c r="AI2908" s="153" t="s">
        <v>1004</v>
      </c>
      <c r="AJ2908" s="153" t="s">
        <v>1004</v>
      </c>
      <c r="AK2908" s="153" t="s">
        <v>1005</v>
      </c>
      <c r="AL2908" s="153" t="s">
        <v>13842</v>
      </c>
      <c r="AM2908" s="153" t="s">
        <v>2185</v>
      </c>
      <c r="AN2908" s="154">
        <v>39</v>
      </c>
    </row>
    <row r="2909" spans="26:40" hidden="1" x14ac:dyDescent="0.25">
      <c r="Z2909" s="140">
        <f t="shared" si="94"/>
        <v>2908</v>
      </c>
      <c r="AA2909" s="139"/>
      <c r="AB2909" s="139"/>
      <c r="AC2909" s="139"/>
      <c r="AD2909" s="133"/>
      <c r="AE2909" s="27" t="str">
        <f t="shared" si="95"/>
        <v>CA-2012-831  University Village Apartments</v>
      </c>
      <c r="AF2909" s="153" t="s">
        <v>13843</v>
      </c>
      <c r="AG2909" s="153" t="s">
        <v>13844</v>
      </c>
      <c r="AH2909" s="153" t="s">
        <v>13845</v>
      </c>
      <c r="AI2909" s="153" t="s">
        <v>1376</v>
      </c>
      <c r="AJ2909" s="153" t="s">
        <v>336</v>
      </c>
      <c r="AK2909" s="153" t="s">
        <v>1377</v>
      </c>
      <c r="AL2909" s="153" t="s">
        <v>13846</v>
      </c>
      <c r="AM2909" s="153" t="s">
        <v>23574</v>
      </c>
      <c r="AN2909" s="27"/>
    </row>
    <row r="2910" spans="26:40" hidden="1" x14ac:dyDescent="0.25">
      <c r="Z2910" s="140">
        <f t="shared" si="94"/>
        <v>2909</v>
      </c>
      <c r="AA2910" s="139"/>
      <c r="AB2910" s="139"/>
      <c r="AC2910" s="139"/>
      <c r="AD2910" s="133"/>
      <c r="AE2910" s="27" t="str">
        <f t="shared" si="95"/>
        <v>CA-2012-831  University Village Apartments</v>
      </c>
      <c r="AF2910" s="153" t="s">
        <v>13843</v>
      </c>
      <c r="AG2910" s="153" t="s">
        <v>13844</v>
      </c>
      <c r="AH2910" s="153" t="s">
        <v>13845</v>
      </c>
      <c r="AI2910" s="153" t="s">
        <v>1376</v>
      </c>
      <c r="AJ2910" s="153" t="s">
        <v>336</v>
      </c>
      <c r="AK2910" s="153" t="s">
        <v>1377</v>
      </c>
      <c r="AL2910" s="153" t="s">
        <v>13846</v>
      </c>
      <c r="AM2910" s="153" t="s">
        <v>23574</v>
      </c>
      <c r="AN2910" s="154">
        <v>107</v>
      </c>
    </row>
    <row r="2911" spans="26:40" hidden="1" x14ac:dyDescent="0.25">
      <c r="Z2911" s="140">
        <f t="shared" si="94"/>
        <v>2910</v>
      </c>
      <c r="AA2911" s="139"/>
      <c r="AB2911" s="139"/>
      <c r="AC2911" s="139"/>
      <c r="AD2911" s="133"/>
      <c r="AE2911" s="27" t="str">
        <f t="shared" si="95"/>
        <v>CA-2012-832  Fargo Senior Center</v>
      </c>
      <c r="AF2911" s="153" t="s">
        <v>13847</v>
      </c>
      <c r="AG2911" s="153" t="s">
        <v>13848</v>
      </c>
      <c r="AH2911" s="153" t="s">
        <v>13849</v>
      </c>
      <c r="AI2911" s="153" t="s">
        <v>2559</v>
      </c>
      <c r="AJ2911" s="153" t="s">
        <v>200</v>
      </c>
      <c r="AK2911" s="153" t="s">
        <v>13850</v>
      </c>
      <c r="AL2911" s="153" t="s">
        <v>13851</v>
      </c>
      <c r="AM2911" s="153" t="s">
        <v>23575</v>
      </c>
      <c r="AN2911" s="154">
        <v>73</v>
      </c>
    </row>
    <row r="2912" spans="26:40" hidden="1" x14ac:dyDescent="0.25">
      <c r="Z2912" s="140">
        <f t="shared" si="94"/>
        <v>2911</v>
      </c>
      <c r="AA2912" s="139"/>
      <c r="AB2912" s="139"/>
      <c r="AC2912" s="139"/>
      <c r="AD2912" s="133"/>
      <c r="AE2912" s="27" t="str">
        <f t="shared" si="95"/>
        <v>CA-2012-833  Westlake Christian Terrace East</v>
      </c>
      <c r="AF2912" s="153" t="s">
        <v>13852</v>
      </c>
      <c r="AG2912" s="153" t="s">
        <v>13853</v>
      </c>
      <c r="AH2912" s="153" t="s">
        <v>13854</v>
      </c>
      <c r="AI2912" s="153" t="s">
        <v>199</v>
      </c>
      <c r="AJ2912" s="153" t="s">
        <v>200</v>
      </c>
      <c r="AK2912" s="153" t="s">
        <v>7037</v>
      </c>
      <c r="AL2912" s="153" t="s">
        <v>13855</v>
      </c>
      <c r="AM2912" s="153" t="s">
        <v>13856</v>
      </c>
      <c r="AN2912" s="154">
        <v>198</v>
      </c>
    </row>
    <row r="2913" spans="26:40" hidden="1" x14ac:dyDescent="0.25">
      <c r="Z2913" s="140">
        <f t="shared" si="94"/>
        <v>2912</v>
      </c>
      <c r="AA2913" s="139"/>
      <c r="AB2913" s="139"/>
      <c r="AC2913" s="139"/>
      <c r="AD2913" s="133"/>
      <c r="AE2913" s="27" t="str">
        <f t="shared" si="95"/>
        <v>CA-2012-834  High Place East</v>
      </c>
      <c r="AF2913" s="153" t="s">
        <v>13857</v>
      </c>
      <c r="AG2913" s="153" t="s">
        <v>13858</v>
      </c>
      <c r="AH2913" s="153" t="s">
        <v>13859</v>
      </c>
      <c r="AI2913" s="153" t="s">
        <v>133</v>
      </c>
      <c r="AJ2913" s="153" t="s">
        <v>26</v>
      </c>
      <c r="AK2913" s="153" t="s">
        <v>3432</v>
      </c>
      <c r="AL2913" s="153" t="s">
        <v>13860</v>
      </c>
      <c r="AM2913" s="153" t="s">
        <v>136</v>
      </c>
      <c r="AN2913" s="154">
        <v>43</v>
      </c>
    </row>
    <row r="2914" spans="26:40" hidden="1" x14ac:dyDescent="0.25">
      <c r="Z2914" s="140">
        <f t="shared" si="94"/>
        <v>2913</v>
      </c>
      <c r="AA2914" s="139"/>
      <c r="AB2914" s="139"/>
      <c r="AC2914" s="139"/>
      <c r="AD2914" s="133"/>
      <c r="AE2914" s="27" t="str">
        <f t="shared" si="95"/>
        <v>CA-2012-835  Morgan Hill Retirement Residence</v>
      </c>
      <c r="AF2914" s="153" t="s">
        <v>13861</v>
      </c>
      <c r="AG2914" s="153" t="s">
        <v>13862</v>
      </c>
      <c r="AH2914" s="153" t="s">
        <v>13863</v>
      </c>
      <c r="AI2914" s="153" t="s">
        <v>40</v>
      </c>
      <c r="AJ2914" s="153" t="s">
        <v>41</v>
      </c>
      <c r="AK2914" s="153" t="s">
        <v>42</v>
      </c>
      <c r="AL2914" s="153" t="s">
        <v>13864</v>
      </c>
      <c r="AM2914" s="153" t="s">
        <v>5275</v>
      </c>
      <c r="AN2914" s="154">
        <v>136</v>
      </c>
    </row>
    <row r="2915" spans="26:40" hidden="1" x14ac:dyDescent="0.25">
      <c r="Z2915" s="140">
        <f t="shared" si="94"/>
        <v>2914</v>
      </c>
      <c r="AA2915" s="139"/>
      <c r="AB2915" s="139"/>
      <c r="AC2915" s="139"/>
      <c r="AD2915" s="133"/>
      <c r="AE2915" s="27" t="str">
        <f t="shared" si="95"/>
        <v>CA-2012-836  Humboldt Apartments</v>
      </c>
      <c r="AF2915" s="153" t="s">
        <v>13865</v>
      </c>
      <c r="AG2915" s="153" t="s">
        <v>13866</v>
      </c>
      <c r="AH2915" s="153" t="s">
        <v>13867</v>
      </c>
      <c r="AI2915" s="153" t="s">
        <v>126</v>
      </c>
      <c r="AJ2915" s="153" t="s">
        <v>127</v>
      </c>
      <c r="AK2915" s="153" t="s">
        <v>128</v>
      </c>
      <c r="AL2915" s="153" t="s">
        <v>13868</v>
      </c>
      <c r="AM2915" s="153" t="s">
        <v>13869</v>
      </c>
      <c r="AN2915" s="154">
        <v>51</v>
      </c>
    </row>
    <row r="2916" spans="26:40" hidden="1" x14ac:dyDescent="0.25">
      <c r="Z2916" s="140">
        <f t="shared" si="94"/>
        <v>2915</v>
      </c>
      <c r="AA2916" s="139"/>
      <c r="AB2916" s="139"/>
      <c r="AC2916" s="139"/>
      <c r="AD2916" s="133"/>
      <c r="AE2916" s="27" t="str">
        <f t="shared" si="95"/>
        <v>CA-2012-837  Knox Glen Townhomes</v>
      </c>
      <c r="AF2916" s="153" t="s">
        <v>13870</v>
      </c>
      <c r="AG2916" s="153" t="s">
        <v>13871</v>
      </c>
      <c r="AH2916" s="153" t="s">
        <v>13872</v>
      </c>
      <c r="AI2916" s="153" t="s">
        <v>504</v>
      </c>
      <c r="AJ2916" s="153" t="s">
        <v>504</v>
      </c>
      <c r="AK2916" s="153" t="s">
        <v>839</v>
      </c>
      <c r="AL2916" s="153" t="s">
        <v>13873</v>
      </c>
      <c r="AM2916" s="153" t="s">
        <v>13874</v>
      </c>
      <c r="AN2916" s="154">
        <v>53</v>
      </c>
    </row>
    <row r="2917" spans="26:40" hidden="1" x14ac:dyDescent="0.25">
      <c r="Z2917" s="140">
        <f t="shared" si="94"/>
        <v>2916</v>
      </c>
      <c r="AA2917" s="139"/>
      <c r="AB2917" s="139"/>
      <c r="AC2917" s="139"/>
      <c r="AD2917" s="133"/>
      <c r="AE2917" s="27" t="str">
        <f t="shared" si="95"/>
        <v>CA-2012-838  Madonna Road Apartments</v>
      </c>
      <c r="AF2917" s="153" t="s">
        <v>13875</v>
      </c>
      <c r="AG2917" s="153" t="s">
        <v>13876</v>
      </c>
      <c r="AH2917" s="153" t="s">
        <v>13877</v>
      </c>
      <c r="AI2917" s="153" t="s">
        <v>1442</v>
      </c>
      <c r="AJ2917" s="153" t="s">
        <v>1442</v>
      </c>
      <c r="AK2917" s="153" t="s">
        <v>13878</v>
      </c>
      <c r="AL2917" s="153" t="s">
        <v>13879</v>
      </c>
      <c r="AM2917" s="153" t="s">
        <v>2529</v>
      </c>
      <c r="AN2917" s="154">
        <v>118</v>
      </c>
    </row>
    <row r="2918" spans="26:40" hidden="1" x14ac:dyDescent="0.25">
      <c r="Z2918" s="140">
        <f t="shared" si="94"/>
        <v>2917</v>
      </c>
      <c r="AA2918" s="139"/>
      <c r="AB2918" s="139"/>
      <c r="AC2918" s="139"/>
      <c r="AD2918" s="133"/>
      <c r="AE2918" s="27" t="str">
        <f t="shared" si="95"/>
        <v>CA-2012-839  Gridley Springs I Apartments</v>
      </c>
      <c r="AF2918" s="153" t="s">
        <v>13880</v>
      </c>
      <c r="AG2918" s="153" t="s">
        <v>13881</v>
      </c>
      <c r="AH2918" s="153" t="s">
        <v>13882</v>
      </c>
      <c r="AI2918" s="153" t="s">
        <v>3987</v>
      </c>
      <c r="AJ2918" s="153" t="s">
        <v>389</v>
      </c>
      <c r="AK2918" s="153" t="s">
        <v>3988</v>
      </c>
      <c r="AL2918" s="153" t="s">
        <v>13883</v>
      </c>
      <c r="AM2918" s="153" t="s">
        <v>1556</v>
      </c>
      <c r="AN2918" s="154">
        <v>31</v>
      </c>
    </row>
    <row r="2919" spans="26:40" hidden="1" x14ac:dyDescent="0.25">
      <c r="Z2919" s="140">
        <f t="shared" si="94"/>
        <v>2918</v>
      </c>
      <c r="AA2919" s="139"/>
      <c r="AB2919" s="139"/>
      <c r="AC2919" s="139"/>
      <c r="AD2919" s="133"/>
      <c r="AE2919" s="27" t="str">
        <f t="shared" si="95"/>
        <v>CA-2012-841  Loma Linda Terrace</v>
      </c>
      <c r="AF2919" s="153" t="s">
        <v>13884</v>
      </c>
      <c r="AG2919" s="153" t="s">
        <v>13885</v>
      </c>
      <c r="AH2919" s="153" t="s">
        <v>13886</v>
      </c>
      <c r="AI2919" s="153" t="s">
        <v>10860</v>
      </c>
      <c r="AJ2919" s="153" t="s">
        <v>49</v>
      </c>
      <c r="AK2919" s="153" t="s">
        <v>10861</v>
      </c>
      <c r="AL2919" s="153" t="s">
        <v>13887</v>
      </c>
      <c r="AM2919" s="153" t="s">
        <v>2185</v>
      </c>
      <c r="AN2919" s="154">
        <v>49</v>
      </c>
    </row>
    <row r="2920" spans="26:40" hidden="1" x14ac:dyDescent="0.25">
      <c r="Z2920" s="140">
        <f t="shared" si="94"/>
        <v>2919</v>
      </c>
      <c r="AA2920" s="139"/>
      <c r="AB2920" s="139"/>
      <c r="AC2920" s="139"/>
      <c r="AD2920" s="133"/>
      <c r="AE2920" s="27" t="str">
        <f t="shared" si="95"/>
        <v>CA-2012-842  Anton Napa Apartments</v>
      </c>
      <c r="AF2920" s="153" t="s">
        <v>13888</v>
      </c>
      <c r="AG2920" s="153" t="s">
        <v>13889</v>
      </c>
      <c r="AH2920" s="153" t="s">
        <v>13890</v>
      </c>
      <c r="AI2920" s="153" t="s">
        <v>345</v>
      </c>
      <c r="AJ2920" s="153" t="s">
        <v>345</v>
      </c>
      <c r="AK2920" s="153" t="s">
        <v>1629</v>
      </c>
      <c r="AL2920" s="153" t="s">
        <v>13891</v>
      </c>
      <c r="AM2920" s="153" t="s">
        <v>13892</v>
      </c>
      <c r="AN2920" s="154">
        <v>27</v>
      </c>
    </row>
    <row r="2921" spans="26:40" hidden="1" x14ac:dyDescent="0.25">
      <c r="Z2921" s="140">
        <f t="shared" si="94"/>
        <v>2920</v>
      </c>
      <c r="AA2921" s="139"/>
      <c r="AB2921" s="139"/>
      <c r="AC2921" s="139"/>
      <c r="AD2921" s="133"/>
      <c r="AE2921" s="27" t="str">
        <f t="shared" si="95"/>
        <v>CA-2012-843  Ridgeview Terrace Apartments</v>
      </c>
      <c r="AF2921" s="153" t="s">
        <v>13893</v>
      </c>
      <c r="AG2921" s="153" t="s">
        <v>13894</v>
      </c>
      <c r="AH2921" s="153" t="s">
        <v>13895</v>
      </c>
      <c r="AI2921" s="153" t="s">
        <v>191</v>
      </c>
      <c r="AJ2921" s="153" t="s">
        <v>191</v>
      </c>
      <c r="AK2921" s="153" t="s">
        <v>8618</v>
      </c>
      <c r="AL2921" s="153" t="s">
        <v>13896</v>
      </c>
      <c r="AM2921" s="153" t="s">
        <v>13897</v>
      </c>
      <c r="AN2921" s="154">
        <v>100</v>
      </c>
    </row>
    <row r="2922" spans="26:40" hidden="1" x14ac:dyDescent="0.25">
      <c r="Z2922" s="140">
        <f t="shared" si="94"/>
        <v>2921</v>
      </c>
      <c r="AA2922" s="139"/>
      <c r="AB2922" s="139"/>
      <c r="AC2922" s="139"/>
      <c r="AD2922" s="133"/>
      <c r="AE2922" s="27" t="str">
        <f t="shared" si="95"/>
        <v>CA-2012-844  La Moraga Apartments</v>
      </c>
      <c r="AF2922" s="153" t="s">
        <v>13898</v>
      </c>
      <c r="AG2922" s="153" t="s">
        <v>13899</v>
      </c>
      <c r="AH2922" s="153" t="s">
        <v>13900</v>
      </c>
      <c r="AI2922" s="153" t="s">
        <v>304</v>
      </c>
      <c r="AJ2922" s="153" t="s">
        <v>41</v>
      </c>
      <c r="AK2922" s="153" t="s">
        <v>829</v>
      </c>
      <c r="AL2922" s="153" t="s">
        <v>13901</v>
      </c>
      <c r="AM2922" s="153" t="s">
        <v>13892</v>
      </c>
      <c r="AN2922" s="154">
        <v>57</v>
      </c>
    </row>
    <row r="2923" spans="26:40" hidden="1" x14ac:dyDescent="0.25">
      <c r="Z2923" s="140">
        <f t="shared" si="94"/>
        <v>2922</v>
      </c>
      <c r="AA2923" s="139"/>
      <c r="AB2923" s="139"/>
      <c r="AC2923" s="139"/>
      <c r="AD2923" s="133"/>
      <c r="AE2923" s="27" t="str">
        <f t="shared" si="95"/>
        <v>CA-2012-845  Granite City Apartments</v>
      </c>
      <c r="AF2923" s="153" t="s">
        <v>13902</v>
      </c>
      <c r="AG2923" s="153" t="s">
        <v>13903</v>
      </c>
      <c r="AH2923" s="153" t="s">
        <v>13904</v>
      </c>
      <c r="AI2923" s="153" t="s">
        <v>6093</v>
      </c>
      <c r="AJ2923" s="153" t="s">
        <v>564</v>
      </c>
      <c r="AK2923" s="153" t="s">
        <v>6094</v>
      </c>
      <c r="AL2923" s="153" t="s">
        <v>13905</v>
      </c>
      <c r="AM2923" s="153" t="s">
        <v>13892</v>
      </c>
      <c r="AN2923" s="154">
        <v>80</v>
      </c>
    </row>
    <row r="2924" spans="26:40" hidden="1" x14ac:dyDescent="0.25">
      <c r="Z2924" s="140">
        <f t="shared" si="94"/>
        <v>2923</v>
      </c>
      <c r="AA2924" s="139"/>
      <c r="AB2924" s="139"/>
      <c r="AC2924" s="139"/>
      <c r="AD2924" s="133"/>
      <c r="AE2924" s="27" t="str">
        <f t="shared" si="95"/>
        <v>CA-2012-849  Village Grove Apartments</v>
      </c>
      <c r="AF2924" s="153" t="s">
        <v>13906</v>
      </c>
      <c r="AG2924" s="153" t="s">
        <v>10344</v>
      </c>
      <c r="AH2924" s="153" t="s">
        <v>13907</v>
      </c>
      <c r="AI2924" s="153" t="s">
        <v>503</v>
      </c>
      <c r="AJ2924" s="153" t="s">
        <v>504</v>
      </c>
      <c r="AK2924" s="153" t="s">
        <v>1820</v>
      </c>
      <c r="AL2924" s="153" t="s">
        <v>13908</v>
      </c>
      <c r="AM2924" s="153" t="s">
        <v>13745</v>
      </c>
      <c r="AN2924" s="154">
        <v>160</v>
      </c>
    </row>
    <row r="2925" spans="26:40" hidden="1" x14ac:dyDescent="0.25">
      <c r="Z2925" s="140">
        <f t="shared" si="94"/>
        <v>2924</v>
      </c>
      <c r="AA2925" s="139"/>
      <c r="AB2925" s="139"/>
      <c r="AC2925" s="139"/>
      <c r="AD2925" s="133"/>
      <c r="AE2925" s="27" t="str">
        <f t="shared" si="95"/>
        <v>CA-2012-850  Cannery Place Apartments</v>
      </c>
      <c r="AF2925" s="153" t="s">
        <v>13909</v>
      </c>
      <c r="AG2925" s="153" t="s">
        <v>13910</v>
      </c>
      <c r="AH2925" s="153" t="s">
        <v>13911</v>
      </c>
      <c r="AI2925" s="153" t="s">
        <v>564</v>
      </c>
      <c r="AJ2925" s="153" t="s">
        <v>564</v>
      </c>
      <c r="AK2925" s="153" t="s">
        <v>13342</v>
      </c>
      <c r="AL2925" s="153" t="s">
        <v>13912</v>
      </c>
      <c r="AM2925" s="153" t="s">
        <v>13913</v>
      </c>
      <c r="AN2925" s="154">
        <v>176</v>
      </c>
    </row>
    <row r="2926" spans="26:40" hidden="1" x14ac:dyDescent="0.25">
      <c r="Z2926" s="140">
        <f t="shared" si="94"/>
        <v>2925</v>
      </c>
      <c r="AA2926" s="139"/>
      <c r="AB2926" s="139"/>
      <c r="AC2926" s="139"/>
      <c r="AD2926" s="133"/>
      <c r="AE2926" s="27" t="str">
        <f t="shared" si="95"/>
        <v>CA-2012-851  Villa Robles Apartments</v>
      </c>
      <c r="AF2926" s="153" t="s">
        <v>13914</v>
      </c>
      <c r="AG2926" s="153" t="s">
        <v>13915</v>
      </c>
      <c r="AH2926" s="153" t="s">
        <v>13916</v>
      </c>
      <c r="AI2926" s="153" t="s">
        <v>1543</v>
      </c>
      <c r="AJ2926" s="153" t="s">
        <v>220</v>
      </c>
      <c r="AK2926" s="153" t="s">
        <v>1544</v>
      </c>
      <c r="AL2926" s="153" t="s">
        <v>13917</v>
      </c>
      <c r="AM2926" s="153" t="s">
        <v>13918</v>
      </c>
      <c r="AN2926" s="154">
        <v>99</v>
      </c>
    </row>
    <row r="2927" spans="26:40" hidden="1" x14ac:dyDescent="0.25">
      <c r="Z2927" s="140">
        <f t="shared" si="94"/>
        <v>2926</v>
      </c>
      <c r="AA2927" s="139"/>
      <c r="AB2927" s="139"/>
      <c r="AC2927" s="139"/>
      <c r="AD2927" s="133"/>
      <c r="AE2927" s="27" t="str">
        <f t="shared" si="95"/>
        <v>CA-2012-852  Casa Velasco Apartments</v>
      </c>
      <c r="AF2927" s="153" t="s">
        <v>13919</v>
      </c>
      <c r="AG2927" s="153" t="s">
        <v>13920</v>
      </c>
      <c r="AH2927" s="153" t="s">
        <v>13921</v>
      </c>
      <c r="AI2927" s="153" t="s">
        <v>229</v>
      </c>
      <c r="AJ2927" s="153" t="s">
        <v>229</v>
      </c>
      <c r="AK2927" s="153" t="s">
        <v>5602</v>
      </c>
      <c r="AL2927" s="153" t="s">
        <v>13922</v>
      </c>
      <c r="AM2927" s="153" t="s">
        <v>13923</v>
      </c>
      <c r="AN2927" s="154">
        <v>148</v>
      </c>
    </row>
    <row r="2928" spans="26:40" hidden="1" x14ac:dyDescent="0.25">
      <c r="Z2928" s="140">
        <f t="shared" si="94"/>
        <v>2927</v>
      </c>
      <c r="AA2928" s="139"/>
      <c r="AB2928" s="139"/>
      <c r="AC2928" s="139"/>
      <c r="AD2928" s="133"/>
      <c r="AE2928" s="27" t="str">
        <f t="shared" si="95"/>
        <v>CA-2012-853  Villa Garcia</v>
      </c>
      <c r="AF2928" s="153" t="s">
        <v>13924</v>
      </c>
      <c r="AG2928" s="153" t="s">
        <v>13925</v>
      </c>
      <c r="AH2928" s="153" t="s">
        <v>13926</v>
      </c>
      <c r="AI2928" s="153" t="s">
        <v>304</v>
      </c>
      <c r="AJ2928" s="153" t="s">
        <v>41</v>
      </c>
      <c r="AK2928" s="153" t="s">
        <v>13927</v>
      </c>
      <c r="AL2928" s="153" t="s">
        <v>13928</v>
      </c>
      <c r="AM2928" s="153" t="s">
        <v>13929</v>
      </c>
      <c r="AN2928" s="154">
        <v>79</v>
      </c>
    </row>
    <row r="2929" spans="26:40" hidden="1" x14ac:dyDescent="0.25">
      <c r="Z2929" s="140">
        <f t="shared" si="94"/>
        <v>2928</v>
      </c>
      <c r="AA2929" s="139"/>
      <c r="AB2929" s="139"/>
      <c r="AC2929" s="139"/>
      <c r="AD2929" s="133"/>
      <c r="AE2929" s="27" t="str">
        <f t="shared" si="95"/>
        <v>CA-2012-854  Broadway Sansome Apartments</v>
      </c>
      <c r="AF2929" s="153" t="s">
        <v>13930</v>
      </c>
      <c r="AG2929" s="153" t="s">
        <v>13931</v>
      </c>
      <c r="AH2929" s="153" t="s">
        <v>13932</v>
      </c>
      <c r="AI2929" s="153" t="s">
        <v>191</v>
      </c>
      <c r="AJ2929" s="153" t="s">
        <v>191</v>
      </c>
      <c r="AK2929" s="153" t="s">
        <v>13933</v>
      </c>
      <c r="AL2929" s="153" t="s">
        <v>13934</v>
      </c>
      <c r="AM2929" s="153" t="s">
        <v>7843</v>
      </c>
      <c r="AN2929" s="154">
        <v>74</v>
      </c>
    </row>
    <row r="2930" spans="26:40" hidden="1" x14ac:dyDescent="0.25">
      <c r="Z2930" s="140">
        <f t="shared" ref="Z2930:Z2993" si="96">SUM(Z2929+1)</f>
        <v>2929</v>
      </c>
      <c r="AA2930" s="139"/>
      <c r="AB2930" s="139"/>
      <c r="AC2930" s="139"/>
      <c r="AD2930" s="133"/>
      <c r="AE2930" s="27" t="str">
        <f t="shared" si="95"/>
        <v>CA-2012-855  Kings Valley Senior Apartments</v>
      </c>
      <c r="AF2930" s="153" t="s">
        <v>13935</v>
      </c>
      <c r="AG2930" s="153" t="s">
        <v>13936</v>
      </c>
      <c r="AH2930" s="153" t="s">
        <v>13937</v>
      </c>
      <c r="AI2930" s="153" t="s">
        <v>8423</v>
      </c>
      <c r="AJ2930" s="153" t="s">
        <v>127</v>
      </c>
      <c r="AK2930" s="153" t="s">
        <v>8424</v>
      </c>
      <c r="AL2930" s="153" t="s">
        <v>13938</v>
      </c>
      <c r="AM2930" s="153" t="s">
        <v>13939</v>
      </c>
      <c r="AN2930" s="154">
        <v>98</v>
      </c>
    </row>
    <row r="2931" spans="26:40" hidden="1" x14ac:dyDescent="0.25">
      <c r="Z2931" s="140">
        <f t="shared" si="96"/>
        <v>2930</v>
      </c>
      <c r="AA2931" s="139"/>
      <c r="AB2931" s="139"/>
      <c r="AC2931" s="139"/>
      <c r="AD2931" s="133"/>
      <c r="AE2931" s="27" t="str">
        <f t="shared" si="95"/>
        <v>CA-2012-856  The Rivermark</v>
      </c>
      <c r="AF2931" s="153" t="s">
        <v>13940</v>
      </c>
      <c r="AG2931" s="153" t="s">
        <v>13941</v>
      </c>
      <c r="AH2931" s="153" t="s">
        <v>13942</v>
      </c>
      <c r="AI2931" s="153" t="s">
        <v>1966</v>
      </c>
      <c r="AJ2931" s="153" t="s">
        <v>142</v>
      </c>
      <c r="AK2931" s="153" t="s">
        <v>6258</v>
      </c>
      <c r="AL2931" s="153" t="s">
        <v>13943</v>
      </c>
      <c r="AM2931" s="153" t="s">
        <v>13944</v>
      </c>
      <c r="AN2931" s="154">
        <v>69</v>
      </c>
    </row>
    <row r="2932" spans="26:40" hidden="1" x14ac:dyDescent="0.25">
      <c r="Z2932" s="140">
        <f t="shared" si="96"/>
        <v>2931</v>
      </c>
      <c r="AA2932" s="139"/>
      <c r="AB2932" s="139"/>
      <c r="AC2932" s="139"/>
      <c r="AD2932" s="133"/>
      <c r="AE2932" s="27" t="str">
        <f t="shared" si="95"/>
        <v>CA-2012-857  Alta Mira Senior and Family Apartments</v>
      </c>
      <c r="AF2932" s="153" t="s">
        <v>13945</v>
      </c>
      <c r="AG2932" s="153" t="s">
        <v>13946</v>
      </c>
      <c r="AH2932" s="153" t="s">
        <v>13947</v>
      </c>
      <c r="AI2932" s="153" t="s">
        <v>7449</v>
      </c>
      <c r="AJ2932" s="153" t="s">
        <v>200</v>
      </c>
      <c r="AK2932" s="153" t="s">
        <v>7450</v>
      </c>
      <c r="AL2932" s="153" t="s">
        <v>13948</v>
      </c>
      <c r="AM2932" s="153" t="s">
        <v>13949</v>
      </c>
      <c r="AN2932" s="154">
        <v>150</v>
      </c>
    </row>
    <row r="2933" spans="26:40" hidden="1" x14ac:dyDescent="0.25">
      <c r="Z2933" s="140">
        <f t="shared" si="96"/>
        <v>2932</v>
      </c>
      <c r="AA2933" s="139"/>
      <c r="AB2933" s="139"/>
      <c r="AC2933" s="139"/>
      <c r="AD2933" s="133"/>
      <c r="AE2933" s="27" t="str">
        <f t="shared" si="95"/>
        <v>CA-2012-858  Redwood Lodge</v>
      </c>
      <c r="AF2933" s="153" t="s">
        <v>13950</v>
      </c>
      <c r="AG2933" s="153" t="s">
        <v>13951</v>
      </c>
      <c r="AH2933" s="153" t="s">
        <v>13952</v>
      </c>
      <c r="AI2933" s="153" t="s">
        <v>1903</v>
      </c>
      <c r="AJ2933" s="153" t="s">
        <v>200</v>
      </c>
      <c r="AK2933" s="153" t="s">
        <v>2550</v>
      </c>
      <c r="AL2933" s="153" t="s">
        <v>13953</v>
      </c>
      <c r="AM2933" s="153" t="s">
        <v>13954</v>
      </c>
      <c r="AN2933" s="154">
        <v>23</v>
      </c>
    </row>
    <row r="2934" spans="26:40" hidden="1" x14ac:dyDescent="0.25">
      <c r="Z2934" s="140">
        <f t="shared" si="96"/>
        <v>2933</v>
      </c>
      <c r="AA2934" s="139"/>
      <c r="AB2934" s="139"/>
      <c r="AC2934" s="139"/>
      <c r="AD2934" s="133"/>
      <c r="AE2934" s="27" t="str">
        <f t="shared" si="95"/>
        <v>CA-2012-859  Eden Issei Terrace</v>
      </c>
      <c r="AF2934" s="153" t="s">
        <v>13955</v>
      </c>
      <c r="AG2934" s="153" t="s">
        <v>13956</v>
      </c>
      <c r="AH2934" s="153" t="s">
        <v>13957</v>
      </c>
      <c r="AI2934" s="153" t="s">
        <v>7449</v>
      </c>
      <c r="AJ2934" s="153" t="s">
        <v>200</v>
      </c>
      <c r="AK2934" s="153" t="s">
        <v>7450</v>
      </c>
      <c r="AL2934" s="153" t="s">
        <v>13958</v>
      </c>
      <c r="AM2934" s="153" t="s">
        <v>20576</v>
      </c>
      <c r="AN2934" s="154">
        <v>98</v>
      </c>
    </row>
    <row r="2935" spans="26:40" hidden="1" x14ac:dyDescent="0.25">
      <c r="Z2935" s="140">
        <f t="shared" si="96"/>
        <v>2934</v>
      </c>
      <c r="AA2935" s="139"/>
      <c r="AB2935" s="139"/>
      <c r="AC2935" s="139"/>
      <c r="AD2935" s="133"/>
      <c r="AE2935" s="27" t="str">
        <f t="shared" si="95"/>
        <v>CA-2012-860  Olive Tree Plaza</v>
      </c>
      <c r="AF2935" s="153" t="s">
        <v>13959</v>
      </c>
      <c r="AG2935" s="153" t="s">
        <v>13960</v>
      </c>
      <c r="AH2935" s="153" t="s">
        <v>13961</v>
      </c>
      <c r="AI2935" s="153" t="s">
        <v>7449</v>
      </c>
      <c r="AJ2935" s="153" t="s">
        <v>200</v>
      </c>
      <c r="AK2935" s="153" t="s">
        <v>8355</v>
      </c>
      <c r="AL2935" s="153" t="s">
        <v>13962</v>
      </c>
      <c r="AM2935" s="153" t="s">
        <v>13954</v>
      </c>
      <c r="AN2935" s="154">
        <v>25</v>
      </c>
    </row>
    <row r="2936" spans="26:40" hidden="1" x14ac:dyDescent="0.25">
      <c r="Z2936" s="140">
        <f t="shared" si="96"/>
        <v>2935</v>
      </c>
      <c r="AA2936" s="139"/>
      <c r="AB2936" s="139"/>
      <c r="AC2936" s="139"/>
      <c r="AD2936" s="133"/>
      <c r="AE2936" s="27" t="str">
        <f t="shared" si="95"/>
        <v>CA-2012-861  Century Village Apartments</v>
      </c>
      <c r="AF2936" s="153" t="s">
        <v>13963</v>
      </c>
      <c r="AG2936" s="153" t="s">
        <v>13964</v>
      </c>
      <c r="AH2936" s="153" t="s">
        <v>13965</v>
      </c>
      <c r="AI2936" s="153" t="s">
        <v>1903</v>
      </c>
      <c r="AJ2936" s="153" t="s">
        <v>200</v>
      </c>
      <c r="AK2936" s="153" t="s">
        <v>2616</v>
      </c>
      <c r="AL2936" s="153" t="s">
        <v>13966</v>
      </c>
      <c r="AM2936" s="153" t="s">
        <v>13967</v>
      </c>
      <c r="AN2936" s="154">
        <v>99</v>
      </c>
    </row>
    <row r="2937" spans="26:40" hidden="1" x14ac:dyDescent="0.25">
      <c r="Z2937" s="140">
        <f t="shared" si="96"/>
        <v>2936</v>
      </c>
      <c r="AA2937" s="139"/>
      <c r="AB2937" s="139"/>
      <c r="AC2937" s="139"/>
      <c r="AD2937" s="133"/>
      <c r="AE2937" s="27" t="str">
        <f t="shared" si="95"/>
        <v>CA-2012-862  Mosaic Gardens at Taylor Terrace</v>
      </c>
      <c r="AF2937" s="153" t="s">
        <v>13968</v>
      </c>
      <c r="AG2937" s="153" t="s">
        <v>13969</v>
      </c>
      <c r="AH2937" s="153" t="s">
        <v>13970</v>
      </c>
      <c r="AI2937" s="153" t="s">
        <v>564</v>
      </c>
      <c r="AJ2937" s="153" t="s">
        <v>564</v>
      </c>
      <c r="AK2937" s="153" t="s">
        <v>565</v>
      </c>
      <c r="AL2937" s="153" t="s">
        <v>13971</v>
      </c>
      <c r="AM2937" s="153" t="s">
        <v>23576</v>
      </c>
      <c r="AN2937" s="154">
        <v>166</v>
      </c>
    </row>
    <row r="2938" spans="26:40" hidden="1" x14ac:dyDescent="0.25">
      <c r="Z2938" s="140">
        <f t="shared" si="96"/>
        <v>2937</v>
      </c>
      <c r="AA2938" s="139"/>
      <c r="AB2938" s="139"/>
      <c r="AC2938" s="139"/>
      <c r="AD2938" s="133"/>
      <c r="AE2938" s="27" t="str">
        <f t="shared" si="95"/>
        <v>CA-2012-863  Round Walk Village</v>
      </c>
      <c r="AF2938" s="153" t="s">
        <v>13972</v>
      </c>
      <c r="AG2938" s="153" t="s">
        <v>13973</v>
      </c>
      <c r="AH2938" s="153" t="s">
        <v>13974</v>
      </c>
      <c r="AI2938" s="153" t="s">
        <v>158</v>
      </c>
      <c r="AJ2938" s="153" t="s">
        <v>127</v>
      </c>
      <c r="AK2938" s="153" t="s">
        <v>159</v>
      </c>
      <c r="AL2938" s="153" t="s">
        <v>13975</v>
      </c>
      <c r="AM2938" s="153" t="s">
        <v>13976</v>
      </c>
      <c r="AN2938" s="154">
        <v>127</v>
      </c>
    </row>
    <row r="2939" spans="26:40" hidden="1" x14ac:dyDescent="0.25">
      <c r="Z2939" s="140">
        <f t="shared" si="96"/>
        <v>2938</v>
      </c>
      <c r="AA2939" s="139"/>
      <c r="AB2939" s="139"/>
      <c r="AC2939" s="139"/>
      <c r="AD2939" s="133"/>
      <c r="AE2939" s="27" t="str">
        <f t="shared" si="95"/>
        <v>CA-2012-866  Fuller Lodge</v>
      </c>
      <c r="AF2939" s="153" t="s">
        <v>13977</v>
      </c>
      <c r="AG2939" s="153" t="s">
        <v>13978</v>
      </c>
      <c r="AH2939" s="153" t="s">
        <v>13979</v>
      </c>
      <c r="AI2939" s="153" t="s">
        <v>2559</v>
      </c>
      <c r="AJ2939" s="153" t="s">
        <v>200</v>
      </c>
      <c r="AK2939" s="153" t="s">
        <v>8943</v>
      </c>
      <c r="AL2939" s="153" t="s">
        <v>13980</v>
      </c>
      <c r="AM2939" s="153" t="s">
        <v>20576</v>
      </c>
      <c r="AN2939" s="154">
        <v>25</v>
      </c>
    </row>
    <row r="2940" spans="26:40" hidden="1" x14ac:dyDescent="0.25">
      <c r="Z2940" s="140">
        <f t="shared" si="96"/>
        <v>2939</v>
      </c>
      <c r="AA2940" s="139"/>
      <c r="AB2940" s="139"/>
      <c r="AC2940" s="139"/>
      <c r="AD2940" s="133"/>
      <c r="AE2940" s="27" t="str">
        <f t="shared" si="95"/>
        <v>CA-2012-866  Fuller Lodge</v>
      </c>
      <c r="AF2940" s="153" t="s">
        <v>13977</v>
      </c>
      <c r="AG2940" s="153" t="s">
        <v>13978</v>
      </c>
      <c r="AH2940" s="153" t="s">
        <v>13979</v>
      </c>
      <c r="AI2940" s="153" t="s">
        <v>2559</v>
      </c>
      <c r="AJ2940" s="153" t="s">
        <v>200</v>
      </c>
      <c r="AK2940" s="153" t="s">
        <v>8943</v>
      </c>
      <c r="AL2940" s="153" t="s">
        <v>13980</v>
      </c>
      <c r="AM2940" s="153" t="s">
        <v>20576</v>
      </c>
      <c r="AN2940" s="154">
        <v>25</v>
      </c>
    </row>
    <row r="2941" spans="26:40" hidden="1" x14ac:dyDescent="0.25">
      <c r="Z2941" s="140">
        <f t="shared" si="96"/>
        <v>2940</v>
      </c>
      <c r="AA2941" s="139"/>
      <c r="AB2941" s="139"/>
      <c r="AC2941" s="139"/>
      <c r="AD2941" s="133"/>
      <c r="AE2941" s="27" t="str">
        <f t="shared" si="95"/>
        <v>CA-2012-867  Sequoia Manor</v>
      </c>
      <c r="AF2941" s="153" t="s">
        <v>13981</v>
      </c>
      <c r="AG2941" s="153" t="s">
        <v>13982</v>
      </c>
      <c r="AH2941" s="153" t="s">
        <v>13983</v>
      </c>
      <c r="AI2941" s="153" t="s">
        <v>1903</v>
      </c>
      <c r="AJ2941" s="153" t="s">
        <v>200</v>
      </c>
      <c r="AK2941" s="153" t="s">
        <v>2550</v>
      </c>
      <c r="AL2941" s="153" t="s">
        <v>13984</v>
      </c>
      <c r="AM2941" s="153" t="s">
        <v>20576</v>
      </c>
      <c r="AN2941" s="154">
        <v>80</v>
      </c>
    </row>
    <row r="2942" spans="26:40" hidden="1" x14ac:dyDescent="0.25">
      <c r="Z2942" s="140">
        <f t="shared" si="96"/>
        <v>2941</v>
      </c>
      <c r="AA2942" s="139"/>
      <c r="AB2942" s="139"/>
      <c r="AC2942" s="139"/>
      <c r="AD2942" s="133"/>
      <c r="AE2942" s="27" t="str">
        <f t="shared" si="95"/>
        <v>CA-2012-868  EC Magnolia</v>
      </c>
      <c r="AF2942" s="153" t="s">
        <v>13985</v>
      </c>
      <c r="AG2942" s="153" t="s">
        <v>13986</v>
      </c>
      <c r="AH2942" s="153" t="s">
        <v>13987</v>
      </c>
      <c r="AI2942" s="153" t="s">
        <v>7449</v>
      </c>
      <c r="AJ2942" s="153" t="s">
        <v>200</v>
      </c>
      <c r="AK2942" s="153" t="s">
        <v>8355</v>
      </c>
      <c r="AL2942" s="153" t="s">
        <v>13988</v>
      </c>
      <c r="AM2942" s="153" t="s">
        <v>13954</v>
      </c>
      <c r="AN2942" s="154">
        <v>20</v>
      </c>
    </row>
    <row r="2943" spans="26:40" hidden="1" x14ac:dyDescent="0.25">
      <c r="Z2943" s="140">
        <f t="shared" si="96"/>
        <v>2942</v>
      </c>
      <c r="AA2943" s="139"/>
      <c r="AB2943" s="139"/>
      <c r="AC2943" s="139"/>
      <c r="AD2943" s="133"/>
      <c r="AE2943" s="27" t="str">
        <f t="shared" si="95"/>
        <v>CA-2012-869  Wagon Wheel Family Apartments</v>
      </c>
      <c r="AF2943" s="153" t="s">
        <v>13989</v>
      </c>
      <c r="AG2943" s="153" t="s">
        <v>13990</v>
      </c>
      <c r="AH2943" s="153" t="s">
        <v>13991</v>
      </c>
      <c r="AI2943" s="153" t="s">
        <v>2028</v>
      </c>
      <c r="AJ2943" s="153" t="s">
        <v>1239</v>
      </c>
      <c r="AK2943" s="153" t="s">
        <v>8286</v>
      </c>
      <c r="AL2943" s="153" t="s">
        <v>13992</v>
      </c>
      <c r="AM2943" s="153" t="s">
        <v>13993</v>
      </c>
      <c r="AN2943" s="154">
        <v>119</v>
      </c>
    </row>
    <row r="2944" spans="26:40" hidden="1" x14ac:dyDescent="0.25">
      <c r="Z2944" s="140">
        <f t="shared" si="96"/>
        <v>2943</v>
      </c>
      <c r="AA2944" s="139"/>
      <c r="AB2944" s="139"/>
      <c r="AC2944" s="139"/>
      <c r="AD2944" s="133"/>
      <c r="AE2944" s="27" t="str">
        <f t="shared" si="95"/>
        <v>CA-2012-870  Candlestick Heights</v>
      </c>
      <c r="AF2944" s="153" t="s">
        <v>13994</v>
      </c>
      <c r="AG2944" s="153" t="s">
        <v>13995</v>
      </c>
      <c r="AH2944" s="153" t="s">
        <v>13996</v>
      </c>
      <c r="AI2944" s="153" t="s">
        <v>191</v>
      </c>
      <c r="AJ2944" s="153" t="s">
        <v>191</v>
      </c>
      <c r="AK2944" s="153" t="s">
        <v>4509</v>
      </c>
      <c r="AL2944" s="153" t="s">
        <v>13997</v>
      </c>
      <c r="AM2944" s="153" t="s">
        <v>13998</v>
      </c>
      <c r="AN2944" s="154">
        <v>194</v>
      </c>
    </row>
    <row r="2945" spans="26:40" hidden="1" x14ac:dyDescent="0.25">
      <c r="Z2945" s="140">
        <f t="shared" si="96"/>
        <v>2944</v>
      </c>
      <c r="AA2945" s="139"/>
      <c r="AB2945" s="139"/>
      <c r="AC2945" s="139"/>
      <c r="AD2945" s="133"/>
      <c r="AE2945" s="27" t="str">
        <f t="shared" si="95"/>
        <v>CA-2012-871  Berrellesa Palms</v>
      </c>
      <c r="AF2945" s="153" t="s">
        <v>13999</v>
      </c>
      <c r="AG2945" s="153" t="s">
        <v>14000</v>
      </c>
      <c r="AH2945" s="153" t="s">
        <v>14001</v>
      </c>
      <c r="AI2945" s="153" t="s">
        <v>958</v>
      </c>
      <c r="AJ2945" s="153" t="s">
        <v>182</v>
      </c>
      <c r="AK2945" s="153" t="s">
        <v>959</v>
      </c>
      <c r="AL2945" s="153" t="s">
        <v>14002</v>
      </c>
      <c r="AM2945" s="153" t="s">
        <v>10265</v>
      </c>
      <c r="AN2945" s="154">
        <v>48</v>
      </c>
    </row>
    <row r="2946" spans="26:40" hidden="1" x14ac:dyDescent="0.25">
      <c r="Z2946" s="140">
        <f t="shared" si="96"/>
        <v>2945</v>
      </c>
      <c r="AA2946" s="139"/>
      <c r="AB2946" s="139"/>
      <c r="AC2946" s="139"/>
      <c r="AD2946" s="133"/>
      <c r="AE2946" s="27" t="str">
        <f t="shared" ref="AE2946:AE3009" si="97">CONCATENATE(AF2946,"  ",AG2946)</f>
        <v>CA-2012-872  Casa de la Paloma</v>
      </c>
      <c r="AF2946" s="153" t="s">
        <v>14003</v>
      </c>
      <c r="AG2946" s="153" t="s">
        <v>14004</v>
      </c>
      <c r="AH2946" s="153" t="s">
        <v>14005</v>
      </c>
      <c r="AI2946" s="153" t="s">
        <v>261</v>
      </c>
      <c r="AJ2946" s="153" t="s">
        <v>26</v>
      </c>
      <c r="AK2946" s="153" t="s">
        <v>14006</v>
      </c>
      <c r="AL2946" s="153" t="s">
        <v>14007</v>
      </c>
      <c r="AM2946" s="153" t="s">
        <v>14008</v>
      </c>
      <c r="AN2946" s="154">
        <v>165</v>
      </c>
    </row>
    <row r="2947" spans="26:40" hidden="1" x14ac:dyDescent="0.25">
      <c r="Z2947" s="140">
        <f t="shared" si="96"/>
        <v>2946</v>
      </c>
      <c r="AA2947" s="139"/>
      <c r="AB2947" s="139"/>
      <c r="AC2947" s="139"/>
      <c r="AD2947" s="133"/>
      <c r="AE2947" s="27" t="str">
        <f t="shared" si="97"/>
        <v>CA-2012-873  Paseo at COMM22 (fka COMM22 Family Housing)</v>
      </c>
      <c r="AF2947" s="153" t="s">
        <v>14009</v>
      </c>
      <c r="AG2947" s="153" t="s">
        <v>14010</v>
      </c>
      <c r="AH2947" s="153" t="s">
        <v>14011</v>
      </c>
      <c r="AI2947" s="153" t="s">
        <v>504</v>
      </c>
      <c r="AJ2947" s="153" t="s">
        <v>504</v>
      </c>
      <c r="AK2947" s="153" t="s">
        <v>839</v>
      </c>
      <c r="AL2947" s="153" t="s">
        <v>14012</v>
      </c>
      <c r="AM2947" s="153" t="s">
        <v>14013</v>
      </c>
      <c r="AN2947" s="154">
        <v>128</v>
      </c>
    </row>
    <row r="2948" spans="26:40" hidden="1" x14ac:dyDescent="0.25">
      <c r="Z2948" s="140">
        <f t="shared" si="96"/>
        <v>2947</v>
      </c>
      <c r="AA2948" s="139"/>
      <c r="AB2948" s="139"/>
      <c r="AC2948" s="139"/>
      <c r="AD2948" s="133"/>
      <c r="AE2948" s="27" t="str">
        <f t="shared" si="97"/>
        <v>CA-2012-874  Celadon at 9th &amp; Broadway - 4%</v>
      </c>
      <c r="AF2948" s="153" t="s">
        <v>14014</v>
      </c>
      <c r="AG2948" s="153" t="s">
        <v>14015</v>
      </c>
      <c r="AH2948" s="153" t="s">
        <v>13329</v>
      </c>
      <c r="AI2948" s="153" t="s">
        <v>504</v>
      </c>
      <c r="AJ2948" s="153" t="s">
        <v>504</v>
      </c>
      <c r="AK2948" s="153" t="s">
        <v>754</v>
      </c>
      <c r="AL2948" s="153" t="s">
        <v>14016</v>
      </c>
      <c r="AM2948" s="153" t="s">
        <v>14017</v>
      </c>
      <c r="AN2948" s="154">
        <v>120</v>
      </c>
    </row>
    <row r="2949" spans="26:40" hidden="1" x14ac:dyDescent="0.25">
      <c r="Z2949" s="140">
        <f t="shared" si="96"/>
        <v>2948</v>
      </c>
      <c r="AA2949" s="139"/>
      <c r="AB2949" s="139"/>
      <c r="AC2949" s="139"/>
      <c r="AD2949" s="133"/>
      <c r="AE2949" s="27" t="str">
        <f t="shared" si="97"/>
        <v>CA-2012-875  Anton Monaco Apartments</v>
      </c>
      <c r="AF2949" s="153" t="s">
        <v>14018</v>
      </c>
      <c r="AG2949" s="153" t="s">
        <v>14019</v>
      </c>
      <c r="AH2949" s="153" t="s">
        <v>14020</v>
      </c>
      <c r="AI2949" s="153" t="s">
        <v>3043</v>
      </c>
      <c r="AJ2949" s="153" t="s">
        <v>420</v>
      </c>
      <c r="AK2949" s="153" t="s">
        <v>4824</v>
      </c>
      <c r="AL2949" s="153" t="s">
        <v>14021</v>
      </c>
      <c r="AM2949" s="153" t="s">
        <v>14022</v>
      </c>
      <c r="AN2949" s="154">
        <v>229</v>
      </c>
    </row>
    <row r="2950" spans="26:40" hidden="1" x14ac:dyDescent="0.25">
      <c r="Z2950" s="140">
        <f t="shared" si="96"/>
        <v>2949</v>
      </c>
      <c r="AA2950" s="139"/>
      <c r="AB2950" s="139"/>
      <c r="AC2950" s="139"/>
      <c r="AD2950" s="133"/>
      <c r="AE2950" s="27" t="str">
        <f t="shared" si="97"/>
        <v>CA-2012-876  Ivy at College Park Family Apartments</v>
      </c>
      <c r="AF2950" s="153" t="s">
        <v>14023</v>
      </c>
      <c r="AG2950" s="153" t="s">
        <v>14024</v>
      </c>
      <c r="AH2950" s="153" t="s">
        <v>14025</v>
      </c>
      <c r="AI2950" s="153" t="s">
        <v>3520</v>
      </c>
      <c r="AJ2950" s="153" t="s">
        <v>49</v>
      </c>
      <c r="AK2950" s="153" t="s">
        <v>14026</v>
      </c>
      <c r="AL2950" s="153" t="s">
        <v>14027</v>
      </c>
      <c r="AM2950" s="153" t="s">
        <v>14028</v>
      </c>
      <c r="AN2950" s="154">
        <v>133</v>
      </c>
    </row>
    <row r="2951" spans="26:40" hidden="1" x14ac:dyDescent="0.25">
      <c r="Z2951" s="140">
        <f t="shared" si="96"/>
        <v>2950</v>
      </c>
      <c r="AA2951" s="139"/>
      <c r="AB2951" s="139"/>
      <c r="AC2951" s="139"/>
      <c r="AD2951" s="133"/>
      <c r="AE2951" s="27" t="str">
        <f t="shared" si="97"/>
        <v>CA-2012-878  Freeman Villa Apartments</v>
      </c>
      <c r="AF2951" s="153" t="s">
        <v>14029</v>
      </c>
      <c r="AG2951" s="153" t="s">
        <v>14030</v>
      </c>
      <c r="AH2951" s="153" t="s">
        <v>14031</v>
      </c>
      <c r="AI2951" s="153" t="s">
        <v>26</v>
      </c>
      <c r="AJ2951" s="153" t="s">
        <v>26</v>
      </c>
      <c r="AK2951" s="153" t="s">
        <v>915</v>
      </c>
      <c r="AL2951" s="153" t="s">
        <v>14032</v>
      </c>
      <c r="AM2951" s="153" t="s">
        <v>3740</v>
      </c>
      <c r="AN2951" s="154">
        <v>40</v>
      </c>
    </row>
    <row r="2952" spans="26:40" hidden="1" x14ac:dyDescent="0.25">
      <c r="Z2952" s="140">
        <f t="shared" si="96"/>
        <v>2951</v>
      </c>
      <c r="AA2952" s="139"/>
      <c r="AB2952" s="139"/>
      <c r="AC2952" s="139"/>
      <c r="AD2952" s="133"/>
      <c r="AE2952" s="27" t="str">
        <f t="shared" si="97"/>
        <v>CA-2012-879  Tenderloin Family Housing</v>
      </c>
      <c r="AF2952" s="153" t="s">
        <v>14033</v>
      </c>
      <c r="AG2952" s="153" t="s">
        <v>14034</v>
      </c>
      <c r="AH2952" s="153" t="s">
        <v>14035</v>
      </c>
      <c r="AI2952" s="153" t="s">
        <v>191</v>
      </c>
      <c r="AJ2952" s="153" t="s">
        <v>191</v>
      </c>
      <c r="AK2952" s="153" t="s">
        <v>412</v>
      </c>
      <c r="AL2952" s="153" t="s">
        <v>14036</v>
      </c>
      <c r="AM2952" s="153" t="s">
        <v>14037</v>
      </c>
      <c r="AN2952" s="154">
        <v>174</v>
      </c>
    </row>
    <row r="2953" spans="26:40" hidden="1" x14ac:dyDescent="0.25">
      <c r="Z2953" s="140">
        <f t="shared" si="96"/>
        <v>2952</v>
      </c>
      <c r="AA2953" s="139"/>
      <c r="AB2953" s="139"/>
      <c r="AC2953" s="139"/>
      <c r="AD2953" s="133"/>
      <c r="AE2953" s="27" t="str">
        <f t="shared" si="97"/>
        <v>CA-2012-880  Del Prado - Delta Manor</v>
      </c>
      <c r="AF2953" s="153" t="s">
        <v>14038</v>
      </c>
      <c r="AG2953" s="153" t="s">
        <v>14039</v>
      </c>
      <c r="AH2953" s="153" t="s">
        <v>14040</v>
      </c>
      <c r="AI2953" s="153" t="s">
        <v>504</v>
      </c>
      <c r="AJ2953" s="153" t="s">
        <v>504</v>
      </c>
      <c r="AK2953" s="153" t="s">
        <v>14041</v>
      </c>
      <c r="AL2953" s="153" t="s">
        <v>14042</v>
      </c>
      <c r="AM2953" s="153" t="s">
        <v>14043</v>
      </c>
      <c r="AN2953" s="154">
        <v>80</v>
      </c>
    </row>
    <row r="2954" spans="26:40" hidden="1" x14ac:dyDescent="0.25">
      <c r="Z2954" s="140">
        <f t="shared" si="96"/>
        <v>2953</v>
      </c>
      <c r="AA2954" s="139"/>
      <c r="AB2954" s="139"/>
      <c r="AC2954" s="139"/>
      <c r="AD2954" s="133"/>
      <c r="AE2954" s="27" t="str">
        <f t="shared" si="97"/>
        <v>CA-2012-884  Woodbridge Village Apartments</v>
      </c>
      <c r="AF2954" s="153" t="s">
        <v>14044</v>
      </c>
      <c r="AG2954" s="153" t="s">
        <v>14045</v>
      </c>
      <c r="AH2954" s="153" t="s">
        <v>14046</v>
      </c>
      <c r="AI2954" s="153" t="s">
        <v>14047</v>
      </c>
      <c r="AJ2954" s="153" t="s">
        <v>345</v>
      </c>
      <c r="AK2954" s="153" t="s">
        <v>346</v>
      </c>
      <c r="AL2954" s="153" t="s">
        <v>14048</v>
      </c>
      <c r="AM2954" s="153" t="s">
        <v>14049</v>
      </c>
      <c r="AN2954" s="154">
        <v>49</v>
      </c>
    </row>
    <row r="2955" spans="26:40" hidden="1" x14ac:dyDescent="0.25">
      <c r="Z2955" s="140">
        <f t="shared" si="96"/>
        <v>2954</v>
      </c>
      <c r="AA2955" s="139"/>
      <c r="AB2955" s="139"/>
      <c r="AC2955" s="139"/>
      <c r="AD2955" s="133"/>
      <c r="AE2955" s="27" t="str">
        <f t="shared" si="97"/>
        <v>CA-2012-885  Parcel M-Grand Avenue Apartments</v>
      </c>
      <c r="AF2955" s="153" t="s">
        <v>14050</v>
      </c>
      <c r="AG2955" s="153" t="s">
        <v>14051</v>
      </c>
      <c r="AH2955" s="153" t="s">
        <v>14052</v>
      </c>
      <c r="AI2955" s="153" t="s">
        <v>26</v>
      </c>
      <c r="AJ2955" s="153" t="s">
        <v>26</v>
      </c>
      <c r="AK2955" s="153" t="s">
        <v>373</v>
      </c>
      <c r="AL2955" s="153" t="s">
        <v>14053</v>
      </c>
      <c r="AM2955" s="153" t="s">
        <v>14053</v>
      </c>
      <c r="AN2955" s="154">
        <v>55</v>
      </c>
    </row>
    <row r="2956" spans="26:40" hidden="1" x14ac:dyDescent="0.25">
      <c r="Z2956" s="140">
        <f t="shared" si="96"/>
        <v>2955</v>
      </c>
      <c r="AA2956" s="139"/>
      <c r="AB2956" s="139"/>
      <c r="AC2956" s="139"/>
      <c r="AD2956" s="133"/>
      <c r="AE2956" s="27" t="str">
        <f t="shared" si="97"/>
        <v>CA-2012-886  Seven Palms Apartments</v>
      </c>
      <c r="AF2956" s="153" t="s">
        <v>14054</v>
      </c>
      <c r="AG2956" s="153" t="s">
        <v>14055</v>
      </c>
      <c r="AH2956" s="153" t="s">
        <v>14056</v>
      </c>
      <c r="AI2956" s="153" t="s">
        <v>26</v>
      </c>
      <c r="AJ2956" s="153" t="s">
        <v>26</v>
      </c>
      <c r="AK2956" s="153" t="s">
        <v>3622</v>
      </c>
      <c r="AL2956" s="153" t="s">
        <v>14057</v>
      </c>
      <c r="AM2956" s="153" t="s">
        <v>14058</v>
      </c>
      <c r="AN2956" s="154">
        <v>64</v>
      </c>
    </row>
    <row r="2957" spans="26:40" hidden="1" x14ac:dyDescent="0.25">
      <c r="Z2957" s="140">
        <f t="shared" si="96"/>
        <v>2956</v>
      </c>
      <c r="AA2957" s="139"/>
      <c r="AB2957" s="139"/>
      <c r="AC2957" s="139"/>
      <c r="AD2957" s="133"/>
      <c r="AE2957" s="27" t="str">
        <f t="shared" si="97"/>
        <v>CA-2012-887  Villa Santa Fe Apartments I</v>
      </c>
      <c r="AF2957" s="153" t="s">
        <v>14059</v>
      </c>
      <c r="AG2957" s="153" t="s">
        <v>14060</v>
      </c>
      <c r="AH2957" s="153" t="s">
        <v>14061</v>
      </c>
      <c r="AI2957" s="153" t="s">
        <v>623</v>
      </c>
      <c r="AJ2957" s="153" t="s">
        <v>623</v>
      </c>
      <c r="AK2957" s="153" t="s">
        <v>14062</v>
      </c>
      <c r="AL2957" s="153" t="s">
        <v>14063</v>
      </c>
      <c r="AM2957" s="153" t="s">
        <v>14064</v>
      </c>
      <c r="AN2957" s="154">
        <v>106</v>
      </c>
    </row>
    <row r="2958" spans="26:40" hidden="1" x14ac:dyDescent="0.25">
      <c r="Z2958" s="140">
        <f t="shared" si="96"/>
        <v>2957</v>
      </c>
      <c r="AA2958" s="139"/>
      <c r="AB2958" s="139"/>
      <c r="AC2958" s="139"/>
      <c r="AD2958" s="133"/>
      <c r="AE2958" s="27" t="str">
        <f t="shared" si="97"/>
        <v>CA-2012-888  Villa Santa Fe Apartments II</v>
      </c>
      <c r="AF2958" s="153" t="s">
        <v>14065</v>
      </c>
      <c r="AG2958" s="153" t="s">
        <v>14066</v>
      </c>
      <c r="AH2958" s="153" t="s">
        <v>14067</v>
      </c>
      <c r="AI2958" s="153" t="s">
        <v>623</v>
      </c>
      <c r="AJ2958" s="153" t="s">
        <v>623</v>
      </c>
      <c r="AK2958" s="153" t="s">
        <v>1515</v>
      </c>
      <c r="AL2958" s="153" t="s">
        <v>14063</v>
      </c>
      <c r="AM2958" s="153" t="s">
        <v>14064</v>
      </c>
      <c r="AN2958" s="154">
        <v>53</v>
      </c>
    </row>
    <row r="2959" spans="26:40" hidden="1" x14ac:dyDescent="0.25">
      <c r="Z2959" s="140">
        <f t="shared" si="96"/>
        <v>2958</v>
      </c>
      <c r="AA2959" s="139"/>
      <c r="AB2959" s="139"/>
      <c r="AC2959" s="139"/>
      <c r="AD2959" s="133"/>
      <c r="AE2959" s="27" t="str">
        <f t="shared" si="97"/>
        <v>CA-2012-889  Terracina Oaks Apartments</v>
      </c>
      <c r="AF2959" s="153" t="s">
        <v>14068</v>
      </c>
      <c r="AG2959" s="153" t="s">
        <v>12637</v>
      </c>
      <c r="AH2959" s="153" t="s">
        <v>14069</v>
      </c>
      <c r="AI2959" s="153" t="s">
        <v>1171</v>
      </c>
      <c r="AJ2959" s="153" t="s">
        <v>1159</v>
      </c>
      <c r="AK2959" s="153" t="s">
        <v>1172</v>
      </c>
      <c r="AL2959" s="153" t="s">
        <v>14070</v>
      </c>
      <c r="AM2959" s="153" t="s">
        <v>2071</v>
      </c>
      <c r="AN2959" s="154">
        <v>55</v>
      </c>
    </row>
    <row r="2960" spans="26:40" hidden="1" x14ac:dyDescent="0.25">
      <c r="Z2960" s="140">
        <f t="shared" si="96"/>
        <v>2959</v>
      </c>
      <c r="AA2960" s="139"/>
      <c r="AB2960" s="139"/>
      <c r="AC2960" s="139"/>
      <c r="AD2960" s="133"/>
      <c r="AE2960" s="27" t="str">
        <f t="shared" si="97"/>
        <v>CA-2012-890  Gold Country Village</v>
      </c>
      <c r="AF2960" s="153" t="s">
        <v>14071</v>
      </c>
      <c r="AG2960" s="153" t="s">
        <v>14072</v>
      </c>
      <c r="AH2960" s="153" t="s">
        <v>14073</v>
      </c>
      <c r="AI2960" s="153" t="s">
        <v>765</v>
      </c>
      <c r="AJ2960" s="153" t="s">
        <v>110</v>
      </c>
      <c r="AK2960" s="153" t="s">
        <v>111</v>
      </c>
      <c r="AL2960" s="153" t="s">
        <v>14074</v>
      </c>
      <c r="AM2960" s="153" t="s">
        <v>4243</v>
      </c>
      <c r="AN2960" s="154">
        <v>79</v>
      </c>
    </row>
    <row r="2961" spans="26:40" hidden="1" x14ac:dyDescent="0.25">
      <c r="Z2961" s="140">
        <f t="shared" si="96"/>
        <v>2960</v>
      </c>
      <c r="AA2961" s="139"/>
      <c r="AB2961" s="139"/>
      <c r="AC2961" s="139"/>
      <c r="AD2961" s="133"/>
      <c r="AE2961" s="27" t="str">
        <f t="shared" si="97"/>
        <v>CA-2012-892  Sonoma Creekside Apartments</v>
      </c>
      <c r="AF2961" s="153" t="s">
        <v>14075</v>
      </c>
      <c r="AG2961" s="153" t="s">
        <v>14076</v>
      </c>
      <c r="AH2961" s="153" t="s">
        <v>14077</v>
      </c>
      <c r="AI2961" s="153" t="s">
        <v>126</v>
      </c>
      <c r="AJ2961" s="153" t="s">
        <v>127</v>
      </c>
      <c r="AK2961" s="153" t="s">
        <v>4767</v>
      </c>
      <c r="AL2961" s="153" t="s">
        <v>14078</v>
      </c>
      <c r="AM2961" s="153" t="s">
        <v>14078</v>
      </c>
      <c r="AN2961" s="154">
        <v>42</v>
      </c>
    </row>
    <row r="2962" spans="26:40" hidden="1" x14ac:dyDescent="0.25">
      <c r="Z2962" s="140">
        <f t="shared" si="96"/>
        <v>2961</v>
      </c>
      <c r="AA2962" s="139"/>
      <c r="AB2962" s="139"/>
      <c r="AC2962" s="139"/>
      <c r="AD2962" s="133"/>
      <c r="AE2962" s="27" t="str">
        <f t="shared" si="97"/>
        <v>CA-2012-893  Flower Terrace (formerly Washington Place)</v>
      </c>
      <c r="AF2962" s="153" t="s">
        <v>14079</v>
      </c>
      <c r="AG2962" s="153" t="s">
        <v>14080</v>
      </c>
      <c r="AH2962" s="153" t="s">
        <v>14081</v>
      </c>
      <c r="AI2962" s="153" t="s">
        <v>419</v>
      </c>
      <c r="AJ2962" s="153" t="s">
        <v>420</v>
      </c>
      <c r="AK2962" s="153" t="s">
        <v>2587</v>
      </c>
      <c r="AL2962" s="153" t="s">
        <v>14082</v>
      </c>
      <c r="AM2962" s="153" t="s">
        <v>4144</v>
      </c>
      <c r="AN2962" s="154">
        <v>198</v>
      </c>
    </row>
    <row r="2963" spans="26:40" hidden="1" x14ac:dyDescent="0.25">
      <c r="Z2963" s="140">
        <f t="shared" si="96"/>
        <v>2962</v>
      </c>
      <c r="AA2963" s="139"/>
      <c r="AB2963" s="139"/>
      <c r="AC2963" s="139"/>
      <c r="AD2963" s="133"/>
      <c r="AE2963" s="27" t="str">
        <f t="shared" si="97"/>
        <v>CA-2012-894  Villa Anaheim</v>
      </c>
      <c r="AF2963" s="153" t="s">
        <v>14083</v>
      </c>
      <c r="AG2963" s="153" t="s">
        <v>14084</v>
      </c>
      <c r="AH2963" s="153" t="s">
        <v>14085</v>
      </c>
      <c r="AI2963" s="153" t="s">
        <v>3043</v>
      </c>
      <c r="AJ2963" s="153" t="s">
        <v>420</v>
      </c>
      <c r="AK2963" s="153" t="s">
        <v>14086</v>
      </c>
      <c r="AL2963" s="153" t="s">
        <v>14087</v>
      </c>
      <c r="AM2963" s="153" t="s">
        <v>14088</v>
      </c>
      <c r="AN2963" s="154">
        <v>134</v>
      </c>
    </row>
    <row r="2964" spans="26:40" hidden="1" x14ac:dyDescent="0.25">
      <c r="Z2964" s="140">
        <f t="shared" si="96"/>
        <v>2963</v>
      </c>
      <c r="AA2964" s="139"/>
      <c r="AB2964" s="139"/>
      <c r="AC2964" s="139"/>
      <c r="AD2964" s="133"/>
      <c r="AE2964" s="27" t="str">
        <f t="shared" si="97"/>
        <v>CA-2012-895  Palo Verde Apartments</v>
      </c>
      <c r="AF2964" s="153" t="s">
        <v>14089</v>
      </c>
      <c r="AG2964" s="153" t="s">
        <v>14090</v>
      </c>
      <c r="AH2964" s="153" t="s">
        <v>14091</v>
      </c>
      <c r="AI2964" s="153" t="s">
        <v>1748</v>
      </c>
      <c r="AJ2964" s="153" t="s">
        <v>399</v>
      </c>
      <c r="AK2964" s="153" t="s">
        <v>1749</v>
      </c>
      <c r="AL2964" s="153" t="s">
        <v>14092</v>
      </c>
      <c r="AM2964" s="153" t="s">
        <v>14093</v>
      </c>
      <c r="AN2964" s="154">
        <v>79</v>
      </c>
    </row>
    <row r="2965" spans="26:40" hidden="1" x14ac:dyDescent="0.25">
      <c r="Z2965" s="140">
        <f t="shared" si="96"/>
        <v>2964</v>
      </c>
      <c r="AA2965" s="139"/>
      <c r="AB2965" s="139"/>
      <c r="AC2965" s="139"/>
      <c r="AD2965" s="133"/>
      <c r="AE2965" s="27" t="str">
        <f t="shared" si="97"/>
        <v>CA-2012-896  Congregational Tower</v>
      </c>
      <c r="AF2965" s="153" t="s">
        <v>14094</v>
      </c>
      <c r="AG2965" s="153" t="s">
        <v>14095</v>
      </c>
      <c r="AH2965" s="153" t="s">
        <v>14096</v>
      </c>
      <c r="AI2965" s="153" t="s">
        <v>533</v>
      </c>
      <c r="AJ2965" s="153" t="s">
        <v>504</v>
      </c>
      <c r="AK2965" s="153" t="s">
        <v>2937</v>
      </c>
      <c r="AL2965" s="153" t="s">
        <v>14097</v>
      </c>
      <c r="AM2965" s="153" t="s">
        <v>14098</v>
      </c>
      <c r="AN2965" s="154">
        <v>184</v>
      </c>
    </row>
    <row r="2966" spans="26:40" hidden="1" x14ac:dyDescent="0.25">
      <c r="Z2966" s="140">
        <f t="shared" si="96"/>
        <v>2965</v>
      </c>
      <c r="AA2966" s="139"/>
      <c r="AB2966" s="139"/>
      <c r="AC2966" s="139"/>
      <c r="AD2966" s="133"/>
      <c r="AE2966" s="27" t="str">
        <f t="shared" si="97"/>
        <v>CA-2012-897  Coronado Place Apartments</v>
      </c>
      <c r="AF2966" s="153" t="s">
        <v>14099</v>
      </c>
      <c r="AG2966" s="153" t="s">
        <v>14100</v>
      </c>
      <c r="AH2966" s="153" t="s">
        <v>14101</v>
      </c>
      <c r="AI2966" s="153" t="s">
        <v>26</v>
      </c>
      <c r="AJ2966" s="153" t="s">
        <v>26</v>
      </c>
      <c r="AK2966" s="153" t="s">
        <v>775</v>
      </c>
      <c r="AL2966" s="153" t="s">
        <v>14102</v>
      </c>
      <c r="AM2966" s="153" t="s">
        <v>1124</v>
      </c>
      <c r="AN2966" s="154">
        <v>40</v>
      </c>
    </row>
    <row r="2967" spans="26:40" hidden="1" x14ac:dyDescent="0.25">
      <c r="Z2967" s="140">
        <f t="shared" si="96"/>
        <v>2966</v>
      </c>
      <c r="AA2967" s="139"/>
      <c r="AB2967" s="139"/>
      <c r="AC2967" s="139"/>
      <c r="AD2967" s="133"/>
      <c r="AE2967" s="27" t="str">
        <f t="shared" si="97"/>
        <v>CA-2012-898  Los Robles Apartments</v>
      </c>
      <c r="AF2967" s="153" t="s">
        <v>14103</v>
      </c>
      <c r="AG2967" s="153" t="s">
        <v>13074</v>
      </c>
      <c r="AH2967" s="153" t="s">
        <v>14104</v>
      </c>
      <c r="AI2967" s="153" t="s">
        <v>13781</v>
      </c>
      <c r="AJ2967" s="153" t="s">
        <v>504</v>
      </c>
      <c r="AK2967" s="153" t="s">
        <v>14105</v>
      </c>
      <c r="AL2967" s="153" t="s">
        <v>14106</v>
      </c>
      <c r="AM2967" s="153" t="s">
        <v>14107</v>
      </c>
      <c r="AN2967" s="154">
        <v>75</v>
      </c>
    </row>
    <row r="2968" spans="26:40" hidden="1" x14ac:dyDescent="0.25">
      <c r="Z2968" s="140">
        <f t="shared" si="96"/>
        <v>2967</v>
      </c>
      <c r="AA2968" s="139"/>
      <c r="AB2968" s="139"/>
      <c r="AC2968" s="139"/>
      <c r="AD2968" s="133"/>
      <c r="AE2968" s="27" t="str">
        <f t="shared" si="97"/>
        <v>CA-2012-899  Vintage at Kendall Apartments</v>
      </c>
      <c r="AF2968" s="153" t="s">
        <v>14108</v>
      </c>
      <c r="AG2968" s="153" t="s">
        <v>14109</v>
      </c>
      <c r="AH2968" s="153" t="s">
        <v>14110</v>
      </c>
      <c r="AI2968" s="153" t="s">
        <v>49</v>
      </c>
      <c r="AJ2968" s="153" t="s">
        <v>49</v>
      </c>
      <c r="AK2968" s="153" t="s">
        <v>14111</v>
      </c>
      <c r="AL2968" s="153" t="s">
        <v>14112</v>
      </c>
      <c r="AM2968" s="153" t="s">
        <v>2071</v>
      </c>
      <c r="AN2968" s="154">
        <v>176</v>
      </c>
    </row>
    <row r="2969" spans="26:40" hidden="1" x14ac:dyDescent="0.25">
      <c r="Z2969" s="140">
        <f t="shared" si="96"/>
        <v>2968</v>
      </c>
      <c r="AA2969" s="139"/>
      <c r="AB2969" s="139"/>
      <c r="AC2969" s="139"/>
      <c r="AD2969" s="133"/>
      <c r="AE2969" s="27" t="str">
        <f t="shared" si="97"/>
        <v>CA-2012-900  Vintage at Stonehaven Apartments</v>
      </c>
      <c r="AF2969" s="153" t="s">
        <v>14113</v>
      </c>
      <c r="AG2969" s="153" t="s">
        <v>14114</v>
      </c>
      <c r="AH2969" s="153" t="s">
        <v>14115</v>
      </c>
      <c r="AI2969" s="153" t="s">
        <v>6203</v>
      </c>
      <c r="AJ2969" s="153" t="s">
        <v>420</v>
      </c>
      <c r="AK2969" s="153" t="s">
        <v>14116</v>
      </c>
      <c r="AL2969" s="153" t="s">
        <v>14117</v>
      </c>
      <c r="AM2969" s="153" t="s">
        <v>2071</v>
      </c>
      <c r="AN2969" s="154">
        <v>124</v>
      </c>
    </row>
    <row r="2970" spans="26:40" hidden="1" x14ac:dyDescent="0.25">
      <c r="Z2970" s="140">
        <f t="shared" si="96"/>
        <v>2969</v>
      </c>
      <c r="AA2970" s="139"/>
      <c r="AB2970" s="139"/>
      <c r="AC2970" s="139"/>
      <c r="AD2970" s="133"/>
      <c r="AE2970" s="27" t="str">
        <f t="shared" si="97"/>
        <v>CA-2012-901  Fairbanks Commons</v>
      </c>
      <c r="AF2970" s="153" t="s">
        <v>14118</v>
      </c>
      <c r="AG2970" s="153" t="s">
        <v>14119</v>
      </c>
      <c r="AH2970" s="153" t="s">
        <v>14120</v>
      </c>
      <c r="AI2970" s="153" t="s">
        <v>504</v>
      </c>
      <c r="AJ2970" s="153" t="s">
        <v>504</v>
      </c>
      <c r="AL2970" s="153" t="s">
        <v>14121</v>
      </c>
      <c r="AM2970" s="153" t="s">
        <v>2476</v>
      </c>
      <c r="AN2970" s="154">
        <v>163</v>
      </c>
    </row>
    <row r="2971" spans="26:40" hidden="1" x14ac:dyDescent="0.25">
      <c r="Z2971" s="140">
        <f t="shared" si="96"/>
        <v>2970</v>
      </c>
      <c r="AA2971" s="139"/>
      <c r="AB2971" s="139"/>
      <c r="AC2971" s="139"/>
      <c r="AD2971" s="133"/>
      <c r="AE2971" s="27" t="str">
        <f t="shared" si="97"/>
        <v>CA-2012-902  Logan's Plaza</v>
      </c>
      <c r="AF2971" s="153" t="s">
        <v>14122</v>
      </c>
      <c r="AG2971" s="153" t="s">
        <v>14123</v>
      </c>
      <c r="AH2971" s="153" t="s">
        <v>14124</v>
      </c>
      <c r="AI2971" s="153" t="s">
        <v>870</v>
      </c>
      <c r="AJ2971" s="153" t="s">
        <v>26</v>
      </c>
      <c r="AK2971" s="153" t="s">
        <v>2326</v>
      </c>
      <c r="AL2971" s="153" t="s">
        <v>14125</v>
      </c>
      <c r="AM2971" s="153" t="s">
        <v>23577</v>
      </c>
      <c r="AN2971" s="154">
        <v>60</v>
      </c>
    </row>
    <row r="2972" spans="26:40" hidden="1" x14ac:dyDescent="0.25">
      <c r="Z2972" s="140">
        <f t="shared" si="96"/>
        <v>2971</v>
      </c>
      <c r="AA2972" s="139"/>
      <c r="AB2972" s="139"/>
      <c r="AC2972" s="139"/>
      <c r="AD2972" s="133"/>
      <c r="AE2972" s="27" t="str">
        <f t="shared" si="97"/>
        <v>CA-2012-903  Denny Place and Willow Wood Apartments</v>
      </c>
      <c r="AF2972" s="153" t="s">
        <v>14126</v>
      </c>
      <c r="AG2972" s="153" t="s">
        <v>14127</v>
      </c>
      <c r="AH2972" s="153" t="s">
        <v>14128</v>
      </c>
      <c r="AI2972" s="153" t="s">
        <v>14129</v>
      </c>
      <c r="AJ2972" s="153" t="s">
        <v>26</v>
      </c>
      <c r="AK2972" s="153" t="s">
        <v>2301</v>
      </c>
      <c r="AL2972" s="153" t="s">
        <v>14130</v>
      </c>
      <c r="AM2972" s="153" t="s">
        <v>14131</v>
      </c>
      <c r="AN2972" s="154">
        <v>36</v>
      </c>
    </row>
    <row r="2973" spans="26:40" hidden="1" x14ac:dyDescent="0.25">
      <c r="Z2973" s="140">
        <f t="shared" si="96"/>
        <v>2972</v>
      </c>
      <c r="AA2973" s="139"/>
      <c r="AB2973" s="139"/>
      <c r="AC2973" s="139"/>
      <c r="AD2973" s="133"/>
      <c r="AE2973" s="27" t="str">
        <f t="shared" si="97"/>
        <v>CA-2012-905  Hamlin Estates</v>
      </c>
      <c r="AF2973" s="153" t="s">
        <v>14132</v>
      </c>
      <c r="AG2973" s="153" t="s">
        <v>14133</v>
      </c>
      <c r="AH2973" s="153" t="s">
        <v>14134</v>
      </c>
      <c r="AI2973" s="153" t="s">
        <v>2300</v>
      </c>
      <c r="AJ2973" s="153" t="s">
        <v>26</v>
      </c>
      <c r="AK2973" s="153" t="s">
        <v>5439</v>
      </c>
      <c r="AL2973" s="153" t="s">
        <v>14135</v>
      </c>
      <c r="AM2973" s="153" t="s">
        <v>14131</v>
      </c>
      <c r="AN2973" s="154">
        <v>29</v>
      </c>
    </row>
    <row r="2974" spans="26:40" hidden="1" x14ac:dyDescent="0.25">
      <c r="Z2974" s="140">
        <f t="shared" si="96"/>
        <v>2973</v>
      </c>
      <c r="AA2974" s="139"/>
      <c r="AB2974" s="139"/>
      <c r="AC2974" s="139"/>
      <c r="AD2974" s="133"/>
      <c r="AE2974" s="27" t="str">
        <f t="shared" si="97"/>
        <v>CA-2012-906  Paseo Village Family Apartments</v>
      </c>
      <c r="AF2974" s="153" t="s">
        <v>14136</v>
      </c>
      <c r="AG2974" s="153" t="s">
        <v>14137</v>
      </c>
      <c r="AH2974" s="153" t="s">
        <v>14138</v>
      </c>
      <c r="AI2974" s="153" t="s">
        <v>3043</v>
      </c>
      <c r="AJ2974" s="153" t="s">
        <v>420</v>
      </c>
      <c r="AK2974" s="153" t="s">
        <v>4824</v>
      </c>
      <c r="AL2974" s="153" t="s">
        <v>14139</v>
      </c>
      <c r="AM2974" s="153" t="s">
        <v>14140</v>
      </c>
      <c r="AN2974" s="154">
        <v>174</v>
      </c>
    </row>
    <row r="2975" spans="26:40" hidden="1" x14ac:dyDescent="0.25">
      <c r="Z2975" s="140">
        <f t="shared" si="96"/>
        <v>2974</v>
      </c>
      <c r="AA2975" s="139"/>
      <c r="AB2975" s="139"/>
      <c r="AC2975" s="139"/>
      <c r="AD2975" s="133"/>
      <c r="AE2975" s="27" t="str">
        <f t="shared" si="97"/>
        <v>CA-2012-908  Gilroy Park Apartments</v>
      </c>
      <c r="AF2975" s="153" t="s">
        <v>14141</v>
      </c>
      <c r="AG2975" s="153" t="s">
        <v>14142</v>
      </c>
      <c r="AH2975" s="153" t="s">
        <v>14143</v>
      </c>
      <c r="AI2975" s="153" t="s">
        <v>2223</v>
      </c>
      <c r="AJ2975" s="153" t="s">
        <v>41</v>
      </c>
      <c r="AK2975" s="153" t="s">
        <v>2224</v>
      </c>
      <c r="AL2975" s="153" t="s">
        <v>14144</v>
      </c>
      <c r="AM2975" s="153" t="s">
        <v>121</v>
      </c>
      <c r="AN2975" s="154">
        <v>73</v>
      </c>
    </row>
    <row r="2976" spans="26:40" hidden="1" x14ac:dyDescent="0.25">
      <c r="Z2976" s="140">
        <f t="shared" si="96"/>
        <v>2975</v>
      </c>
      <c r="AA2976" s="139"/>
      <c r="AB2976" s="139"/>
      <c r="AC2976" s="139"/>
      <c r="AD2976" s="133"/>
      <c r="AE2976" s="27" t="str">
        <f t="shared" si="97"/>
        <v>CA-2012-911  Park Village Apartments (aka Jasmine Garden)</v>
      </c>
      <c r="AF2976" s="153" t="s">
        <v>14146</v>
      </c>
      <c r="AG2976" s="153" t="s">
        <v>14147</v>
      </c>
      <c r="AH2976" s="153" t="s">
        <v>14148</v>
      </c>
      <c r="AI2976" s="153" t="s">
        <v>870</v>
      </c>
      <c r="AJ2976" s="153" t="s">
        <v>26</v>
      </c>
      <c r="AK2976" s="153" t="s">
        <v>871</v>
      </c>
      <c r="AL2976" s="153" t="s">
        <v>14149</v>
      </c>
      <c r="AM2976" s="153" t="s">
        <v>13208</v>
      </c>
      <c r="AN2976" s="154">
        <v>162</v>
      </c>
    </row>
    <row r="2977" spans="26:40" hidden="1" x14ac:dyDescent="0.25">
      <c r="Z2977" s="140">
        <f t="shared" si="96"/>
        <v>2976</v>
      </c>
      <c r="AA2977" s="139"/>
      <c r="AB2977" s="139"/>
      <c r="AC2977" s="139"/>
      <c r="AD2977" s="133"/>
      <c r="AE2977" s="27" t="str">
        <f t="shared" si="97"/>
        <v>CA-2013-002  Residences at Old Town Kern</v>
      </c>
      <c r="AF2977" s="153" t="s">
        <v>14150</v>
      </c>
      <c r="AG2977" s="153" t="s">
        <v>14151</v>
      </c>
      <c r="AH2977" s="153" t="s">
        <v>14152</v>
      </c>
      <c r="AI2977" s="153" t="s">
        <v>637</v>
      </c>
      <c r="AJ2977" s="153" t="s">
        <v>210</v>
      </c>
      <c r="AK2977" s="153" t="s">
        <v>14153</v>
      </c>
      <c r="AL2977" s="153" t="s">
        <v>14154</v>
      </c>
      <c r="AM2977" s="153" t="s">
        <v>5029</v>
      </c>
      <c r="AN2977" s="154">
        <v>49</v>
      </c>
    </row>
    <row r="2978" spans="26:40" hidden="1" x14ac:dyDescent="0.25">
      <c r="Z2978" s="140">
        <f t="shared" si="96"/>
        <v>2977</v>
      </c>
      <c r="AA2978" s="139"/>
      <c r="AB2978" s="139"/>
      <c r="AC2978" s="139"/>
      <c r="AD2978" s="133"/>
      <c r="AE2978" s="27" t="str">
        <f t="shared" si="97"/>
        <v>CA-2013-006  Navy Village (aka Blue Butterfly Village)</v>
      </c>
      <c r="AF2978" s="153" t="s">
        <v>14155</v>
      </c>
      <c r="AG2978" s="153" t="s">
        <v>14156</v>
      </c>
      <c r="AH2978" s="153" t="s">
        <v>14157</v>
      </c>
      <c r="AI2978" s="153" t="s">
        <v>26</v>
      </c>
      <c r="AJ2978" s="153" t="s">
        <v>26</v>
      </c>
      <c r="AK2978" s="153" t="s">
        <v>14158</v>
      </c>
      <c r="AL2978" s="153" t="s">
        <v>14159</v>
      </c>
      <c r="AM2978" s="153" t="s">
        <v>14160</v>
      </c>
      <c r="AN2978" s="154">
        <v>73</v>
      </c>
    </row>
    <row r="2979" spans="26:40" hidden="1" x14ac:dyDescent="0.25">
      <c r="Z2979" s="140">
        <f t="shared" si="96"/>
        <v>2978</v>
      </c>
      <c r="AA2979" s="139"/>
      <c r="AB2979" s="139"/>
      <c r="AC2979" s="139"/>
      <c r="AD2979" s="133"/>
      <c r="AE2979" s="27" t="str">
        <f t="shared" si="97"/>
        <v>CA-2013-007  Perris Family Apartments</v>
      </c>
      <c r="AF2979" s="153" t="s">
        <v>14161</v>
      </c>
      <c r="AG2979" s="153" t="s">
        <v>14162</v>
      </c>
      <c r="AH2979" s="153" t="s">
        <v>14163</v>
      </c>
      <c r="AI2979" s="153" t="s">
        <v>3128</v>
      </c>
      <c r="AJ2979" s="153" t="s">
        <v>399</v>
      </c>
      <c r="AK2979" s="153" t="s">
        <v>3174</v>
      </c>
      <c r="AL2979" s="153" t="s">
        <v>14164</v>
      </c>
      <c r="AM2979" s="153" t="s">
        <v>14165</v>
      </c>
      <c r="AN2979" s="154">
        <v>74</v>
      </c>
    </row>
    <row r="2980" spans="26:40" hidden="1" x14ac:dyDescent="0.25">
      <c r="Z2980" s="140">
        <f t="shared" si="96"/>
        <v>2979</v>
      </c>
      <c r="AA2980" s="139"/>
      <c r="AB2980" s="139"/>
      <c r="AC2980" s="139"/>
      <c r="AD2980" s="133"/>
      <c r="AE2980" s="27" t="str">
        <f t="shared" si="97"/>
        <v>CA-2013-012  Kings River Commons</v>
      </c>
      <c r="AF2980" s="153" t="s">
        <v>14166</v>
      </c>
      <c r="AG2980" s="153" t="s">
        <v>14167</v>
      </c>
      <c r="AH2980" s="153" t="s">
        <v>14168</v>
      </c>
      <c r="AI2980" s="153" t="s">
        <v>14169</v>
      </c>
      <c r="AJ2980" s="153" t="s">
        <v>229</v>
      </c>
      <c r="AK2980" s="153" t="s">
        <v>14170</v>
      </c>
      <c r="AL2980" s="153" t="s">
        <v>14171</v>
      </c>
      <c r="AM2980" s="153" t="s">
        <v>13620</v>
      </c>
      <c r="AN2980" s="154">
        <v>59</v>
      </c>
    </row>
    <row r="2981" spans="26:40" hidden="1" x14ac:dyDescent="0.25">
      <c r="Z2981" s="140">
        <f t="shared" si="96"/>
        <v>2980</v>
      </c>
      <c r="AA2981" s="139"/>
      <c r="AB2981" s="139"/>
      <c r="AC2981" s="139"/>
      <c r="AD2981" s="133"/>
      <c r="AE2981" s="27" t="str">
        <f t="shared" si="97"/>
        <v>CA-2013-015  Cabrillo Gateway</v>
      </c>
      <c r="AF2981" s="153" t="s">
        <v>14172</v>
      </c>
      <c r="AG2981" s="153" t="s">
        <v>14173</v>
      </c>
      <c r="AH2981" s="153" t="s">
        <v>14174</v>
      </c>
      <c r="AI2981" s="153" t="s">
        <v>3970</v>
      </c>
      <c r="AJ2981" s="153" t="s">
        <v>26</v>
      </c>
      <c r="AK2981" s="153" t="s">
        <v>3971</v>
      </c>
      <c r="AL2981" s="153" t="s">
        <v>14175</v>
      </c>
      <c r="AM2981" s="153" t="s">
        <v>14176</v>
      </c>
      <c r="AN2981" s="154">
        <v>80</v>
      </c>
    </row>
    <row r="2982" spans="26:40" hidden="1" x14ac:dyDescent="0.25">
      <c r="Z2982" s="140">
        <f t="shared" si="96"/>
        <v>2981</v>
      </c>
      <c r="AA2982" s="139"/>
      <c r="AB2982" s="139"/>
      <c r="AC2982" s="139"/>
      <c r="AD2982" s="133"/>
      <c r="AE2982" s="27" t="str">
        <f t="shared" si="97"/>
        <v>CA-2013-018  Mutual Housing at Spring Lake</v>
      </c>
      <c r="AF2982" s="153" t="s">
        <v>14177</v>
      </c>
      <c r="AG2982" s="153" t="s">
        <v>14178</v>
      </c>
      <c r="AH2982" s="153" t="s">
        <v>14179</v>
      </c>
      <c r="AI2982" s="153" t="s">
        <v>1842</v>
      </c>
      <c r="AJ2982" s="153" t="s">
        <v>142</v>
      </c>
      <c r="AK2982" s="153" t="s">
        <v>11354</v>
      </c>
      <c r="AL2982" s="153" t="s">
        <v>14180</v>
      </c>
      <c r="AM2982" s="153" t="s">
        <v>14181</v>
      </c>
      <c r="AN2982" s="154">
        <v>61</v>
      </c>
    </row>
    <row r="2983" spans="26:40" hidden="1" x14ac:dyDescent="0.25">
      <c r="Z2983" s="140">
        <f t="shared" si="96"/>
        <v>2982</v>
      </c>
      <c r="AA2983" s="139"/>
      <c r="AB2983" s="139"/>
      <c r="AC2983" s="139"/>
      <c r="AD2983" s="133"/>
      <c r="AE2983" s="27" t="str">
        <f t="shared" si="97"/>
        <v>CA-2013-024  Pescadero Lofts</v>
      </c>
      <c r="AF2983" s="153" t="s">
        <v>14182</v>
      </c>
      <c r="AG2983" s="153" t="s">
        <v>14183</v>
      </c>
      <c r="AH2983" s="153" t="s">
        <v>14184</v>
      </c>
      <c r="AI2983" s="153" t="s">
        <v>10217</v>
      </c>
      <c r="AJ2983" s="153" t="s">
        <v>623</v>
      </c>
      <c r="AK2983" s="153" t="s">
        <v>3063</v>
      </c>
      <c r="AL2983" s="153" t="s">
        <v>14185</v>
      </c>
      <c r="AM2983" s="153" t="s">
        <v>7934</v>
      </c>
      <c r="AN2983" s="154">
        <v>32</v>
      </c>
    </row>
    <row r="2984" spans="26:40" hidden="1" x14ac:dyDescent="0.25">
      <c r="Z2984" s="140">
        <f t="shared" si="96"/>
        <v>2983</v>
      </c>
      <c r="AA2984" s="139"/>
      <c r="AB2984" s="139"/>
      <c r="AC2984" s="139"/>
      <c r="AD2984" s="133"/>
      <c r="AE2984" s="27" t="str">
        <f t="shared" si="97"/>
        <v>CA-2013-025  Cypress Senior Living</v>
      </c>
      <c r="AF2984" s="153" t="s">
        <v>14186</v>
      </c>
      <c r="AG2984" s="153" t="s">
        <v>14187</v>
      </c>
      <c r="AH2984" s="153" t="s">
        <v>14188</v>
      </c>
      <c r="AI2984" s="153" t="s">
        <v>261</v>
      </c>
      <c r="AJ2984" s="153" t="s">
        <v>26</v>
      </c>
      <c r="AK2984" s="153" t="s">
        <v>262</v>
      </c>
      <c r="AL2984" s="153" t="s">
        <v>14189</v>
      </c>
      <c r="AM2984" s="153" t="s">
        <v>14088</v>
      </c>
      <c r="AN2984" s="154">
        <v>17</v>
      </c>
    </row>
    <row r="2985" spans="26:40" hidden="1" x14ac:dyDescent="0.25">
      <c r="Z2985" s="140">
        <f t="shared" si="96"/>
        <v>2984</v>
      </c>
      <c r="AA2985" s="139"/>
      <c r="AB2985" s="139"/>
      <c r="AC2985" s="139"/>
      <c r="AD2985" s="133"/>
      <c r="AE2985" s="27" t="str">
        <f t="shared" si="97"/>
        <v>CA-2013-026  The Surf Apartments</v>
      </c>
      <c r="AF2985" s="153" t="s">
        <v>14190</v>
      </c>
      <c r="AG2985" s="153" t="s">
        <v>6887</v>
      </c>
      <c r="AH2985" s="153" t="s">
        <v>14191</v>
      </c>
      <c r="AI2985" s="153" t="s">
        <v>9181</v>
      </c>
      <c r="AJ2985" s="153" t="s">
        <v>14192</v>
      </c>
      <c r="AK2985" s="153" t="s">
        <v>9183</v>
      </c>
      <c r="AL2985" s="153" t="s">
        <v>14193</v>
      </c>
      <c r="AM2985" s="153" t="s">
        <v>23559</v>
      </c>
      <c r="AN2985" s="154">
        <v>55</v>
      </c>
    </row>
    <row r="2986" spans="26:40" hidden="1" x14ac:dyDescent="0.25">
      <c r="Z2986" s="140">
        <f t="shared" si="96"/>
        <v>2985</v>
      </c>
      <c r="AA2986" s="139"/>
      <c r="AB2986" s="139"/>
      <c r="AC2986" s="139"/>
      <c r="AD2986" s="133"/>
      <c r="AE2986" s="27" t="str">
        <f t="shared" si="97"/>
        <v>CA-2013-028  Mesa Grande Apartments</v>
      </c>
      <c r="AF2986" s="153" t="s">
        <v>14194</v>
      </c>
      <c r="AG2986" s="153" t="s">
        <v>14195</v>
      </c>
      <c r="AH2986" s="153" t="s">
        <v>14196</v>
      </c>
      <c r="AI2986" s="153" t="s">
        <v>4472</v>
      </c>
      <c r="AJ2986" s="153" t="s">
        <v>49</v>
      </c>
      <c r="AK2986" s="153" t="s">
        <v>4473</v>
      </c>
      <c r="AL2986" s="153" t="s">
        <v>14197</v>
      </c>
      <c r="AM2986" s="153" t="s">
        <v>4558</v>
      </c>
      <c r="AN2986" s="154">
        <v>45</v>
      </c>
    </row>
    <row r="2987" spans="26:40" hidden="1" x14ac:dyDescent="0.25">
      <c r="Z2987" s="140">
        <f t="shared" si="96"/>
        <v>2986</v>
      </c>
      <c r="AA2987" s="139"/>
      <c r="AB2987" s="139"/>
      <c r="AC2987" s="139"/>
      <c r="AD2987" s="133"/>
      <c r="AE2987" s="27" t="str">
        <f t="shared" si="97"/>
        <v>CA-2013-031  Patterson Place Apartments</v>
      </c>
      <c r="AF2987" s="153" t="s">
        <v>14198</v>
      </c>
      <c r="AG2987" s="153" t="s">
        <v>14199</v>
      </c>
      <c r="AH2987" s="153" t="s">
        <v>14200</v>
      </c>
      <c r="AI2987" s="153" t="s">
        <v>14201</v>
      </c>
      <c r="AJ2987" s="153" t="s">
        <v>606</v>
      </c>
      <c r="AK2987" s="153" t="s">
        <v>14202</v>
      </c>
      <c r="AL2987" s="153" t="s">
        <v>14203</v>
      </c>
      <c r="AM2987" s="153" t="s">
        <v>590</v>
      </c>
      <c r="AN2987" s="154">
        <v>39</v>
      </c>
    </row>
    <row r="2988" spans="26:40" hidden="1" x14ac:dyDescent="0.25">
      <c r="Z2988" s="140">
        <f t="shared" si="96"/>
        <v>2987</v>
      </c>
      <c r="AA2988" s="139"/>
      <c r="AB2988" s="139"/>
      <c r="AC2988" s="139"/>
      <c r="AD2988" s="133"/>
      <c r="AE2988" s="27" t="str">
        <f t="shared" si="97"/>
        <v>CA-2013-032  Rio Dell Apartments</v>
      </c>
      <c r="AF2988" s="153" t="s">
        <v>14204</v>
      </c>
      <c r="AG2988" s="153" t="s">
        <v>14205</v>
      </c>
      <c r="AH2988" s="153" t="s">
        <v>14206</v>
      </c>
      <c r="AI2988" s="153" t="s">
        <v>14207</v>
      </c>
      <c r="AJ2988" s="153" t="s">
        <v>3584</v>
      </c>
      <c r="AK2988" s="153" t="s">
        <v>14208</v>
      </c>
      <c r="AL2988" s="153" t="s">
        <v>14209</v>
      </c>
      <c r="AM2988" s="153" t="s">
        <v>590</v>
      </c>
      <c r="AN2988" s="154">
        <v>48</v>
      </c>
    </row>
    <row r="2989" spans="26:40" hidden="1" x14ac:dyDescent="0.25">
      <c r="Z2989" s="140">
        <f t="shared" si="96"/>
        <v>2988</v>
      </c>
      <c r="AA2989" s="139"/>
      <c r="AB2989" s="139"/>
      <c r="AC2989" s="139"/>
      <c r="AD2989" s="133"/>
      <c r="AE2989" s="27" t="str">
        <f t="shared" si="97"/>
        <v>CA-2013-033  Riverview Garden Apartments</v>
      </c>
      <c r="AF2989" s="153" t="s">
        <v>14210</v>
      </c>
      <c r="AG2989" s="153" t="s">
        <v>14211</v>
      </c>
      <c r="AH2989" s="153" t="s">
        <v>14212</v>
      </c>
      <c r="AI2989" s="153" t="s">
        <v>7316</v>
      </c>
      <c r="AJ2989" s="153" t="s">
        <v>606</v>
      </c>
      <c r="AK2989" s="153" t="s">
        <v>7317</v>
      </c>
      <c r="AL2989" s="153" t="s">
        <v>14213</v>
      </c>
      <c r="AM2989" s="153" t="s">
        <v>590</v>
      </c>
      <c r="AN2989" s="154">
        <v>41</v>
      </c>
    </row>
    <row r="2990" spans="26:40" hidden="1" x14ac:dyDescent="0.25">
      <c r="Z2990" s="140">
        <f t="shared" si="96"/>
        <v>2989</v>
      </c>
      <c r="AA2990" s="139"/>
      <c r="AB2990" s="139"/>
      <c r="AC2990" s="139"/>
      <c r="AD2990" s="133"/>
      <c r="AE2990" s="27" t="str">
        <f t="shared" si="97"/>
        <v>CA-2013-034  Paseo Pointe</v>
      </c>
      <c r="AF2990" s="153" t="s">
        <v>14214</v>
      </c>
      <c r="AG2990" s="153" t="s">
        <v>14215</v>
      </c>
      <c r="AH2990" s="153" t="s">
        <v>14216</v>
      </c>
      <c r="AI2990" s="153" t="s">
        <v>13781</v>
      </c>
      <c r="AJ2990" s="153" t="s">
        <v>504</v>
      </c>
      <c r="AK2990" s="153" t="s">
        <v>13782</v>
      </c>
      <c r="AL2990" s="153" t="s">
        <v>14217</v>
      </c>
      <c r="AM2990" s="153" t="s">
        <v>3023</v>
      </c>
      <c r="AN2990" s="154">
        <v>68</v>
      </c>
    </row>
    <row r="2991" spans="26:40" hidden="1" x14ac:dyDescent="0.25">
      <c r="Z2991" s="140">
        <f t="shared" si="96"/>
        <v>2990</v>
      </c>
      <c r="AA2991" s="139"/>
      <c r="AB2991" s="139"/>
      <c r="AC2991" s="139"/>
      <c r="AD2991" s="133"/>
      <c r="AE2991" s="27" t="str">
        <f t="shared" si="97"/>
        <v>CA-2013-036  Anesi Apartments (AKA Alegre Apts)</v>
      </c>
      <c r="AF2991" s="153" t="s">
        <v>14218</v>
      </c>
      <c r="AG2991" s="153" t="s">
        <v>14219</v>
      </c>
      <c r="AH2991" s="153" t="s">
        <v>14220</v>
      </c>
      <c r="AI2991" s="153" t="s">
        <v>994</v>
      </c>
      <c r="AJ2991" s="153" t="s">
        <v>420</v>
      </c>
      <c r="AK2991" s="153" t="s">
        <v>7075</v>
      </c>
      <c r="AL2991" s="153" t="s">
        <v>14221</v>
      </c>
      <c r="AM2991" s="153" t="s">
        <v>23494</v>
      </c>
      <c r="AN2991" s="154">
        <v>103</v>
      </c>
    </row>
    <row r="2992" spans="26:40" hidden="1" x14ac:dyDescent="0.25">
      <c r="Z2992" s="140">
        <f t="shared" si="96"/>
        <v>2991</v>
      </c>
      <c r="AA2992" s="139"/>
      <c r="AB2992" s="139"/>
      <c r="AC2992" s="139"/>
      <c r="AD2992" s="133"/>
      <c r="AE2992" s="27" t="str">
        <f t="shared" si="97"/>
        <v>CA-2013-038  Sycamore Family Apartments II</v>
      </c>
      <c r="AF2992" s="153" t="s">
        <v>14222</v>
      </c>
      <c r="AG2992" s="153" t="s">
        <v>14223</v>
      </c>
      <c r="AH2992" s="153" t="s">
        <v>11932</v>
      </c>
      <c r="AI2992" s="153" t="s">
        <v>3315</v>
      </c>
      <c r="AJ2992" s="153" t="s">
        <v>210</v>
      </c>
      <c r="AK2992" s="153" t="s">
        <v>3316</v>
      </c>
      <c r="AL2992" s="153" t="s">
        <v>14224</v>
      </c>
      <c r="AM2992" s="153" t="s">
        <v>11774</v>
      </c>
      <c r="AN2992" s="154">
        <v>71</v>
      </c>
    </row>
    <row r="2993" spans="26:40" hidden="1" x14ac:dyDescent="0.25">
      <c r="Z2993" s="140">
        <f t="shared" si="96"/>
        <v>2992</v>
      </c>
      <c r="AA2993" s="139"/>
      <c r="AB2993" s="139"/>
      <c r="AC2993" s="139"/>
      <c r="AD2993" s="133"/>
      <c r="AE2993" s="27" t="str">
        <f t="shared" si="97"/>
        <v>CA-2013-041  Kendrea Place Family Apartments</v>
      </c>
      <c r="AF2993" s="153" t="s">
        <v>14225</v>
      </c>
      <c r="AG2993" s="153" t="s">
        <v>14226</v>
      </c>
      <c r="AH2993" s="153" t="s">
        <v>14227</v>
      </c>
      <c r="AI2993" s="153" t="s">
        <v>5026</v>
      </c>
      <c r="AJ2993" s="153" t="s">
        <v>210</v>
      </c>
      <c r="AK2993" s="153" t="s">
        <v>5027</v>
      </c>
      <c r="AL2993" s="153" t="s">
        <v>14228</v>
      </c>
      <c r="AM2993" s="153" t="s">
        <v>2185</v>
      </c>
      <c r="AN2993" s="154">
        <v>47</v>
      </c>
    </row>
    <row r="2994" spans="26:40" hidden="1" x14ac:dyDescent="0.25">
      <c r="Z2994" s="140">
        <f t="shared" ref="Z2994:Z3057" si="98">SUM(Z2993+1)</f>
        <v>2993</v>
      </c>
      <c r="AA2994" s="139"/>
      <c r="AB2994" s="139"/>
      <c r="AC2994" s="139"/>
      <c r="AD2994" s="133"/>
      <c r="AE2994" s="27" t="str">
        <f t="shared" si="97"/>
        <v>CA-2013-042  Ashland Family Housing</v>
      </c>
      <c r="AF2994" s="153" t="s">
        <v>14229</v>
      </c>
      <c r="AG2994" s="153" t="s">
        <v>14230</v>
      </c>
      <c r="AH2994" s="153" t="s">
        <v>14231</v>
      </c>
      <c r="AI2994" s="153" t="s">
        <v>2559</v>
      </c>
      <c r="AJ2994" s="153" t="s">
        <v>200</v>
      </c>
      <c r="AK2994" s="153" t="s">
        <v>2560</v>
      </c>
      <c r="AL2994" s="153" t="s">
        <v>14232</v>
      </c>
      <c r="AM2994" s="153" t="s">
        <v>14233</v>
      </c>
      <c r="AN2994" s="154">
        <v>84</v>
      </c>
    </row>
    <row r="2995" spans="26:40" hidden="1" x14ac:dyDescent="0.25">
      <c r="Z2995" s="140">
        <f t="shared" si="98"/>
        <v>2994</v>
      </c>
      <c r="AA2995" s="139"/>
      <c r="AB2995" s="139"/>
      <c r="AC2995" s="139"/>
      <c r="AD2995" s="133"/>
      <c r="AE2995" s="27" t="str">
        <f t="shared" si="97"/>
        <v>CA-2013-043  Studio 819</v>
      </c>
      <c r="AF2995" s="153" t="s">
        <v>14234</v>
      </c>
      <c r="AG2995" s="153" t="s">
        <v>14235</v>
      </c>
      <c r="AH2995" s="153" t="s">
        <v>14236</v>
      </c>
      <c r="AI2995" s="153" t="s">
        <v>1067</v>
      </c>
      <c r="AJ2995" s="153" t="s">
        <v>41</v>
      </c>
      <c r="AK2995" s="153" t="s">
        <v>3017</v>
      </c>
      <c r="AL2995" s="153" t="s">
        <v>14237</v>
      </c>
      <c r="AM2995" s="153" t="s">
        <v>14238</v>
      </c>
      <c r="AN2995" s="154">
        <v>48</v>
      </c>
    </row>
    <row r="2996" spans="26:40" hidden="1" x14ac:dyDescent="0.25">
      <c r="Z2996" s="140">
        <f t="shared" si="98"/>
        <v>2995</v>
      </c>
      <c r="AA2996" s="139"/>
      <c r="AB2996" s="139"/>
      <c r="AC2996" s="139"/>
      <c r="AD2996" s="133"/>
      <c r="AE2996" s="27" t="str">
        <f t="shared" si="97"/>
        <v>CA-2013-045  Hollenbeck Terrace Apartments</v>
      </c>
      <c r="AF2996" s="153" t="s">
        <v>14239</v>
      </c>
      <c r="AG2996" s="153" t="s">
        <v>14240</v>
      </c>
      <c r="AH2996" s="153" t="s">
        <v>14241</v>
      </c>
      <c r="AI2996" s="153" t="s">
        <v>26</v>
      </c>
      <c r="AJ2996" s="153" t="s">
        <v>26</v>
      </c>
      <c r="AK2996" s="153" t="s">
        <v>1233</v>
      </c>
      <c r="AL2996" s="153" t="s">
        <v>14242</v>
      </c>
      <c r="AM2996" s="153" t="s">
        <v>5716</v>
      </c>
      <c r="AN2996" s="154">
        <v>96</v>
      </c>
    </row>
    <row r="2997" spans="26:40" hidden="1" x14ac:dyDescent="0.25">
      <c r="Z2997" s="140">
        <f t="shared" si="98"/>
        <v>2996</v>
      </c>
      <c r="AA2997" s="139"/>
      <c r="AB2997" s="139"/>
      <c r="AC2997" s="139"/>
      <c r="AD2997" s="133"/>
      <c r="AE2997" s="27" t="str">
        <f t="shared" si="97"/>
        <v>CA-2013-048  University Avenue Cooperative Housing</v>
      </c>
      <c r="AF2997" s="153" t="s">
        <v>14243</v>
      </c>
      <c r="AG2997" s="153" t="s">
        <v>14244</v>
      </c>
      <c r="AH2997" s="153" t="s">
        <v>14245</v>
      </c>
      <c r="AI2997" s="153" t="s">
        <v>380</v>
      </c>
      <c r="AJ2997" s="153" t="s">
        <v>200</v>
      </c>
      <c r="AK2997" s="153" t="s">
        <v>7093</v>
      </c>
      <c r="AL2997" s="153" t="s">
        <v>14246</v>
      </c>
      <c r="AM2997" s="153" t="s">
        <v>14233</v>
      </c>
      <c r="AN2997" s="154">
        <v>46</v>
      </c>
    </row>
    <row r="2998" spans="26:40" hidden="1" x14ac:dyDescent="0.25">
      <c r="Z2998" s="140">
        <f t="shared" si="98"/>
        <v>2997</v>
      </c>
      <c r="AA2998" s="139"/>
      <c r="AB2998" s="139"/>
      <c r="AC2998" s="139"/>
      <c r="AD2998" s="133"/>
      <c r="AE2998" s="27" t="str">
        <f t="shared" si="97"/>
        <v>CA-2013-049  Cabrillo Family Apartments</v>
      </c>
      <c r="AF2998" s="153" t="s">
        <v>14247</v>
      </c>
      <c r="AG2998" s="153" t="s">
        <v>14248</v>
      </c>
      <c r="AH2998" s="153" t="s">
        <v>14249</v>
      </c>
      <c r="AI2998" s="153" t="s">
        <v>2139</v>
      </c>
      <c r="AJ2998" s="153" t="s">
        <v>26</v>
      </c>
      <c r="AK2998" s="153" t="s">
        <v>14250</v>
      </c>
      <c r="AL2998" s="153" t="s">
        <v>14251</v>
      </c>
      <c r="AM2998" s="153" t="s">
        <v>14252</v>
      </c>
      <c r="AN2998" s="154">
        <v>43</v>
      </c>
    </row>
    <row r="2999" spans="26:40" hidden="1" x14ac:dyDescent="0.25">
      <c r="Z2999" s="140">
        <f t="shared" si="98"/>
        <v>2998</v>
      </c>
      <c r="AA2999" s="139"/>
      <c r="AB2999" s="139"/>
      <c r="AC2999" s="139"/>
      <c r="AD2999" s="133"/>
      <c r="AE2999" s="27" t="str">
        <f t="shared" si="97"/>
        <v>CA-2013-051  Versa at Civita</v>
      </c>
      <c r="AF2999" s="153" t="s">
        <v>14253</v>
      </c>
      <c r="AG2999" s="153" t="s">
        <v>14254</v>
      </c>
      <c r="AH2999" s="153" t="s">
        <v>14255</v>
      </c>
      <c r="AI2999" s="153" t="s">
        <v>504</v>
      </c>
      <c r="AJ2999" s="153" t="s">
        <v>504</v>
      </c>
      <c r="AL2999" s="153" t="s">
        <v>14257</v>
      </c>
      <c r="AM2999" s="153" t="s">
        <v>2476</v>
      </c>
      <c r="AN2999" s="154">
        <v>148</v>
      </c>
    </row>
    <row r="3000" spans="26:40" hidden="1" x14ac:dyDescent="0.25">
      <c r="Z3000" s="140">
        <f t="shared" si="98"/>
        <v>2999</v>
      </c>
      <c r="AA3000" s="139"/>
      <c r="AB3000" s="139"/>
      <c r="AC3000" s="139"/>
      <c r="AD3000" s="133"/>
      <c r="AE3000" s="27" t="str">
        <f t="shared" si="97"/>
        <v>CA-2013-054  Palm Grove Apartments</v>
      </c>
      <c r="AF3000" s="153" t="s">
        <v>14258</v>
      </c>
      <c r="AG3000" s="153" t="s">
        <v>14259</v>
      </c>
      <c r="AH3000" s="153" t="s">
        <v>14260</v>
      </c>
      <c r="AI3000" s="153" t="s">
        <v>1199</v>
      </c>
      <c r="AJ3000" s="153" t="s">
        <v>623</v>
      </c>
      <c r="AK3000" s="153" t="s">
        <v>1200</v>
      </c>
      <c r="AL3000" s="153" t="s">
        <v>14261</v>
      </c>
      <c r="AM3000" s="153" t="s">
        <v>7934</v>
      </c>
      <c r="AN3000" s="154">
        <v>39</v>
      </c>
    </row>
    <row r="3001" spans="26:40" hidden="1" x14ac:dyDescent="0.25">
      <c r="Z3001" s="140">
        <f t="shared" si="98"/>
        <v>3000</v>
      </c>
      <c r="AA3001" s="139"/>
      <c r="AB3001" s="139"/>
      <c r="AC3001" s="139"/>
      <c r="AD3001" s="133"/>
      <c r="AE3001" s="27" t="str">
        <f t="shared" si="97"/>
        <v>CA-2013-055  Calendula Court</v>
      </c>
      <c r="AF3001" s="153" t="s">
        <v>14262</v>
      </c>
      <c r="AG3001" s="153" t="s">
        <v>14263</v>
      </c>
      <c r="AH3001" s="153" t="s">
        <v>14264</v>
      </c>
      <c r="AI3001" s="153" t="s">
        <v>3043</v>
      </c>
      <c r="AJ3001" s="153" t="s">
        <v>420</v>
      </c>
      <c r="AK3001" s="153" t="s">
        <v>3044</v>
      </c>
      <c r="AL3001" s="153" t="s">
        <v>14265</v>
      </c>
      <c r="AM3001" s="153" t="s">
        <v>14266</v>
      </c>
      <c r="AN3001" s="154">
        <v>31</v>
      </c>
    </row>
    <row r="3002" spans="26:40" hidden="1" x14ac:dyDescent="0.25">
      <c r="Z3002" s="140">
        <f t="shared" si="98"/>
        <v>3001</v>
      </c>
      <c r="AA3002" s="139"/>
      <c r="AB3002" s="139"/>
      <c r="AC3002" s="139"/>
      <c r="AD3002" s="133"/>
      <c r="AE3002" s="27" t="str">
        <f t="shared" si="97"/>
        <v>CA-2013-057  Highgrove Blossom Apartments</v>
      </c>
      <c r="AF3002" s="153" t="s">
        <v>14267</v>
      </c>
      <c r="AG3002" s="153" t="s">
        <v>14268</v>
      </c>
      <c r="AH3002" s="153" t="s">
        <v>14269</v>
      </c>
      <c r="AI3002" s="153" t="s">
        <v>14270</v>
      </c>
      <c r="AJ3002" s="153" t="s">
        <v>399</v>
      </c>
      <c r="AK3002" s="153" t="s">
        <v>3505</v>
      </c>
      <c r="AL3002" s="153" t="s">
        <v>14271</v>
      </c>
      <c r="AM3002" s="153" t="s">
        <v>14272</v>
      </c>
      <c r="AN3002" s="154">
        <v>87</v>
      </c>
    </row>
    <row r="3003" spans="26:40" hidden="1" x14ac:dyDescent="0.25">
      <c r="Z3003" s="140">
        <f t="shared" si="98"/>
        <v>3002</v>
      </c>
      <c r="AA3003" s="139"/>
      <c r="AB3003" s="139"/>
      <c r="AC3003" s="139"/>
      <c r="AD3003" s="133"/>
      <c r="AE3003" s="27" t="str">
        <f t="shared" si="97"/>
        <v>CA-2013-062  Compton Senior Apartments</v>
      </c>
      <c r="AF3003" s="153" t="s">
        <v>14273</v>
      </c>
      <c r="AG3003" s="153" t="s">
        <v>14274</v>
      </c>
      <c r="AH3003" s="153" t="s">
        <v>14275</v>
      </c>
      <c r="AI3003" s="153" t="s">
        <v>870</v>
      </c>
      <c r="AJ3003" s="153" t="s">
        <v>26</v>
      </c>
      <c r="AK3003" s="153" t="s">
        <v>871</v>
      </c>
      <c r="AL3003" s="153" t="s">
        <v>14276</v>
      </c>
      <c r="AM3003" s="153" t="s">
        <v>12917</v>
      </c>
      <c r="AN3003" s="154">
        <v>74</v>
      </c>
    </row>
    <row r="3004" spans="26:40" hidden="1" x14ac:dyDescent="0.25">
      <c r="Z3004" s="140">
        <f t="shared" si="98"/>
        <v>3003</v>
      </c>
      <c r="AA3004" s="139"/>
      <c r="AB3004" s="139"/>
      <c r="AC3004" s="139"/>
      <c r="AD3004" s="133"/>
      <c r="AE3004" s="27" t="str">
        <f t="shared" si="97"/>
        <v>CA-2013-063  Veteran Village of Glendale</v>
      </c>
      <c r="AF3004" s="153" t="s">
        <v>14277</v>
      </c>
      <c r="AG3004" s="153" t="s">
        <v>14278</v>
      </c>
      <c r="AH3004" s="153" t="s">
        <v>14279</v>
      </c>
      <c r="AI3004" s="153" t="s">
        <v>261</v>
      </c>
      <c r="AJ3004" s="153" t="s">
        <v>26</v>
      </c>
      <c r="AK3004" s="153" t="s">
        <v>14006</v>
      </c>
      <c r="AL3004" s="153" t="s">
        <v>14280</v>
      </c>
      <c r="AM3004" s="153" t="s">
        <v>14281</v>
      </c>
      <c r="AN3004" s="154">
        <v>43</v>
      </c>
    </row>
    <row r="3005" spans="26:40" hidden="1" x14ac:dyDescent="0.25">
      <c r="Z3005" s="140">
        <f t="shared" si="98"/>
        <v>3004</v>
      </c>
      <c r="AA3005" s="139"/>
      <c r="AB3005" s="139"/>
      <c r="AC3005" s="139"/>
      <c r="AD3005" s="133"/>
      <c r="AE3005" s="27" t="str">
        <f t="shared" si="97"/>
        <v>CA-2013-064  Citrus Circle Apartments</v>
      </c>
      <c r="AF3005" s="153" t="s">
        <v>14282</v>
      </c>
      <c r="AG3005" s="153" t="s">
        <v>14283</v>
      </c>
      <c r="AH3005" s="153" t="s">
        <v>14284</v>
      </c>
      <c r="AI3005" s="153" t="s">
        <v>2821</v>
      </c>
      <c r="AJ3005" s="153" t="s">
        <v>399</v>
      </c>
      <c r="AK3005" s="153" t="s">
        <v>9089</v>
      </c>
      <c r="AL3005" s="153" t="s">
        <v>14285</v>
      </c>
      <c r="AM3005" s="153" t="s">
        <v>14286</v>
      </c>
      <c r="AN3005" s="154">
        <v>60</v>
      </c>
    </row>
    <row r="3006" spans="26:40" hidden="1" x14ac:dyDescent="0.25">
      <c r="Z3006" s="140">
        <f t="shared" si="98"/>
        <v>3005</v>
      </c>
      <c r="AA3006" s="139"/>
      <c r="AB3006" s="139"/>
      <c r="AC3006" s="139"/>
      <c r="AD3006" s="133"/>
      <c r="AE3006" s="27" t="str">
        <f t="shared" si="97"/>
        <v>CA-2013-065  Vista Del Mar Commons</v>
      </c>
      <c r="AF3006" s="153" t="s">
        <v>14287</v>
      </c>
      <c r="AG3006" s="153" t="s">
        <v>14288</v>
      </c>
      <c r="AH3006" s="153" t="s">
        <v>14289</v>
      </c>
      <c r="AI3006" s="153" t="s">
        <v>1239</v>
      </c>
      <c r="AJ3006" s="153" t="s">
        <v>1239</v>
      </c>
      <c r="AK3006" s="153" t="s">
        <v>9724</v>
      </c>
      <c r="AL3006" s="153" t="s">
        <v>14290</v>
      </c>
      <c r="AM3006" s="153" t="s">
        <v>14291</v>
      </c>
      <c r="AN3006" s="154">
        <v>140</v>
      </c>
    </row>
    <row r="3007" spans="26:40" hidden="1" x14ac:dyDescent="0.25">
      <c r="Z3007" s="140">
        <f t="shared" si="98"/>
        <v>3006</v>
      </c>
      <c r="AA3007" s="139"/>
      <c r="AB3007" s="139"/>
      <c r="AC3007" s="139"/>
      <c r="AD3007" s="133"/>
      <c r="AE3007" s="27" t="str">
        <f t="shared" si="97"/>
        <v>CA-2013-066  Blossom Plaza</v>
      </c>
      <c r="AF3007" s="153" t="s">
        <v>14292</v>
      </c>
      <c r="AG3007" s="153" t="s">
        <v>14293</v>
      </c>
      <c r="AH3007" s="153" t="s">
        <v>14294</v>
      </c>
      <c r="AI3007" s="153" t="s">
        <v>26</v>
      </c>
      <c r="AJ3007" s="153" t="s">
        <v>26</v>
      </c>
      <c r="AK3007" s="153" t="s">
        <v>373</v>
      </c>
      <c r="AL3007" s="153" t="s">
        <v>14295</v>
      </c>
      <c r="AM3007" s="153" t="s">
        <v>2529</v>
      </c>
      <c r="AN3007" s="154">
        <v>53</v>
      </c>
    </row>
    <row r="3008" spans="26:40" hidden="1" x14ac:dyDescent="0.25">
      <c r="Z3008" s="140">
        <f t="shared" si="98"/>
        <v>3007</v>
      </c>
      <c r="AA3008" s="139"/>
      <c r="AB3008" s="139"/>
      <c r="AC3008" s="139"/>
      <c r="AD3008" s="133"/>
      <c r="AE3008" s="27" t="str">
        <f t="shared" si="97"/>
        <v>CA-2013-071  East Carson II Housing</v>
      </c>
      <c r="AF3008" s="153" t="s">
        <v>14296</v>
      </c>
      <c r="AG3008" s="153" t="s">
        <v>14297</v>
      </c>
      <c r="AH3008" s="153" t="s">
        <v>14298</v>
      </c>
      <c r="AI3008" s="153" t="s">
        <v>1293</v>
      </c>
      <c r="AJ3008" s="153" t="s">
        <v>26</v>
      </c>
      <c r="AK3008" s="153" t="s">
        <v>1294</v>
      </c>
      <c r="AL3008" s="153" t="s">
        <v>14299</v>
      </c>
      <c r="AM3008" s="153" t="s">
        <v>14300</v>
      </c>
      <c r="AN3008" s="154">
        <v>40</v>
      </c>
    </row>
    <row r="3009" spans="26:40" hidden="1" x14ac:dyDescent="0.25">
      <c r="Z3009" s="140">
        <f t="shared" si="98"/>
        <v>3008</v>
      </c>
      <c r="AA3009" s="139"/>
      <c r="AB3009" s="139"/>
      <c r="AC3009" s="139"/>
      <c r="AD3009" s="133"/>
      <c r="AE3009" s="27" t="str">
        <f t="shared" si="97"/>
        <v>CA-2013-073  Crescent City Senior Apartments</v>
      </c>
      <c r="AF3009" s="153" t="s">
        <v>14301</v>
      </c>
      <c r="AG3009" s="153" t="s">
        <v>14302</v>
      </c>
      <c r="AH3009" s="153" t="s">
        <v>14303</v>
      </c>
      <c r="AI3009" s="153" t="s">
        <v>9181</v>
      </c>
      <c r="AJ3009" s="153" t="s">
        <v>9182</v>
      </c>
      <c r="AK3009" s="153" t="s">
        <v>9183</v>
      </c>
      <c r="AL3009" s="153" t="s">
        <v>14304</v>
      </c>
      <c r="AM3009" s="153" t="s">
        <v>121</v>
      </c>
      <c r="AN3009" s="154">
        <v>37</v>
      </c>
    </row>
    <row r="3010" spans="26:40" hidden="1" x14ac:dyDescent="0.25">
      <c r="Z3010" s="140">
        <f t="shared" si="98"/>
        <v>3009</v>
      </c>
      <c r="AA3010" s="139"/>
      <c r="AB3010" s="139"/>
      <c r="AC3010" s="139"/>
      <c r="AD3010" s="133"/>
      <c r="AE3010" s="27" t="str">
        <f t="shared" ref="AE3010:AE3073" si="99">CONCATENATE(AF3010,"  ",AG3010)</f>
        <v>CA-2013-074  Edward II Rehab</v>
      </c>
      <c r="AF3010" s="153" t="s">
        <v>14305</v>
      </c>
      <c r="AG3010" s="153" t="s">
        <v>14306</v>
      </c>
      <c r="AH3010" s="153" t="s">
        <v>14307</v>
      </c>
      <c r="AI3010" s="153" t="s">
        <v>191</v>
      </c>
      <c r="AJ3010" s="153" t="s">
        <v>191</v>
      </c>
      <c r="AK3010" s="153" t="s">
        <v>14308</v>
      </c>
      <c r="AL3010" s="153" t="s">
        <v>14309</v>
      </c>
      <c r="AM3010" s="153" t="s">
        <v>14310</v>
      </c>
      <c r="AN3010" s="154">
        <v>24</v>
      </c>
    </row>
    <row r="3011" spans="26:40" hidden="1" x14ac:dyDescent="0.25">
      <c r="Z3011" s="140">
        <f t="shared" si="98"/>
        <v>3010</v>
      </c>
      <c r="AA3011" s="139"/>
      <c r="AB3011" s="139"/>
      <c r="AC3011" s="139"/>
      <c r="AD3011" s="133"/>
      <c r="AE3011" s="27" t="str">
        <f t="shared" si="99"/>
        <v>CA-2013-081  Whittier Senior Housing</v>
      </c>
      <c r="AF3011" s="153" t="s">
        <v>14311</v>
      </c>
      <c r="AG3011" s="153" t="s">
        <v>14312</v>
      </c>
      <c r="AH3011" s="153" t="s">
        <v>14313</v>
      </c>
      <c r="AI3011" s="153" t="s">
        <v>3873</v>
      </c>
      <c r="AJ3011" s="153" t="s">
        <v>26</v>
      </c>
      <c r="AK3011" s="153" t="s">
        <v>3874</v>
      </c>
      <c r="AL3011" s="153" t="s">
        <v>14314</v>
      </c>
      <c r="AM3011" s="153" t="s">
        <v>1043</v>
      </c>
      <c r="AN3011" s="154">
        <v>155</v>
      </c>
    </row>
    <row r="3012" spans="26:40" hidden="1" x14ac:dyDescent="0.25">
      <c r="Z3012" s="140">
        <f t="shared" si="98"/>
        <v>3011</v>
      </c>
      <c r="AA3012" s="139"/>
      <c r="AB3012" s="139"/>
      <c r="AC3012" s="139"/>
      <c r="AD3012" s="133"/>
      <c r="AE3012" s="27" t="str">
        <f t="shared" si="99"/>
        <v>CA-2013-083  Step Up On Colorado</v>
      </c>
      <c r="AF3012" s="153" t="s">
        <v>14315</v>
      </c>
      <c r="AG3012" s="153" t="s">
        <v>14316</v>
      </c>
      <c r="AH3012" s="153" t="s">
        <v>14317</v>
      </c>
      <c r="AI3012" s="153" t="s">
        <v>133</v>
      </c>
      <c r="AJ3012" s="153" t="s">
        <v>26</v>
      </c>
      <c r="AK3012" s="153" t="s">
        <v>134</v>
      </c>
      <c r="AL3012" s="153" t="s">
        <v>14318</v>
      </c>
      <c r="AM3012" s="153" t="s">
        <v>14319</v>
      </c>
      <c r="AN3012" s="154">
        <v>32</v>
      </c>
    </row>
    <row r="3013" spans="26:40" hidden="1" x14ac:dyDescent="0.25">
      <c r="Z3013" s="140">
        <f t="shared" si="98"/>
        <v>3012</v>
      </c>
      <c r="AA3013" s="139"/>
      <c r="AB3013" s="139"/>
      <c r="AC3013" s="139"/>
      <c r="AD3013" s="133"/>
      <c r="AE3013" s="27" t="str">
        <f t="shared" si="99"/>
        <v>CA-2013-085  Third Avenue Apartments</v>
      </c>
      <c r="AF3013" s="153" t="s">
        <v>14320</v>
      </c>
      <c r="AG3013" s="153" t="s">
        <v>14321</v>
      </c>
      <c r="AH3013" s="153" t="s">
        <v>14322</v>
      </c>
      <c r="AI3013" s="153" t="s">
        <v>4757</v>
      </c>
      <c r="AJ3013" s="153" t="s">
        <v>182</v>
      </c>
      <c r="AK3013" s="153" t="s">
        <v>9360</v>
      </c>
      <c r="AL3013" s="153" t="s">
        <v>14323</v>
      </c>
      <c r="AM3013" s="153" t="s">
        <v>14324</v>
      </c>
      <c r="AN3013" s="154">
        <v>47</v>
      </c>
    </row>
    <row r="3014" spans="26:40" hidden="1" x14ac:dyDescent="0.25">
      <c r="Z3014" s="140">
        <f t="shared" si="98"/>
        <v>3013</v>
      </c>
      <c r="AA3014" s="139"/>
      <c r="AB3014" s="139"/>
      <c r="AC3014" s="139"/>
      <c r="AD3014" s="133"/>
      <c r="AE3014" s="27" t="str">
        <f t="shared" si="99"/>
        <v>CA-2013-088  Mendota Rental Assistance Demonstration (RAD)</v>
      </c>
      <c r="AF3014" s="153" t="s">
        <v>14325</v>
      </c>
      <c r="AG3014" s="153" t="s">
        <v>14326</v>
      </c>
      <c r="AH3014" s="153" t="s">
        <v>14327</v>
      </c>
      <c r="AI3014" s="153" t="s">
        <v>5132</v>
      </c>
      <c r="AJ3014" s="153" t="s">
        <v>229</v>
      </c>
      <c r="AK3014" s="153" t="s">
        <v>5133</v>
      </c>
      <c r="AL3014" s="153" t="s">
        <v>14328</v>
      </c>
      <c r="AM3014" s="153" t="s">
        <v>11783</v>
      </c>
      <c r="AN3014" s="154">
        <v>123</v>
      </c>
    </row>
    <row r="3015" spans="26:40" hidden="1" x14ac:dyDescent="0.25">
      <c r="Z3015" s="140">
        <f t="shared" si="98"/>
        <v>3014</v>
      </c>
      <c r="AA3015" s="139"/>
      <c r="AB3015" s="139"/>
      <c r="AC3015" s="139"/>
      <c r="AD3015" s="133"/>
      <c r="AE3015" s="27" t="str">
        <f t="shared" si="99"/>
        <v>CA-2013-089  Orange Cove Rental Assistance Demonstration (RAD)</v>
      </c>
      <c r="AF3015" s="153" t="s">
        <v>14329</v>
      </c>
      <c r="AG3015" s="153" t="s">
        <v>14330</v>
      </c>
      <c r="AH3015" s="153" t="s">
        <v>14331</v>
      </c>
      <c r="AI3015" s="153" t="s">
        <v>1177</v>
      </c>
      <c r="AJ3015" s="153" t="s">
        <v>229</v>
      </c>
      <c r="AK3015" s="153" t="s">
        <v>3292</v>
      </c>
      <c r="AL3015" s="153" t="s">
        <v>14332</v>
      </c>
      <c r="AM3015" s="153" t="s">
        <v>11783</v>
      </c>
      <c r="AN3015" s="154">
        <v>87</v>
      </c>
    </row>
    <row r="3016" spans="26:40" hidden="1" x14ac:dyDescent="0.25">
      <c r="Z3016" s="140">
        <f t="shared" si="98"/>
        <v>3015</v>
      </c>
      <c r="AA3016" s="139"/>
      <c r="AB3016" s="139"/>
      <c r="AC3016" s="139"/>
      <c r="AD3016" s="133"/>
      <c r="AE3016" s="27" t="str">
        <f t="shared" si="99"/>
        <v>CA-2013-090  Fresno Rental Assistance Demonstration (RAD)</v>
      </c>
      <c r="AF3016" s="153" t="s">
        <v>14333</v>
      </c>
      <c r="AG3016" s="153" t="s">
        <v>14334</v>
      </c>
      <c r="AH3016" s="153" t="s">
        <v>14335</v>
      </c>
      <c r="AI3016" s="153" t="s">
        <v>229</v>
      </c>
      <c r="AJ3016" s="153" t="s">
        <v>229</v>
      </c>
      <c r="AK3016" s="153" t="s">
        <v>14336</v>
      </c>
      <c r="AL3016" s="153" t="s">
        <v>14337</v>
      </c>
      <c r="AM3016" s="153" t="s">
        <v>11783</v>
      </c>
      <c r="AN3016" s="154">
        <v>191</v>
      </c>
    </row>
    <row r="3017" spans="26:40" hidden="1" x14ac:dyDescent="0.25">
      <c r="Z3017" s="140">
        <f t="shared" si="98"/>
        <v>3016</v>
      </c>
      <c r="AA3017" s="139"/>
      <c r="AB3017" s="139"/>
      <c r="AC3017" s="139"/>
      <c r="AD3017" s="133"/>
      <c r="AE3017" s="27" t="str">
        <f t="shared" si="99"/>
        <v>CA-2013-091  Riverwalk Apartments</v>
      </c>
      <c r="AF3017" s="153" t="s">
        <v>14338</v>
      </c>
      <c r="AG3017" s="153" t="s">
        <v>11164</v>
      </c>
      <c r="AH3017" s="153" t="s">
        <v>14339</v>
      </c>
      <c r="AI3017" s="153" t="s">
        <v>359</v>
      </c>
      <c r="AJ3017" s="153" t="s">
        <v>359</v>
      </c>
      <c r="AK3017" s="153" t="s">
        <v>360</v>
      </c>
      <c r="AL3017" s="153" t="s">
        <v>14340</v>
      </c>
      <c r="AM3017" s="153" t="s">
        <v>14341</v>
      </c>
      <c r="AN3017" s="154">
        <v>20</v>
      </c>
    </row>
    <row r="3018" spans="26:40" hidden="1" x14ac:dyDescent="0.25">
      <c r="Z3018" s="140">
        <f t="shared" si="98"/>
        <v>3017</v>
      </c>
      <c r="AA3018" s="139"/>
      <c r="AB3018" s="139"/>
      <c r="AC3018" s="139"/>
      <c r="AD3018" s="133"/>
      <c r="AE3018" s="27" t="str">
        <f t="shared" si="99"/>
        <v>CA-2013-095  Snapdragon Place Apts Phase 1 (aka LA Ave Apts 1)</v>
      </c>
      <c r="AF3018" s="153" t="s">
        <v>14342</v>
      </c>
      <c r="AG3018" s="153" t="s">
        <v>14343</v>
      </c>
      <c r="AH3018" s="153" t="s">
        <v>14344</v>
      </c>
      <c r="AI3018" s="153" t="s">
        <v>1239</v>
      </c>
      <c r="AJ3018" s="153" t="s">
        <v>1239</v>
      </c>
      <c r="AK3018" s="153" t="s">
        <v>4085</v>
      </c>
      <c r="AL3018" s="153" t="s">
        <v>14345</v>
      </c>
      <c r="AM3018" s="153" t="s">
        <v>14346</v>
      </c>
      <c r="AN3018" s="154">
        <v>27</v>
      </c>
    </row>
    <row r="3019" spans="26:40" hidden="1" x14ac:dyDescent="0.25">
      <c r="Z3019" s="140">
        <f t="shared" si="98"/>
        <v>3018</v>
      </c>
      <c r="AA3019" s="139"/>
      <c r="AB3019" s="139"/>
      <c r="AC3019" s="139"/>
      <c r="AD3019" s="133"/>
      <c r="AE3019" s="27" t="str">
        <f t="shared" si="99"/>
        <v>CA-2013-096  Casas de las Flores</v>
      </c>
      <c r="AF3019" s="153" t="s">
        <v>14347</v>
      </c>
      <c r="AG3019" s="153" t="s">
        <v>14348</v>
      </c>
      <c r="AH3019" s="153" t="s">
        <v>14349</v>
      </c>
      <c r="AI3019" s="153" t="s">
        <v>12555</v>
      </c>
      <c r="AJ3019" s="153" t="s">
        <v>623</v>
      </c>
      <c r="AK3019" s="153" t="s">
        <v>12556</v>
      </c>
      <c r="AL3019" s="153" t="s">
        <v>14350</v>
      </c>
      <c r="AM3019" s="153" t="s">
        <v>5090</v>
      </c>
      <c r="AN3019" s="154">
        <v>42</v>
      </c>
    </row>
    <row r="3020" spans="26:40" hidden="1" x14ac:dyDescent="0.25">
      <c r="Z3020" s="140">
        <f t="shared" si="98"/>
        <v>3019</v>
      </c>
      <c r="AA3020" s="139"/>
      <c r="AB3020" s="139"/>
      <c r="AC3020" s="139"/>
      <c r="AD3020" s="133"/>
      <c r="AE3020" s="27" t="str">
        <f t="shared" si="99"/>
        <v>CA-2013-100  Parkside Studios</v>
      </c>
      <c r="AF3020" s="153" t="s">
        <v>14351</v>
      </c>
      <c r="AG3020" s="153" t="s">
        <v>14352</v>
      </c>
      <c r="AH3020" s="153" t="s">
        <v>14353</v>
      </c>
      <c r="AI3020" s="153" t="s">
        <v>1073</v>
      </c>
      <c r="AJ3020" s="153" t="s">
        <v>41</v>
      </c>
      <c r="AK3020" s="153" t="s">
        <v>14354</v>
      </c>
      <c r="AL3020" s="153" t="s">
        <v>14355</v>
      </c>
      <c r="AM3020" s="153" t="s">
        <v>14356</v>
      </c>
      <c r="AN3020" s="154">
        <v>58</v>
      </c>
    </row>
    <row r="3021" spans="26:40" hidden="1" x14ac:dyDescent="0.25">
      <c r="Z3021" s="140">
        <f t="shared" si="98"/>
        <v>3020</v>
      </c>
      <c r="AA3021" s="139"/>
      <c r="AB3021" s="139"/>
      <c r="AC3021" s="139"/>
      <c r="AD3021" s="133"/>
      <c r="AE3021" s="27" t="str">
        <f t="shared" si="99"/>
        <v>CA-2013-102  1585 Studios</v>
      </c>
      <c r="AF3021" s="153" t="s">
        <v>14357</v>
      </c>
      <c r="AG3021" s="153" t="s">
        <v>14358</v>
      </c>
      <c r="AH3021" s="153" t="s">
        <v>14359</v>
      </c>
      <c r="AI3021" s="153" t="s">
        <v>1067</v>
      </c>
      <c r="AJ3021" s="153" t="s">
        <v>41</v>
      </c>
      <c r="AK3021" s="153" t="s">
        <v>1068</v>
      </c>
      <c r="AL3021" s="153" t="s">
        <v>14360</v>
      </c>
      <c r="AM3021" s="153" t="s">
        <v>23578</v>
      </c>
      <c r="AN3021" s="154">
        <v>26</v>
      </c>
    </row>
    <row r="3022" spans="26:40" hidden="1" x14ac:dyDescent="0.25">
      <c r="Z3022" s="140">
        <f t="shared" si="98"/>
        <v>3021</v>
      </c>
      <c r="AA3022" s="139"/>
      <c r="AB3022" s="139"/>
      <c r="AC3022" s="139"/>
      <c r="AD3022" s="133"/>
      <c r="AE3022" s="27" t="str">
        <f t="shared" si="99"/>
        <v>CA-2013-104  Japantown Senior Apartments</v>
      </c>
      <c r="AF3022" s="153" t="s">
        <v>14361</v>
      </c>
      <c r="AG3022" s="153" t="s">
        <v>14362</v>
      </c>
      <c r="AH3022" s="153" t="s">
        <v>14363</v>
      </c>
      <c r="AI3022" s="153" t="s">
        <v>304</v>
      </c>
      <c r="AJ3022" s="153" t="s">
        <v>41</v>
      </c>
      <c r="AK3022" s="153" t="s">
        <v>305</v>
      </c>
      <c r="AL3022" s="153" t="s">
        <v>14364</v>
      </c>
      <c r="AM3022" s="153" t="s">
        <v>23579</v>
      </c>
      <c r="AN3022" s="154">
        <v>74</v>
      </c>
    </row>
    <row r="3023" spans="26:40" hidden="1" x14ac:dyDescent="0.25">
      <c r="Z3023" s="140">
        <f t="shared" si="98"/>
        <v>3022</v>
      </c>
      <c r="AA3023" s="139"/>
      <c r="AB3023" s="139"/>
      <c r="AC3023" s="139"/>
      <c r="AD3023" s="133"/>
      <c r="AE3023" s="27" t="str">
        <f t="shared" si="99"/>
        <v>CA-2013-105  Playa Senior Affordable Housing</v>
      </c>
      <c r="AF3023" s="153" t="s">
        <v>14365</v>
      </c>
      <c r="AG3023" s="153" t="s">
        <v>14366</v>
      </c>
      <c r="AH3023" s="153" t="s">
        <v>14367</v>
      </c>
      <c r="AI3023" s="153" t="s">
        <v>26</v>
      </c>
      <c r="AJ3023" s="153" t="s">
        <v>26</v>
      </c>
      <c r="AK3023" s="153" t="s">
        <v>14368</v>
      </c>
      <c r="AL3023" s="153" t="s">
        <v>14369</v>
      </c>
      <c r="AM3023" s="153" t="s">
        <v>1043</v>
      </c>
      <c r="AN3023" s="154">
        <v>82</v>
      </c>
    </row>
    <row r="3024" spans="26:40" hidden="1" x14ac:dyDescent="0.25">
      <c r="Z3024" s="140">
        <f t="shared" si="98"/>
        <v>3023</v>
      </c>
      <c r="AA3024" s="139"/>
      <c r="AB3024" s="139"/>
      <c r="AC3024" s="139"/>
      <c r="AD3024" s="133"/>
      <c r="AE3024" s="27" t="str">
        <f t="shared" si="99"/>
        <v>CA-2013-110  Arrowhead Vista Apartments</v>
      </c>
      <c r="AF3024" s="153" t="s">
        <v>14370</v>
      </c>
      <c r="AG3024" s="153" t="s">
        <v>14371</v>
      </c>
      <c r="AH3024" s="153" t="s">
        <v>14372</v>
      </c>
      <c r="AI3024" s="153" t="s">
        <v>49</v>
      </c>
      <c r="AJ3024" s="153" t="s">
        <v>49</v>
      </c>
      <c r="AK3024" s="153" t="s">
        <v>4352</v>
      </c>
      <c r="AL3024" s="153" t="s">
        <v>14373</v>
      </c>
      <c r="AM3024" s="153" t="s">
        <v>14374</v>
      </c>
      <c r="AN3024" s="154">
        <v>39</v>
      </c>
    </row>
    <row r="3025" spans="26:40" hidden="1" x14ac:dyDescent="0.25">
      <c r="Z3025" s="140">
        <f t="shared" si="98"/>
        <v>3024</v>
      </c>
      <c r="AA3025" s="139"/>
      <c r="AB3025" s="139"/>
      <c r="AC3025" s="139"/>
      <c r="AD3025" s="133"/>
      <c r="AE3025" s="27" t="str">
        <f t="shared" si="99"/>
        <v>CA-2013-111  Vermont Manzanita</v>
      </c>
      <c r="AF3025" s="153" t="s">
        <v>14375</v>
      </c>
      <c r="AG3025" s="153" t="s">
        <v>14376</v>
      </c>
      <c r="AH3025" s="153" t="s">
        <v>14377</v>
      </c>
      <c r="AI3025" s="153" t="s">
        <v>26</v>
      </c>
      <c r="AJ3025" s="153" t="s">
        <v>26</v>
      </c>
      <c r="AK3025" s="153" t="s">
        <v>915</v>
      </c>
      <c r="AL3025" s="153" t="s">
        <v>14378</v>
      </c>
      <c r="AM3025" s="153" t="s">
        <v>78</v>
      </c>
      <c r="AN3025" s="154">
        <v>39</v>
      </c>
    </row>
    <row r="3026" spans="26:40" hidden="1" x14ac:dyDescent="0.25">
      <c r="Z3026" s="140">
        <f t="shared" si="98"/>
        <v>3025</v>
      </c>
      <c r="AA3026" s="139"/>
      <c r="AB3026" s="139"/>
      <c r="AC3026" s="139"/>
      <c r="AD3026" s="133"/>
      <c r="AE3026" s="27" t="str">
        <f t="shared" si="99"/>
        <v>CA-2013-113  The Six (fka Carondelet Apartments)</v>
      </c>
      <c r="AF3026" s="153" t="s">
        <v>14379</v>
      </c>
      <c r="AG3026" s="153" t="s">
        <v>14380</v>
      </c>
      <c r="AH3026" s="153" t="s">
        <v>14381</v>
      </c>
      <c r="AI3026" s="153" t="s">
        <v>26</v>
      </c>
      <c r="AJ3026" s="153" t="s">
        <v>26</v>
      </c>
      <c r="AK3026" s="153" t="s">
        <v>775</v>
      </c>
      <c r="AL3026" s="153" t="s">
        <v>14382</v>
      </c>
      <c r="AM3026" s="153" t="s">
        <v>23580</v>
      </c>
      <c r="AN3026" s="154">
        <v>50</v>
      </c>
    </row>
    <row r="3027" spans="26:40" hidden="1" x14ac:dyDescent="0.25">
      <c r="Z3027" s="140">
        <f t="shared" si="98"/>
        <v>3026</v>
      </c>
      <c r="AA3027" s="139"/>
      <c r="AB3027" s="139"/>
      <c r="AC3027" s="139"/>
      <c r="AD3027" s="133"/>
      <c r="AE3027" s="27" t="str">
        <f t="shared" si="99"/>
        <v>CA-2013-114  Half Moon Village Phase II</v>
      </c>
      <c r="AF3027" s="153" t="s">
        <v>14383</v>
      </c>
      <c r="AG3027" s="153" t="s">
        <v>14384</v>
      </c>
      <c r="AH3027" s="153" t="s">
        <v>14385</v>
      </c>
      <c r="AI3027" s="153" t="s">
        <v>2376</v>
      </c>
      <c r="AJ3027" s="153" t="s">
        <v>481</v>
      </c>
      <c r="AK3027" s="153" t="s">
        <v>2377</v>
      </c>
      <c r="AL3027" s="153" t="s">
        <v>14386</v>
      </c>
      <c r="AM3027" s="153" t="s">
        <v>14387</v>
      </c>
      <c r="AN3027" s="154">
        <v>114</v>
      </c>
    </row>
    <row r="3028" spans="26:40" hidden="1" x14ac:dyDescent="0.25">
      <c r="Z3028" s="140">
        <f t="shared" si="98"/>
        <v>3027</v>
      </c>
      <c r="AA3028" s="139"/>
      <c r="AB3028" s="139"/>
      <c r="AC3028" s="139"/>
      <c r="AD3028" s="133"/>
      <c r="AE3028" s="27" t="str">
        <f t="shared" si="99"/>
        <v>CA-2013-118  Chateau de Lyon (fka Bradford Apartments)</v>
      </c>
      <c r="AF3028" s="153" t="s">
        <v>14388</v>
      </c>
      <c r="AG3028" s="153" t="s">
        <v>14389</v>
      </c>
      <c r="AH3028" s="153" t="s">
        <v>14390</v>
      </c>
      <c r="AI3028" s="153" t="s">
        <v>951</v>
      </c>
      <c r="AJ3028" s="153" t="s">
        <v>228</v>
      </c>
      <c r="AK3028" s="153" t="s">
        <v>4308</v>
      </c>
      <c r="AL3028" s="153" t="s">
        <v>14391</v>
      </c>
      <c r="AM3028" s="153" t="s">
        <v>14392</v>
      </c>
      <c r="AN3028" s="154">
        <v>29</v>
      </c>
    </row>
    <row r="3029" spans="26:40" hidden="1" x14ac:dyDescent="0.25">
      <c r="Z3029" s="140">
        <f t="shared" si="98"/>
        <v>3028</v>
      </c>
      <c r="AA3029" s="139"/>
      <c r="AB3029" s="139"/>
      <c r="AC3029" s="139"/>
      <c r="AD3029" s="133"/>
      <c r="AE3029" s="27" t="str">
        <f t="shared" si="99"/>
        <v>CA-2013-119  Westgate Townhomes</v>
      </c>
      <c r="AF3029" s="153" t="s">
        <v>14393</v>
      </c>
      <c r="AG3029" s="153" t="s">
        <v>14394</v>
      </c>
      <c r="AH3029" s="153" t="s">
        <v>14395</v>
      </c>
      <c r="AI3029" s="153" t="s">
        <v>951</v>
      </c>
      <c r="AJ3029" s="153" t="s">
        <v>228</v>
      </c>
      <c r="AK3029" s="153" t="s">
        <v>1801</v>
      </c>
      <c r="AL3029" s="153" t="s">
        <v>14396</v>
      </c>
      <c r="AM3029" s="153" t="s">
        <v>14397</v>
      </c>
      <c r="AN3029" s="154">
        <v>39</v>
      </c>
    </row>
    <row r="3030" spans="26:40" hidden="1" x14ac:dyDescent="0.25">
      <c r="Z3030" s="140">
        <f t="shared" si="98"/>
        <v>3029</v>
      </c>
      <c r="AA3030" s="139"/>
      <c r="AB3030" s="139"/>
      <c r="AC3030" s="139"/>
      <c r="AD3030" s="133"/>
      <c r="AE3030" s="27" t="str">
        <f t="shared" si="99"/>
        <v>CA-2013-123  Lilly Hill Apartments</v>
      </c>
      <c r="AF3030" s="153" t="s">
        <v>14398</v>
      </c>
      <c r="AG3030" s="153" t="s">
        <v>14399</v>
      </c>
      <c r="AH3030" s="153" t="s">
        <v>14400</v>
      </c>
      <c r="AI3030" s="153" t="s">
        <v>4472</v>
      </c>
      <c r="AJ3030" s="153" t="s">
        <v>49</v>
      </c>
      <c r="AK3030" s="153" t="s">
        <v>4473</v>
      </c>
      <c r="AL3030" s="153" t="s">
        <v>14401</v>
      </c>
      <c r="AM3030" s="153" t="s">
        <v>4558</v>
      </c>
      <c r="AN3030" s="154">
        <v>51</v>
      </c>
    </row>
    <row r="3031" spans="26:40" hidden="1" x14ac:dyDescent="0.25">
      <c r="Z3031" s="140">
        <f t="shared" si="98"/>
        <v>3030</v>
      </c>
      <c r="AA3031" s="139"/>
      <c r="AB3031" s="139"/>
      <c r="AC3031" s="139"/>
      <c r="AD3031" s="133"/>
      <c r="AE3031" s="27" t="str">
        <f t="shared" si="99"/>
        <v>CA-2013-124  West Capitol Courtyards II</v>
      </c>
      <c r="AF3031" s="153" t="s">
        <v>14402</v>
      </c>
      <c r="AG3031" s="153" t="s">
        <v>14403</v>
      </c>
      <c r="AH3031" s="153" t="s">
        <v>13582</v>
      </c>
      <c r="AI3031" s="153" t="s">
        <v>1966</v>
      </c>
      <c r="AJ3031" s="153" t="s">
        <v>142</v>
      </c>
      <c r="AK3031" s="153" t="s">
        <v>6258</v>
      </c>
      <c r="AL3031" s="153" t="s">
        <v>14404</v>
      </c>
      <c r="AM3031" s="153" t="s">
        <v>1969</v>
      </c>
      <c r="AN3031" s="154">
        <v>74</v>
      </c>
    </row>
    <row r="3032" spans="26:40" hidden="1" x14ac:dyDescent="0.25">
      <c r="Z3032" s="140">
        <f t="shared" si="98"/>
        <v>3031</v>
      </c>
      <c r="AA3032" s="139"/>
      <c r="AB3032" s="139"/>
      <c r="AC3032" s="139"/>
      <c r="AD3032" s="133"/>
      <c r="AE3032" s="27" t="str">
        <f t="shared" si="99"/>
        <v>CA-2013-126  Sunset Valley Duplexes</v>
      </c>
      <c r="AF3032" s="153" t="s">
        <v>14405</v>
      </c>
      <c r="AG3032" s="153" t="s">
        <v>14406</v>
      </c>
      <c r="AH3032" s="153" t="s">
        <v>14407</v>
      </c>
      <c r="AI3032" s="153" t="s">
        <v>14408</v>
      </c>
      <c r="AJ3032" s="153" t="s">
        <v>3252</v>
      </c>
      <c r="AK3032" s="153" t="s">
        <v>14409</v>
      </c>
      <c r="AL3032" s="153" t="s">
        <v>14410</v>
      </c>
      <c r="AM3032" s="153" t="s">
        <v>14411</v>
      </c>
      <c r="AN3032" s="154">
        <v>87</v>
      </c>
    </row>
    <row r="3033" spans="26:40" hidden="1" x14ac:dyDescent="0.25">
      <c r="Z3033" s="140">
        <f t="shared" si="98"/>
        <v>3032</v>
      </c>
      <c r="AA3033" s="139"/>
      <c r="AB3033" s="139"/>
      <c r="AC3033" s="139"/>
      <c r="AD3033" s="133"/>
      <c r="AE3033" s="27" t="str">
        <f t="shared" si="99"/>
        <v>CA-2013-133  Oceana Apartments</v>
      </c>
      <c r="AF3033" s="153" t="s">
        <v>14412</v>
      </c>
      <c r="AG3033" s="153" t="s">
        <v>14413</v>
      </c>
      <c r="AH3033" s="153" t="s">
        <v>14414</v>
      </c>
      <c r="AI3033" s="153" t="s">
        <v>5082</v>
      </c>
      <c r="AJ3033" s="153" t="s">
        <v>420</v>
      </c>
      <c r="AK3033" s="153" t="s">
        <v>5083</v>
      </c>
      <c r="AL3033" s="153" t="s">
        <v>14415</v>
      </c>
      <c r="AM3033" s="153" t="s">
        <v>3298</v>
      </c>
      <c r="AN3033" s="154">
        <v>77</v>
      </c>
    </row>
    <row r="3034" spans="26:40" hidden="1" x14ac:dyDescent="0.25">
      <c r="Z3034" s="140">
        <f t="shared" si="98"/>
        <v>3033</v>
      </c>
      <c r="AA3034" s="139"/>
      <c r="AB3034" s="139"/>
      <c r="AC3034" s="139"/>
      <c r="AD3034" s="133"/>
      <c r="AE3034" s="27" t="str">
        <f t="shared" si="99"/>
        <v>CA-2013-134  Calistoga Family Apartments</v>
      </c>
      <c r="AF3034" s="153" t="s">
        <v>14416</v>
      </c>
      <c r="AG3034" s="153" t="s">
        <v>14417</v>
      </c>
      <c r="AH3034" s="153" t="s">
        <v>14418</v>
      </c>
      <c r="AI3034" s="153" t="s">
        <v>822</v>
      </c>
      <c r="AJ3034" s="153" t="s">
        <v>345</v>
      </c>
      <c r="AK3034" s="153" t="s">
        <v>823</v>
      </c>
      <c r="AL3034" s="153" t="s">
        <v>14419</v>
      </c>
      <c r="AM3034" s="153" t="s">
        <v>2185</v>
      </c>
      <c r="AN3034" s="154">
        <v>47</v>
      </c>
    </row>
    <row r="3035" spans="26:40" hidden="1" x14ac:dyDescent="0.25">
      <c r="Z3035" s="140">
        <f t="shared" si="98"/>
        <v>3034</v>
      </c>
      <c r="AA3035" s="139"/>
      <c r="AB3035" s="139"/>
      <c r="AC3035" s="139"/>
      <c r="AD3035" s="133"/>
      <c r="AE3035" s="27" t="str">
        <f t="shared" si="99"/>
        <v>CA-2013-135  Crenshaw Family Apartments</v>
      </c>
      <c r="AF3035" s="153" t="s">
        <v>14420</v>
      </c>
      <c r="AG3035" s="153" t="s">
        <v>14421</v>
      </c>
      <c r="AH3035" s="153" t="s">
        <v>14422</v>
      </c>
      <c r="AI3035" s="153" t="s">
        <v>26</v>
      </c>
      <c r="AJ3035" s="153" t="s">
        <v>26</v>
      </c>
      <c r="AK3035" s="153" t="s">
        <v>428</v>
      </c>
      <c r="AL3035" s="153" t="s">
        <v>14423</v>
      </c>
      <c r="AM3035" s="153" t="s">
        <v>2185</v>
      </c>
      <c r="AN3035" s="154">
        <v>31</v>
      </c>
    </row>
    <row r="3036" spans="26:40" hidden="1" x14ac:dyDescent="0.25">
      <c r="Z3036" s="140">
        <f t="shared" si="98"/>
        <v>3035</v>
      </c>
      <c r="AA3036" s="139"/>
      <c r="AB3036" s="139"/>
      <c r="AC3036" s="139"/>
      <c r="AD3036" s="133"/>
      <c r="AE3036" s="27" t="str">
        <f t="shared" si="99"/>
        <v>CA-2013-137  Reedley Family Apartments</v>
      </c>
      <c r="AF3036" s="153" t="s">
        <v>14424</v>
      </c>
      <c r="AG3036" s="153" t="s">
        <v>14425</v>
      </c>
      <c r="AH3036" s="153" t="s">
        <v>14426</v>
      </c>
      <c r="AI3036" s="153" t="s">
        <v>14169</v>
      </c>
      <c r="AJ3036" s="153" t="s">
        <v>229</v>
      </c>
      <c r="AK3036" s="153" t="s">
        <v>14170</v>
      </c>
      <c r="AL3036" s="153" t="s">
        <v>14427</v>
      </c>
      <c r="AM3036" s="153" t="s">
        <v>2185</v>
      </c>
      <c r="AN3036" s="154">
        <v>47</v>
      </c>
    </row>
    <row r="3037" spans="26:40" hidden="1" x14ac:dyDescent="0.25">
      <c r="Z3037" s="140">
        <f t="shared" si="98"/>
        <v>3036</v>
      </c>
      <c r="AA3037" s="139"/>
      <c r="AB3037" s="139"/>
      <c r="AC3037" s="139"/>
      <c r="AD3037" s="133"/>
      <c r="AE3037" s="27" t="str">
        <f t="shared" si="99"/>
        <v>CA-2013-138  Verano Apartments</v>
      </c>
      <c r="AF3037" s="153" t="s">
        <v>14428</v>
      </c>
      <c r="AG3037" s="153" t="s">
        <v>14429</v>
      </c>
      <c r="AH3037" s="153" t="s">
        <v>14430</v>
      </c>
      <c r="AI3037" s="153" t="s">
        <v>3128</v>
      </c>
      <c r="AJ3037" s="153" t="s">
        <v>399</v>
      </c>
      <c r="AK3037" s="153" t="s">
        <v>3129</v>
      </c>
      <c r="AL3037" s="153" t="s">
        <v>14431</v>
      </c>
      <c r="AM3037" s="153" t="s">
        <v>3298</v>
      </c>
      <c r="AN3037" s="154">
        <v>39</v>
      </c>
    </row>
    <row r="3038" spans="26:40" hidden="1" x14ac:dyDescent="0.25">
      <c r="Z3038" s="140">
        <f t="shared" si="98"/>
        <v>3037</v>
      </c>
      <c r="AA3038" s="139"/>
      <c r="AB3038" s="139"/>
      <c r="AC3038" s="139"/>
      <c r="AD3038" s="133"/>
      <c r="AE3038" s="27" t="str">
        <f t="shared" si="99"/>
        <v>CA-2013-140  Harding Avenue Apartments</v>
      </c>
      <c r="AF3038" s="153" t="s">
        <v>14432</v>
      </c>
      <c r="AG3038" s="153" t="s">
        <v>14433</v>
      </c>
      <c r="AH3038" s="153" t="s">
        <v>14434</v>
      </c>
      <c r="AI3038" s="153" t="s">
        <v>7896</v>
      </c>
      <c r="AJ3038" s="153" t="s">
        <v>26</v>
      </c>
      <c r="AK3038" s="153" t="s">
        <v>7897</v>
      </c>
      <c r="AL3038" s="153" t="s">
        <v>14435</v>
      </c>
      <c r="AM3038" s="153" t="s">
        <v>2529</v>
      </c>
      <c r="AN3038" s="154">
        <v>28</v>
      </c>
    </row>
    <row r="3039" spans="26:40" hidden="1" x14ac:dyDescent="0.25">
      <c r="Z3039" s="140">
        <f t="shared" si="98"/>
        <v>3038</v>
      </c>
      <c r="AA3039" s="139"/>
      <c r="AB3039" s="139"/>
      <c r="AC3039" s="139"/>
      <c r="AD3039" s="133"/>
      <c r="AE3039" s="27" t="str">
        <f t="shared" si="99"/>
        <v>CA-2013-143  1701 Martin Luther King Jr. Way</v>
      </c>
      <c r="AF3039" s="153" t="s">
        <v>14436</v>
      </c>
      <c r="AG3039" s="153" t="s">
        <v>14437</v>
      </c>
      <c r="AH3039" s="153" t="s">
        <v>14437</v>
      </c>
      <c r="AI3039" s="153" t="s">
        <v>199</v>
      </c>
      <c r="AJ3039" s="153" t="s">
        <v>200</v>
      </c>
      <c r="AK3039" s="153" t="s">
        <v>557</v>
      </c>
      <c r="AL3039" s="153" t="s">
        <v>14438</v>
      </c>
      <c r="AM3039" s="153" t="s">
        <v>14233</v>
      </c>
      <c r="AN3039" s="154">
        <v>25</v>
      </c>
    </row>
    <row r="3040" spans="26:40" hidden="1" x14ac:dyDescent="0.25">
      <c r="Z3040" s="140">
        <f t="shared" si="98"/>
        <v>3039</v>
      </c>
      <c r="AA3040" s="139"/>
      <c r="AB3040" s="139"/>
      <c r="AC3040" s="139"/>
      <c r="AD3040" s="133"/>
      <c r="AE3040" s="27" t="str">
        <f t="shared" si="99"/>
        <v>CA-2013-144  Ohlone Gardens</v>
      </c>
      <c r="AF3040" s="153" t="s">
        <v>14439</v>
      </c>
      <c r="AG3040" s="153" t="s">
        <v>14440</v>
      </c>
      <c r="AH3040" s="153" t="s">
        <v>14441</v>
      </c>
      <c r="AI3040" s="153" t="s">
        <v>986</v>
      </c>
      <c r="AJ3040" s="153" t="s">
        <v>182</v>
      </c>
      <c r="AK3040" s="153" t="s">
        <v>987</v>
      </c>
      <c r="AL3040" s="153" t="s">
        <v>14442</v>
      </c>
      <c r="AM3040" s="153" t="s">
        <v>14443</v>
      </c>
      <c r="AN3040" s="154">
        <v>56</v>
      </c>
    </row>
    <row r="3041" spans="26:40" hidden="1" x14ac:dyDescent="0.25">
      <c r="Z3041" s="140">
        <f t="shared" si="98"/>
        <v>3040</v>
      </c>
      <c r="AA3041" s="139"/>
      <c r="AB3041" s="139"/>
      <c r="AC3041" s="139"/>
      <c r="AD3041" s="133"/>
      <c r="AE3041" s="27" t="str">
        <f t="shared" si="99"/>
        <v>CA-2013-148  Whittier Place Housing</v>
      </c>
      <c r="AF3041" s="153" t="s">
        <v>14444</v>
      </c>
      <c r="AG3041" s="153" t="s">
        <v>14445</v>
      </c>
      <c r="AH3041" s="153" t="s">
        <v>14446</v>
      </c>
      <c r="AI3041" s="153" t="s">
        <v>26</v>
      </c>
      <c r="AJ3041" s="153" t="s">
        <v>26</v>
      </c>
      <c r="AK3041" s="153" t="s">
        <v>1233</v>
      </c>
      <c r="AL3041" s="153" t="s">
        <v>14447</v>
      </c>
      <c r="AM3041" s="153" t="s">
        <v>5716</v>
      </c>
      <c r="AN3041" s="154">
        <v>24</v>
      </c>
    </row>
    <row r="3042" spans="26:40" hidden="1" x14ac:dyDescent="0.25">
      <c r="Z3042" s="140">
        <f t="shared" si="98"/>
        <v>3041</v>
      </c>
      <c r="AA3042" s="139"/>
      <c r="AB3042" s="139"/>
      <c r="AC3042" s="139"/>
      <c r="AD3042" s="133"/>
      <c r="AE3042" s="27" t="str">
        <f t="shared" si="99"/>
        <v>CA-2013-152  Alpha Square 9%</v>
      </c>
      <c r="AF3042" s="153" t="s">
        <v>14448</v>
      </c>
      <c r="AG3042" s="153" t="s">
        <v>14449</v>
      </c>
      <c r="AH3042" s="153" t="s">
        <v>14450</v>
      </c>
      <c r="AI3042" s="153" t="s">
        <v>504</v>
      </c>
      <c r="AJ3042" s="153" t="s">
        <v>504</v>
      </c>
      <c r="AK3042" s="153" t="s">
        <v>754</v>
      </c>
      <c r="AL3042" s="153" t="s">
        <v>14451</v>
      </c>
      <c r="AM3042" s="153" t="s">
        <v>14452</v>
      </c>
      <c r="AN3042" s="154">
        <v>148</v>
      </c>
    </row>
    <row r="3043" spans="26:40" hidden="1" x14ac:dyDescent="0.25">
      <c r="Z3043" s="140">
        <f t="shared" si="98"/>
        <v>3042</v>
      </c>
      <c r="AA3043" s="139"/>
      <c r="AB3043" s="139"/>
      <c r="AC3043" s="139"/>
      <c r="AD3043" s="133"/>
      <c r="AE3043" s="27" t="str">
        <f t="shared" si="99"/>
        <v>CA-2013-155  Marion Villas Apartments</v>
      </c>
      <c r="AF3043" s="153" t="s">
        <v>14453</v>
      </c>
      <c r="AG3043" s="153" t="s">
        <v>14454</v>
      </c>
      <c r="AH3043" s="153" t="s">
        <v>14455</v>
      </c>
      <c r="AI3043" s="153" t="s">
        <v>14456</v>
      </c>
      <c r="AJ3043" s="153" t="s">
        <v>229</v>
      </c>
      <c r="AK3043" s="153" t="s">
        <v>14457</v>
      </c>
      <c r="AL3043" s="153" t="s">
        <v>14458</v>
      </c>
      <c r="AM3043" s="153" t="s">
        <v>11783</v>
      </c>
      <c r="AN3043" s="154">
        <v>45</v>
      </c>
    </row>
    <row r="3044" spans="26:40" hidden="1" x14ac:dyDescent="0.25">
      <c r="Z3044" s="140">
        <f t="shared" si="98"/>
        <v>3043</v>
      </c>
      <c r="AA3044" s="139"/>
      <c r="AB3044" s="139"/>
      <c r="AC3044" s="139"/>
      <c r="AD3044" s="133"/>
      <c r="AE3044" s="27" t="str">
        <f t="shared" si="99"/>
        <v>CA-2013-158  Eucalyptus Park</v>
      </c>
      <c r="AF3044" s="153" t="s">
        <v>14459</v>
      </c>
      <c r="AG3044" s="153" t="s">
        <v>14460</v>
      </c>
      <c r="AH3044" s="153" t="s">
        <v>14461</v>
      </c>
      <c r="AI3044" s="153" t="s">
        <v>4578</v>
      </c>
      <c r="AJ3044" s="153" t="s">
        <v>26</v>
      </c>
      <c r="AK3044" s="153" t="s">
        <v>12854</v>
      </c>
      <c r="AL3044" s="153" t="s">
        <v>14462</v>
      </c>
      <c r="AM3044" s="153" t="s">
        <v>1043</v>
      </c>
      <c r="AN3044" s="154">
        <v>92</v>
      </c>
    </row>
    <row r="3045" spans="26:40" hidden="1" x14ac:dyDescent="0.25">
      <c r="Z3045" s="140">
        <f t="shared" si="98"/>
        <v>3044</v>
      </c>
      <c r="AA3045" s="139"/>
      <c r="AB3045" s="139"/>
      <c r="AC3045" s="139"/>
      <c r="AD3045" s="133"/>
      <c r="AE3045" s="27" t="str">
        <f t="shared" si="99"/>
        <v>CA-2013-159  The Exchange at Gateway Apartments</v>
      </c>
      <c r="AF3045" s="153" t="s">
        <v>14463</v>
      </c>
      <c r="AG3045" s="153" t="s">
        <v>14464</v>
      </c>
      <c r="AH3045" s="153" t="s">
        <v>14465</v>
      </c>
      <c r="AI3045" s="153" t="s">
        <v>1086</v>
      </c>
      <c r="AJ3045" s="153" t="s">
        <v>26</v>
      </c>
      <c r="AK3045" s="153" t="s">
        <v>1087</v>
      </c>
      <c r="AL3045" s="153" t="s">
        <v>14466</v>
      </c>
      <c r="AM3045" s="153" t="s">
        <v>14467</v>
      </c>
      <c r="AN3045" s="154">
        <v>131</v>
      </c>
    </row>
    <row r="3046" spans="26:40" hidden="1" x14ac:dyDescent="0.25">
      <c r="Z3046" s="140">
        <f t="shared" si="98"/>
        <v>3045</v>
      </c>
      <c r="AA3046" s="139"/>
      <c r="AB3046" s="139"/>
      <c r="AC3046" s="139"/>
      <c r="AD3046" s="133"/>
      <c r="AE3046" s="27" t="str">
        <f t="shared" si="99"/>
        <v>CA-2013-161  Vernon Family Apartments</v>
      </c>
      <c r="AF3046" s="153" t="s">
        <v>14468</v>
      </c>
      <c r="AG3046" s="153" t="s">
        <v>14469</v>
      </c>
      <c r="AH3046" s="153" t="s">
        <v>14470</v>
      </c>
      <c r="AI3046" s="153" t="s">
        <v>14471</v>
      </c>
      <c r="AJ3046" s="153" t="s">
        <v>26</v>
      </c>
      <c r="AK3046" s="153" t="s">
        <v>14472</v>
      </c>
      <c r="AL3046" s="153" t="s">
        <v>14473</v>
      </c>
      <c r="AM3046" s="153" t="s">
        <v>14474</v>
      </c>
      <c r="AN3046" s="154">
        <v>44</v>
      </c>
    </row>
    <row r="3047" spans="26:40" hidden="1" x14ac:dyDescent="0.25">
      <c r="Z3047" s="140">
        <f t="shared" si="98"/>
        <v>3046</v>
      </c>
      <c r="AA3047" s="139"/>
      <c r="AB3047" s="139"/>
      <c r="AC3047" s="139"/>
      <c r="AD3047" s="133"/>
      <c r="AE3047" s="27" t="str">
        <f t="shared" si="99"/>
        <v>CA-2013-162  Long Beach &amp; 21st Apartments</v>
      </c>
      <c r="AF3047" s="153" t="s">
        <v>14475</v>
      </c>
      <c r="AG3047" s="153" t="s">
        <v>14476</v>
      </c>
      <c r="AH3047" s="153" t="s">
        <v>14477</v>
      </c>
      <c r="AI3047" s="153" t="s">
        <v>3970</v>
      </c>
      <c r="AJ3047" s="153" t="s">
        <v>26</v>
      </c>
      <c r="AK3047" s="153" t="s">
        <v>10452</v>
      </c>
      <c r="AL3047" s="153" t="s">
        <v>14478</v>
      </c>
      <c r="AM3047" s="153" t="s">
        <v>11111</v>
      </c>
      <c r="AN3047" s="154">
        <v>40</v>
      </c>
    </row>
    <row r="3048" spans="26:40" hidden="1" x14ac:dyDescent="0.25">
      <c r="Z3048" s="140">
        <f t="shared" si="98"/>
        <v>3047</v>
      </c>
      <c r="AA3048" s="139"/>
      <c r="AB3048" s="139"/>
      <c r="AC3048" s="139"/>
      <c r="AD3048" s="133"/>
      <c r="AE3048" s="27" t="str">
        <f t="shared" si="99"/>
        <v>CA-2013-167  Sunnylane Village</v>
      </c>
      <c r="AF3048" s="153" t="s">
        <v>14479</v>
      </c>
      <c r="AG3048" s="153" t="s">
        <v>14480</v>
      </c>
      <c r="AH3048" s="153" t="s">
        <v>14481</v>
      </c>
      <c r="AI3048" s="153" t="s">
        <v>637</v>
      </c>
      <c r="AJ3048" s="153" t="s">
        <v>210</v>
      </c>
      <c r="AK3048" s="153" t="s">
        <v>14153</v>
      </c>
      <c r="AL3048" s="153" t="s">
        <v>14482</v>
      </c>
      <c r="AM3048" s="153" t="s">
        <v>14483</v>
      </c>
      <c r="AN3048" s="154">
        <v>39</v>
      </c>
    </row>
    <row r="3049" spans="26:40" hidden="1" x14ac:dyDescent="0.25">
      <c r="Z3049" s="140">
        <f t="shared" si="98"/>
        <v>3048</v>
      </c>
      <c r="AA3049" s="139"/>
      <c r="AB3049" s="139"/>
      <c r="AC3049" s="139"/>
      <c r="AD3049" s="133"/>
      <c r="AE3049" s="27" t="str">
        <f t="shared" si="99"/>
        <v>CA-2013-168  Turner Apartments</v>
      </c>
      <c r="AF3049" s="153" t="s">
        <v>14484</v>
      </c>
      <c r="AG3049" s="153" t="s">
        <v>14485</v>
      </c>
      <c r="AH3049" s="153" t="s">
        <v>14486</v>
      </c>
      <c r="AI3049" s="153" t="s">
        <v>26</v>
      </c>
      <c r="AJ3049" s="153" t="s">
        <v>26</v>
      </c>
      <c r="AK3049" s="153" t="s">
        <v>1328</v>
      </c>
      <c r="AL3049" s="153" t="s">
        <v>14487</v>
      </c>
      <c r="AM3049" s="153" t="s">
        <v>14488</v>
      </c>
      <c r="AN3049" s="154">
        <v>30</v>
      </c>
    </row>
    <row r="3050" spans="26:40" hidden="1" x14ac:dyDescent="0.25">
      <c r="Z3050" s="140">
        <f t="shared" si="98"/>
        <v>3049</v>
      </c>
      <c r="AA3050" s="139"/>
      <c r="AB3050" s="139"/>
      <c r="AC3050" s="139"/>
      <c r="AD3050" s="133"/>
      <c r="AE3050" s="27" t="str">
        <f t="shared" si="99"/>
        <v>CA-2013-170  Viking Village Fresno RAD</v>
      </c>
      <c r="AF3050" s="153" t="s">
        <v>14489</v>
      </c>
      <c r="AG3050" s="153" t="s">
        <v>14490</v>
      </c>
      <c r="AH3050" s="153" t="s">
        <v>14491</v>
      </c>
      <c r="AI3050" s="153" t="s">
        <v>229</v>
      </c>
      <c r="AJ3050" s="153" t="s">
        <v>229</v>
      </c>
      <c r="AK3050" s="153" t="s">
        <v>14457</v>
      </c>
      <c r="AL3050" s="153" t="s">
        <v>14492</v>
      </c>
      <c r="AM3050" s="153" t="s">
        <v>11783</v>
      </c>
      <c r="AN3050" s="154">
        <v>39</v>
      </c>
    </row>
    <row r="3051" spans="26:40" hidden="1" x14ac:dyDescent="0.25">
      <c r="Z3051" s="140">
        <f t="shared" si="98"/>
        <v>3050</v>
      </c>
      <c r="AA3051" s="139"/>
      <c r="AB3051" s="139"/>
      <c r="AC3051" s="139"/>
      <c r="AD3051" s="133"/>
      <c r="AE3051" s="27" t="str">
        <f t="shared" si="99"/>
        <v>CA-2013-173  Avery Gardens</v>
      </c>
      <c r="AF3051" s="153" t="s">
        <v>14493</v>
      </c>
      <c r="AG3051" s="153" t="s">
        <v>14494</v>
      </c>
      <c r="AH3051" s="153" t="s">
        <v>14495</v>
      </c>
      <c r="AI3051" s="153" t="s">
        <v>2068</v>
      </c>
      <c r="AJ3051" s="153" t="s">
        <v>564</v>
      </c>
      <c r="AK3051" s="153" t="s">
        <v>2069</v>
      </c>
      <c r="AL3051" s="153" t="s">
        <v>14496</v>
      </c>
      <c r="AM3051" s="153" t="s">
        <v>3650</v>
      </c>
      <c r="AN3051" s="154">
        <v>63</v>
      </c>
    </row>
    <row r="3052" spans="26:40" hidden="1" x14ac:dyDescent="0.25">
      <c r="Z3052" s="140">
        <f t="shared" si="98"/>
        <v>3051</v>
      </c>
      <c r="AA3052" s="139"/>
      <c r="AB3052" s="139"/>
      <c r="AC3052" s="139"/>
      <c r="AD3052" s="133"/>
      <c r="AE3052" s="27" t="str">
        <f t="shared" si="99"/>
        <v>CA-2013-174  PATH Villas at Del Rey (aka: Courtleigh Villas)</v>
      </c>
      <c r="AF3052" s="153" t="s">
        <v>14497</v>
      </c>
      <c r="AG3052" s="153" t="s">
        <v>14498</v>
      </c>
      <c r="AH3052" s="153" t="s">
        <v>14499</v>
      </c>
      <c r="AI3052" s="153" t="s">
        <v>26</v>
      </c>
      <c r="AJ3052" s="153" t="s">
        <v>26</v>
      </c>
      <c r="AK3052" s="153" t="s">
        <v>1947</v>
      </c>
      <c r="AL3052" s="153" t="s">
        <v>14500</v>
      </c>
      <c r="AM3052" s="153" t="s">
        <v>11111</v>
      </c>
      <c r="AN3052" s="154">
        <v>22</v>
      </c>
    </row>
    <row r="3053" spans="26:40" hidden="1" x14ac:dyDescent="0.25">
      <c r="Z3053" s="140">
        <f t="shared" si="98"/>
        <v>3052</v>
      </c>
      <c r="AA3053" s="139"/>
      <c r="AB3053" s="139"/>
      <c r="AC3053" s="139"/>
      <c r="AD3053" s="133"/>
      <c r="AE3053" s="27" t="str">
        <f t="shared" si="99"/>
        <v>CA-2013-177  Autumn Village Apartments</v>
      </c>
      <c r="AF3053" s="153" t="s">
        <v>14501</v>
      </c>
      <c r="AG3053" s="153" t="s">
        <v>14502</v>
      </c>
      <c r="AH3053" s="153" t="s">
        <v>14503</v>
      </c>
      <c r="AI3053" s="153" t="s">
        <v>943</v>
      </c>
      <c r="AJ3053" s="153" t="s">
        <v>944</v>
      </c>
      <c r="AK3053" s="153" t="s">
        <v>945</v>
      </c>
      <c r="AL3053" s="153" t="s">
        <v>14504</v>
      </c>
      <c r="AM3053" s="153" t="s">
        <v>14505</v>
      </c>
      <c r="AN3053" s="154">
        <v>40</v>
      </c>
    </row>
    <row r="3054" spans="26:40" hidden="1" x14ac:dyDescent="0.25">
      <c r="Z3054" s="140">
        <f t="shared" si="98"/>
        <v>3053</v>
      </c>
      <c r="AA3054" s="139"/>
      <c r="AB3054" s="139"/>
      <c r="AC3054" s="139"/>
      <c r="AD3054" s="133"/>
      <c r="AE3054" s="27" t="str">
        <f t="shared" si="99"/>
        <v>CA-2013-178  North Santa Fe Apartments</v>
      </c>
      <c r="AF3054" s="153" t="s">
        <v>14506</v>
      </c>
      <c r="AG3054" s="153" t="s">
        <v>14507</v>
      </c>
      <c r="AH3054" s="153" t="s">
        <v>14508</v>
      </c>
      <c r="AI3054" s="153" t="s">
        <v>13781</v>
      </c>
      <c r="AJ3054" s="153" t="s">
        <v>504</v>
      </c>
      <c r="AK3054" s="153" t="s">
        <v>14105</v>
      </c>
      <c r="AL3054" s="153" t="s">
        <v>14509</v>
      </c>
      <c r="AM3054" s="153" t="s">
        <v>14510</v>
      </c>
      <c r="AN3054" s="154">
        <v>66</v>
      </c>
    </row>
    <row r="3055" spans="26:40" hidden="1" x14ac:dyDescent="0.25">
      <c r="Z3055" s="140">
        <f t="shared" si="98"/>
        <v>3054</v>
      </c>
      <c r="AA3055" s="139"/>
      <c r="AB3055" s="139"/>
      <c r="AC3055" s="139"/>
      <c r="AD3055" s="133"/>
      <c r="AE3055" s="27" t="str">
        <f t="shared" si="99"/>
        <v>CA-2013-179  Azusa Apartments</v>
      </c>
      <c r="AF3055" s="153" t="s">
        <v>14511</v>
      </c>
      <c r="AG3055" s="153" t="s">
        <v>14512</v>
      </c>
      <c r="AH3055" s="153" t="s">
        <v>14513</v>
      </c>
      <c r="AI3055" s="153" t="s">
        <v>5296</v>
      </c>
      <c r="AJ3055" s="153" t="s">
        <v>26</v>
      </c>
      <c r="AK3055" s="153" t="s">
        <v>5297</v>
      </c>
      <c r="AL3055" s="153" t="s">
        <v>14514</v>
      </c>
      <c r="AM3055" s="153" t="s">
        <v>14515</v>
      </c>
      <c r="AN3055" s="154">
        <v>87</v>
      </c>
    </row>
    <row r="3056" spans="26:40" hidden="1" x14ac:dyDescent="0.25">
      <c r="Z3056" s="140">
        <f t="shared" si="98"/>
        <v>3055</v>
      </c>
      <c r="AA3056" s="139"/>
      <c r="AB3056" s="139"/>
      <c r="AC3056" s="139"/>
      <c r="AD3056" s="133"/>
      <c r="AE3056" s="27" t="str">
        <f t="shared" si="99"/>
        <v>CA-2013-182  Lofts on Landis</v>
      </c>
      <c r="AF3056" s="153" t="s">
        <v>14516</v>
      </c>
      <c r="AG3056" s="153" t="s">
        <v>14517</v>
      </c>
      <c r="AH3056" s="153" t="s">
        <v>14518</v>
      </c>
      <c r="AI3056" s="153" t="s">
        <v>533</v>
      </c>
      <c r="AJ3056" s="153" t="s">
        <v>504</v>
      </c>
      <c r="AK3056" s="153" t="s">
        <v>2937</v>
      </c>
      <c r="AL3056" s="153" t="s">
        <v>14519</v>
      </c>
      <c r="AM3056" s="153" t="s">
        <v>14520</v>
      </c>
      <c r="AN3056" s="154">
        <v>32</v>
      </c>
    </row>
    <row r="3057" spans="26:40" hidden="1" x14ac:dyDescent="0.25">
      <c r="Z3057" s="140">
        <f t="shared" si="98"/>
        <v>3056</v>
      </c>
      <c r="AA3057" s="139"/>
      <c r="AB3057" s="139"/>
      <c r="AC3057" s="139"/>
      <c r="AD3057" s="133"/>
      <c r="AE3057" s="27" t="str">
        <f t="shared" si="99"/>
        <v>CA-2013-185  Lompoc Terrace</v>
      </c>
      <c r="AF3057" s="153" t="s">
        <v>14521</v>
      </c>
      <c r="AG3057" s="153" t="s">
        <v>14522</v>
      </c>
      <c r="AH3057" s="153" t="s">
        <v>14523</v>
      </c>
      <c r="AI3057" s="153" t="s">
        <v>1199</v>
      </c>
      <c r="AJ3057" s="153" t="s">
        <v>623</v>
      </c>
      <c r="AK3057" s="153" t="s">
        <v>1200</v>
      </c>
      <c r="AL3057" s="153" t="s">
        <v>14524</v>
      </c>
      <c r="AM3057" s="153" t="s">
        <v>7934</v>
      </c>
      <c r="AN3057" s="154">
        <v>39</v>
      </c>
    </row>
    <row r="3058" spans="26:40" hidden="1" x14ac:dyDescent="0.25">
      <c r="Z3058" s="140">
        <f t="shared" ref="Z3058:Z3121" si="100">SUM(Z3057+1)</f>
        <v>3057</v>
      </c>
      <c r="AA3058" s="139"/>
      <c r="AB3058" s="139"/>
      <c r="AC3058" s="139"/>
      <c r="AD3058" s="133"/>
      <c r="AE3058" s="27" t="str">
        <f t="shared" si="99"/>
        <v>CA-2013-186  Vermont Villas</v>
      </c>
      <c r="AF3058" s="153" t="s">
        <v>14525</v>
      </c>
      <c r="AG3058" s="153" t="s">
        <v>14526</v>
      </c>
      <c r="AH3058" s="153" t="s">
        <v>14527</v>
      </c>
      <c r="AI3058" s="153" t="s">
        <v>26</v>
      </c>
      <c r="AJ3058" s="153" t="s">
        <v>26</v>
      </c>
      <c r="AK3058" s="153" t="s">
        <v>14528</v>
      </c>
      <c r="AL3058" s="153" t="s">
        <v>14529</v>
      </c>
      <c r="AM3058" s="153" t="s">
        <v>14530</v>
      </c>
      <c r="AN3058" s="154">
        <v>78</v>
      </c>
    </row>
    <row r="3059" spans="26:40" hidden="1" x14ac:dyDescent="0.25">
      <c r="Z3059" s="140">
        <f t="shared" si="100"/>
        <v>3058</v>
      </c>
      <c r="AA3059" s="139"/>
      <c r="AB3059" s="139"/>
      <c r="AC3059" s="139"/>
      <c r="AD3059" s="133"/>
      <c r="AE3059" s="27" t="str">
        <f t="shared" si="99"/>
        <v>CA-2013-188  Forest Winds</v>
      </c>
      <c r="AF3059" s="153" t="s">
        <v>14531</v>
      </c>
      <c r="AG3059" s="153" t="s">
        <v>14532</v>
      </c>
      <c r="AH3059" s="153" t="s">
        <v>14533</v>
      </c>
      <c r="AI3059" s="153" t="s">
        <v>2686</v>
      </c>
      <c r="AJ3059" s="153" t="s">
        <v>127</v>
      </c>
      <c r="AK3059" s="153" t="s">
        <v>2687</v>
      </c>
      <c r="AL3059" s="153" t="s">
        <v>14534</v>
      </c>
      <c r="AM3059" s="153" t="s">
        <v>14535</v>
      </c>
      <c r="AN3059" s="154">
        <v>47</v>
      </c>
    </row>
    <row r="3060" spans="26:40" hidden="1" x14ac:dyDescent="0.25">
      <c r="Z3060" s="140">
        <f t="shared" si="100"/>
        <v>3059</v>
      </c>
      <c r="AA3060" s="139"/>
      <c r="AB3060" s="139"/>
      <c r="AC3060" s="139"/>
      <c r="AD3060" s="133"/>
      <c r="AE3060" s="27" t="str">
        <f t="shared" si="99"/>
        <v>CA-2013-800  Tower on 19th</v>
      </c>
      <c r="AF3060" s="153" t="s">
        <v>14536</v>
      </c>
      <c r="AG3060" s="153" t="s">
        <v>14537</v>
      </c>
      <c r="AH3060" s="153" t="s">
        <v>14538</v>
      </c>
      <c r="AI3060" s="153" t="s">
        <v>9455</v>
      </c>
      <c r="AJ3060" s="153" t="s">
        <v>420</v>
      </c>
      <c r="AK3060" s="153" t="s">
        <v>9456</v>
      </c>
      <c r="AL3060" s="153" t="s">
        <v>14539</v>
      </c>
      <c r="AM3060" s="153" t="s">
        <v>23581</v>
      </c>
      <c r="AN3060" s="154">
        <v>267</v>
      </c>
    </row>
    <row r="3061" spans="26:40" hidden="1" x14ac:dyDescent="0.25">
      <c r="Z3061" s="140">
        <f t="shared" si="100"/>
        <v>3060</v>
      </c>
      <c r="AA3061" s="139"/>
      <c r="AB3061" s="139"/>
      <c r="AC3061" s="139"/>
      <c r="AD3061" s="133"/>
      <c r="AE3061" s="27" t="str">
        <f t="shared" si="99"/>
        <v>CA-2013-801  Bethlehem Tower</v>
      </c>
      <c r="AF3061" s="153" t="s">
        <v>14540</v>
      </c>
      <c r="AG3061" s="153" t="s">
        <v>14541</v>
      </c>
      <c r="AH3061" s="153" t="s">
        <v>14542</v>
      </c>
      <c r="AI3061" s="153" t="s">
        <v>126</v>
      </c>
      <c r="AJ3061" s="153" t="s">
        <v>127</v>
      </c>
      <c r="AK3061" s="153" t="s">
        <v>128</v>
      </c>
      <c r="AL3061" s="153" t="s">
        <v>14543</v>
      </c>
      <c r="AM3061" s="153" t="s">
        <v>5500</v>
      </c>
      <c r="AN3061" s="154">
        <v>158</v>
      </c>
    </row>
    <row r="3062" spans="26:40" hidden="1" x14ac:dyDescent="0.25">
      <c r="Z3062" s="140">
        <f t="shared" si="100"/>
        <v>3061</v>
      </c>
      <c r="AA3062" s="139"/>
      <c r="AB3062" s="139"/>
      <c r="AC3062" s="139"/>
      <c r="AD3062" s="133"/>
      <c r="AE3062" s="27" t="str">
        <f t="shared" si="99"/>
        <v>CA-2013-803  Moonlight Villas</v>
      </c>
      <c r="AF3062" s="153" t="s">
        <v>14544</v>
      </c>
      <c r="AG3062" s="153" t="s">
        <v>14545</v>
      </c>
      <c r="AH3062" s="153" t="s">
        <v>14546</v>
      </c>
      <c r="AI3062" s="153" t="s">
        <v>26</v>
      </c>
      <c r="AJ3062" s="153" t="s">
        <v>26</v>
      </c>
      <c r="AK3062" s="153" t="s">
        <v>9341</v>
      </c>
      <c r="AL3062" s="153" t="s">
        <v>14547</v>
      </c>
      <c r="AM3062" s="153" t="s">
        <v>14548</v>
      </c>
      <c r="AN3062" s="154">
        <v>26</v>
      </c>
    </row>
    <row r="3063" spans="26:40" hidden="1" x14ac:dyDescent="0.25">
      <c r="Z3063" s="140">
        <f t="shared" si="100"/>
        <v>3062</v>
      </c>
      <c r="AA3063" s="139"/>
      <c r="AB3063" s="139"/>
      <c r="AC3063" s="139"/>
      <c r="AD3063" s="133"/>
      <c r="AE3063" s="27" t="str">
        <f t="shared" si="99"/>
        <v>CA-2013-805  MacArthur Apartments</v>
      </c>
      <c r="AF3063" s="153" t="s">
        <v>14549</v>
      </c>
      <c r="AG3063" s="153" t="s">
        <v>14550</v>
      </c>
      <c r="AH3063" s="153" t="s">
        <v>14551</v>
      </c>
      <c r="AI3063" s="153" t="s">
        <v>199</v>
      </c>
      <c r="AJ3063" s="153" t="s">
        <v>200</v>
      </c>
      <c r="AK3063" s="153" t="s">
        <v>8254</v>
      </c>
      <c r="AL3063" s="153" t="s">
        <v>14552</v>
      </c>
      <c r="AM3063" s="153" t="s">
        <v>3298</v>
      </c>
      <c r="AN3063" s="154">
        <v>31</v>
      </c>
    </row>
    <row r="3064" spans="26:40" hidden="1" x14ac:dyDescent="0.25">
      <c r="Z3064" s="140">
        <f t="shared" si="100"/>
        <v>3063</v>
      </c>
      <c r="AA3064" s="139"/>
      <c r="AB3064" s="139"/>
      <c r="AC3064" s="139"/>
      <c r="AD3064" s="133"/>
      <c r="AE3064" s="27" t="str">
        <f t="shared" si="99"/>
        <v>CA-2013-809  Orvieto B Family Apartments</v>
      </c>
      <c r="AF3064" s="153" t="s">
        <v>14553</v>
      </c>
      <c r="AG3064" s="153" t="s">
        <v>14554</v>
      </c>
      <c r="AH3064" s="153" t="s">
        <v>14555</v>
      </c>
      <c r="AI3064" s="153" t="s">
        <v>304</v>
      </c>
      <c r="AJ3064" s="153" t="s">
        <v>41</v>
      </c>
      <c r="AK3064" s="153" t="s">
        <v>1571</v>
      </c>
      <c r="AL3064" s="153" t="s">
        <v>14556</v>
      </c>
      <c r="AM3064" s="153" t="s">
        <v>13208</v>
      </c>
      <c r="AN3064" s="154">
        <v>105</v>
      </c>
    </row>
    <row r="3065" spans="26:40" hidden="1" x14ac:dyDescent="0.25">
      <c r="Z3065" s="140">
        <f t="shared" si="100"/>
        <v>3064</v>
      </c>
      <c r="AA3065" s="139"/>
      <c r="AB3065" s="139"/>
      <c r="AC3065" s="139"/>
      <c r="AD3065" s="133"/>
      <c r="AE3065" s="27" t="str">
        <f t="shared" si="99"/>
        <v>CA-2013-811  Teague Terrace fka Eagle Vista</v>
      </c>
      <c r="AF3065" s="153" t="s">
        <v>14557</v>
      </c>
      <c r="AG3065" s="153" t="s">
        <v>14558</v>
      </c>
      <c r="AH3065" s="153" t="s">
        <v>14559</v>
      </c>
      <c r="AI3065" s="153" t="s">
        <v>26</v>
      </c>
      <c r="AJ3065" s="153" t="s">
        <v>26</v>
      </c>
      <c r="AK3065" s="153" t="s">
        <v>10959</v>
      </c>
      <c r="AL3065" s="153" t="s">
        <v>14560</v>
      </c>
      <c r="AM3065" s="153" t="s">
        <v>23582</v>
      </c>
      <c r="AN3065" s="154">
        <v>55</v>
      </c>
    </row>
    <row r="3066" spans="26:40" hidden="1" x14ac:dyDescent="0.25">
      <c r="Z3066" s="140">
        <f t="shared" si="100"/>
        <v>3065</v>
      </c>
      <c r="AA3066" s="139"/>
      <c r="AB3066" s="139"/>
      <c r="AC3066" s="139"/>
      <c r="AD3066" s="133"/>
      <c r="AE3066" s="27" t="str">
        <f t="shared" si="99"/>
        <v>CA-2013-812  Voorhis Village Apartments</v>
      </c>
      <c r="AF3066" s="153" t="s">
        <v>14561</v>
      </c>
      <c r="AG3066" s="153" t="s">
        <v>14562</v>
      </c>
      <c r="AH3066" s="153" t="s">
        <v>14563</v>
      </c>
      <c r="AI3066" s="153" t="s">
        <v>14564</v>
      </c>
      <c r="AJ3066" s="153" t="s">
        <v>26</v>
      </c>
      <c r="AK3066" s="153" t="s">
        <v>7075</v>
      </c>
      <c r="AL3066" s="153" t="s">
        <v>14565</v>
      </c>
      <c r="AM3066" s="153" t="s">
        <v>14566</v>
      </c>
      <c r="AN3066" s="154">
        <v>64</v>
      </c>
    </row>
    <row r="3067" spans="26:40" hidden="1" x14ac:dyDescent="0.25">
      <c r="Z3067" s="140">
        <f t="shared" si="100"/>
        <v>3066</v>
      </c>
      <c r="AA3067" s="139"/>
      <c r="AB3067" s="139"/>
      <c r="AC3067" s="139"/>
      <c r="AD3067" s="133"/>
      <c r="AE3067" s="27" t="str">
        <f t="shared" si="99"/>
        <v>CA-2013-813  Orange Tree Senior Apartments</v>
      </c>
      <c r="AF3067" s="153" t="s">
        <v>14567</v>
      </c>
      <c r="AG3067" s="153" t="s">
        <v>14568</v>
      </c>
      <c r="AH3067" s="153" t="s">
        <v>14569</v>
      </c>
      <c r="AI3067" s="153" t="s">
        <v>1033</v>
      </c>
      <c r="AJ3067" s="153" t="s">
        <v>389</v>
      </c>
      <c r="AK3067" s="153" t="s">
        <v>1034</v>
      </c>
      <c r="AL3067" s="153" t="s">
        <v>14570</v>
      </c>
      <c r="AM3067" s="153" t="s">
        <v>161</v>
      </c>
      <c r="AN3067" s="154">
        <v>49</v>
      </c>
    </row>
    <row r="3068" spans="26:40" hidden="1" x14ac:dyDescent="0.25">
      <c r="Z3068" s="140">
        <f t="shared" si="100"/>
        <v>3067</v>
      </c>
      <c r="AA3068" s="139"/>
      <c r="AB3068" s="139"/>
      <c r="AC3068" s="139"/>
      <c r="AD3068" s="133"/>
      <c r="AE3068" s="27" t="str">
        <f t="shared" si="99"/>
        <v>CA-2013-814  San Tomas Gardens</v>
      </c>
      <c r="AF3068" s="153" t="s">
        <v>14571</v>
      </c>
      <c r="AG3068" s="153" t="s">
        <v>14572</v>
      </c>
      <c r="AH3068" s="153" t="s">
        <v>14573</v>
      </c>
      <c r="AI3068" s="153" t="s">
        <v>4952</v>
      </c>
      <c r="AJ3068" s="153" t="s">
        <v>41</v>
      </c>
      <c r="AK3068" s="153" t="s">
        <v>4953</v>
      </c>
      <c r="AL3068" s="153" t="s">
        <v>14574</v>
      </c>
      <c r="AM3068" s="153" t="s">
        <v>14575</v>
      </c>
      <c r="AN3068" s="154">
        <v>95</v>
      </c>
    </row>
    <row r="3069" spans="26:40" hidden="1" x14ac:dyDescent="0.25">
      <c r="Z3069" s="140">
        <f t="shared" si="100"/>
        <v>3068</v>
      </c>
      <c r="AA3069" s="139"/>
      <c r="AB3069" s="139"/>
      <c r="AC3069" s="139"/>
      <c r="AD3069" s="133"/>
      <c r="AE3069" s="27" t="str">
        <f t="shared" si="99"/>
        <v>CA-2013-815  Sierra Vista I Apartments</v>
      </c>
      <c r="AF3069" s="153" t="s">
        <v>14576</v>
      </c>
      <c r="AG3069" s="153" t="s">
        <v>14577</v>
      </c>
      <c r="AH3069" s="153" t="s">
        <v>14578</v>
      </c>
      <c r="AI3069" s="153" t="s">
        <v>1067</v>
      </c>
      <c r="AJ3069" s="153" t="s">
        <v>41</v>
      </c>
      <c r="AK3069" s="153" t="s">
        <v>3017</v>
      </c>
      <c r="AL3069" s="153" t="s">
        <v>14579</v>
      </c>
      <c r="AM3069" s="153" t="s">
        <v>14580</v>
      </c>
      <c r="AN3069" s="154">
        <v>29</v>
      </c>
    </row>
    <row r="3070" spans="26:40" hidden="1" x14ac:dyDescent="0.25">
      <c r="Z3070" s="140">
        <f t="shared" si="100"/>
        <v>3069</v>
      </c>
      <c r="AA3070" s="139"/>
      <c r="AB3070" s="139"/>
      <c r="AC3070" s="139"/>
      <c r="AD3070" s="133"/>
      <c r="AE3070" s="27" t="str">
        <f t="shared" si="99"/>
        <v>CA-2013-816  Eldridge Gonaway Commons</v>
      </c>
      <c r="AF3070" s="153" t="s">
        <v>14581</v>
      </c>
      <c r="AG3070" s="153" t="s">
        <v>14582</v>
      </c>
      <c r="AH3070" s="153" t="s">
        <v>14583</v>
      </c>
      <c r="AI3070" s="153" t="s">
        <v>199</v>
      </c>
      <c r="AJ3070" s="153" t="s">
        <v>200</v>
      </c>
      <c r="AK3070" s="153" t="s">
        <v>201</v>
      </c>
      <c r="AL3070" s="153" t="s">
        <v>14584</v>
      </c>
      <c r="AM3070" s="153" t="s">
        <v>10404</v>
      </c>
      <c r="AN3070" s="154">
        <v>39</v>
      </c>
    </row>
    <row r="3071" spans="26:40" hidden="1" x14ac:dyDescent="0.25">
      <c r="Z3071" s="140">
        <f t="shared" si="100"/>
        <v>3070</v>
      </c>
      <c r="AA3071" s="139"/>
      <c r="AB3071" s="139"/>
      <c r="AC3071" s="139"/>
      <c r="AD3071" s="133"/>
      <c r="AE3071" s="27" t="str">
        <f t="shared" si="99"/>
        <v>CA-2013-817  Lion Creek Crossings Phase V</v>
      </c>
      <c r="AF3071" s="153" t="s">
        <v>14585</v>
      </c>
      <c r="AG3071" s="153" t="s">
        <v>14586</v>
      </c>
      <c r="AH3071" s="153" t="s">
        <v>14587</v>
      </c>
      <c r="AI3071" s="153" t="s">
        <v>199</v>
      </c>
      <c r="AJ3071" s="153" t="s">
        <v>200</v>
      </c>
      <c r="AK3071" s="153" t="s">
        <v>3950</v>
      </c>
      <c r="AL3071" s="153" t="s">
        <v>14588</v>
      </c>
      <c r="AM3071" s="153" t="s">
        <v>14589</v>
      </c>
      <c r="AN3071" s="154">
        <v>127</v>
      </c>
    </row>
    <row r="3072" spans="26:40" hidden="1" x14ac:dyDescent="0.25">
      <c r="Z3072" s="140">
        <f t="shared" si="100"/>
        <v>3071</v>
      </c>
      <c r="AA3072" s="139"/>
      <c r="AB3072" s="139"/>
      <c r="AC3072" s="139"/>
      <c r="AD3072" s="133"/>
      <c r="AE3072" s="27" t="str">
        <f t="shared" si="99"/>
        <v>CA-2013-820  Belwood Arms Apartments</v>
      </c>
      <c r="AF3072" s="153" t="s">
        <v>14590</v>
      </c>
      <c r="AG3072" s="153" t="s">
        <v>14591</v>
      </c>
      <c r="AH3072" s="153" t="s">
        <v>14592</v>
      </c>
      <c r="AI3072" s="153" t="s">
        <v>3970</v>
      </c>
      <c r="AJ3072" s="153" t="s">
        <v>26</v>
      </c>
      <c r="AK3072" s="153" t="s">
        <v>5568</v>
      </c>
      <c r="AL3072" s="153" t="s">
        <v>14593</v>
      </c>
      <c r="AM3072" s="153" t="s">
        <v>11226</v>
      </c>
      <c r="AN3072" s="154">
        <v>33</v>
      </c>
    </row>
    <row r="3073" spans="26:40" hidden="1" x14ac:dyDescent="0.25">
      <c r="Z3073" s="140">
        <f t="shared" si="100"/>
        <v>3072</v>
      </c>
      <c r="AA3073" s="139"/>
      <c r="AB3073" s="139"/>
      <c r="AC3073" s="139"/>
      <c r="AD3073" s="133"/>
      <c r="AE3073" s="27" t="str">
        <f t="shared" si="99"/>
        <v>CA-2013-821  Chestnut Family Apartments</v>
      </c>
      <c r="AF3073" s="153" t="s">
        <v>14594</v>
      </c>
      <c r="AG3073" s="153" t="s">
        <v>14595</v>
      </c>
      <c r="AH3073" s="153" t="s">
        <v>14596</v>
      </c>
      <c r="AI3073" s="153" t="s">
        <v>229</v>
      </c>
      <c r="AJ3073" s="153" t="s">
        <v>229</v>
      </c>
      <c r="AK3073" s="153" t="s">
        <v>11949</v>
      </c>
      <c r="AL3073" s="153" t="s">
        <v>14597</v>
      </c>
      <c r="AM3073" s="153" t="s">
        <v>23583</v>
      </c>
      <c r="AN3073" s="154">
        <v>89</v>
      </c>
    </row>
    <row r="3074" spans="26:40" hidden="1" x14ac:dyDescent="0.25">
      <c r="Z3074" s="140">
        <f t="shared" si="100"/>
        <v>3073</v>
      </c>
      <c r="AA3074" s="139"/>
      <c r="AB3074" s="139"/>
      <c r="AC3074" s="139"/>
      <c r="AD3074" s="133"/>
      <c r="AE3074" s="27" t="str">
        <f t="shared" ref="AE3074:AE3137" si="101">CONCATENATE(AF3074,"  ",AG3074)</f>
        <v>CA-2013-822  MacArthur Transit Village Apartments</v>
      </c>
      <c r="AF3074" s="153" t="s">
        <v>14598</v>
      </c>
      <c r="AG3074" s="153" t="s">
        <v>14599</v>
      </c>
      <c r="AH3074" s="153" t="s">
        <v>14600</v>
      </c>
      <c r="AI3074" s="153" t="s">
        <v>199</v>
      </c>
      <c r="AJ3074" s="153" t="s">
        <v>200</v>
      </c>
      <c r="AK3074" s="153" t="s">
        <v>13013</v>
      </c>
      <c r="AL3074" s="153" t="s">
        <v>14601</v>
      </c>
      <c r="AM3074" s="153" t="s">
        <v>14602</v>
      </c>
      <c r="AN3074" s="154">
        <v>89</v>
      </c>
    </row>
    <row r="3075" spans="26:40" hidden="1" x14ac:dyDescent="0.25">
      <c r="Z3075" s="140">
        <f t="shared" si="100"/>
        <v>3074</v>
      </c>
      <c r="AA3075" s="139"/>
      <c r="AB3075" s="139"/>
      <c r="AC3075" s="139"/>
      <c r="AD3075" s="133"/>
      <c r="AE3075" s="27" t="str">
        <f t="shared" si="101"/>
        <v>CA-2013-823  Anton Legacy Apartments</v>
      </c>
      <c r="AF3075" s="153" t="s">
        <v>14603</v>
      </c>
      <c r="AG3075" s="153" t="s">
        <v>14604</v>
      </c>
      <c r="AH3075" s="153" t="s">
        <v>14605</v>
      </c>
      <c r="AI3075" s="153" t="s">
        <v>2564</v>
      </c>
      <c r="AJ3075" s="153" t="s">
        <v>420</v>
      </c>
      <c r="AK3075" s="153" t="s">
        <v>14606</v>
      </c>
      <c r="AL3075" s="153" t="s">
        <v>14607</v>
      </c>
      <c r="AM3075" s="153" t="s">
        <v>14608</v>
      </c>
      <c r="AN3075" s="154">
        <v>161</v>
      </c>
    </row>
    <row r="3076" spans="26:40" hidden="1" x14ac:dyDescent="0.25">
      <c r="Z3076" s="140">
        <f t="shared" si="100"/>
        <v>3075</v>
      </c>
      <c r="AA3076" s="139"/>
      <c r="AB3076" s="139"/>
      <c r="AC3076" s="139"/>
      <c r="AD3076" s="133"/>
      <c r="AE3076" s="27" t="str">
        <f t="shared" si="101"/>
        <v>CA-2013-824  Coral Wood Court Apartments</v>
      </c>
      <c r="AF3076" s="153" t="s">
        <v>14609</v>
      </c>
      <c r="AG3076" s="153" t="s">
        <v>14610</v>
      </c>
      <c r="AH3076" s="153" t="s">
        <v>14611</v>
      </c>
      <c r="AI3076" s="153" t="s">
        <v>2556</v>
      </c>
      <c r="AJ3076" s="153" t="s">
        <v>26</v>
      </c>
      <c r="AK3076" s="153" t="s">
        <v>2557</v>
      </c>
      <c r="AL3076" s="153" t="s">
        <v>14612</v>
      </c>
      <c r="AM3076" s="153" t="s">
        <v>14613</v>
      </c>
      <c r="AN3076" s="154">
        <v>105</v>
      </c>
    </row>
    <row r="3077" spans="26:40" hidden="1" x14ac:dyDescent="0.25">
      <c r="Z3077" s="140">
        <f t="shared" si="100"/>
        <v>3076</v>
      </c>
      <c r="AA3077" s="139"/>
      <c r="AB3077" s="139"/>
      <c r="AC3077" s="139"/>
      <c r="AD3077" s="133"/>
      <c r="AE3077" s="27" t="str">
        <f t="shared" si="101"/>
        <v>CA-2013-825  Banning Villa Apartments</v>
      </c>
      <c r="AF3077" s="153" t="s">
        <v>14614</v>
      </c>
      <c r="AG3077" s="153" t="s">
        <v>14615</v>
      </c>
      <c r="AH3077" s="153" t="s">
        <v>14616</v>
      </c>
      <c r="AI3077" s="153" t="s">
        <v>26</v>
      </c>
      <c r="AJ3077" s="153" t="s">
        <v>26</v>
      </c>
      <c r="AK3077" s="153" t="s">
        <v>2837</v>
      </c>
      <c r="AL3077" s="153" t="s">
        <v>14617</v>
      </c>
      <c r="AM3077" s="153" t="s">
        <v>14618</v>
      </c>
      <c r="AN3077" s="154">
        <v>89</v>
      </c>
    </row>
    <row r="3078" spans="26:40" hidden="1" x14ac:dyDescent="0.25">
      <c r="Z3078" s="140">
        <f t="shared" si="100"/>
        <v>3077</v>
      </c>
      <c r="AA3078" s="139"/>
      <c r="AB3078" s="139"/>
      <c r="AC3078" s="139"/>
      <c r="AD3078" s="133"/>
      <c r="AE3078" s="27" t="str">
        <f t="shared" si="101"/>
        <v>CA-2013-826  Orangewood Court Apartments</v>
      </c>
      <c r="AF3078" s="153" t="s">
        <v>14619</v>
      </c>
      <c r="AG3078" s="153" t="s">
        <v>14620</v>
      </c>
      <c r="AH3078" s="153" t="s">
        <v>14621</v>
      </c>
      <c r="AI3078" s="153" t="s">
        <v>2870</v>
      </c>
      <c r="AJ3078" s="153" t="s">
        <v>26</v>
      </c>
      <c r="AK3078" s="153" t="s">
        <v>2871</v>
      </c>
      <c r="AL3078" s="153" t="s">
        <v>14622</v>
      </c>
      <c r="AM3078" s="153" t="s">
        <v>14623</v>
      </c>
      <c r="AN3078" s="154">
        <v>91</v>
      </c>
    </row>
    <row r="3079" spans="26:40" hidden="1" x14ac:dyDescent="0.25">
      <c r="Z3079" s="140">
        <f t="shared" si="100"/>
        <v>3078</v>
      </c>
      <c r="AA3079" s="139"/>
      <c r="AB3079" s="139"/>
      <c r="AC3079" s="139"/>
      <c r="AD3079" s="133"/>
      <c r="AE3079" s="27" t="str">
        <f t="shared" si="101"/>
        <v>CA-2013-827  Huntington Plaza Apartments</v>
      </c>
      <c r="AF3079" s="153" t="s">
        <v>14624</v>
      </c>
      <c r="AG3079" s="153" t="s">
        <v>14625</v>
      </c>
      <c r="AH3079" s="153" t="s">
        <v>14626</v>
      </c>
      <c r="AI3079" s="153" t="s">
        <v>4332</v>
      </c>
      <c r="AJ3079" s="153" t="s">
        <v>26</v>
      </c>
      <c r="AK3079" s="153" t="s">
        <v>4333</v>
      </c>
      <c r="AL3079" s="153" t="s">
        <v>14627</v>
      </c>
      <c r="AM3079" s="153" t="s">
        <v>2071</v>
      </c>
      <c r="AN3079" s="154">
        <v>182</v>
      </c>
    </row>
    <row r="3080" spans="26:40" hidden="1" x14ac:dyDescent="0.25">
      <c r="Z3080" s="140">
        <f t="shared" si="100"/>
        <v>3079</v>
      </c>
      <c r="AA3080" s="139"/>
      <c r="AB3080" s="139"/>
      <c r="AC3080" s="139"/>
      <c r="AD3080" s="133"/>
      <c r="AE3080" s="27" t="str">
        <f t="shared" si="101"/>
        <v>CA-2013-828  St. John's Apartments</v>
      </c>
      <c r="AF3080" s="153" t="s">
        <v>14628</v>
      </c>
      <c r="AG3080" s="153" t="s">
        <v>14629</v>
      </c>
      <c r="AH3080" s="153" t="s">
        <v>14630</v>
      </c>
      <c r="AI3080" s="153" t="s">
        <v>4919</v>
      </c>
      <c r="AJ3080" s="153" t="s">
        <v>182</v>
      </c>
      <c r="AK3080" s="153" t="s">
        <v>7157</v>
      </c>
      <c r="AL3080" s="153" t="s">
        <v>14631</v>
      </c>
      <c r="AM3080" s="153" t="s">
        <v>6206</v>
      </c>
      <c r="AN3080" s="154">
        <v>156</v>
      </c>
    </row>
    <row r="3081" spans="26:40" hidden="1" x14ac:dyDescent="0.25">
      <c r="Z3081" s="140">
        <f t="shared" si="100"/>
        <v>3080</v>
      </c>
      <c r="AA3081" s="139"/>
      <c r="AB3081" s="139"/>
      <c r="AC3081" s="139"/>
      <c r="AD3081" s="133"/>
      <c r="AE3081" s="27" t="str">
        <f t="shared" si="101"/>
        <v>CA-2013-829  Cedar Ridge Apartments</v>
      </c>
      <c r="AF3081" s="153" t="s">
        <v>14632</v>
      </c>
      <c r="AG3081" s="153" t="s">
        <v>14633</v>
      </c>
      <c r="AH3081" s="153" t="s">
        <v>14634</v>
      </c>
      <c r="AI3081" s="153" t="s">
        <v>3302</v>
      </c>
      <c r="AJ3081" s="153" t="s">
        <v>26</v>
      </c>
      <c r="AK3081" s="153" t="s">
        <v>14635</v>
      </c>
      <c r="AL3081" s="153" t="s">
        <v>14636</v>
      </c>
      <c r="AM3081" s="153" t="s">
        <v>14637</v>
      </c>
      <c r="AN3081" s="154">
        <v>109</v>
      </c>
    </row>
    <row r="3082" spans="26:40" hidden="1" x14ac:dyDescent="0.25">
      <c r="Z3082" s="140">
        <f t="shared" si="100"/>
        <v>3081</v>
      </c>
      <c r="AA3082" s="139"/>
      <c r="AB3082" s="139"/>
      <c r="AC3082" s="139"/>
      <c r="AD3082" s="133"/>
      <c r="AE3082" s="27" t="str">
        <f t="shared" si="101"/>
        <v>CA-2013-830  Hazeltine &amp; Wyandotte Apartments</v>
      </c>
      <c r="AF3082" s="153" t="s">
        <v>14638</v>
      </c>
      <c r="AG3082" s="153" t="s">
        <v>14639</v>
      </c>
      <c r="AH3082" s="153" t="s">
        <v>14640</v>
      </c>
      <c r="AI3082" s="153" t="s">
        <v>2729</v>
      </c>
      <c r="AJ3082" s="153" t="s">
        <v>26</v>
      </c>
      <c r="AK3082" s="153" t="s">
        <v>3200</v>
      </c>
      <c r="AL3082" s="153" t="s">
        <v>14641</v>
      </c>
      <c r="AM3082" s="153" t="s">
        <v>1043</v>
      </c>
      <c r="AN3082" s="154">
        <v>106</v>
      </c>
    </row>
    <row r="3083" spans="26:40" hidden="1" x14ac:dyDescent="0.25">
      <c r="Z3083" s="140">
        <f t="shared" si="100"/>
        <v>3082</v>
      </c>
      <c r="AA3083" s="139"/>
      <c r="AB3083" s="139"/>
      <c r="AC3083" s="139"/>
      <c r="AD3083" s="133"/>
      <c r="AE3083" s="27" t="str">
        <f t="shared" si="101"/>
        <v>CA-2013-831  Cochrane Village</v>
      </c>
      <c r="AF3083" s="153" t="s">
        <v>14642</v>
      </c>
      <c r="AG3083" s="153" t="s">
        <v>14643</v>
      </c>
      <c r="AH3083" s="153" t="s">
        <v>14644</v>
      </c>
      <c r="AI3083" s="153" t="s">
        <v>40</v>
      </c>
      <c r="AJ3083" s="153" t="s">
        <v>41</v>
      </c>
      <c r="AK3083" s="153" t="s">
        <v>42</v>
      </c>
      <c r="AL3083" s="153" t="s">
        <v>14645</v>
      </c>
      <c r="AM3083" s="153" t="s">
        <v>14646</v>
      </c>
      <c r="AN3083" s="154">
        <v>94</v>
      </c>
    </row>
    <row r="3084" spans="26:40" hidden="1" x14ac:dyDescent="0.25">
      <c r="Z3084" s="140">
        <f t="shared" si="100"/>
        <v>3083</v>
      </c>
      <c r="AA3084" s="139"/>
      <c r="AB3084" s="139"/>
      <c r="AC3084" s="139"/>
      <c r="AD3084" s="133"/>
      <c r="AE3084" s="27" t="str">
        <f t="shared" si="101"/>
        <v>CA-2013-832  460 Grand Avenue Apartments</v>
      </c>
      <c r="AF3084" s="153" t="s">
        <v>14647</v>
      </c>
      <c r="AG3084" s="153" t="s">
        <v>14648</v>
      </c>
      <c r="AH3084" s="153" t="s">
        <v>14649</v>
      </c>
      <c r="AI3084" s="153" t="s">
        <v>199</v>
      </c>
      <c r="AJ3084" s="153" t="s">
        <v>200</v>
      </c>
      <c r="AK3084" s="153" t="s">
        <v>14650</v>
      </c>
      <c r="AL3084" s="153" t="s">
        <v>14651</v>
      </c>
      <c r="AM3084" s="153" t="s">
        <v>14652</v>
      </c>
      <c r="AN3084" s="154">
        <v>67</v>
      </c>
    </row>
    <row r="3085" spans="26:40" hidden="1" x14ac:dyDescent="0.25">
      <c r="Z3085" s="140">
        <f t="shared" si="100"/>
        <v>3084</v>
      </c>
      <c r="AA3085" s="139"/>
      <c r="AB3085" s="139"/>
      <c r="AC3085" s="139"/>
      <c r="AD3085" s="133"/>
      <c r="AE3085" s="27" t="str">
        <f t="shared" si="101"/>
        <v>CA-2013-833  Hayward Senior Housing II</v>
      </c>
      <c r="AF3085" s="153" t="s">
        <v>14653</v>
      </c>
      <c r="AG3085" s="153" t="s">
        <v>14654</v>
      </c>
      <c r="AH3085" s="153" t="s">
        <v>14655</v>
      </c>
      <c r="AI3085" s="153" t="s">
        <v>7449</v>
      </c>
      <c r="AJ3085" s="153" t="s">
        <v>200</v>
      </c>
      <c r="AK3085" s="153" t="s">
        <v>14656</v>
      </c>
      <c r="AL3085" s="153" t="s">
        <v>14657</v>
      </c>
      <c r="AM3085" s="153" t="s">
        <v>20935</v>
      </c>
      <c r="AN3085" s="154">
        <v>21</v>
      </c>
    </row>
    <row r="3086" spans="26:40" hidden="1" x14ac:dyDescent="0.25">
      <c r="Z3086" s="140">
        <f t="shared" si="100"/>
        <v>3085</v>
      </c>
      <c r="AA3086" s="139"/>
      <c r="AB3086" s="139"/>
      <c r="AC3086" s="139"/>
      <c r="AD3086" s="133"/>
      <c r="AE3086" s="27" t="str">
        <f t="shared" si="101"/>
        <v>CA-2013-834  Crosswood Apartments</v>
      </c>
      <c r="AF3086" s="153" t="s">
        <v>14658</v>
      </c>
      <c r="AG3086" s="153" t="s">
        <v>14659</v>
      </c>
      <c r="AH3086" s="153" t="s">
        <v>14660</v>
      </c>
      <c r="AI3086" s="153" t="s">
        <v>1842</v>
      </c>
      <c r="AJ3086" s="153" t="s">
        <v>142</v>
      </c>
      <c r="AK3086" s="153" t="s">
        <v>1843</v>
      </c>
      <c r="AL3086" s="153" t="s">
        <v>14661</v>
      </c>
      <c r="AM3086" s="153" t="s">
        <v>14662</v>
      </c>
      <c r="AN3086" s="154">
        <v>47</v>
      </c>
    </row>
    <row r="3087" spans="26:40" hidden="1" x14ac:dyDescent="0.25">
      <c r="Z3087" s="140">
        <f t="shared" si="100"/>
        <v>3086</v>
      </c>
      <c r="AA3087" s="139"/>
      <c r="AB3087" s="139"/>
      <c r="AC3087" s="139"/>
      <c r="AD3087" s="133"/>
      <c r="AE3087" s="27" t="str">
        <f t="shared" si="101"/>
        <v>CA-2013-835  Oak Ridge Family Apartments</v>
      </c>
      <c r="AF3087" s="153" t="s">
        <v>14663</v>
      </c>
      <c r="AG3087" s="153" t="s">
        <v>14664</v>
      </c>
      <c r="AH3087" s="153" t="s">
        <v>14665</v>
      </c>
      <c r="AI3087" s="153" t="s">
        <v>4524</v>
      </c>
      <c r="AJ3087" s="153" t="s">
        <v>182</v>
      </c>
      <c r="AK3087" s="153" t="s">
        <v>4525</v>
      </c>
      <c r="AL3087" s="153" t="s">
        <v>14666</v>
      </c>
      <c r="AM3087" s="153" t="s">
        <v>2185</v>
      </c>
      <c r="AN3087" s="154">
        <v>29</v>
      </c>
    </row>
    <row r="3088" spans="26:40" hidden="1" x14ac:dyDescent="0.25">
      <c r="Z3088" s="140">
        <f t="shared" si="100"/>
        <v>3087</v>
      </c>
      <c r="AA3088" s="139"/>
      <c r="AB3088" s="139"/>
      <c r="AC3088" s="139"/>
      <c r="AD3088" s="133"/>
      <c r="AE3088" s="27" t="str">
        <f t="shared" si="101"/>
        <v>CA-2013-836  Casa de Cortez</v>
      </c>
      <c r="AF3088" s="153" t="s">
        <v>14667</v>
      </c>
      <c r="AG3088" s="153" t="s">
        <v>14668</v>
      </c>
      <c r="AH3088" s="153" t="s">
        <v>14669</v>
      </c>
      <c r="AI3088" s="153" t="s">
        <v>2570</v>
      </c>
      <c r="AJ3088" s="153" t="s">
        <v>504</v>
      </c>
      <c r="AK3088" s="153" t="s">
        <v>2571</v>
      </c>
      <c r="AL3088" s="153" t="s">
        <v>14670</v>
      </c>
      <c r="AM3088" s="153" t="s">
        <v>14671</v>
      </c>
      <c r="AN3088" s="154">
        <v>31</v>
      </c>
    </row>
    <row r="3089" spans="26:40" hidden="1" x14ac:dyDescent="0.25">
      <c r="Z3089" s="140">
        <f t="shared" si="100"/>
        <v>3088</v>
      </c>
      <c r="AA3089" s="139"/>
      <c r="AB3089" s="139"/>
      <c r="AC3089" s="139"/>
      <c r="AD3089" s="133"/>
      <c r="AE3089" s="27" t="str">
        <f t="shared" si="101"/>
        <v>CA-2013-837  West Valley Towers</v>
      </c>
      <c r="AF3089" s="153" t="s">
        <v>14672</v>
      </c>
      <c r="AG3089" s="153" t="s">
        <v>14673</v>
      </c>
      <c r="AH3089" s="153" t="s">
        <v>14674</v>
      </c>
      <c r="AI3089" s="153" t="s">
        <v>2729</v>
      </c>
      <c r="AJ3089" s="153" t="s">
        <v>26</v>
      </c>
      <c r="AK3089" s="153" t="s">
        <v>3200</v>
      </c>
      <c r="AL3089" s="153" t="s">
        <v>14675</v>
      </c>
      <c r="AM3089" s="153" t="s">
        <v>14676</v>
      </c>
      <c r="AN3089" s="154">
        <v>96</v>
      </c>
    </row>
    <row r="3090" spans="26:40" hidden="1" x14ac:dyDescent="0.25">
      <c r="Z3090" s="140">
        <f t="shared" si="100"/>
        <v>3089</v>
      </c>
      <c r="AA3090" s="139"/>
      <c r="AB3090" s="139"/>
      <c r="AC3090" s="139"/>
      <c r="AD3090" s="133"/>
      <c r="AE3090" s="27" t="str">
        <f t="shared" si="101"/>
        <v>CA-2013-838  Vistas</v>
      </c>
      <c r="AF3090" s="153" t="s">
        <v>14677</v>
      </c>
      <c r="AG3090" s="153" t="s">
        <v>14678</v>
      </c>
      <c r="AH3090" s="153" t="s">
        <v>14679</v>
      </c>
      <c r="AI3090" s="153" t="s">
        <v>2729</v>
      </c>
      <c r="AJ3090" s="153" t="s">
        <v>26</v>
      </c>
      <c r="AK3090" s="153" t="s">
        <v>3200</v>
      </c>
      <c r="AL3090" s="153" t="s">
        <v>14680</v>
      </c>
      <c r="AM3090" s="153" t="s">
        <v>14681</v>
      </c>
      <c r="AN3090" s="154">
        <v>83</v>
      </c>
    </row>
    <row r="3091" spans="26:40" hidden="1" x14ac:dyDescent="0.25">
      <c r="Z3091" s="140">
        <f t="shared" si="100"/>
        <v>3090</v>
      </c>
      <c r="AA3091" s="139"/>
      <c r="AB3091" s="139"/>
      <c r="AC3091" s="139"/>
      <c r="AD3091" s="133"/>
      <c r="AE3091" s="27" t="str">
        <f t="shared" si="101"/>
        <v>CA-2013-839  Silverlake Apartments</v>
      </c>
      <c r="AF3091" s="153" t="s">
        <v>14682</v>
      </c>
      <c r="AG3091" s="153" t="s">
        <v>14683</v>
      </c>
      <c r="AH3091" s="153" t="s">
        <v>14684</v>
      </c>
      <c r="AI3091" s="153" t="s">
        <v>26</v>
      </c>
      <c r="AJ3091" s="153" t="s">
        <v>26</v>
      </c>
      <c r="AK3091" s="153" t="s">
        <v>1826</v>
      </c>
      <c r="AL3091" s="153" t="s">
        <v>14685</v>
      </c>
      <c r="AM3091" s="153" t="s">
        <v>14686</v>
      </c>
      <c r="AN3091" s="154">
        <v>79</v>
      </c>
    </row>
    <row r="3092" spans="26:40" hidden="1" x14ac:dyDescent="0.25">
      <c r="Z3092" s="140">
        <f t="shared" si="100"/>
        <v>3091</v>
      </c>
      <c r="AA3092" s="139"/>
      <c r="AB3092" s="139"/>
      <c r="AC3092" s="139"/>
      <c r="AD3092" s="133"/>
      <c r="AE3092" s="27" t="str">
        <f t="shared" si="101"/>
        <v>CA-2013-840  Jasmine Heights Apartments</v>
      </c>
      <c r="AF3092" s="153" t="s">
        <v>14687</v>
      </c>
      <c r="AG3092" s="153" t="s">
        <v>14688</v>
      </c>
      <c r="AH3092" s="153" t="s">
        <v>14689</v>
      </c>
      <c r="AI3092" s="153" t="s">
        <v>2469</v>
      </c>
      <c r="AJ3092" s="153" t="s">
        <v>210</v>
      </c>
      <c r="AK3092" s="153" t="s">
        <v>2470</v>
      </c>
      <c r="AL3092" s="153" t="s">
        <v>14690</v>
      </c>
      <c r="AM3092" s="153" t="s">
        <v>4040</v>
      </c>
      <c r="AN3092" s="154">
        <v>126</v>
      </c>
    </row>
    <row r="3093" spans="26:40" hidden="1" x14ac:dyDescent="0.25">
      <c r="Z3093" s="140">
        <f t="shared" si="100"/>
        <v>3092</v>
      </c>
      <c r="AA3093" s="139"/>
      <c r="AB3093" s="139"/>
      <c r="AC3093" s="139"/>
      <c r="AD3093" s="133"/>
      <c r="AE3093" s="27" t="str">
        <f t="shared" si="101"/>
        <v>CA-2013-841  Auburn Heights Apartments</v>
      </c>
      <c r="AF3093" s="153" t="s">
        <v>14691</v>
      </c>
      <c r="AG3093" s="153" t="s">
        <v>14692</v>
      </c>
      <c r="AH3093" s="153" t="s">
        <v>14693</v>
      </c>
      <c r="AI3093" s="153" t="s">
        <v>637</v>
      </c>
      <c r="AJ3093" s="153" t="s">
        <v>210</v>
      </c>
      <c r="AK3093" s="153" t="s">
        <v>1560</v>
      </c>
      <c r="AL3093" s="153" t="s">
        <v>14694</v>
      </c>
      <c r="AM3093" s="153" t="s">
        <v>4040</v>
      </c>
      <c r="AN3093" s="154">
        <v>158</v>
      </c>
    </row>
    <row r="3094" spans="26:40" hidden="1" x14ac:dyDescent="0.25">
      <c r="Z3094" s="140">
        <f t="shared" si="100"/>
        <v>3093</v>
      </c>
      <c r="AA3094" s="139"/>
      <c r="AB3094" s="139"/>
      <c r="AC3094" s="139"/>
      <c r="AD3094" s="133"/>
      <c r="AE3094" s="27" t="str">
        <f t="shared" si="101"/>
        <v>CA-2013-843  Harbor Village Apartments</v>
      </c>
      <c r="AF3094" s="153" t="s">
        <v>14695</v>
      </c>
      <c r="AG3094" s="153" t="s">
        <v>14696</v>
      </c>
      <c r="AH3094" s="153" t="s">
        <v>14697</v>
      </c>
      <c r="AI3094" s="153" t="s">
        <v>14698</v>
      </c>
      <c r="AJ3094" s="153" t="s">
        <v>26</v>
      </c>
      <c r="AK3094" s="153" t="s">
        <v>14699</v>
      </c>
      <c r="AL3094" s="153" t="s">
        <v>14700</v>
      </c>
      <c r="AM3094" s="153" t="s">
        <v>14701</v>
      </c>
      <c r="AN3094" s="154">
        <v>398</v>
      </c>
    </row>
    <row r="3095" spans="26:40" hidden="1" x14ac:dyDescent="0.25">
      <c r="Z3095" s="140">
        <f t="shared" si="100"/>
        <v>3094</v>
      </c>
      <c r="AA3095" s="139"/>
      <c r="AB3095" s="139"/>
      <c r="AC3095" s="139"/>
      <c r="AD3095" s="133"/>
      <c r="AE3095" s="27" t="str">
        <f t="shared" si="101"/>
        <v>CA-2013-844  Plaza Mendoza Apartments</v>
      </c>
      <c r="AF3095" s="153" t="s">
        <v>14702</v>
      </c>
      <c r="AG3095" s="153" t="s">
        <v>14703</v>
      </c>
      <c r="AH3095" s="153" t="s">
        <v>14704</v>
      </c>
      <c r="AI3095" s="153" t="s">
        <v>229</v>
      </c>
      <c r="AJ3095" s="153" t="s">
        <v>229</v>
      </c>
      <c r="AK3095" s="153" t="s">
        <v>594</v>
      </c>
      <c r="AL3095" s="153" t="s">
        <v>14705</v>
      </c>
      <c r="AM3095" s="153" t="s">
        <v>14706</v>
      </c>
      <c r="AN3095" s="154">
        <v>130</v>
      </c>
    </row>
    <row r="3096" spans="26:40" hidden="1" x14ac:dyDescent="0.25">
      <c r="Z3096" s="140">
        <f t="shared" si="100"/>
        <v>3095</v>
      </c>
      <c r="AA3096" s="139"/>
      <c r="AB3096" s="139"/>
      <c r="AC3096" s="139"/>
      <c r="AD3096" s="133"/>
      <c r="AE3096" s="27" t="str">
        <f t="shared" si="101"/>
        <v>CA-2013-845  1100 Ocean Avenue Apartments</v>
      </c>
      <c r="AF3096" s="153" t="s">
        <v>14707</v>
      </c>
      <c r="AG3096" s="153" t="s">
        <v>14708</v>
      </c>
      <c r="AH3096" s="153" t="s">
        <v>14709</v>
      </c>
      <c r="AI3096" s="153" t="s">
        <v>191</v>
      </c>
      <c r="AJ3096" s="153" t="s">
        <v>191</v>
      </c>
      <c r="AK3096" s="153" t="s">
        <v>14710</v>
      </c>
      <c r="AL3096" s="153" t="s">
        <v>14711</v>
      </c>
      <c r="AM3096" s="153" t="s">
        <v>857</v>
      </c>
      <c r="AN3096" s="154">
        <v>70</v>
      </c>
    </row>
    <row r="3097" spans="26:40" hidden="1" x14ac:dyDescent="0.25">
      <c r="Z3097" s="140">
        <f t="shared" si="100"/>
        <v>3096</v>
      </c>
      <c r="AA3097" s="139"/>
      <c r="AB3097" s="139"/>
      <c r="AC3097" s="139"/>
      <c r="AD3097" s="133"/>
      <c r="AE3097" s="27" t="str">
        <f t="shared" si="101"/>
        <v>CA-2013-846  Calden Court Apartments</v>
      </c>
      <c r="AF3097" s="153" t="s">
        <v>14712</v>
      </c>
      <c r="AG3097" s="153" t="s">
        <v>14713</v>
      </c>
      <c r="AH3097" s="153" t="s">
        <v>14714</v>
      </c>
      <c r="AI3097" s="153" t="s">
        <v>10471</v>
      </c>
      <c r="AJ3097" s="153" t="s">
        <v>26</v>
      </c>
      <c r="AK3097" s="153" t="s">
        <v>10472</v>
      </c>
      <c r="AL3097" s="153" t="s">
        <v>14715</v>
      </c>
      <c r="AM3097" s="153" t="s">
        <v>4468</v>
      </c>
      <c r="AN3097" s="154">
        <v>214</v>
      </c>
    </row>
    <row r="3098" spans="26:40" hidden="1" x14ac:dyDescent="0.25">
      <c r="Z3098" s="140">
        <f t="shared" si="100"/>
        <v>3097</v>
      </c>
      <c r="AA3098" s="139"/>
      <c r="AB3098" s="139"/>
      <c r="AC3098" s="139"/>
      <c r="AD3098" s="133"/>
      <c r="AE3098" s="27" t="str">
        <f t="shared" si="101"/>
        <v>CA-2013-847  Woodlands Newell</v>
      </c>
      <c r="AF3098" s="153" t="s">
        <v>14716</v>
      </c>
      <c r="AG3098" s="153" t="s">
        <v>14717</v>
      </c>
      <c r="AH3098" s="153" t="s">
        <v>14718</v>
      </c>
      <c r="AI3098" s="153" t="s">
        <v>1896</v>
      </c>
      <c r="AJ3098" s="153" t="s">
        <v>481</v>
      </c>
      <c r="AK3098" s="153" t="s">
        <v>1897</v>
      </c>
      <c r="AL3098" s="153" t="s">
        <v>14719</v>
      </c>
      <c r="AM3098" s="153" t="s">
        <v>14720</v>
      </c>
      <c r="AN3098" s="154">
        <v>47</v>
      </c>
    </row>
    <row r="3099" spans="26:40" hidden="1" x14ac:dyDescent="0.25">
      <c r="Z3099" s="140">
        <f t="shared" si="100"/>
        <v>3098</v>
      </c>
      <c r="AA3099" s="139"/>
      <c r="AB3099" s="139"/>
      <c r="AC3099" s="139"/>
      <c r="AD3099" s="133"/>
      <c r="AE3099" s="27" t="str">
        <f t="shared" si="101"/>
        <v>CA-2013-848  Andres Duarte Terrace II</v>
      </c>
      <c r="AF3099" s="153" t="s">
        <v>14721</v>
      </c>
      <c r="AG3099" s="153" t="s">
        <v>14722</v>
      </c>
      <c r="AH3099" s="153" t="s">
        <v>14723</v>
      </c>
      <c r="AI3099" s="153" t="s">
        <v>3027</v>
      </c>
      <c r="AJ3099" s="153" t="s">
        <v>26</v>
      </c>
      <c r="AK3099" s="153" t="s">
        <v>3028</v>
      </c>
      <c r="AL3099" s="153" t="s">
        <v>14724</v>
      </c>
      <c r="AM3099" s="153" t="s">
        <v>14725</v>
      </c>
      <c r="AN3099" s="154">
        <v>42</v>
      </c>
    </row>
    <row r="3100" spans="26:40" hidden="1" x14ac:dyDescent="0.25">
      <c r="Z3100" s="140">
        <f t="shared" si="100"/>
        <v>3099</v>
      </c>
      <c r="AA3100" s="139"/>
      <c r="AB3100" s="139"/>
      <c r="AC3100" s="139"/>
      <c r="AD3100" s="133"/>
      <c r="AE3100" s="27" t="str">
        <f t="shared" si="101"/>
        <v>CA-2013-850  Hollywoodland Apartments</v>
      </c>
      <c r="AF3100" s="153" t="s">
        <v>14726</v>
      </c>
      <c r="AG3100" s="153" t="s">
        <v>14727</v>
      </c>
      <c r="AH3100" s="153" t="s">
        <v>14728</v>
      </c>
      <c r="AI3100" s="153" t="s">
        <v>26</v>
      </c>
      <c r="AJ3100" s="153" t="s">
        <v>26</v>
      </c>
      <c r="AK3100" s="153" t="s">
        <v>1886</v>
      </c>
      <c r="AL3100" s="153" t="s">
        <v>14729</v>
      </c>
      <c r="AM3100" s="153" t="s">
        <v>14730</v>
      </c>
      <c r="AN3100" s="154">
        <v>82</v>
      </c>
    </row>
    <row r="3101" spans="26:40" hidden="1" x14ac:dyDescent="0.25">
      <c r="Z3101" s="140">
        <f t="shared" si="100"/>
        <v>3100</v>
      </c>
      <c r="AA3101" s="139"/>
      <c r="AB3101" s="139"/>
      <c r="AC3101" s="139"/>
      <c r="AD3101" s="133"/>
      <c r="AE3101" s="27" t="str">
        <f t="shared" si="101"/>
        <v>CA-2013-851  City View at Van Ness</v>
      </c>
      <c r="AF3101" s="153" t="s">
        <v>14731</v>
      </c>
      <c r="AG3101" s="153" t="s">
        <v>14732</v>
      </c>
      <c r="AH3101" s="153" t="s">
        <v>14733</v>
      </c>
      <c r="AI3101" s="153" t="s">
        <v>229</v>
      </c>
      <c r="AJ3101" s="153" t="s">
        <v>229</v>
      </c>
      <c r="AK3101" s="153" t="s">
        <v>5612</v>
      </c>
      <c r="AL3101" s="153" t="s">
        <v>14734</v>
      </c>
      <c r="AM3101" s="153" t="s">
        <v>13620</v>
      </c>
      <c r="AN3101" s="154">
        <v>44</v>
      </c>
    </row>
    <row r="3102" spans="26:40" hidden="1" x14ac:dyDescent="0.25">
      <c r="Z3102" s="140">
        <f t="shared" si="100"/>
        <v>3101</v>
      </c>
      <c r="AA3102" s="139"/>
      <c r="AB3102" s="139"/>
      <c r="AC3102" s="139"/>
      <c r="AD3102" s="133"/>
      <c r="AE3102" s="27" t="str">
        <f t="shared" si="101"/>
        <v>CA-2013-852  Victoria at COMM22 (fka COMM Senior)</v>
      </c>
      <c r="AF3102" s="153" t="s">
        <v>14735</v>
      </c>
      <c r="AG3102" s="153" t="s">
        <v>14736</v>
      </c>
      <c r="AH3102" s="153" t="s">
        <v>14737</v>
      </c>
      <c r="AI3102" s="153" t="s">
        <v>504</v>
      </c>
      <c r="AJ3102" s="153" t="s">
        <v>504</v>
      </c>
      <c r="AK3102" s="153" t="s">
        <v>839</v>
      </c>
      <c r="AL3102" s="153" t="s">
        <v>14738</v>
      </c>
      <c r="AM3102" s="153" t="s">
        <v>14013</v>
      </c>
      <c r="AN3102" s="154">
        <v>69</v>
      </c>
    </row>
    <row r="3103" spans="26:40" hidden="1" x14ac:dyDescent="0.25">
      <c r="Z3103" s="140">
        <f t="shared" si="100"/>
        <v>3102</v>
      </c>
      <c r="AA3103" s="139"/>
      <c r="AB3103" s="139"/>
      <c r="AC3103" s="139"/>
      <c r="AD3103" s="133"/>
      <c r="AE3103" s="27" t="str">
        <f t="shared" si="101"/>
        <v>CA-2013-853  Western Park Apartments</v>
      </c>
      <c r="AF3103" s="153" t="s">
        <v>14739</v>
      </c>
      <c r="AG3103" s="153" t="s">
        <v>14740</v>
      </c>
      <c r="AH3103" s="153" t="s">
        <v>14741</v>
      </c>
      <c r="AI3103" s="153" t="s">
        <v>191</v>
      </c>
      <c r="AJ3103" s="153" t="s">
        <v>191</v>
      </c>
      <c r="AK3103" s="153" t="s">
        <v>1338</v>
      </c>
      <c r="AL3103" s="153" t="s">
        <v>14742</v>
      </c>
      <c r="AM3103" s="153" t="s">
        <v>14743</v>
      </c>
      <c r="AN3103" s="154">
        <v>182</v>
      </c>
    </row>
    <row r="3104" spans="26:40" hidden="1" x14ac:dyDescent="0.25">
      <c r="Z3104" s="140">
        <f t="shared" si="100"/>
        <v>3103</v>
      </c>
      <c r="AA3104" s="139"/>
      <c r="AB3104" s="139"/>
      <c r="AC3104" s="139"/>
      <c r="AD3104" s="133"/>
      <c r="AE3104" s="27" t="str">
        <f t="shared" si="101"/>
        <v>CA-2013-854  Anton Hacienda Apartments</v>
      </c>
      <c r="AF3104" s="153" t="s">
        <v>14744</v>
      </c>
      <c r="AG3104" s="153" t="s">
        <v>14745</v>
      </c>
      <c r="AH3104" s="153" t="s">
        <v>14746</v>
      </c>
      <c r="AI3104" s="153" t="s">
        <v>2891</v>
      </c>
      <c r="AJ3104" s="153" t="s">
        <v>200</v>
      </c>
      <c r="AK3104" s="153" t="s">
        <v>14747</v>
      </c>
      <c r="AL3104" s="153" t="s">
        <v>14748</v>
      </c>
      <c r="AM3104" s="153" t="s">
        <v>14022</v>
      </c>
      <c r="AN3104" s="154">
        <v>35</v>
      </c>
    </row>
    <row r="3105" spans="26:40" hidden="1" x14ac:dyDescent="0.25">
      <c r="Z3105" s="140">
        <f t="shared" si="100"/>
        <v>3104</v>
      </c>
      <c r="AA3105" s="139"/>
      <c r="AB3105" s="139"/>
      <c r="AC3105" s="139"/>
      <c r="AD3105" s="133"/>
      <c r="AE3105" s="27" t="str">
        <f t="shared" si="101"/>
        <v>CA-2013-855  Tulare Arms Apartments</v>
      </c>
      <c r="AF3105" s="153" t="s">
        <v>14749</v>
      </c>
      <c r="AG3105" s="153" t="s">
        <v>14750</v>
      </c>
      <c r="AH3105" s="153" t="s">
        <v>14751</v>
      </c>
      <c r="AI3105" s="153" t="s">
        <v>9079</v>
      </c>
      <c r="AJ3105" s="153" t="s">
        <v>210</v>
      </c>
      <c r="AK3105" s="153" t="s">
        <v>9080</v>
      </c>
      <c r="AL3105" s="153" t="s">
        <v>14752</v>
      </c>
      <c r="AM3105" s="153" t="s">
        <v>5029</v>
      </c>
      <c r="AN3105" s="154">
        <v>47</v>
      </c>
    </row>
    <row r="3106" spans="26:40" hidden="1" x14ac:dyDescent="0.25">
      <c r="Z3106" s="140">
        <f t="shared" si="100"/>
        <v>3105</v>
      </c>
      <c r="AA3106" s="139"/>
      <c r="AB3106" s="139"/>
      <c r="AC3106" s="139"/>
      <c r="AD3106" s="133"/>
      <c r="AE3106" s="27" t="str">
        <f t="shared" si="101"/>
        <v>CA-2013-856  Westside Village</v>
      </c>
      <c r="AF3106" s="153" t="s">
        <v>14753</v>
      </c>
      <c r="AG3106" s="153" t="s">
        <v>14754</v>
      </c>
      <c r="AH3106" s="153" t="s">
        <v>14755</v>
      </c>
      <c r="AI3106" s="153" t="s">
        <v>9079</v>
      </c>
      <c r="AJ3106" s="153" t="s">
        <v>210</v>
      </c>
      <c r="AK3106" s="153" t="s">
        <v>9080</v>
      </c>
      <c r="AL3106" s="153" t="s">
        <v>14756</v>
      </c>
      <c r="AM3106" s="153" t="s">
        <v>13820</v>
      </c>
      <c r="AN3106" s="154">
        <v>80</v>
      </c>
    </row>
    <row r="3107" spans="26:40" hidden="1" x14ac:dyDescent="0.25">
      <c r="Z3107" s="140">
        <f t="shared" si="100"/>
        <v>3106</v>
      </c>
      <c r="AA3107" s="139"/>
      <c r="AB3107" s="139"/>
      <c r="AC3107" s="139"/>
      <c r="AD3107" s="133"/>
      <c r="AE3107" s="27" t="str">
        <f t="shared" si="101"/>
        <v>CA-2013-857  Tyler Park Townhomes</v>
      </c>
      <c r="AF3107" s="153" t="s">
        <v>14757</v>
      </c>
      <c r="AG3107" s="153" t="s">
        <v>14758</v>
      </c>
      <c r="AH3107" s="153" t="s">
        <v>14759</v>
      </c>
      <c r="AI3107" s="153" t="s">
        <v>335</v>
      </c>
      <c r="AJ3107" s="153" t="s">
        <v>336</v>
      </c>
      <c r="AK3107" s="153" t="s">
        <v>337</v>
      </c>
      <c r="AL3107" s="153" t="s">
        <v>14760</v>
      </c>
      <c r="AM3107" s="153" t="s">
        <v>1379</v>
      </c>
      <c r="AN3107" s="154">
        <v>87</v>
      </c>
    </row>
    <row r="3108" spans="26:40" hidden="1" x14ac:dyDescent="0.25">
      <c r="Z3108" s="140">
        <f t="shared" si="100"/>
        <v>3107</v>
      </c>
      <c r="AA3108" s="139"/>
      <c r="AB3108" s="139"/>
      <c r="AC3108" s="139"/>
      <c r="AD3108" s="133"/>
      <c r="AE3108" s="27" t="str">
        <f t="shared" si="101"/>
        <v>CA-2013-858  Gabilan Plaza</v>
      </c>
      <c r="AF3108" s="153" t="s">
        <v>14761</v>
      </c>
      <c r="AG3108" s="153" t="s">
        <v>14762</v>
      </c>
      <c r="AH3108" s="153" t="s">
        <v>14763</v>
      </c>
      <c r="AI3108" s="153" t="s">
        <v>1676</v>
      </c>
      <c r="AJ3108" s="153" t="s">
        <v>336</v>
      </c>
      <c r="AK3108" s="153" t="s">
        <v>1677</v>
      </c>
      <c r="AL3108" s="153" t="s">
        <v>14764</v>
      </c>
      <c r="AM3108" s="153" t="s">
        <v>14765</v>
      </c>
      <c r="AN3108" s="154">
        <v>198</v>
      </c>
    </row>
    <row r="3109" spans="26:40" hidden="1" x14ac:dyDescent="0.25">
      <c r="Z3109" s="140">
        <f t="shared" si="100"/>
        <v>3108</v>
      </c>
      <c r="AA3109" s="139"/>
      <c r="AB3109" s="139"/>
      <c r="AC3109" s="139"/>
      <c r="AD3109" s="133"/>
      <c r="AE3109" s="27" t="str">
        <f t="shared" si="101"/>
        <v>CA-2013-859  Meadowbrook Apartments</v>
      </c>
      <c r="AF3109" s="153" t="s">
        <v>14766</v>
      </c>
      <c r="AG3109" s="153" t="s">
        <v>14767</v>
      </c>
      <c r="AH3109" s="153" t="s">
        <v>14768</v>
      </c>
      <c r="AI3109" s="153" t="s">
        <v>504</v>
      </c>
      <c r="AJ3109" s="153" t="s">
        <v>504</v>
      </c>
      <c r="AK3109" s="153" t="s">
        <v>14769</v>
      </c>
      <c r="AL3109" s="153" t="s">
        <v>14770</v>
      </c>
      <c r="AM3109" s="153" t="s">
        <v>23584</v>
      </c>
      <c r="AN3109" s="154">
        <v>443</v>
      </c>
    </row>
    <row r="3110" spans="26:40" hidden="1" x14ac:dyDescent="0.25">
      <c r="Z3110" s="140">
        <f t="shared" si="100"/>
        <v>3109</v>
      </c>
      <c r="AA3110" s="139"/>
      <c r="AB3110" s="139"/>
      <c r="AC3110" s="139"/>
      <c r="AD3110" s="133"/>
      <c r="AE3110" s="27" t="str">
        <f t="shared" si="101"/>
        <v>CA-2013-861  Villa Solimar &amp; Cypress Court Rehabilitation &amp; Res</v>
      </c>
      <c r="AF3110" s="153" t="s">
        <v>14771</v>
      </c>
      <c r="AG3110" s="153" t="s">
        <v>14772</v>
      </c>
      <c r="AH3110" s="153" t="s">
        <v>14773</v>
      </c>
      <c r="AI3110" s="153" t="s">
        <v>2028</v>
      </c>
      <c r="AJ3110" s="153" t="s">
        <v>1239</v>
      </c>
      <c r="AK3110" s="153" t="s">
        <v>14774</v>
      </c>
      <c r="AL3110" s="153" t="s">
        <v>14775</v>
      </c>
      <c r="AM3110" s="153" t="s">
        <v>14776</v>
      </c>
      <c r="AN3110" s="154">
        <v>35</v>
      </c>
    </row>
    <row r="3111" spans="26:40" hidden="1" x14ac:dyDescent="0.25">
      <c r="Z3111" s="140">
        <f t="shared" si="100"/>
        <v>3110</v>
      </c>
      <c r="AA3111" s="139"/>
      <c r="AB3111" s="139"/>
      <c r="AC3111" s="139"/>
      <c r="AD3111" s="133"/>
      <c r="AE3111" s="27" t="str">
        <f t="shared" si="101"/>
        <v>CA-2013-862  Harden Ranch Apartments</v>
      </c>
      <c r="AF3111" s="153" t="s">
        <v>14777</v>
      </c>
      <c r="AG3111" s="153" t="s">
        <v>14778</v>
      </c>
      <c r="AH3111" s="153" t="s">
        <v>14779</v>
      </c>
      <c r="AI3111" s="153" t="s">
        <v>1676</v>
      </c>
      <c r="AJ3111" s="153" t="s">
        <v>336</v>
      </c>
      <c r="AK3111" s="153" t="s">
        <v>2964</v>
      </c>
      <c r="AL3111" s="153" t="s">
        <v>14780</v>
      </c>
      <c r="AM3111" s="153" t="s">
        <v>1379</v>
      </c>
      <c r="AN3111" s="154">
        <v>98</v>
      </c>
    </row>
    <row r="3112" spans="26:40" hidden="1" x14ac:dyDescent="0.25">
      <c r="Z3112" s="140">
        <f t="shared" si="100"/>
        <v>3111</v>
      </c>
      <c r="AA3112" s="139"/>
      <c r="AB3112" s="139"/>
      <c r="AC3112" s="139"/>
      <c r="AD3112" s="133"/>
      <c r="AE3112" s="27" t="str">
        <f t="shared" si="101"/>
        <v>CA-2013-863  Campina Court Apartments</v>
      </c>
      <c r="AF3112" s="153" t="s">
        <v>14781</v>
      </c>
      <c r="AG3112" s="153" t="s">
        <v>14782</v>
      </c>
      <c r="AH3112" s="153" t="s">
        <v>14783</v>
      </c>
      <c r="AI3112" s="153" t="s">
        <v>14784</v>
      </c>
      <c r="AJ3112" s="153" t="s">
        <v>504</v>
      </c>
      <c r="AK3112" s="153" t="s">
        <v>14785</v>
      </c>
      <c r="AL3112" s="153" t="s">
        <v>14786</v>
      </c>
      <c r="AM3112" s="153" t="s">
        <v>2071</v>
      </c>
      <c r="AN3112" s="154">
        <v>59</v>
      </c>
    </row>
    <row r="3113" spans="26:40" hidden="1" x14ac:dyDescent="0.25">
      <c r="Z3113" s="140">
        <f t="shared" si="100"/>
        <v>3112</v>
      </c>
      <c r="AA3113" s="139"/>
      <c r="AB3113" s="139"/>
      <c r="AC3113" s="139"/>
      <c r="AD3113" s="133"/>
      <c r="AE3113" s="27" t="str">
        <f t="shared" si="101"/>
        <v>CA-2013-864  Peppertree Senior Apartments</v>
      </c>
      <c r="AF3113" s="153" t="s">
        <v>14787</v>
      </c>
      <c r="AG3113" s="153" t="s">
        <v>14788</v>
      </c>
      <c r="AH3113" s="153" t="s">
        <v>14789</v>
      </c>
      <c r="AI3113" s="153" t="s">
        <v>3733</v>
      </c>
      <c r="AJ3113" s="153" t="s">
        <v>504</v>
      </c>
      <c r="AK3113" s="153" t="s">
        <v>3734</v>
      </c>
      <c r="AL3113" s="153" t="s">
        <v>14790</v>
      </c>
      <c r="AM3113" s="153" t="s">
        <v>13745</v>
      </c>
      <c r="AN3113" s="154">
        <v>103</v>
      </c>
    </row>
    <row r="3114" spans="26:40" hidden="1" x14ac:dyDescent="0.25">
      <c r="Z3114" s="140">
        <f t="shared" si="100"/>
        <v>3113</v>
      </c>
      <c r="AA3114" s="139"/>
      <c r="AB3114" s="139"/>
      <c r="AC3114" s="139"/>
      <c r="AD3114" s="133"/>
      <c r="AE3114" s="27" t="str">
        <f t="shared" si="101"/>
        <v>CA-2013-866  South Sacramento Mutual Housing (Greenway, Los Rob</v>
      </c>
      <c r="AF3114" s="153" t="s">
        <v>14791</v>
      </c>
      <c r="AG3114" s="153" t="s">
        <v>14792</v>
      </c>
      <c r="AH3114" s="153" t="s">
        <v>14793</v>
      </c>
      <c r="AI3114" s="153" t="s">
        <v>564</v>
      </c>
      <c r="AJ3114" s="153" t="s">
        <v>564</v>
      </c>
      <c r="AK3114" s="153" t="s">
        <v>14794</v>
      </c>
      <c r="AL3114" s="153" t="s">
        <v>14795</v>
      </c>
      <c r="AM3114" s="153" t="s">
        <v>14796</v>
      </c>
      <c r="AN3114" s="154">
        <v>163</v>
      </c>
    </row>
    <row r="3115" spans="26:40" hidden="1" x14ac:dyDescent="0.25">
      <c r="Z3115" s="140">
        <f t="shared" si="100"/>
        <v>3114</v>
      </c>
      <c r="AA3115" s="139"/>
      <c r="AB3115" s="139"/>
      <c r="AC3115" s="139"/>
      <c r="AD3115" s="133"/>
      <c r="AE3115" s="27" t="str">
        <f t="shared" si="101"/>
        <v>CA-2013-867  Rio Vista</v>
      </c>
      <c r="AF3115" s="153" t="s">
        <v>14797</v>
      </c>
      <c r="AG3115" s="153" t="s">
        <v>7181</v>
      </c>
      <c r="AH3115" s="153" t="s">
        <v>14798</v>
      </c>
      <c r="AI3115" s="153" t="s">
        <v>637</v>
      </c>
      <c r="AJ3115" s="153" t="s">
        <v>210</v>
      </c>
      <c r="AK3115" s="153" t="s">
        <v>970</v>
      </c>
      <c r="AL3115" s="153" t="s">
        <v>14799</v>
      </c>
      <c r="AM3115" s="153" t="s">
        <v>4040</v>
      </c>
      <c r="AN3115" s="154">
        <v>69</v>
      </c>
    </row>
    <row r="3116" spans="26:40" hidden="1" x14ac:dyDescent="0.25">
      <c r="Z3116" s="140">
        <f t="shared" si="100"/>
        <v>3115</v>
      </c>
      <c r="AA3116" s="139"/>
      <c r="AB3116" s="139"/>
      <c r="AC3116" s="139"/>
      <c r="AD3116" s="133"/>
      <c r="AE3116" s="27" t="str">
        <f t="shared" si="101"/>
        <v>CA-2013-868  Rancho Algodon</v>
      </c>
      <c r="AF3116" s="153" t="s">
        <v>14800</v>
      </c>
      <c r="AG3116" s="153" t="s">
        <v>14801</v>
      </c>
      <c r="AH3116" s="153" t="s">
        <v>14802</v>
      </c>
      <c r="AI3116" s="153" t="s">
        <v>2469</v>
      </c>
      <c r="AJ3116" s="153" t="s">
        <v>210</v>
      </c>
      <c r="AK3116" s="153" t="s">
        <v>2470</v>
      </c>
      <c r="AL3116" s="153" t="s">
        <v>14803</v>
      </c>
      <c r="AM3116" s="153" t="s">
        <v>4040</v>
      </c>
      <c r="AN3116" s="154">
        <v>62</v>
      </c>
    </row>
    <row r="3117" spans="26:40" hidden="1" x14ac:dyDescent="0.25">
      <c r="Z3117" s="140">
        <f t="shared" si="100"/>
        <v>3116</v>
      </c>
      <c r="AA3117" s="139"/>
      <c r="AB3117" s="139"/>
      <c r="AC3117" s="139"/>
      <c r="AD3117" s="133"/>
      <c r="AE3117" s="27" t="str">
        <f t="shared" si="101"/>
        <v>CA-2013-869  Berkeley Scattered Site Housing</v>
      </c>
      <c r="AF3117" s="153" t="s">
        <v>14804</v>
      </c>
      <c r="AG3117" s="153" t="s">
        <v>14805</v>
      </c>
      <c r="AH3117" s="153" t="s">
        <v>14806</v>
      </c>
      <c r="AI3117" s="153" t="s">
        <v>380</v>
      </c>
      <c r="AJ3117" s="153" t="s">
        <v>200</v>
      </c>
      <c r="AK3117" s="153" t="s">
        <v>14807</v>
      </c>
      <c r="AL3117" s="153" t="s">
        <v>14808</v>
      </c>
      <c r="AM3117" s="153" t="s">
        <v>23585</v>
      </c>
      <c r="AN3117" s="154">
        <v>74</v>
      </c>
    </row>
    <row r="3118" spans="26:40" hidden="1" x14ac:dyDescent="0.25">
      <c r="Z3118" s="140">
        <f t="shared" si="100"/>
        <v>3117</v>
      </c>
      <c r="AA3118" s="139"/>
      <c r="AB3118" s="139"/>
      <c r="AC3118" s="139"/>
      <c r="AD3118" s="133"/>
      <c r="AE3118" s="27" t="str">
        <f t="shared" si="101"/>
        <v>CA-2013-870  Montgomery Plaza</v>
      </c>
      <c r="AF3118" s="153" t="s">
        <v>14809</v>
      </c>
      <c r="AG3118" s="153" t="s">
        <v>14810</v>
      </c>
      <c r="AH3118" s="153" t="s">
        <v>14811</v>
      </c>
      <c r="AI3118" s="153" t="s">
        <v>7449</v>
      </c>
      <c r="AJ3118" s="153" t="s">
        <v>200</v>
      </c>
      <c r="AK3118" s="153" t="s">
        <v>8355</v>
      </c>
      <c r="AL3118" s="153" t="s">
        <v>14812</v>
      </c>
      <c r="AM3118" s="153" t="s">
        <v>14813</v>
      </c>
      <c r="AN3118" s="154">
        <v>49</v>
      </c>
    </row>
    <row r="3119" spans="26:40" hidden="1" x14ac:dyDescent="0.25">
      <c r="Z3119" s="140">
        <f t="shared" si="100"/>
        <v>3118</v>
      </c>
      <c r="AA3119" s="139"/>
      <c r="AB3119" s="139"/>
      <c r="AC3119" s="139"/>
      <c r="AD3119" s="133"/>
      <c r="AE3119" s="27" t="str">
        <f t="shared" si="101"/>
        <v>CA-2013-871  Strawberry Creek Lodge</v>
      </c>
      <c r="AF3119" s="153" t="s">
        <v>14814</v>
      </c>
      <c r="AG3119" s="153" t="s">
        <v>14815</v>
      </c>
      <c r="AH3119" s="153" t="s">
        <v>14816</v>
      </c>
      <c r="AI3119" s="153" t="s">
        <v>380</v>
      </c>
      <c r="AJ3119" s="153" t="s">
        <v>200</v>
      </c>
      <c r="AK3119" s="153" t="s">
        <v>7093</v>
      </c>
      <c r="AL3119" s="153" t="s">
        <v>14817</v>
      </c>
      <c r="AM3119" s="153" t="s">
        <v>2259</v>
      </c>
      <c r="AN3119" s="154">
        <v>122</v>
      </c>
    </row>
    <row r="3120" spans="26:40" hidden="1" x14ac:dyDescent="0.25">
      <c r="Z3120" s="140">
        <f t="shared" si="100"/>
        <v>3119</v>
      </c>
      <c r="AA3120" s="139"/>
      <c r="AB3120" s="139"/>
      <c r="AC3120" s="139"/>
      <c r="AD3120" s="133"/>
      <c r="AE3120" s="27" t="str">
        <f t="shared" si="101"/>
        <v>CA-2013-872  Eden House Apartments</v>
      </c>
      <c r="AF3120" s="153" t="s">
        <v>14818</v>
      </c>
      <c r="AG3120" s="153" t="s">
        <v>14819</v>
      </c>
      <c r="AH3120" s="153" t="s">
        <v>14820</v>
      </c>
      <c r="AI3120" s="153" t="s">
        <v>2559</v>
      </c>
      <c r="AJ3120" s="153" t="s">
        <v>200</v>
      </c>
      <c r="AK3120" s="153" t="s">
        <v>2560</v>
      </c>
      <c r="AL3120" s="153" t="s">
        <v>14821</v>
      </c>
      <c r="AM3120" s="153" t="s">
        <v>14822</v>
      </c>
      <c r="AN3120" s="154">
        <v>103</v>
      </c>
    </row>
    <row r="3121" spans="26:40" hidden="1" x14ac:dyDescent="0.25">
      <c r="Z3121" s="140">
        <f t="shared" si="100"/>
        <v>3120</v>
      </c>
      <c r="AA3121" s="139"/>
      <c r="AB3121" s="139"/>
      <c r="AC3121" s="139"/>
      <c r="AD3121" s="133"/>
      <c r="AE3121" s="27" t="str">
        <f t="shared" si="101"/>
        <v>CA-2013-873  Rocky Hill Apartments &amp; Bennett Hill Apartments</v>
      </c>
      <c r="AF3121" s="153" t="s">
        <v>14823</v>
      </c>
      <c r="AG3121" s="153" t="s">
        <v>14824</v>
      </c>
      <c r="AH3121" s="153" t="s">
        <v>14825</v>
      </c>
      <c r="AI3121" s="153" t="s">
        <v>3394</v>
      </c>
      <c r="AJ3121" s="153" t="s">
        <v>1133</v>
      </c>
      <c r="AK3121" s="153" t="s">
        <v>3395</v>
      </c>
      <c r="AL3121" s="153" t="s">
        <v>14826</v>
      </c>
      <c r="AM3121" s="153" t="s">
        <v>954</v>
      </c>
      <c r="AN3121" s="154">
        <v>63</v>
      </c>
    </row>
    <row r="3122" spans="26:40" hidden="1" x14ac:dyDescent="0.25">
      <c r="Z3122" s="140">
        <f t="shared" ref="Z3122:Z3185" si="102">SUM(Z3121+1)</f>
        <v>3121</v>
      </c>
      <c r="AA3122" s="139"/>
      <c r="AB3122" s="139"/>
      <c r="AC3122" s="139"/>
      <c r="AD3122" s="133"/>
      <c r="AE3122" s="27" t="str">
        <f t="shared" si="101"/>
        <v>CA-2013-874  Bendorf Drive Apartments</v>
      </c>
      <c r="AF3122" s="153" t="s">
        <v>14827</v>
      </c>
      <c r="AG3122" s="153" t="s">
        <v>14828</v>
      </c>
      <c r="AH3122" s="153" t="s">
        <v>14829</v>
      </c>
      <c r="AI3122" s="153" t="s">
        <v>304</v>
      </c>
      <c r="AJ3122" s="153" t="s">
        <v>41</v>
      </c>
      <c r="AK3122" s="153" t="s">
        <v>1571</v>
      </c>
      <c r="AL3122" s="153" t="s">
        <v>14830</v>
      </c>
      <c r="AM3122" s="153" t="s">
        <v>14831</v>
      </c>
      <c r="AN3122" s="154">
        <v>99</v>
      </c>
    </row>
    <row r="3123" spans="26:40" hidden="1" x14ac:dyDescent="0.25">
      <c r="Z3123" s="140">
        <f t="shared" si="102"/>
        <v>3122</v>
      </c>
      <c r="AA3123" s="139"/>
      <c r="AB3123" s="139"/>
      <c r="AC3123" s="139"/>
      <c r="AD3123" s="133"/>
      <c r="AE3123" s="27" t="str">
        <f t="shared" si="101"/>
        <v>CA-2013-875  Naomi Gardens</v>
      </c>
      <c r="AF3123" s="153" t="s">
        <v>14832</v>
      </c>
      <c r="AG3123" s="153" t="s">
        <v>14833</v>
      </c>
      <c r="AH3123" s="153" t="s">
        <v>14834</v>
      </c>
      <c r="AI3123" s="153" t="s">
        <v>6832</v>
      </c>
      <c r="AJ3123" s="153" t="s">
        <v>26</v>
      </c>
      <c r="AK3123" s="153" t="s">
        <v>6833</v>
      </c>
      <c r="AL3123" s="153" t="s">
        <v>14835</v>
      </c>
      <c r="AM3123" s="153" t="s">
        <v>14836</v>
      </c>
      <c r="AN3123" s="154">
        <v>100</v>
      </c>
    </row>
    <row r="3124" spans="26:40" hidden="1" x14ac:dyDescent="0.25">
      <c r="Z3124" s="140">
        <f t="shared" si="102"/>
        <v>3123</v>
      </c>
      <c r="AA3124" s="139"/>
      <c r="AB3124" s="139"/>
      <c r="AC3124" s="139"/>
      <c r="AD3124" s="133"/>
      <c r="AE3124" s="27" t="str">
        <f t="shared" si="101"/>
        <v>CA-2013-876  Arbor Terrace Apts (AKA Vista Pointe)</v>
      </c>
      <c r="AF3124" s="153" t="s">
        <v>14837</v>
      </c>
      <c r="AG3124" s="153" t="s">
        <v>14838</v>
      </c>
      <c r="AH3124" s="153" t="s">
        <v>14839</v>
      </c>
      <c r="AI3124" s="153" t="s">
        <v>4344</v>
      </c>
      <c r="AJ3124" s="153" t="s">
        <v>49</v>
      </c>
      <c r="AK3124" s="153" t="s">
        <v>4345</v>
      </c>
      <c r="AL3124" s="153" t="s">
        <v>14840</v>
      </c>
      <c r="AM3124" s="153" t="s">
        <v>14841</v>
      </c>
      <c r="AN3124" s="154">
        <v>127</v>
      </c>
    </row>
    <row r="3125" spans="26:40" hidden="1" x14ac:dyDescent="0.25">
      <c r="Z3125" s="140">
        <f t="shared" si="102"/>
        <v>3124</v>
      </c>
      <c r="AA3125" s="139"/>
      <c r="AB3125" s="139"/>
      <c r="AC3125" s="139"/>
      <c r="AD3125" s="133"/>
      <c r="AE3125" s="27" t="str">
        <f t="shared" si="101"/>
        <v>CA-2013-877  Ramona Estates</v>
      </c>
      <c r="AF3125" s="153" t="s">
        <v>14842</v>
      </c>
      <c r="AG3125" s="153" t="s">
        <v>14843</v>
      </c>
      <c r="AH3125" s="153" t="s">
        <v>14844</v>
      </c>
      <c r="AI3125" s="153" t="s">
        <v>870</v>
      </c>
      <c r="AJ3125" s="153" t="s">
        <v>26</v>
      </c>
      <c r="AK3125" s="153" t="s">
        <v>2326</v>
      </c>
      <c r="AL3125" s="153" t="s">
        <v>14845</v>
      </c>
      <c r="AM3125" s="153" t="s">
        <v>14846</v>
      </c>
      <c r="AN3125" s="154">
        <v>59</v>
      </c>
    </row>
    <row r="3126" spans="26:40" hidden="1" x14ac:dyDescent="0.25">
      <c r="Z3126" s="140">
        <f t="shared" si="102"/>
        <v>3125</v>
      </c>
      <c r="AA3126" s="139"/>
      <c r="AB3126" s="139"/>
      <c r="AC3126" s="139"/>
      <c r="AD3126" s="133"/>
      <c r="AE3126" s="27" t="str">
        <f t="shared" si="101"/>
        <v>CA-2013-878  Covenant Manor</v>
      </c>
      <c r="AF3126" s="153" t="s">
        <v>14847</v>
      </c>
      <c r="AG3126" s="153" t="s">
        <v>14848</v>
      </c>
      <c r="AH3126" s="153" t="s">
        <v>14849</v>
      </c>
      <c r="AI3126" s="153" t="s">
        <v>3970</v>
      </c>
      <c r="AJ3126" s="153" t="s">
        <v>26</v>
      </c>
      <c r="AK3126" s="153" t="s">
        <v>7597</v>
      </c>
      <c r="AL3126" s="153" t="s">
        <v>14850</v>
      </c>
      <c r="AM3126" s="153" t="s">
        <v>14851</v>
      </c>
      <c r="AN3126" s="154">
        <v>99</v>
      </c>
    </row>
    <row r="3127" spans="26:40" hidden="1" x14ac:dyDescent="0.25">
      <c r="Z3127" s="140">
        <f t="shared" si="102"/>
        <v>3126</v>
      </c>
      <c r="AA3127" s="139"/>
      <c r="AB3127" s="139"/>
      <c r="AC3127" s="139"/>
      <c r="AD3127" s="133"/>
      <c r="AE3127" s="27" t="str">
        <f t="shared" si="101"/>
        <v>CA-2013-879  Sonoma Court Apartments</v>
      </c>
      <c r="AF3127" s="153" t="s">
        <v>14852</v>
      </c>
      <c r="AG3127" s="153" t="s">
        <v>14853</v>
      </c>
      <c r="AH3127" s="153" t="s">
        <v>14854</v>
      </c>
      <c r="AI3127" s="153" t="s">
        <v>503</v>
      </c>
      <c r="AJ3127" s="153" t="s">
        <v>504</v>
      </c>
      <c r="AK3127" s="153" t="s">
        <v>1820</v>
      </c>
      <c r="AL3127" s="153" t="s">
        <v>14855</v>
      </c>
      <c r="AM3127" s="153" t="s">
        <v>23586</v>
      </c>
      <c r="AN3127" s="154">
        <v>60</v>
      </c>
    </row>
    <row r="3128" spans="26:40" hidden="1" x14ac:dyDescent="0.25">
      <c r="Z3128" s="140">
        <f t="shared" si="102"/>
        <v>3127</v>
      </c>
      <c r="AA3128" s="139"/>
      <c r="AB3128" s="139"/>
      <c r="AC3128" s="139"/>
      <c r="AD3128" s="133"/>
      <c r="AE3128" s="27" t="str">
        <f t="shared" si="101"/>
        <v>CA-2013-886  Mosaic Gardens at Holly Courts</v>
      </c>
      <c r="AF3128" s="153" t="s">
        <v>14857</v>
      </c>
      <c r="AG3128" s="153" t="s">
        <v>14858</v>
      </c>
      <c r="AH3128" s="153" t="s">
        <v>14859</v>
      </c>
      <c r="AI3128" s="153" t="s">
        <v>1966</v>
      </c>
      <c r="AJ3128" s="153" t="s">
        <v>142</v>
      </c>
      <c r="AK3128" s="153" t="s">
        <v>6258</v>
      </c>
      <c r="AL3128" s="153" t="s">
        <v>14860</v>
      </c>
      <c r="AM3128" s="153" t="s">
        <v>23587</v>
      </c>
      <c r="AN3128" s="154">
        <v>39</v>
      </c>
    </row>
    <row r="3129" spans="26:40" hidden="1" x14ac:dyDescent="0.25">
      <c r="Z3129" s="140">
        <f t="shared" si="102"/>
        <v>3128</v>
      </c>
      <c r="AA3129" s="139"/>
      <c r="AB3129" s="139"/>
      <c r="AC3129" s="139"/>
      <c r="AD3129" s="133"/>
      <c r="AE3129" s="27" t="str">
        <f t="shared" si="101"/>
        <v>CA-2013-888  Dr. George W. Senior Housing FKA Bayview</v>
      </c>
      <c r="AF3129" s="153" t="s">
        <v>14861</v>
      </c>
      <c r="AG3129" s="153" t="s">
        <v>14862</v>
      </c>
      <c r="AH3129" s="153" t="s">
        <v>14863</v>
      </c>
      <c r="AI3129" s="153" t="s">
        <v>191</v>
      </c>
      <c r="AJ3129" s="153" t="s">
        <v>191</v>
      </c>
      <c r="AK3129" s="153" t="s">
        <v>4509</v>
      </c>
      <c r="AL3129" s="153" t="s">
        <v>14864</v>
      </c>
      <c r="AM3129" s="153" t="s">
        <v>14865</v>
      </c>
      <c r="AN3129" s="154">
        <v>120</v>
      </c>
    </row>
    <row r="3130" spans="26:40" hidden="1" x14ac:dyDescent="0.25">
      <c r="Z3130" s="140">
        <f t="shared" si="102"/>
        <v>3129</v>
      </c>
      <c r="AA3130" s="139"/>
      <c r="AB3130" s="139"/>
      <c r="AC3130" s="139"/>
      <c r="AD3130" s="133"/>
      <c r="AE3130" s="27" t="str">
        <f t="shared" si="101"/>
        <v>CA-2013-889  Washington Plaza Apartments</v>
      </c>
      <c r="AF3130" s="153" t="s">
        <v>14866</v>
      </c>
      <c r="AG3130" s="153" t="s">
        <v>14867</v>
      </c>
      <c r="AH3130" s="153" t="s">
        <v>14868</v>
      </c>
      <c r="AI3130" s="153" t="s">
        <v>564</v>
      </c>
      <c r="AJ3130" s="153" t="s">
        <v>564</v>
      </c>
      <c r="AK3130" s="153" t="s">
        <v>14869</v>
      </c>
      <c r="AL3130" s="153" t="s">
        <v>14870</v>
      </c>
      <c r="AM3130" s="153" t="s">
        <v>14871</v>
      </c>
      <c r="AN3130" s="154">
        <v>75</v>
      </c>
    </row>
    <row r="3131" spans="26:40" hidden="1" x14ac:dyDescent="0.25">
      <c r="Z3131" s="140">
        <f t="shared" si="102"/>
        <v>3130</v>
      </c>
      <c r="AA3131" s="139"/>
      <c r="AB3131" s="139"/>
      <c r="AC3131" s="139"/>
      <c r="AD3131" s="133"/>
      <c r="AE3131" s="27" t="str">
        <f t="shared" si="101"/>
        <v>CA-2013-890  Fairbanks Square</v>
      </c>
      <c r="AF3131" s="153" t="s">
        <v>14872</v>
      </c>
      <c r="AG3131" s="153" t="s">
        <v>14873</v>
      </c>
      <c r="AH3131" s="153" t="s">
        <v>14874</v>
      </c>
      <c r="AI3131" s="153" t="s">
        <v>504</v>
      </c>
      <c r="AJ3131" s="153" t="s">
        <v>504</v>
      </c>
      <c r="AL3131" s="153" t="s">
        <v>14875</v>
      </c>
      <c r="AM3131" s="153" t="s">
        <v>2476</v>
      </c>
      <c r="AN3131" s="154">
        <v>98</v>
      </c>
    </row>
    <row r="3132" spans="26:40" hidden="1" x14ac:dyDescent="0.25">
      <c r="Z3132" s="140">
        <f t="shared" si="102"/>
        <v>3131</v>
      </c>
      <c r="AA3132" s="139"/>
      <c r="AB3132" s="139"/>
      <c r="AC3132" s="139"/>
      <c r="AD3132" s="133"/>
      <c r="AE3132" s="27" t="str">
        <f t="shared" si="101"/>
        <v>CA-2013-891  Park 20th</v>
      </c>
      <c r="AF3132" s="153" t="s">
        <v>14876</v>
      </c>
      <c r="AG3132" s="153" t="s">
        <v>14877</v>
      </c>
      <c r="AH3132" s="153" t="s">
        <v>14878</v>
      </c>
      <c r="AI3132" s="153" t="s">
        <v>637</v>
      </c>
      <c r="AJ3132" s="153" t="s">
        <v>210</v>
      </c>
      <c r="AK3132" s="153" t="s">
        <v>644</v>
      </c>
      <c r="AL3132" s="153" t="s">
        <v>14879</v>
      </c>
      <c r="AM3132" s="153" t="s">
        <v>5029</v>
      </c>
      <c r="AN3132" s="154">
        <v>55</v>
      </c>
    </row>
    <row r="3133" spans="26:40" hidden="1" x14ac:dyDescent="0.25">
      <c r="Z3133" s="140">
        <f t="shared" si="102"/>
        <v>3132</v>
      </c>
      <c r="AA3133" s="139"/>
      <c r="AB3133" s="139"/>
      <c r="AC3133" s="139"/>
      <c r="AD3133" s="133"/>
      <c r="AE3133" s="27" t="str">
        <f t="shared" si="101"/>
        <v>CA-2013-893  City Heights Ten (Scattered Site)</v>
      </c>
      <c r="AF3133" s="153" t="s">
        <v>14880</v>
      </c>
      <c r="AG3133" s="153" t="s">
        <v>14881</v>
      </c>
      <c r="AH3133" s="153" t="s">
        <v>14882</v>
      </c>
      <c r="AI3133" s="153" t="s">
        <v>504</v>
      </c>
      <c r="AJ3133" s="153" t="s">
        <v>504</v>
      </c>
      <c r="AK3133" s="153" t="s">
        <v>3374</v>
      </c>
      <c r="AL3133" s="153" t="s">
        <v>14883</v>
      </c>
      <c r="AM3133" s="153" t="s">
        <v>14884</v>
      </c>
      <c r="AN3133" s="154">
        <v>129</v>
      </c>
    </row>
    <row r="3134" spans="26:40" hidden="1" x14ac:dyDescent="0.25">
      <c r="Z3134" s="140">
        <f t="shared" si="102"/>
        <v>3133</v>
      </c>
      <c r="AA3134" s="139"/>
      <c r="AB3134" s="139"/>
      <c r="AC3134" s="139"/>
      <c r="AD3134" s="133"/>
      <c r="AE3134" s="27" t="str">
        <f t="shared" si="101"/>
        <v>CA-2013-895  Los Feliz Apartments Phase 2</v>
      </c>
      <c r="AF3134" s="153" t="s">
        <v>14885</v>
      </c>
      <c r="AG3134" s="153" t="s">
        <v>14886</v>
      </c>
      <c r="AH3134" s="153" t="s">
        <v>14887</v>
      </c>
      <c r="AI3134" s="153" t="s">
        <v>2503</v>
      </c>
      <c r="AJ3134" s="153" t="s">
        <v>1239</v>
      </c>
      <c r="AK3134" s="153" t="s">
        <v>2504</v>
      </c>
      <c r="AL3134" s="153" t="s">
        <v>14888</v>
      </c>
      <c r="AM3134" s="153" t="s">
        <v>1716</v>
      </c>
      <c r="AN3134" s="154">
        <v>19</v>
      </c>
    </row>
    <row r="3135" spans="26:40" hidden="1" x14ac:dyDescent="0.25">
      <c r="Z3135" s="140">
        <f t="shared" si="102"/>
        <v>3134</v>
      </c>
      <c r="AA3135" s="139"/>
      <c r="AB3135" s="139"/>
      <c r="AC3135" s="139"/>
      <c r="AD3135" s="133"/>
      <c r="AE3135" s="27" t="str">
        <f t="shared" si="101"/>
        <v>CA-2013-896  Alpha Square 4%</v>
      </c>
      <c r="AF3135" s="153" t="s">
        <v>14889</v>
      </c>
      <c r="AG3135" s="153" t="s">
        <v>14890</v>
      </c>
      <c r="AH3135" s="153" t="s">
        <v>14450</v>
      </c>
      <c r="AI3135" s="153" t="s">
        <v>504</v>
      </c>
      <c r="AJ3135" s="153" t="s">
        <v>504</v>
      </c>
      <c r="AK3135" s="153" t="s">
        <v>754</v>
      </c>
      <c r="AL3135" s="153" t="s">
        <v>14891</v>
      </c>
      <c r="AM3135" s="153" t="s">
        <v>14452</v>
      </c>
      <c r="AN3135" s="154">
        <v>53</v>
      </c>
    </row>
    <row r="3136" spans="26:40" hidden="1" x14ac:dyDescent="0.25">
      <c r="Z3136" s="140">
        <f t="shared" si="102"/>
        <v>3135</v>
      </c>
      <c r="AA3136" s="139"/>
      <c r="AB3136" s="139"/>
      <c r="AC3136" s="139"/>
      <c r="AD3136" s="133"/>
      <c r="AE3136" s="27" t="str">
        <f t="shared" si="101"/>
        <v>CA-2013-897  Mountain Breeze Villas</v>
      </c>
      <c r="AF3136" s="153" t="s">
        <v>14892</v>
      </c>
      <c r="AG3136" s="153" t="s">
        <v>14893</v>
      </c>
      <c r="AH3136" s="153" t="s">
        <v>14894</v>
      </c>
      <c r="AI3136" s="153" t="s">
        <v>3475</v>
      </c>
      <c r="AJ3136" s="153" t="s">
        <v>49</v>
      </c>
      <c r="AK3136" s="153" t="s">
        <v>4352</v>
      </c>
      <c r="AL3136" s="153" t="s">
        <v>14895</v>
      </c>
      <c r="AM3136" s="153" t="s">
        <v>2529</v>
      </c>
      <c r="AN3136" s="154">
        <v>166</v>
      </c>
    </row>
    <row r="3137" spans="26:40" hidden="1" x14ac:dyDescent="0.25">
      <c r="Z3137" s="140">
        <f t="shared" si="102"/>
        <v>3136</v>
      </c>
      <c r="AA3137" s="139"/>
      <c r="AB3137" s="139"/>
      <c r="AC3137" s="139"/>
      <c r="AD3137" s="133"/>
      <c r="AE3137" s="27" t="str">
        <f t="shared" si="101"/>
        <v>CA-2013-898  Laurel Village</v>
      </c>
      <c r="AF3137" s="153" t="s">
        <v>14896</v>
      </c>
      <c r="AG3137" s="153" t="s">
        <v>14897</v>
      </c>
      <c r="AH3137" s="153" t="s">
        <v>14898</v>
      </c>
      <c r="AI3137" s="153" t="s">
        <v>26</v>
      </c>
      <c r="AJ3137" s="153" t="s">
        <v>26</v>
      </c>
      <c r="AK3137" s="153" t="s">
        <v>9341</v>
      </c>
      <c r="AL3137" s="153" t="s">
        <v>14899</v>
      </c>
      <c r="AM3137" s="153" t="s">
        <v>14900</v>
      </c>
      <c r="AN3137" s="154">
        <v>79</v>
      </c>
    </row>
    <row r="3138" spans="26:40" hidden="1" x14ac:dyDescent="0.25">
      <c r="Z3138" s="140">
        <f t="shared" si="102"/>
        <v>3137</v>
      </c>
      <c r="AA3138" s="139"/>
      <c r="AB3138" s="139"/>
      <c r="AC3138" s="139"/>
      <c r="AD3138" s="133"/>
      <c r="AE3138" s="27" t="str">
        <f t="shared" ref="AE3138:AE3201" si="103">CONCATENATE(AF3138,"  ",AG3138)</f>
        <v>CA-2013-899  Terraza De Las Cortes</v>
      </c>
      <c r="AF3138" s="153" t="s">
        <v>14901</v>
      </c>
      <c r="AG3138" s="153" t="s">
        <v>14902</v>
      </c>
      <c r="AH3138" s="153" t="s">
        <v>14903</v>
      </c>
      <c r="AI3138" s="153" t="s">
        <v>2028</v>
      </c>
      <c r="AJ3138" s="153" t="s">
        <v>1239</v>
      </c>
      <c r="AK3138" s="153" t="s">
        <v>2029</v>
      </c>
      <c r="AL3138" s="153" t="s">
        <v>14904</v>
      </c>
      <c r="AM3138" s="153" t="s">
        <v>16165</v>
      </c>
      <c r="AN3138" s="154">
        <v>63</v>
      </c>
    </row>
    <row r="3139" spans="26:40" hidden="1" x14ac:dyDescent="0.25">
      <c r="Z3139" s="140">
        <f t="shared" si="102"/>
        <v>3138</v>
      </c>
      <c r="AA3139" s="139"/>
      <c r="AB3139" s="139"/>
      <c r="AC3139" s="139"/>
      <c r="AD3139" s="133"/>
      <c r="AE3139" s="27" t="str">
        <f t="shared" si="103"/>
        <v>CA-2013-900  Baker Ranch Affordable (aka Arroyo at Baker Ranch)</v>
      </c>
      <c r="AF3139" s="153" t="s">
        <v>14905</v>
      </c>
      <c r="AG3139" s="153" t="s">
        <v>14906</v>
      </c>
      <c r="AH3139" s="153" t="s">
        <v>14907</v>
      </c>
      <c r="AI3139" s="153" t="s">
        <v>14908</v>
      </c>
      <c r="AJ3139" s="153" t="s">
        <v>420</v>
      </c>
      <c r="AK3139" s="153" t="s">
        <v>14909</v>
      </c>
      <c r="AL3139" s="153" t="s">
        <v>14910</v>
      </c>
      <c r="AM3139" s="153" t="s">
        <v>14911</v>
      </c>
      <c r="AN3139" s="154">
        <v>187</v>
      </c>
    </row>
    <row r="3140" spans="26:40" hidden="1" x14ac:dyDescent="0.25">
      <c r="Z3140" s="140">
        <f t="shared" si="102"/>
        <v>3139</v>
      </c>
      <c r="AA3140" s="139"/>
      <c r="AB3140" s="139"/>
      <c r="AC3140" s="139"/>
      <c r="AD3140" s="133"/>
      <c r="AE3140" s="27" t="str">
        <f t="shared" si="103"/>
        <v>CA-2013-901  Willow Springs Senior Apartments</v>
      </c>
      <c r="AF3140" s="153" t="s">
        <v>14912</v>
      </c>
      <c r="AG3140" s="153" t="s">
        <v>14913</v>
      </c>
      <c r="AH3140" s="153" t="s">
        <v>14914</v>
      </c>
      <c r="AI3140" s="153" t="s">
        <v>6976</v>
      </c>
      <c r="AJ3140" s="153" t="s">
        <v>6485</v>
      </c>
      <c r="AK3140" s="153" t="s">
        <v>6977</v>
      </c>
      <c r="AL3140" s="153" t="s">
        <v>14915</v>
      </c>
      <c r="AM3140" s="153" t="s">
        <v>590</v>
      </c>
      <c r="AN3140" s="154">
        <v>48</v>
      </c>
    </row>
    <row r="3141" spans="26:40" hidden="1" x14ac:dyDescent="0.25">
      <c r="Z3141" s="140">
        <f t="shared" si="102"/>
        <v>3140</v>
      </c>
      <c r="AA3141" s="139"/>
      <c r="AB3141" s="139"/>
      <c r="AC3141" s="139"/>
      <c r="AD3141" s="133"/>
      <c r="AE3141" s="27" t="str">
        <f t="shared" si="103"/>
        <v>CA-2013-902  Minerva Manor</v>
      </c>
      <c r="AF3141" s="153" t="s">
        <v>14916</v>
      </c>
      <c r="AG3141" s="153" t="s">
        <v>14917</v>
      </c>
      <c r="AH3141" s="153" t="s">
        <v>14918</v>
      </c>
      <c r="AI3141" s="153" t="s">
        <v>5020</v>
      </c>
      <c r="AJ3141" s="153" t="s">
        <v>49</v>
      </c>
      <c r="AK3141" s="153" t="s">
        <v>5021</v>
      </c>
      <c r="AL3141" s="153" t="s">
        <v>14919</v>
      </c>
      <c r="AM3141" s="153" t="s">
        <v>14919</v>
      </c>
      <c r="AN3141" s="154">
        <v>62</v>
      </c>
    </row>
    <row r="3142" spans="26:40" hidden="1" x14ac:dyDescent="0.25">
      <c r="Z3142" s="140">
        <f t="shared" si="102"/>
        <v>3141</v>
      </c>
      <c r="AA3142" s="139"/>
      <c r="AB3142" s="139"/>
      <c r="AC3142" s="139"/>
      <c r="AD3142" s="133"/>
      <c r="AE3142" s="27" t="str">
        <f t="shared" si="103"/>
        <v>CA-2013-903  Sierra Villa East</v>
      </c>
      <c r="AF3142" s="153" t="s">
        <v>14920</v>
      </c>
      <c r="AG3142" s="153" t="s">
        <v>14921</v>
      </c>
      <c r="AH3142" s="153" t="s">
        <v>14922</v>
      </c>
      <c r="AI3142" s="153" t="s">
        <v>3302</v>
      </c>
      <c r="AJ3142" s="153" t="s">
        <v>26</v>
      </c>
      <c r="AK3142" s="153" t="s">
        <v>14635</v>
      </c>
      <c r="AL3142" s="153" t="s">
        <v>14923</v>
      </c>
      <c r="AM3142" s="153" t="s">
        <v>9901</v>
      </c>
      <c r="AN3142" s="154">
        <v>90</v>
      </c>
    </row>
    <row r="3143" spans="26:40" hidden="1" x14ac:dyDescent="0.25">
      <c r="Z3143" s="140">
        <f t="shared" si="102"/>
        <v>3142</v>
      </c>
      <c r="AA3143" s="139"/>
      <c r="AB3143" s="139"/>
      <c r="AC3143" s="139"/>
      <c r="AD3143" s="133"/>
      <c r="AE3143" s="27" t="str">
        <f t="shared" si="103"/>
        <v>CA-2013-904  Sherwood Villa</v>
      </c>
      <c r="AF3143" s="153" t="s">
        <v>14924</v>
      </c>
      <c r="AG3143" s="153" t="s">
        <v>14925</v>
      </c>
      <c r="AH3143" s="153" t="s">
        <v>14926</v>
      </c>
      <c r="AI3143" s="153" t="s">
        <v>2597</v>
      </c>
      <c r="AJ3143" s="153" t="s">
        <v>49</v>
      </c>
      <c r="AK3143" s="153" t="s">
        <v>14927</v>
      </c>
      <c r="AL3143" s="153" t="s">
        <v>14923</v>
      </c>
      <c r="AM3143" s="153" t="s">
        <v>23588</v>
      </c>
      <c r="AN3143" s="154">
        <v>100</v>
      </c>
    </row>
    <row r="3144" spans="26:40" hidden="1" x14ac:dyDescent="0.25">
      <c r="Z3144" s="140">
        <f t="shared" si="102"/>
        <v>3143</v>
      </c>
      <c r="AA3144" s="139"/>
      <c r="AB3144" s="139"/>
      <c r="AC3144" s="139"/>
      <c r="AD3144" s="133"/>
      <c r="AE3144" s="27" t="str">
        <f t="shared" si="103"/>
        <v>CA-2013-905  Willow Village</v>
      </c>
      <c r="AF3144" s="153" t="s">
        <v>14928</v>
      </c>
      <c r="AG3144" s="153" t="s">
        <v>14929</v>
      </c>
      <c r="AH3144" s="153" t="s">
        <v>14930</v>
      </c>
      <c r="AI3144" s="153" t="s">
        <v>3807</v>
      </c>
      <c r="AJ3144" s="153" t="s">
        <v>49</v>
      </c>
      <c r="AK3144" s="153" t="s">
        <v>3808</v>
      </c>
      <c r="AL3144" s="153" t="s">
        <v>14923</v>
      </c>
      <c r="AM3144" s="153" t="s">
        <v>9901</v>
      </c>
      <c r="AN3144" s="154">
        <v>99</v>
      </c>
    </row>
    <row r="3145" spans="26:40" hidden="1" x14ac:dyDescent="0.25">
      <c r="Z3145" s="140">
        <f t="shared" si="102"/>
        <v>3144</v>
      </c>
      <c r="AA3145" s="139"/>
      <c r="AB3145" s="139"/>
      <c r="AC3145" s="139"/>
      <c r="AD3145" s="133"/>
      <c r="AE3145" s="27" t="str">
        <f t="shared" si="103"/>
        <v>CA-2013-906  College Park Apartments</v>
      </c>
      <c r="AF3145" s="153" t="s">
        <v>14931</v>
      </c>
      <c r="AG3145" s="153" t="s">
        <v>3682</v>
      </c>
      <c r="AH3145" s="153" t="s">
        <v>14932</v>
      </c>
      <c r="AI3145" s="153" t="s">
        <v>3302</v>
      </c>
      <c r="AJ3145" s="153" t="s">
        <v>26</v>
      </c>
      <c r="AK3145" s="153" t="s">
        <v>14933</v>
      </c>
      <c r="AL3145" s="153" t="s">
        <v>14923</v>
      </c>
      <c r="AM3145" s="153" t="s">
        <v>9901</v>
      </c>
      <c r="AN3145" s="154">
        <v>60</v>
      </c>
    </row>
    <row r="3146" spans="26:40" hidden="1" x14ac:dyDescent="0.25">
      <c r="Z3146" s="140">
        <f t="shared" si="102"/>
        <v>3145</v>
      </c>
      <c r="AA3146" s="139"/>
      <c r="AB3146" s="139"/>
      <c r="AC3146" s="139"/>
      <c r="AD3146" s="133"/>
      <c r="AE3146" s="27" t="str">
        <f t="shared" si="103"/>
        <v>CA-2013-907  Fernwood Senior Apartments</v>
      </c>
      <c r="AF3146" s="153" t="s">
        <v>14934</v>
      </c>
      <c r="AG3146" s="153" t="s">
        <v>14935</v>
      </c>
      <c r="AH3146" s="153" t="s">
        <v>14936</v>
      </c>
      <c r="AI3146" s="153" t="s">
        <v>3302</v>
      </c>
      <c r="AJ3146" s="153" t="s">
        <v>26</v>
      </c>
      <c r="AK3146" s="153" t="s">
        <v>3303</v>
      </c>
      <c r="AL3146" s="153" t="s">
        <v>14923</v>
      </c>
      <c r="AM3146" s="153" t="s">
        <v>9901</v>
      </c>
      <c r="AN3146" s="154">
        <v>75</v>
      </c>
    </row>
    <row r="3147" spans="26:40" hidden="1" x14ac:dyDescent="0.25">
      <c r="Z3147" s="140">
        <f t="shared" si="102"/>
        <v>3146</v>
      </c>
      <c r="AA3147" s="139"/>
      <c r="AB3147" s="139"/>
      <c r="AC3147" s="139"/>
      <c r="AD3147" s="133"/>
      <c r="AE3147" s="27" t="str">
        <f t="shared" si="103"/>
        <v>CA-2013-908  Las Palmas Village aka Avenida Serra</v>
      </c>
      <c r="AF3147" s="153" t="s">
        <v>14937</v>
      </c>
      <c r="AG3147" s="153" t="s">
        <v>14938</v>
      </c>
      <c r="AH3147" s="153" t="s">
        <v>14939</v>
      </c>
      <c r="AI3147" s="153" t="s">
        <v>5314</v>
      </c>
      <c r="AJ3147" s="153" t="s">
        <v>420</v>
      </c>
      <c r="AK3147" s="153" t="s">
        <v>5315</v>
      </c>
      <c r="AL3147" s="153" t="s">
        <v>14940</v>
      </c>
      <c r="AM3147" s="153" t="s">
        <v>14940</v>
      </c>
      <c r="AN3147" s="154">
        <v>18</v>
      </c>
    </row>
    <row r="3148" spans="26:40" hidden="1" x14ac:dyDescent="0.25">
      <c r="Z3148" s="140">
        <f t="shared" si="102"/>
        <v>3147</v>
      </c>
      <c r="AA3148" s="139"/>
      <c r="AB3148" s="139"/>
      <c r="AC3148" s="139"/>
      <c r="AD3148" s="133"/>
      <c r="AE3148" s="27" t="str">
        <f t="shared" si="103"/>
        <v>CA-2014-003  Siena Apartments</v>
      </c>
      <c r="AF3148" s="153" t="s">
        <v>14941</v>
      </c>
      <c r="AG3148" s="153" t="s">
        <v>14942</v>
      </c>
      <c r="AH3148" s="153" t="s">
        <v>14943</v>
      </c>
      <c r="AI3148" s="153" t="s">
        <v>5020</v>
      </c>
      <c r="AJ3148" s="153" t="s">
        <v>49</v>
      </c>
      <c r="AK3148" s="153" t="s">
        <v>12425</v>
      </c>
      <c r="AL3148" s="153" t="s">
        <v>14944</v>
      </c>
      <c r="AM3148" s="153" t="s">
        <v>1043</v>
      </c>
      <c r="AN3148" s="154">
        <v>54</v>
      </c>
    </row>
    <row r="3149" spans="26:40" hidden="1" x14ac:dyDescent="0.25">
      <c r="Z3149" s="140">
        <f t="shared" si="102"/>
        <v>3148</v>
      </c>
      <c r="AA3149" s="139"/>
      <c r="AB3149" s="139"/>
      <c r="AC3149" s="139"/>
      <c r="AD3149" s="133"/>
      <c r="AE3149" s="27" t="str">
        <f t="shared" si="103"/>
        <v>CA-2014-005  Marea Alta fka Cornerstone Family Apartments</v>
      </c>
      <c r="AF3149" s="153" t="s">
        <v>14945</v>
      </c>
      <c r="AG3149" s="153" t="s">
        <v>14946</v>
      </c>
      <c r="AH3149" s="153" t="s">
        <v>14947</v>
      </c>
      <c r="AI3149" s="153" t="s">
        <v>2559</v>
      </c>
      <c r="AJ3149" s="153" t="s">
        <v>200</v>
      </c>
      <c r="AK3149" s="153" t="s">
        <v>8943</v>
      </c>
      <c r="AL3149" s="153" t="s">
        <v>14948</v>
      </c>
      <c r="AM3149" s="153" t="s">
        <v>14949</v>
      </c>
      <c r="AN3149" s="154">
        <v>113</v>
      </c>
    </row>
    <row r="3150" spans="26:40" hidden="1" x14ac:dyDescent="0.25">
      <c r="Z3150" s="140">
        <f t="shared" si="102"/>
        <v>3149</v>
      </c>
      <c r="AA3150" s="139"/>
      <c r="AB3150" s="139"/>
      <c r="AC3150" s="139"/>
      <c r="AD3150" s="133"/>
      <c r="AE3150" s="27" t="str">
        <f t="shared" si="103"/>
        <v>CA-2014-008  Richardson Hall</v>
      </c>
      <c r="AF3150" s="153" t="s">
        <v>14950</v>
      </c>
      <c r="AG3150" s="153" t="s">
        <v>14951</v>
      </c>
      <c r="AH3150" s="153" t="s">
        <v>14952</v>
      </c>
      <c r="AI3150" s="153" t="s">
        <v>191</v>
      </c>
      <c r="AJ3150" s="153" t="s">
        <v>191</v>
      </c>
      <c r="AK3150" s="153" t="s">
        <v>412</v>
      </c>
      <c r="AL3150" s="153" t="s">
        <v>14953</v>
      </c>
      <c r="AM3150" s="153" t="s">
        <v>857</v>
      </c>
      <c r="AN3150" s="154">
        <v>39</v>
      </c>
    </row>
    <row r="3151" spans="26:40" hidden="1" x14ac:dyDescent="0.25">
      <c r="Z3151" s="140">
        <f t="shared" si="102"/>
        <v>3150</v>
      </c>
      <c r="AA3151" s="139"/>
      <c r="AB3151" s="139"/>
      <c r="AC3151" s="139"/>
      <c r="AD3151" s="133"/>
      <c r="AE3151" s="27" t="str">
        <f t="shared" si="103"/>
        <v>CA-2014-013  Tower Park Senior Housing</v>
      </c>
      <c r="AF3151" s="153" t="s">
        <v>14954</v>
      </c>
      <c r="AG3151" s="153" t="s">
        <v>14955</v>
      </c>
      <c r="AH3151" s="153" t="s">
        <v>14956</v>
      </c>
      <c r="AI3151" s="153" t="s">
        <v>976</v>
      </c>
      <c r="AJ3151" s="153" t="s">
        <v>606</v>
      </c>
      <c r="AK3151" s="153" t="s">
        <v>14957</v>
      </c>
      <c r="AL3151" s="153" t="s">
        <v>14958</v>
      </c>
      <c r="AM3151" s="153" t="s">
        <v>14959</v>
      </c>
      <c r="AN3151" s="154">
        <v>49</v>
      </c>
    </row>
    <row r="3152" spans="26:40" hidden="1" x14ac:dyDescent="0.25">
      <c r="Z3152" s="140">
        <f t="shared" si="102"/>
        <v>3151</v>
      </c>
      <c r="AA3152" s="139"/>
      <c r="AB3152" s="139"/>
      <c r="AC3152" s="139"/>
      <c r="AD3152" s="133"/>
      <c r="AE3152" s="27" t="str">
        <f t="shared" si="103"/>
        <v>CA-2014-014  Morro Del Mar Senior Apartments</v>
      </c>
      <c r="AF3152" s="153" t="s">
        <v>14960</v>
      </c>
      <c r="AG3152" s="153" t="s">
        <v>14961</v>
      </c>
      <c r="AH3152" s="153" t="s">
        <v>14962</v>
      </c>
      <c r="AI3152" s="153" t="s">
        <v>1441</v>
      </c>
      <c r="AJ3152" s="153" t="s">
        <v>1442</v>
      </c>
      <c r="AK3152" s="153" t="s">
        <v>1443</v>
      </c>
      <c r="AL3152" s="153" t="s">
        <v>14963</v>
      </c>
      <c r="AM3152" s="153" t="s">
        <v>14963</v>
      </c>
      <c r="AN3152" s="154">
        <v>20</v>
      </c>
    </row>
    <row r="3153" spans="26:40" hidden="1" x14ac:dyDescent="0.25">
      <c r="Z3153" s="140">
        <f t="shared" si="102"/>
        <v>3152</v>
      </c>
      <c r="AA3153" s="139"/>
      <c r="AB3153" s="139"/>
      <c r="AC3153" s="139"/>
      <c r="AD3153" s="133"/>
      <c r="AE3153" s="27" t="str">
        <f t="shared" si="103"/>
        <v>CA-2014-015  Villa del Norte</v>
      </c>
      <c r="AF3153" s="153" t="s">
        <v>14964</v>
      </c>
      <c r="AG3153" s="153" t="s">
        <v>14965</v>
      </c>
      <c r="AH3153" s="153" t="s">
        <v>14966</v>
      </c>
      <c r="AI3153" s="153" t="s">
        <v>2912</v>
      </c>
      <c r="AJ3153" s="153" t="s">
        <v>49</v>
      </c>
      <c r="AK3153" s="153" t="s">
        <v>2913</v>
      </c>
      <c r="AL3153" s="153" t="s">
        <v>14967</v>
      </c>
      <c r="AM3153" s="153" t="s">
        <v>6170</v>
      </c>
      <c r="AN3153" s="154">
        <v>87</v>
      </c>
    </row>
    <row r="3154" spans="26:40" hidden="1" x14ac:dyDescent="0.25">
      <c r="Z3154" s="140">
        <f t="shared" si="102"/>
        <v>3153</v>
      </c>
      <c r="AA3154" s="139"/>
      <c r="AB3154" s="139"/>
      <c r="AC3154" s="139"/>
      <c r="AD3154" s="133"/>
      <c r="AE3154" s="27" t="str">
        <f t="shared" si="103"/>
        <v>CA-2014-020  Curtis Park Court</v>
      </c>
      <c r="AF3154" s="153" t="s">
        <v>14968</v>
      </c>
      <c r="AG3154" s="153" t="s">
        <v>14969</v>
      </c>
      <c r="AH3154" s="153" t="s">
        <v>14970</v>
      </c>
      <c r="AI3154" s="153" t="s">
        <v>564</v>
      </c>
      <c r="AJ3154" s="153" t="s">
        <v>564</v>
      </c>
      <c r="AK3154" s="153" t="s">
        <v>2744</v>
      </c>
      <c r="AL3154" s="153" t="s">
        <v>14971</v>
      </c>
      <c r="AM3154" s="153" t="s">
        <v>14972</v>
      </c>
      <c r="AN3154" s="154">
        <v>90</v>
      </c>
    </row>
    <row r="3155" spans="26:40" hidden="1" x14ac:dyDescent="0.25">
      <c r="Z3155" s="140">
        <f t="shared" si="102"/>
        <v>3154</v>
      </c>
      <c r="AA3155" s="139"/>
      <c r="AB3155" s="139"/>
      <c r="AC3155" s="139"/>
      <c r="AD3155" s="133"/>
      <c r="AE3155" s="27" t="str">
        <f t="shared" si="103"/>
        <v>CA-2014-022  Yarrow Village</v>
      </c>
      <c r="AF3155" s="153" t="s">
        <v>14973</v>
      </c>
      <c r="AG3155" s="153" t="s">
        <v>14974</v>
      </c>
      <c r="AH3155" s="153" t="s">
        <v>14975</v>
      </c>
      <c r="AI3155" s="153" t="s">
        <v>8755</v>
      </c>
      <c r="AJ3155" s="153" t="s">
        <v>3584</v>
      </c>
      <c r="AK3155" s="153" t="s">
        <v>8756</v>
      </c>
      <c r="AL3155" s="153" t="s">
        <v>14976</v>
      </c>
      <c r="AM3155" s="153" t="s">
        <v>7085</v>
      </c>
      <c r="AN3155" s="154">
        <v>25</v>
      </c>
    </row>
    <row r="3156" spans="26:40" hidden="1" x14ac:dyDescent="0.25">
      <c r="Z3156" s="140">
        <f t="shared" si="102"/>
        <v>3155</v>
      </c>
      <c r="AA3156" s="139"/>
      <c r="AB3156" s="139"/>
      <c r="AC3156" s="139"/>
      <c r="AD3156" s="133"/>
      <c r="AE3156" s="27" t="str">
        <f t="shared" si="103"/>
        <v>CA-2014-023  Selma Community Housing</v>
      </c>
      <c r="AF3156" s="153" t="s">
        <v>14977</v>
      </c>
      <c r="AG3156" s="153" t="s">
        <v>14978</v>
      </c>
      <c r="AH3156" s="153" t="s">
        <v>14979</v>
      </c>
      <c r="AI3156" s="153" t="s">
        <v>26</v>
      </c>
      <c r="AJ3156" s="153" t="s">
        <v>26</v>
      </c>
      <c r="AK3156" s="153" t="s">
        <v>61</v>
      </c>
      <c r="AL3156" s="153" t="s">
        <v>14980</v>
      </c>
      <c r="AM3156" s="153" t="s">
        <v>613</v>
      </c>
      <c r="AN3156" s="154">
        <v>65</v>
      </c>
    </row>
    <row r="3157" spans="26:40" hidden="1" x14ac:dyDescent="0.25">
      <c r="Z3157" s="140">
        <f t="shared" si="102"/>
        <v>3156</v>
      </c>
      <c r="AA3157" s="139"/>
      <c r="AB3157" s="139"/>
      <c r="AC3157" s="139"/>
      <c r="AD3157" s="133"/>
      <c r="AE3157" s="27" t="str">
        <f t="shared" si="103"/>
        <v>CA-2014-024  Quartz Ridge Apartments</v>
      </c>
      <c r="AF3157" s="153" t="s">
        <v>14981</v>
      </c>
      <c r="AG3157" s="153" t="s">
        <v>14982</v>
      </c>
      <c r="AH3157" s="153" t="s">
        <v>14983</v>
      </c>
      <c r="AI3157" s="153" t="s">
        <v>1171</v>
      </c>
      <c r="AJ3157" s="153" t="s">
        <v>1159</v>
      </c>
      <c r="AK3157" s="153" t="s">
        <v>1172</v>
      </c>
      <c r="AL3157" s="153" t="s">
        <v>14984</v>
      </c>
      <c r="AM3157" s="153" t="s">
        <v>2071</v>
      </c>
      <c r="AN3157" s="154">
        <v>63</v>
      </c>
    </row>
    <row r="3158" spans="26:40" hidden="1" x14ac:dyDescent="0.25">
      <c r="Z3158" s="140">
        <f t="shared" si="102"/>
        <v>3157</v>
      </c>
      <c r="AA3158" s="139"/>
      <c r="AB3158" s="139"/>
      <c r="AC3158" s="139"/>
      <c r="AD3158" s="133"/>
      <c r="AE3158" s="27" t="str">
        <f t="shared" si="103"/>
        <v>CA-2014-026  Riverland Apartments</v>
      </c>
      <c r="AF3158" s="153" t="s">
        <v>14985</v>
      </c>
      <c r="AG3158" s="153" t="s">
        <v>14986</v>
      </c>
      <c r="AH3158" s="153" t="s">
        <v>14987</v>
      </c>
      <c r="AI3158" s="153" t="s">
        <v>14169</v>
      </c>
      <c r="AJ3158" s="153" t="s">
        <v>229</v>
      </c>
      <c r="AK3158" s="153" t="s">
        <v>14170</v>
      </c>
      <c r="AL3158" s="153" t="s">
        <v>14988</v>
      </c>
      <c r="AM3158" s="153" t="s">
        <v>7709</v>
      </c>
      <c r="AN3158" s="154">
        <v>75</v>
      </c>
    </row>
    <row r="3159" spans="26:40" hidden="1" x14ac:dyDescent="0.25">
      <c r="Z3159" s="140">
        <f t="shared" si="102"/>
        <v>3158</v>
      </c>
      <c r="AA3159" s="139"/>
      <c r="AB3159" s="139"/>
      <c r="AC3159" s="139"/>
      <c r="AD3159" s="133"/>
      <c r="AE3159" s="27" t="str">
        <f t="shared" si="103"/>
        <v>CA-2014-028  Diamond Place Apartments</v>
      </c>
      <c r="AF3159" s="153" t="s">
        <v>14989</v>
      </c>
      <c r="AG3159" s="153" t="s">
        <v>14990</v>
      </c>
      <c r="AH3159" s="153" t="s">
        <v>14991</v>
      </c>
      <c r="AI3159" s="153" t="s">
        <v>11905</v>
      </c>
      <c r="AJ3159" s="153" t="s">
        <v>1597</v>
      </c>
      <c r="AK3159" s="153" t="s">
        <v>11906</v>
      </c>
      <c r="AL3159" s="153" t="s">
        <v>14992</v>
      </c>
      <c r="AM3159" s="153" t="s">
        <v>590</v>
      </c>
      <c r="AN3159" s="154">
        <v>29</v>
      </c>
    </row>
    <row r="3160" spans="26:40" hidden="1" x14ac:dyDescent="0.25">
      <c r="Z3160" s="140">
        <f t="shared" si="102"/>
        <v>3159</v>
      </c>
      <c r="AA3160" s="139"/>
      <c r="AB3160" s="139"/>
      <c r="AC3160" s="139"/>
      <c r="AD3160" s="133"/>
      <c r="AE3160" s="27" t="str">
        <f t="shared" si="103"/>
        <v>CA-2014-030  Warthan Place Apartments</v>
      </c>
      <c r="AF3160" s="153" t="s">
        <v>14993</v>
      </c>
      <c r="AG3160" s="153" t="s">
        <v>14994</v>
      </c>
      <c r="AH3160" s="153" t="s">
        <v>14995</v>
      </c>
      <c r="AI3160" s="153" t="s">
        <v>12647</v>
      </c>
      <c r="AJ3160" s="153" t="s">
        <v>229</v>
      </c>
      <c r="AK3160" s="153" t="s">
        <v>12648</v>
      </c>
      <c r="AL3160" s="153" t="s">
        <v>14996</v>
      </c>
      <c r="AM3160" s="153" t="s">
        <v>954</v>
      </c>
      <c r="AN3160" s="154">
        <v>80</v>
      </c>
    </row>
    <row r="3161" spans="26:40" hidden="1" x14ac:dyDescent="0.25">
      <c r="Z3161" s="140">
        <f t="shared" si="102"/>
        <v>3160</v>
      </c>
      <c r="AA3161" s="139"/>
      <c r="AB3161" s="139"/>
      <c r="AC3161" s="139"/>
      <c r="AD3161" s="133"/>
      <c r="AE3161" s="27" t="str">
        <f t="shared" si="103"/>
        <v>CA-2014-031  Mather Veterans Village</v>
      </c>
      <c r="AF3161" s="153" t="s">
        <v>14997</v>
      </c>
      <c r="AG3161" s="153" t="s">
        <v>14998</v>
      </c>
      <c r="AH3161" s="153" t="s">
        <v>14999</v>
      </c>
      <c r="AI3161" s="153" t="s">
        <v>2491</v>
      </c>
      <c r="AJ3161" s="153" t="s">
        <v>564</v>
      </c>
      <c r="AK3161" s="153" t="s">
        <v>15000</v>
      </c>
      <c r="AL3161" s="153" t="s">
        <v>15001</v>
      </c>
      <c r="AM3161" s="153" t="s">
        <v>15002</v>
      </c>
      <c r="AN3161" s="154">
        <v>50</v>
      </c>
    </row>
    <row r="3162" spans="26:40" hidden="1" x14ac:dyDescent="0.25">
      <c r="Z3162" s="140">
        <f t="shared" si="102"/>
        <v>3161</v>
      </c>
      <c r="AA3162" s="139"/>
      <c r="AB3162" s="139"/>
      <c r="AC3162" s="139"/>
      <c r="AD3162" s="133"/>
      <c r="AE3162" s="27" t="str">
        <f t="shared" si="103"/>
        <v>CA-2014-035  Baldwin Park Transit Center Apartments</v>
      </c>
      <c r="AF3162" s="153" t="s">
        <v>15003</v>
      </c>
      <c r="AG3162" s="153" t="s">
        <v>15004</v>
      </c>
      <c r="AH3162" s="153" t="s">
        <v>15005</v>
      </c>
      <c r="AI3162" s="153" t="s">
        <v>6118</v>
      </c>
      <c r="AJ3162" s="153" t="s">
        <v>26</v>
      </c>
      <c r="AK3162" s="153" t="s">
        <v>6119</v>
      </c>
      <c r="AL3162" s="153" t="s">
        <v>15006</v>
      </c>
      <c r="AM3162" s="153" t="s">
        <v>9510</v>
      </c>
      <c r="AN3162" s="154">
        <v>69</v>
      </c>
    </row>
    <row r="3163" spans="26:40" hidden="1" x14ac:dyDescent="0.25">
      <c r="Z3163" s="140">
        <f t="shared" si="102"/>
        <v>3162</v>
      </c>
      <c r="AA3163" s="139"/>
      <c r="AB3163" s="139"/>
      <c r="AC3163" s="139"/>
      <c r="AD3163" s="133"/>
      <c r="AE3163" s="27" t="str">
        <f t="shared" si="103"/>
        <v>CA-2014-036  Castillo del Sol Apartments</v>
      </c>
      <c r="AF3163" s="153" t="s">
        <v>15007</v>
      </c>
      <c r="AG3163" s="153" t="s">
        <v>15008</v>
      </c>
      <c r="AH3163" s="153" t="s">
        <v>15009</v>
      </c>
      <c r="AI3163" s="153" t="s">
        <v>1239</v>
      </c>
      <c r="AJ3163" s="153" t="s">
        <v>1239</v>
      </c>
      <c r="AK3163" s="153" t="s">
        <v>1240</v>
      </c>
      <c r="AL3163" s="153" t="s">
        <v>15010</v>
      </c>
      <c r="AM3163" s="153" t="s">
        <v>15011</v>
      </c>
      <c r="AN3163" s="154">
        <v>39</v>
      </c>
    </row>
    <row r="3164" spans="26:40" hidden="1" x14ac:dyDescent="0.25">
      <c r="Z3164" s="140">
        <f t="shared" si="102"/>
        <v>3163</v>
      </c>
      <c r="AA3164" s="139"/>
      <c r="AB3164" s="139"/>
      <c r="AC3164" s="139"/>
      <c r="AD3164" s="133"/>
      <c r="AE3164" s="27" t="str">
        <f t="shared" si="103"/>
        <v>CA-2014-038  Paradise Creek Housing I (AKA National City Westsi</v>
      </c>
      <c r="AF3164" s="153" t="s">
        <v>15012</v>
      </c>
      <c r="AG3164" s="153" t="s">
        <v>15013</v>
      </c>
      <c r="AH3164" s="153" t="s">
        <v>15014</v>
      </c>
      <c r="AI3164" s="153" t="s">
        <v>2941</v>
      </c>
      <c r="AJ3164" s="153" t="s">
        <v>504</v>
      </c>
      <c r="AK3164" s="153" t="s">
        <v>2942</v>
      </c>
      <c r="AL3164" s="153" t="s">
        <v>15015</v>
      </c>
      <c r="AM3164" s="153" t="s">
        <v>15016</v>
      </c>
      <c r="AN3164" s="154">
        <v>108</v>
      </c>
    </row>
    <row r="3165" spans="26:40" hidden="1" x14ac:dyDescent="0.25">
      <c r="Z3165" s="140">
        <f t="shared" si="102"/>
        <v>3164</v>
      </c>
      <c r="AA3165" s="139"/>
      <c r="AB3165" s="139"/>
      <c r="AC3165" s="139"/>
      <c r="AD3165" s="133"/>
      <c r="AE3165" s="27" t="str">
        <f t="shared" si="103"/>
        <v>CA-2014-039  Alpha Point at Foster Square FKA Foster Square</v>
      </c>
      <c r="AF3165" s="153" t="s">
        <v>15017</v>
      </c>
      <c r="AG3165" s="153" t="s">
        <v>15018</v>
      </c>
      <c r="AH3165" s="153" t="s">
        <v>15019</v>
      </c>
      <c r="AI3165" s="153" t="s">
        <v>2145</v>
      </c>
      <c r="AJ3165" s="153" t="s">
        <v>481</v>
      </c>
      <c r="AK3165" s="153" t="s">
        <v>2146</v>
      </c>
      <c r="AL3165" s="153" t="s">
        <v>15020</v>
      </c>
      <c r="AM3165" s="153" t="s">
        <v>15021</v>
      </c>
      <c r="AN3165" s="154">
        <v>65</v>
      </c>
    </row>
    <row r="3166" spans="26:40" hidden="1" x14ac:dyDescent="0.25">
      <c r="Z3166" s="140">
        <f t="shared" si="102"/>
        <v>3165</v>
      </c>
      <c r="AA3166" s="139"/>
      <c r="AB3166" s="139"/>
      <c r="AC3166" s="139"/>
      <c r="AD3166" s="133"/>
      <c r="AE3166" s="27" t="str">
        <f t="shared" si="103"/>
        <v>CA-2014-040  Taylor Yard Senior Housing</v>
      </c>
      <c r="AF3166" s="153" t="s">
        <v>15022</v>
      </c>
      <c r="AG3166" s="153" t="s">
        <v>15023</v>
      </c>
      <c r="AH3166" s="153" t="s">
        <v>15024</v>
      </c>
      <c r="AI3166" s="153" t="s">
        <v>26</v>
      </c>
      <c r="AJ3166" s="153" t="s">
        <v>26</v>
      </c>
      <c r="AK3166" s="153" t="s">
        <v>10959</v>
      </c>
      <c r="AL3166" s="153" t="s">
        <v>15025</v>
      </c>
      <c r="AM3166" s="153" t="s">
        <v>15026</v>
      </c>
      <c r="AN3166" s="154">
        <v>107</v>
      </c>
    </row>
    <row r="3167" spans="26:40" hidden="1" x14ac:dyDescent="0.25">
      <c r="Z3167" s="140">
        <f t="shared" si="102"/>
        <v>3166</v>
      </c>
      <c r="AA3167" s="139"/>
      <c r="AB3167" s="139"/>
      <c r="AC3167" s="139"/>
      <c r="AD3167" s="133"/>
      <c r="AE3167" s="27" t="str">
        <f t="shared" si="103"/>
        <v>CA-2014-043  Solvang Senior Apartments</v>
      </c>
      <c r="AF3167" s="153" t="s">
        <v>15027</v>
      </c>
      <c r="AG3167" s="153" t="s">
        <v>15028</v>
      </c>
      <c r="AH3167" s="153" t="s">
        <v>15029</v>
      </c>
      <c r="AI3167" s="153" t="s">
        <v>15030</v>
      </c>
      <c r="AJ3167" s="153" t="s">
        <v>623</v>
      </c>
      <c r="AK3167" s="153" t="s">
        <v>15031</v>
      </c>
      <c r="AL3167" s="153" t="s">
        <v>15032</v>
      </c>
      <c r="AM3167" s="153" t="s">
        <v>2185</v>
      </c>
      <c r="AN3167" s="154">
        <v>44</v>
      </c>
    </row>
    <row r="3168" spans="26:40" hidden="1" x14ac:dyDescent="0.25">
      <c r="Z3168" s="140">
        <f t="shared" si="102"/>
        <v>3167</v>
      </c>
      <c r="AA3168" s="139"/>
      <c r="AB3168" s="139"/>
      <c r="AC3168" s="139"/>
      <c r="AD3168" s="133"/>
      <c r="AE3168" s="27" t="str">
        <f t="shared" si="103"/>
        <v>CA-2014-044  Sanger Crossing Apartments</v>
      </c>
      <c r="AF3168" s="153" t="s">
        <v>15033</v>
      </c>
      <c r="AG3168" s="153" t="s">
        <v>15034</v>
      </c>
      <c r="AH3168" s="153" t="s">
        <v>15035</v>
      </c>
      <c r="AI3168" s="153" t="s">
        <v>6521</v>
      </c>
      <c r="AJ3168" s="153" t="s">
        <v>229</v>
      </c>
      <c r="AK3168" s="153" t="s">
        <v>6522</v>
      </c>
      <c r="AL3168" s="153" t="s">
        <v>15036</v>
      </c>
      <c r="AM3168" s="153" t="s">
        <v>8609</v>
      </c>
      <c r="AN3168" s="154">
        <v>44</v>
      </c>
    </row>
    <row r="3169" spans="26:40" hidden="1" x14ac:dyDescent="0.25">
      <c r="Z3169" s="140">
        <f t="shared" si="102"/>
        <v>3168</v>
      </c>
      <c r="AA3169" s="139"/>
      <c r="AB3169" s="139"/>
      <c r="AC3169" s="139"/>
      <c r="AD3169" s="133"/>
      <c r="AE3169" s="27" t="str">
        <f t="shared" si="103"/>
        <v>CA-2014-047  Magnolia Place Senior Apartments</v>
      </c>
      <c r="AF3169" s="153" t="s">
        <v>15037</v>
      </c>
      <c r="AG3169" s="153" t="s">
        <v>15038</v>
      </c>
      <c r="AH3169" s="153" t="s">
        <v>15039</v>
      </c>
      <c r="AI3169" s="153" t="s">
        <v>335</v>
      </c>
      <c r="AJ3169" s="153" t="s">
        <v>336</v>
      </c>
      <c r="AK3169" s="153" t="s">
        <v>337</v>
      </c>
      <c r="AL3169" s="153" t="s">
        <v>15040</v>
      </c>
      <c r="AM3169" s="153" t="s">
        <v>590</v>
      </c>
      <c r="AN3169" s="154">
        <v>31</v>
      </c>
    </row>
    <row r="3170" spans="26:40" hidden="1" x14ac:dyDescent="0.25">
      <c r="Z3170" s="140">
        <f t="shared" si="102"/>
        <v>3169</v>
      </c>
      <c r="AA3170" s="139"/>
      <c r="AB3170" s="139"/>
      <c r="AC3170" s="139"/>
      <c r="AD3170" s="133"/>
      <c r="AE3170" s="27" t="str">
        <f t="shared" si="103"/>
        <v>CA-2014-048  Newcomb Court Apartments</v>
      </c>
      <c r="AF3170" s="153" t="s">
        <v>15041</v>
      </c>
      <c r="AG3170" s="153" t="s">
        <v>15042</v>
      </c>
      <c r="AH3170" s="153" t="s">
        <v>15043</v>
      </c>
      <c r="AI3170" s="153" t="s">
        <v>1543</v>
      </c>
      <c r="AJ3170" s="153" t="s">
        <v>220</v>
      </c>
      <c r="AK3170" s="153" t="s">
        <v>1544</v>
      </c>
      <c r="AL3170" s="153" t="s">
        <v>15044</v>
      </c>
      <c r="AM3170" s="153" t="s">
        <v>452</v>
      </c>
      <c r="AN3170" s="154">
        <v>79</v>
      </c>
    </row>
    <row r="3171" spans="26:40" hidden="1" x14ac:dyDescent="0.25">
      <c r="Z3171" s="140">
        <f t="shared" si="102"/>
        <v>3170</v>
      </c>
      <c r="AA3171" s="139"/>
      <c r="AB3171" s="139"/>
      <c r="AC3171" s="139"/>
      <c r="AD3171" s="133"/>
      <c r="AE3171" s="27" t="str">
        <f t="shared" si="103"/>
        <v>CA-2014-049  Descanso Place III</v>
      </c>
      <c r="AF3171" s="153" t="s">
        <v>15045</v>
      </c>
      <c r="AG3171" s="153" t="s">
        <v>15046</v>
      </c>
      <c r="AH3171" s="153" t="s">
        <v>15047</v>
      </c>
      <c r="AI3171" s="153" t="s">
        <v>637</v>
      </c>
      <c r="AJ3171" s="153" t="s">
        <v>210</v>
      </c>
      <c r="AK3171" s="153" t="s">
        <v>1560</v>
      </c>
      <c r="AL3171" s="153" t="s">
        <v>15048</v>
      </c>
      <c r="AM3171" s="153" t="s">
        <v>2185</v>
      </c>
      <c r="AN3171" s="154">
        <v>33</v>
      </c>
    </row>
    <row r="3172" spans="26:40" hidden="1" x14ac:dyDescent="0.25">
      <c r="Z3172" s="140">
        <f t="shared" si="102"/>
        <v>3171</v>
      </c>
      <c r="AA3172" s="139"/>
      <c r="AB3172" s="139"/>
      <c r="AC3172" s="139"/>
      <c r="AD3172" s="133"/>
      <c r="AE3172" s="27" t="str">
        <f t="shared" si="103"/>
        <v>CA-2014-053  Las Palmeras</v>
      </c>
      <c r="AF3172" s="153" t="s">
        <v>15049</v>
      </c>
      <c r="AG3172" s="153" t="s">
        <v>3711</v>
      </c>
      <c r="AH3172" s="153" t="s">
        <v>15050</v>
      </c>
      <c r="AI3172" s="153" t="s">
        <v>20</v>
      </c>
      <c r="AJ3172" s="153" t="s">
        <v>20</v>
      </c>
      <c r="AL3172" s="153" t="s">
        <v>15051</v>
      </c>
      <c r="AM3172" s="153" t="s">
        <v>2476</v>
      </c>
      <c r="AN3172" s="154">
        <v>55</v>
      </c>
    </row>
    <row r="3173" spans="26:40" hidden="1" x14ac:dyDescent="0.25">
      <c r="Z3173" s="140">
        <f t="shared" si="102"/>
        <v>3172</v>
      </c>
      <c r="AA3173" s="139"/>
      <c r="AB3173" s="139"/>
      <c r="AC3173" s="139"/>
      <c r="AD3173" s="133"/>
      <c r="AE3173" s="27" t="str">
        <f t="shared" si="103"/>
        <v>CA-2014-057  Immanuel Place (fka Immanuel Senior Housing)</v>
      </c>
      <c r="AF3173" s="153" t="s">
        <v>15052</v>
      </c>
      <c r="AG3173" s="153" t="s">
        <v>15053</v>
      </c>
      <c r="AH3173" s="153" t="s">
        <v>15054</v>
      </c>
      <c r="AI3173" s="153" t="s">
        <v>3970</v>
      </c>
      <c r="AJ3173" s="153" t="s">
        <v>26</v>
      </c>
      <c r="AK3173" s="153" t="s">
        <v>15055</v>
      </c>
      <c r="AL3173" s="153" t="s">
        <v>15056</v>
      </c>
      <c r="AM3173" s="153" t="s">
        <v>15057</v>
      </c>
      <c r="AN3173" s="154">
        <v>24</v>
      </c>
    </row>
    <row r="3174" spans="26:40" hidden="1" x14ac:dyDescent="0.25">
      <c r="Z3174" s="140">
        <f t="shared" si="102"/>
        <v>3173</v>
      </c>
      <c r="AA3174" s="139"/>
      <c r="AB3174" s="139"/>
      <c r="AC3174" s="139"/>
      <c r="AD3174" s="133"/>
      <c r="AE3174" s="27" t="str">
        <f t="shared" si="103"/>
        <v>CA-2014-058  Home Front at Camp Anza</v>
      </c>
      <c r="AF3174" s="153" t="s">
        <v>15058</v>
      </c>
      <c r="AG3174" s="153" t="s">
        <v>15059</v>
      </c>
      <c r="AH3174" s="153" t="s">
        <v>15060</v>
      </c>
      <c r="AI3174" s="153" t="s">
        <v>399</v>
      </c>
      <c r="AJ3174" s="153" t="s">
        <v>399</v>
      </c>
      <c r="AK3174" s="153" t="s">
        <v>2294</v>
      </c>
      <c r="AL3174" s="153" t="s">
        <v>15061</v>
      </c>
      <c r="AM3174" s="153" t="s">
        <v>15062</v>
      </c>
      <c r="AN3174" s="154">
        <v>29</v>
      </c>
    </row>
    <row r="3175" spans="26:40" hidden="1" x14ac:dyDescent="0.25">
      <c r="Z3175" s="140">
        <f t="shared" si="102"/>
        <v>3174</v>
      </c>
      <c r="AA3175" s="139"/>
      <c r="AB3175" s="139"/>
      <c r="AC3175" s="139"/>
      <c r="AD3175" s="133"/>
      <c r="AE3175" s="27" t="str">
        <f t="shared" si="103"/>
        <v>CA-2014-059  Palmer Villas Senior Apartments</v>
      </c>
      <c r="AF3175" s="153" t="s">
        <v>15063</v>
      </c>
      <c r="AG3175" s="153" t="s">
        <v>15064</v>
      </c>
      <c r="AH3175" s="153" t="s">
        <v>15065</v>
      </c>
      <c r="AI3175" s="153" t="s">
        <v>434</v>
      </c>
      <c r="AJ3175" s="153" t="s">
        <v>229</v>
      </c>
      <c r="AK3175" s="153" t="s">
        <v>435</v>
      </c>
      <c r="AL3175" s="153" t="s">
        <v>15066</v>
      </c>
      <c r="AM3175" s="153" t="s">
        <v>590</v>
      </c>
      <c r="AN3175" s="154">
        <v>24</v>
      </c>
    </row>
    <row r="3176" spans="26:40" hidden="1" x14ac:dyDescent="0.25">
      <c r="Z3176" s="140">
        <f t="shared" si="102"/>
        <v>3175</v>
      </c>
      <c r="AA3176" s="139"/>
      <c r="AB3176" s="139"/>
      <c r="AC3176" s="139"/>
      <c r="AD3176" s="133"/>
      <c r="AE3176" s="27" t="str">
        <f t="shared" si="103"/>
        <v>CA-2014-060  Glendale Arts Colony</v>
      </c>
      <c r="AF3176" s="153" t="s">
        <v>15067</v>
      </c>
      <c r="AG3176" s="153" t="s">
        <v>15068</v>
      </c>
      <c r="AH3176" s="153" t="s">
        <v>15069</v>
      </c>
      <c r="AI3176" s="153" t="s">
        <v>261</v>
      </c>
      <c r="AJ3176" s="153" t="s">
        <v>26</v>
      </c>
      <c r="AK3176" s="153" t="s">
        <v>15070</v>
      </c>
      <c r="AL3176" s="153" t="s">
        <v>15071</v>
      </c>
      <c r="AM3176" s="153" t="s">
        <v>14911</v>
      </c>
      <c r="AN3176" s="154">
        <v>69</v>
      </c>
    </row>
    <row r="3177" spans="26:40" hidden="1" x14ac:dyDescent="0.25">
      <c r="Z3177" s="140">
        <f t="shared" si="102"/>
        <v>3176</v>
      </c>
      <c r="AA3177" s="139"/>
      <c r="AB3177" s="139"/>
      <c r="AC3177" s="139"/>
      <c r="AD3177" s="133"/>
      <c r="AE3177" s="27" t="str">
        <f t="shared" si="103"/>
        <v>CA-2014-063  Gray's Meadow</v>
      </c>
      <c r="AF3177" s="153" t="s">
        <v>15072</v>
      </c>
      <c r="AG3177" s="153" t="s">
        <v>15073</v>
      </c>
      <c r="AH3177" s="153" t="s">
        <v>15074</v>
      </c>
      <c r="AI3177" s="153" t="s">
        <v>126</v>
      </c>
      <c r="AJ3177" s="153" t="s">
        <v>127</v>
      </c>
      <c r="AK3177" s="153" t="s">
        <v>128</v>
      </c>
      <c r="AL3177" s="153" t="s">
        <v>15075</v>
      </c>
      <c r="AM3177" s="153" t="s">
        <v>15076</v>
      </c>
      <c r="AN3177" s="154">
        <v>51</v>
      </c>
    </row>
    <row r="3178" spans="26:40" hidden="1" x14ac:dyDescent="0.25">
      <c r="Z3178" s="140">
        <f t="shared" si="102"/>
        <v>3177</v>
      </c>
      <c r="AA3178" s="139"/>
      <c r="AB3178" s="139"/>
      <c r="AC3178" s="139"/>
      <c r="AD3178" s="133"/>
      <c r="AE3178" s="27" t="str">
        <f t="shared" si="103"/>
        <v>CA-2014-064  Arcata Bay Crossing</v>
      </c>
      <c r="AF3178" s="153" t="s">
        <v>15077</v>
      </c>
      <c r="AG3178" s="153" t="s">
        <v>15078</v>
      </c>
      <c r="AH3178" s="153" t="s">
        <v>15079</v>
      </c>
      <c r="AI3178" s="153" t="s">
        <v>4388</v>
      </c>
      <c r="AJ3178" s="153" t="s">
        <v>3584</v>
      </c>
      <c r="AK3178" s="153" t="s">
        <v>4389</v>
      </c>
      <c r="AL3178" s="153" t="s">
        <v>15080</v>
      </c>
      <c r="AM3178" s="153" t="s">
        <v>15081</v>
      </c>
      <c r="AN3178" s="154">
        <v>31</v>
      </c>
    </row>
    <row r="3179" spans="26:40" hidden="1" x14ac:dyDescent="0.25">
      <c r="Z3179" s="140">
        <f t="shared" si="102"/>
        <v>3178</v>
      </c>
      <c r="AA3179" s="139"/>
      <c r="AB3179" s="139"/>
      <c r="AC3179" s="139"/>
      <c r="AD3179" s="133"/>
      <c r="AE3179" s="27" t="str">
        <f t="shared" si="103"/>
        <v>CA-2014-065  Oak Park Apartments II</v>
      </c>
      <c r="AF3179" s="153" t="s">
        <v>15082</v>
      </c>
      <c r="AG3179" s="153" t="s">
        <v>15083</v>
      </c>
      <c r="AH3179" s="153" t="s">
        <v>15084</v>
      </c>
      <c r="AI3179" s="153" t="s">
        <v>4898</v>
      </c>
      <c r="AJ3179" s="153" t="s">
        <v>1442</v>
      </c>
      <c r="AK3179" s="153" t="s">
        <v>4899</v>
      </c>
      <c r="AL3179" s="153" t="s">
        <v>15085</v>
      </c>
      <c r="AM3179" s="153" t="s">
        <v>15086</v>
      </c>
      <c r="AN3179" s="154">
        <v>69</v>
      </c>
    </row>
    <row r="3180" spans="26:40" hidden="1" x14ac:dyDescent="0.25">
      <c r="Z3180" s="140">
        <f t="shared" si="102"/>
        <v>3179</v>
      </c>
      <c r="AA3180" s="139"/>
      <c r="AB3180" s="139"/>
      <c r="AC3180" s="139"/>
      <c r="AD3180" s="133"/>
      <c r="AE3180" s="27" t="str">
        <f t="shared" si="103"/>
        <v>CA-2014-067  Gateway Apartments</v>
      </c>
      <c r="AF3180" s="153" t="s">
        <v>15087</v>
      </c>
      <c r="AG3180" s="153" t="s">
        <v>15088</v>
      </c>
      <c r="AH3180" s="153" t="s">
        <v>15089</v>
      </c>
      <c r="AI3180" s="153" t="s">
        <v>1430</v>
      </c>
      <c r="AJ3180" s="153" t="s">
        <v>26</v>
      </c>
      <c r="AK3180" s="153" t="s">
        <v>1431</v>
      </c>
      <c r="AL3180" s="153" t="s">
        <v>15090</v>
      </c>
      <c r="AM3180" s="153" t="s">
        <v>715</v>
      </c>
      <c r="AN3180" s="154">
        <v>20</v>
      </c>
    </row>
    <row r="3181" spans="26:40" hidden="1" x14ac:dyDescent="0.25">
      <c r="Z3181" s="140">
        <f t="shared" si="102"/>
        <v>3180</v>
      </c>
      <c r="AA3181" s="139"/>
      <c r="AB3181" s="139"/>
      <c r="AC3181" s="139"/>
      <c r="AD3181" s="133"/>
      <c r="AE3181" s="27" t="str">
        <f t="shared" si="103"/>
        <v>CA-2014-068  City Yard Workforce Housing</v>
      </c>
      <c r="AF3181" s="153" t="s">
        <v>15091</v>
      </c>
      <c r="AG3181" s="153" t="s">
        <v>15092</v>
      </c>
      <c r="AH3181" s="153" t="s">
        <v>15093</v>
      </c>
      <c r="AI3181" s="153" t="s">
        <v>2387</v>
      </c>
      <c r="AJ3181" s="153" t="s">
        <v>420</v>
      </c>
      <c r="AK3181" s="153" t="s">
        <v>2388</v>
      </c>
      <c r="AL3181" s="153" t="s">
        <v>15094</v>
      </c>
      <c r="AM3181" s="153" t="s">
        <v>15095</v>
      </c>
      <c r="AN3181" s="154">
        <v>70</v>
      </c>
    </row>
    <row r="3182" spans="26:40" hidden="1" x14ac:dyDescent="0.25">
      <c r="Z3182" s="140">
        <f t="shared" si="102"/>
        <v>3181</v>
      </c>
      <c r="AA3182" s="139"/>
      <c r="AB3182" s="139"/>
      <c r="AC3182" s="139"/>
      <c r="AD3182" s="133"/>
      <c r="AE3182" s="27" t="str">
        <f t="shared" si="103"/>
        <v>CA-2014-070  San Jacinto Village Apartments</v>
      </c>
      <c r="AF3182" s="153" t="s">
        <v>15096</v>
      </c>
      <c r="AG3182" s="153" t="s">
        <v>15097</v>
      </c>
      <c r="AH3182" s="153" t="s">
        <v>15098</v>
      </c>
      <c r="AI3182" s="153" t="s">
        <v>8919</v>
      </c>
      <c r="AJ3182" s="153" t="s">
        <v>399</v>
      </c>
      <c r="AK3182" s="153" t="s">
        <v>8920</v>
      </c>
      <c r="AL3182" s="153" t="s">
        <v>15099</v>
      </c>
      <c r="AM3182" s="153" t="s">
        <v>121</v>
      </c>
      <c r="AN3182" s="154">
        <v>37</v>
      </c>
    </row>
    <row r="3183" spans="26:40" hidden="1" x14ac:dyDescent="0.25">
      <c r="Z3183" s="140">
        <f t="shared" si="102"/>
        <v>3182</v>
      </c>
      <c r="AA3183" s="139"/>
      <c r="AB3183" s="139"/>
      <c r="AC3183" s="139"/>
      <c r="AD3183" s="133"/>
      <c r="AE3183" s="27" t="str">
        <f t="shared" si="103"/>
        <v>CA-2014-073  Cedar Springs Apartments</v>
      </c>
      <c r="AF3183" s="153" t="s">
        <v>15100</v>
      </c>
      <c r="AG3183" s="153" t="s">
        <v>4913</v>
      </c>
      <c r="AH3183" s="153" t="s">
        <v>15101</v>
      </c>
      <c r="AI3183" s="153" t="s">
        <v>3235</v>
      </c>
      <c r="AJ3183" s="153" t="s">
        <v>26</v>
      </c>
      <c r="AK3183" s="153" t="s">
        <v>3236</v>
      </c>
      <c r="AL3183" s="153" t="s">
        <v>15102</v>
      </c>
      <c r="AM3183" s="153" t="s">
        <v>862</v>
      </c>
      <c r="AN3183" s="154">
        <v>35</v>
      </c>
    </row>
    <row r="3184" spans="26:40" hidden="1" x14ac:dyDescent="0.25">
      <c r="Z3184" s="140">
        <f t="shared" si="102"/>
        <v>3183</v>
      </c>
      <c r="AA3184" s="139"/>
      <c r="AB3184" s="139"/>
      <c r="AC3184" s="139"/>
      <c r="AD3184" s="133"/>
      <c r="AE3184" s="27" t="str">
        <f t="shared" si="103"/>
        <v>CA-2014-074  South Street Apartments</v>
      </c>
      <c r="AF3184" s="153" t="s">
        <v>15103</v>
      </c>
      <c r="AG3184" s="153" t="s">
        <v>15104</v>
      </c>
      <c r="AH3184" s="153" t="s">
        <v>15105</v>
      </c>
      <c r="AI3184" s="153" t="s">
        <v>1442</v>
      </c>
      <c r="AJ3184" s="153" t="s">
        <v>1442</v>
      </c>
      <c r="AK3184" s="153" t="s">
        <v>3666</v>
      </c>
      <c r="AL3184" s="153" t="s">
        <v>15106</v>
      </c>
      <c r="AM3184" s="153" t="s">
        <v>3668</v>
      </c>
      <c r="AN3184" s="154">
        <v>42</v>
      </c>
    </row>
    <row r="3185" spans="26:40" hidden="1" x14ac:dyDescent="0.25">
      <c r="Z3185" s="140">
        <f t="shared" si="102"/>
        <v>3184</v>
      </c>
      <c r="AA3185" s="139"/>
      <c r="AB3185" s="139"/>
      <c r="AC3185" s="139"/>
      <c r="AD3185" s="133"/>
      <c r="AE3185" s="27" t="str">
        <f t="shared" si="103"/>
        <v>CA-2014-076  Onizuka Crossing FKA Midpen Armory Apartments</v>
      </c>
      <c r="AF3185" s="153" t="s">
        <v>15107</v>
      </c>
      <c r="AG3185" s="153" t="s">
        <v>15108</v>
      </c>
      <c r="AH3185" s="153" t="s">
        <v>15109</v>
      </c>
      <c r="AI3185" s="153" t="s">
        <v>1073</v>
      </c>
      <c r="AJ3185" s="153" t="s">
        <v>41</v>
      </c>
      <c r="AK3185" s="153" t="s">
        <v>14354</v>
      </c>
      <c r="AL3185" s="153" t="s">
        <v>15110</v>
      </c>
      <c r="AM3185" s="153" t="s">
        <v>15111</v>
      </c>
      <c r="AN3185" s="154">
        <v>57</v>
      </c>
    </row>
    <row r="3186" spans="26:40" hidden="1" x14ac:dyDescent="0.25">
      <c r="Z3186" s="140">
        <f t="shared" ref="Z3186:Z3249" si="104">SUM(Z3185+1)</f>
        <v>3185</v>
      </c>
      <c r="AA3186" s="139"/>
      <c r="AB3186" s="139"/>
      <c r="AC3186" s="139"/>
      <c r="AD3186" s="133"/>
      <c r="AE3186" s="27" t="str">
        <f t="shared" si="103"/>
        <v>CA-2014-077  Paloma Terrace</v>
      </c>
      <c r="AF3186" s="153" t="s">
        <v>15112</v>
      </c>
      <c r="AG3186" s="153" t="s">
        <v>15113</v>
      </c>
      <c r="AH3186" s="153" t="s">
        <v>15114</v>
      </c>
      <c r="AI3186" s="153" t="s">
        <v>26</v>
      </c>
      <c r="AJ3186" s="153" t="s">
        <v>26</v>
      </c>
      <c r="AK3186" s="153" t="s">
        <v>15115</v>
      </c>
      <c r="AL3186" s="153" t="s">
        <v>15116</v>
      </c>
      <c r="AM3186" s="153" t="s">
        <v>15117</v>
      </c>
      <c r="AN3186" s="154">
        <v>58</v>
      </c>
    </row>
    <row r="3187" spans="26:40" hidden="1" x14ac:dyDescent="0.25">
      <c r="Z3187" s="140">
        <f t="shared" si="104"/>
        <v>3186</v>
      </c>
      <c r="AA3187" s="139"/>
      <c r="AB3187" s="139"/>
      <c r="AC3187" s="139"/>
      <c r="AD3187" s="133"/>
      <c r="AE3187" s="27" t="str">
        <f t="shared" si="103"/>
        <v>CA-2014-079  Willow Housing, LP</v>
      </c>
      <c r="AF3187" s="153" t="s">
        <v>15118</v>
      </c>
      <c r="AG3187" s="153" t="s">
        <v>15119</v>
      </c>
      <c r="AH3187" s="153" t="s">
        <v>15120</v>
      </c>
      <c r="AI3187" s="153" t="s">
        <v>480</v>
      </c>
      <c r="AJ3187" s="153" t="s">
        <v>481</v>
      </c>
      <c r="AK3187" s="153" t="s">
        <v>482</v>
      </c>
      <c r="AL3187" s="153" t="s">
        <v>15121</v>
      </c>
      <c r="AM3187" s="153" t="s">
        <v>11017</v>
      </c>
      <c r="AN3187" s="154">
        <v>59</v>
      </c>
    </row>
    <row r="3188" spans="26:40" hidden="1" x14ac:dyDescent="0.25">
      <c r="Z3188" s="140">
        <f t="shared" si="104"/>
        <v>3187</v>
      </c>
      <c r="AA3188" s="139"/>
      <c r="AB3188" s="139"/>
      <c r="AC3188" s="139"/>
      <c r="AD3188" s="133"/>
      <c r="AE3188" s="27" t="str">
        <f t="shared" si="103"/>
        <v>CA-2014-083  Donner Lofts</v>
      </c>
      <c r="AF3188" s="153" t="s">
        <v>15122</v>
      </c>
      <c r="AG3188" s="153" t="s">
        <v>15123</v>
      </c>
      <c r="AH3188" s="153" t="s">
        <v>15124</v>
      </c>
      <c r="AI3188" s="153" t="s">
        <v>304</v>
      </c>
      <c r="AJ3188" s="153" t="s">
        <v>41</v>
      </c>
      <c r="AK3188" s="153" t="s">
        <v>305</v>
      </c>
      <c r="AL3188" s="153" t="s">
        <v>15125</v>
      </c>
      <c r="AM3188" s="153" t="s">
        <v>15126</v>
      </c>
      <c r="AN3188" s="154">
        <v>101</v>
      </c>
    </row>
    <row r="3189" spans="26:40" hidden="1" x14ac:dyDescent="0.25">
      <c r="Z3189" s="140">
        <f t="shared" si="104"/>
        <v>3188</v>
      </c>
      <c r="AA3189" s="139"/>
      <c r="AB3189" s="139"/>
      <c r="AC3189" s="139"/>
      <c r="AD3189" s="133"/>
      <c r="AE3189" s="27" t="str">
        <f t="shared" si="103"/>
        <v>CA-2014-087  Promenade at Creekside</v>
      </c>
      <c r="AF3189" s="153" t="s">
        <v>15127</v>
      </c>
      <c r="AG3189" s="153" t="s">
        <v>15128</v>
      </c>
      <c r="AH3189" s="153" t="s">
        <v>15129</v>
      </c>
      <c r="AI3189" s="153" t="s">
        <v>2173</v>
      </c>
      <c r="AJ3189" s="153" t="s">
        <v>504</v>
      </c>
      <c r="AK3189" s="153" t="s">
        <v>2642</v>
      </c>
      <c r="AL3189" s="153" t="s">
        <v>15130</v>
      </c>
      <c r="AM3189" s="153" t="s">
        <v>5500</v>
      </c>
      <c r="AN3189" s="154">
        <v>64</v>
      </c>
    </row>
    <row r="3190" spans="26:40" hidden="1" x14ac:dyDescent="0.25">
      <c r="Z3190" s="140">
        <f t="shared" si="104"/>
        <v>3189</v>
      </c>
      <c r="AA3190" s="139"/>
      <c r="AB3190" s="139"/>
      <c r="AC3190" s="139"/>
      <c r="AD3190" s="133"/>
      <c r="AE3190" s="27" t="str">
        <f t="shared" si="103"/>
        <v>CA-2014-089  Holt &amp; Hamilton Family Apts aka Parkside Family</v>
      </c>
      <c r="AF3190" s="153" t="s">
        <v>15131</v>
      </c>
      <c r="AG3190" s="153" t="s">
        <v>15132</v>
      </c>
      <c r="AH3190" s="153" t="s">
        <v>15133</v>
      </c>
      <c r="AI3190" s="153" t="s">
        <v>2762</v>
      </c>
      <c r="AJ3190" s="153" t="s">
        <v>26</v>
      </c>
      <c r="AK3190" s="153" t="s">
        <v>3833</v>
      </c>
      <c r="AL3190" s="153" t="s">
        <v>15134</v>
      </c>
      <c r="AM3190" s="153" t="s">
        <v>9053</v>
      </c>
      <c r="AN3190" s="154">
        <v>61</v>
      </c>
    </row>
    <row r="3191" spans="26:40" hidden="1" x14ac:dyDescent="0.25">
      <c r="Z3191" s="140">
        <f t="shared" si="104"/>
        <v>3190</v>
      </c>
      <c r="AA3191" s="139"/>
      <c r="AB3191" s="139"/>
      <c r="AC3191" s="139"/>
      <c r="AD3191" s="133"/>
      <c r="AE3191" s="27" t="str">
        <f t="shared" si="103"/>
        <v>CA-2014-091  Nevada Woods Apartments</v>
      </c>
      <c r="AF3191" s="153" t="s">
        <v>15135</v>
      </c>
      <c r="AG3191" s="153" t="s">
        <v>15136</v>
      </c>
      <c r="AH3191" s="153" t="s">
        <v>15137</v>
      </c>
      <c r="AI3191" s="153" t="s">
        <v>765</v>
      </c>
      <c r="AJ3191" s="153" t="s">
        <v>110</v>
      </c>
      <c r="AK3191" s="153" t="s">
        <v>111</v>
      </c>
      <c r="AL3191" s="153" t="s">
        <v>15138</v>
      </c>
      <c r="AM3191" s="153" t="s">
        <v>15139</v>
      </c>
      <c r="AN3191" s="154">
        <v>77</v>
      </c>
    </row>
    <row r="3192" spans="26:40" hidden="1" x14ac:dyDescent="0.25">
      <c r="Z3192" s="140">
        <f t="shared" si="104"/>
        <v>3191</v>
      </c>
      <c r="AA3192" s="139"/>
      <c r="AB3192" s="139"/>
      <c r="AC3192" s="139"/>
      <c r="AD3192" s="133"/>
      <c r="AE3192" s="27" t="str">
        <f t="shared" si="103"/>
        <v>CA-2014-094  Santa Fe Townhomes</v>
      </c>
      <c r="AF3192" s="153" t="s">
        <v>15140</v>
      </c>
      <c r="AG3192" s="153" t="s">
        <v>15141</v>
      </c>
      <c r="AH3192" s="153" t="s">
        <v>15142</v>
      </c>
      <c r="AI3192" s="153" t="s">
        <v>951</v>
      </c>
      <c r="AJ3192" s="153" t="s">
        <v>228</v>
      </c>
      <c r="AK3192" s="153" t="s">
        <v>2480</v>
      </c>
      <c r="AL3192" s="153" t="s">
        <v>15143</v>
      </c>
      <c r="AM3192" s="153" t="s">
        <v>15144</v>
      </c>
      <c r="AN3192" s="154">
        <v>30</v>
      </c>
    </row>
    <row r="3193" spans="26:40" hidden="1" x14ac:dyDescent="0.25">
      <c r="Z3193" s="140">
        <f t="shared" si="104"/>
        <v>3192</v>
      </c>
      <c r="AA3193" s="139"/>
      <c r="AB3193" s="139"/>
      <c r="AC3193" s="139"/>
      <c r="AD3193" s="133"/>
      <c r="AE3193" s="27" t="str">
        <f t="shared" si="103"/>
        <v>CA-2014-098  Prosperity Place (fka 1110 Jackson)</v>
      </c>
      <c r="AF3193" s="153" t="s">
        <v>15145</v>
      </c>
      <c r="AG3193" s="153" t="s">
        <v>15146</v>
      </c>
      <c r="AH3193" s="153" t="s">
        <v>15147</v>
      </c>
      <c r="AI3193" s="153" t="s">
        <v>199</v>
      </c>
      <c r="AJ3193" s="153" t="s">
        <v>200</v>
      </c>
      <c r="AK3193" s="153" t="s">
        <v>4379</v>
      </c>
      <c r="AL3193" s="153" t="s">
        <v>15148</v>
      </c>
      <c r="AM3193" s="153" t="s">
        <v>23589</v>
      </c>
      <c r="AN3193" s="154">
        <v>70</v>
      </c>
    </row>
    <row r="3194" spans="26:40" hidden="1" x14ac:dyDescent="0.25">
      <c r="Z3194" s="140">
        <f t="shared" si="104"/>
        <v>3193</v>
      </c>
      <c r="AA3194" s="139"/>
      <c r="AB3194" s="139"/>
      <c r="AC3194" s="139"/>
      <c r="AD3194" s="133"/>
      <c r="AE3194" s="27" t="str">
        <f t="shared" si="103"/>
        <v>CA-2014-100  Met North</v>
      </c>
      <c r="AF3194" s="153" t="s">
        <v>15149</v>
      </c>
      <c r="AG3194" s="153" t="s">
        <v>15150</v>
      </c>
      <c r="AH3194" s="153" t="s">
        <v>15151</v>
      </c>
      <c r="AI3194" s="153" t="s">
        <v>304</v>
      </c>
      <c r="AJ3194" s="153" t="s">
        <v>41</v>
      </c>
      <c r="AK3194" s="153" t="s">
        <v>305</v>
      </c>
      <c r="AL3194" s="153" t="s">
        <v>15152</v>
      </c>
      <c r="AM3194" s="153" t="s">
        <v>15153</v>
      </c>
      <c r="AN3194" s="154">
        <v>70</v>
      </c>
    </row>
    <row r="3195" spans="26:40" hidden="1" x14ac:dyDescent="0.25">
      <c r="Z3195" s="140">
        <f t="shared" si="104"/>
        <v>3194</v>
      </c>
      <c r="AA3195" s="139"/>
      <c r="AB3195" s="139"/>
      <c r="AC3195" s="139"/>
      <c r="AD3195" s="133"/>
      <c r="AE3195" s="27" t="str">
        <f t="shared" si="103"/>
        <v>CA-2014-101  Fetters Apartments FKA Sonoma Springs Family Apts</v>
      </c>
      <c r="AF3195" s="153" t="s">
        <v>15154</v>
      </c>
      <c r="AG3195" s="153" t="s">
        <v>15155</v>
      </c>
      <c r="AH3195" s="153" t="s">
        <v>15156</v>
      </c>
      <c r="AI3195" s="153" t="s">
        <v>127</v>
      </c>
      <c r="AJ3195" s="153" t="s">
        <v>127</v>
      </c>
      <c r="AK3195" s="153" t="s">
        <v>3907</v>
      </c>
      <c r="AL3195" s="153" t="s">
        <v>15157</v>
      </c>
      <c r="AM3195" s="153" t="s">
        <v>15158</v>
      </c>
      <c r="AN3195" s="154">
        <v>59</v>
      </c>
    </row>
    <row r="3196" spans="26:40" hidden="1" x14ac:dyDescent="0.25">
      <c r="Z3196" s="140">
        <f t="shared" si="104"/>
        <v>3195</v>
      </c>
      <c r="AA3196" s="139"/>
      <c r="AB3196" s="139"/>
      <c r="AC3196" s="139"/>
      <c r="AD3196" s="133"/>
      <c r="AE3196" s="27" t="str">
        <f t="shared" si="103"/>
        <v>CA-2014-102  Iowa Street Senior Housing</v>
      </c>
      <c r="AF3196" s="153" t="s">
        <v>15159</v>
      </c>
      <c r="AG3196" s="153" t="s">
        <v>15160</v>
      </c>
      <c r="AH3196" s="153" t="s">
        <v>15161</v>
      </c>
      <c r="AI3196" s="153" t="s">
        <v>504</v>
      </c>
      <c r="AJ3196" s="153" t="s">
        <v>504</v>
      </c>
      <c r="AK3196" s="153" t="s">
        <v>6627</v>
      </c>
      <c r="AL3196" s="153" t="s">
        <v>15162</v>
      </c>
      <c r="AM3196" s="153" t="s">
        <v>15163</v>
      </c>
      <c r="AN3196" s="154">
        <v>117</v>
      </c>
    </row>
    <row r="3197" spans="26:40" hidden="1" x14ac:dyDescent="0.25">
      <c r="Z3197" s="140">
        <f t="shared" si="104"/>
        <v>3196</v>
      </c>
      <c r="AA3197" s="139"/>
      <c r="AB3197" s="139"/>
      <c r="AC3197" s="139"/>
      <c r="AD3197" s="133"/>
      <c r="AE3197" s="27" t="str">
        <f t="shared" si="103"/>
        <v>CA-2014-105  Atmosphere</v>
      </c>
      <c r="AF3197" s="153" t="s">
        <v>15164</v>
      </c>
      <c r="AG3197" s="153" t="s">
        <v>15165</v>
      </c>
      <c r="AH3197" s="153" t="s">
        <v>15166</v>
      </c>
      <c r="AI3197" s="153" t="s">
        <v>504</v>
      </c>
      <c r="AJ3197" s="153" t="s">
        <v>504</v>
      </c>
      <c r="AK3197" s="153" t="s">
        <v>754</v>
      </c>
      <c r="AL3197" s="153" t="s">
        <v>15167</v>
      </c>
      <c r="AM3197" s="153" t="s">
        <v>15168</v>
      </c>
      <c r="AN3197" s="154">
        <v>99</v>
      </c>
    </row>
    <row r="3198" spans="26:40" hidden="1" x14ac:dyDescent="0.25">
      <c r="Z3198" s="140">
        <f t="shared" si="104"/>
        <v>3197</v>
      </c>
      <c r="AA3198" s="139"/>
      <c r="AB3198" s="139"/>
      <c r="AC3198" s="139"/>
      <c r="AD3198" s="133"/>
      <c r="AE3198" s="27" t="str">
        <f t="shared" si="103"/>
        <v>CA-2014-107  Bloomington Housing, Phase I</v>
      </c>
      <c r="AF3198" s="153" t="s">
        <v>15169</v>
      </c>
      <c r="AG3198" s="153" t="s">
        <v>15170</v>
      </c>
      <c r="AH3198" s="153" t="s">
        <v>15171</v>
      </c>
      <c r="AI3198" s="153" t="s">
        <v>15172</v>
      </c>
      <c r="AJ3198" s="153" t="s">
        <v>49</v>
      </c>
      <c r="AK3198" s="153" t="s">
        <v>15173</v>
      </c>
      <c r="AL3198" s="153" t="s">
        <v>15174</v>
      </c>
      <c r="AM3198" s="153" t="s">
        <v>15175</v>
      </c>
      <c r="AN3198" s="154">
        <v>105</v>
      </c>
    </row>
    <row r="3199" spans="26:40" hidden="1" x14ac:dyDescent="0.25">
      <c r="Z3199" s="140">
        <f t="shared" si="104"/>
        <v>3198</v>
      </c>
      <c r="AA3199" s="139"/>
      <c r="AB3199" s="139"/>
      <c r="AC3199" s="139"/>
      <c r="AD3199" s="133"/>
      <c r="AE3199" s="27" t="str">
        <f t="shared" si="103"/>
        <v>CA-2014-111  Sutterview Apartments</v>
      </c>
      <c r="AF3199" s="153" t="s">
        <v>15176</v>
      </c>
      <c r="AG3199" s="153" t="s">
        <v>15177</v>
      </c>
      <c r="AH3199" s="153" t="s">
        <v>15178</v>
      </c>
      <c r="AI3199" s="153" t="s">
        <v>564</v>
      </c>
      <c r="AJ3199" s="153" t="s">
        <v>564</v>
      </c>
      <c r="AK3199" s="153" t="s">
        <v>15179</v>
      </c>
      <c r="AL3199" s="153" t="s">
        <v>15180</v>
      </c>
      <c r="AM3199" s="153" t="s">
        <v>15181</v>
      </c>
      <c r="AN3199" s="154">
        <v>76</v>
      </c>
    </row>
    <row r="3200" spans="26:40" hidden="1" x14ac:dyDescent="0.25">
      <c r="Z3200" s="140">
        <f t="shared" si="104"/>
        <v>3199</v>
      </c>
      <c r="AA3200" s="139"/>
      <c r="AB3200" s="139"/>
      <c r="AC3200" s="139"/>
      <c r="AD3200" s="133"/>
      <c r="AE3200" s="27" t="str">
        <f t="shared" si="103"/>
        <v>CA-2014-115  Orchard Village Apartments</v>
      </c>
      <c r="AF3200" s="153" t="s">
        <v>15182</v>
      </c>
      <c r="AG3200" s="153" t="s">
        <v>15183</v>
      </c>
      <c r="AH3200" s="153" t="s">
        <v>15184</v>
      </c>
      <c r="AI3200" s="153" t="s">
        <v>1177</v>
      </c>
      <c r="AJ3200" s="153" t="s">
        <v>229</v>
      </c>
      <c r="AK3200" s="153" t="s">
        <v>3292</v>
      </c>
      <c r="AL3200" s="153" t="s">
        <v>15185</v>
      </c>
      <c r="AM3200" s="153" t="s">
        <v>777</v>
      </c>
      <c r="AN3200" s="154">
        <v>186</v>
      </c>
    </row>
    <row r="3201" spans="26:40" hidden="1" x14ac:dyDescent="0.25">
      <c r="Z3201" s="140">
        <f t="shared" si="104"/>
        <v>3200</v>
      </c>
      <c r="AA3201" s="139"/>
      <c r="AB3201" s="139"/>
      <c r="AC3201" s="139"/>
      <c r="AD3201" s="133"/>
      <c r="AE3201" s="27" t="str">
        <f t="shared" si="103"/>
        <v>CA-2014-116  Sherwood Manor Apartments</v>
      </c>
      <c r="AF3201" s="153" t="s">
        <v>15186</v>
      </c>
      <c r="AG3201" s="153" t="s">
        <v>15187</v>
      </c>
      <c r="AH3201" s="153" t="s">
        <v>15188</v>
      </c>
      <c r="AI3201" s="153" t="s">
        <v>15189</v>
      </c>
      <c r="AJ3201" s="153" t="s">
        <v>280</v>
      </c>
      <c r="AK3201" s="153" t="s">
        <v>15190</v>
      </c>
      <c r="AL3201" s="153" t="s">
        <v>15191</v>
      </c>
      <c r="AM3201" s="153" t="s">
        <v>590</v>
      </c>
      <c r="AN3201" s="154">
        <v>34</v>
      </c>
    </row>
    <row r="3202" spans="26:40" hidden="1" x14ac:dyDescent="0.25">
      <c r="Z3202" s="140">
        <f t="shared" si="104"/>
        <v>3201</v>
      </c>
      <c r="AA3202" s="139"/>
      <c r="AB3202" s="139"/>
      <c r="AC3202" s="139"/>
      <c r="AD3202" s="133"/>
      <c r="AE3202" s="27" t="str">
        <f t="shared" ref="AE3202:AE3265" si="105">CONCATENATE(AF3202,"  ",AG3202)</f>
        <v>CA-2014-120  Rockwood Apartments FKA Lincoln Avenue Apartmts</v>
      </c>
      <c r="AF3202" s="153" t="s">
        <v>15192</v>
      </c>
      <c r="AG3202" s="153" t="s">
        <v>15193</v>
      </c>
      <c r="AH3202" s="153" t="s">
        <v>15194</v>
      </c>
      <c r="AI3202" s="153" t="s">
        <v>3043</v>
      </c>
      <c r="AJ3202" s="153" t="s">
        <v>420</v>
      </c>
      <c r="AK3202" s="153" t="s">
        <v>8221</v>
      </c>
      <c r="AL3202" s="153" t="s">
        <v>15195</v>
      </c>
      <c r="AM3202" s="153" t="s">
        <v>15196</v>
      </c>
      <c r="AN3202" s="154">
        <v>69</v>
      </c>
    </row>
    <row r="3203" spans="26:40" hidden="1" x14ac:dyDescent="0.25">
      <c r="Z3203" s="140">
        <f t="shared" si="104"/>
        <v>3202</v>
      </c>
      <c r="AA3203" s="139"/>
      <c r="AB3203" s="139"/>
      <c r="AC3203" s="139"/>
      <c r="AD3203" s="133"/>
      <c r="AE3203" s="27" t="str">
        <f t="shared" si="105"/>
        <v>CA-2014-121  West Gateway Place (FKA: Delta Lane Apartments)</v>
      </c>
      <c r="AF3203" s="153" t="s">
        <v>15197</v>
      </c>
      <c r="AG3203" s="153" t="s">
        <v>15198</v>
      </c>
      <c r="AH3203" s="153" t="s">
        <v>15199</v>
      </c>
      <c r="AI3203" s="153" t="s">
        <v>1966</v>
      </c>
      <c r="AJ3203" s="153" t="s">
        <v>142</v>
      </c>
      <c r="AK3203" s="153" t="s">
        <v>6258</v>
      </c>
      <c r="AL3203" s="153" t="s">
        <v>15200</v>
      </c>
      <c r="AM3203" s="153" t="s">
        <v>15201</v>
      </c>
      <c r="AN3203" s="154">
        <v>76</v>
      </c>
    </row>
    <row r="3204" spans="26:40" hidden="1" x14ac:dyDescent="0.25">
      <c r="Z3204" s="140">
        <f t="shared" si="104"/>
        <v>3203</v>
      </c>
      <c r="AA3204" s="139"/>
      <c r="AB3204" s="139"/>
      <c r="AC3204" s="139"/>
      <c r="AD3204" s="133"/>
      <c r="AE3204" s="27" t="str">
        <f t="shared" si="105"/>
        <v>CA-2014-122  Trinity River Elder's Village</v>
      </c>
      <c r="AF3204" s="153" t="s">
        <v>15202</v>
      </c>
      <c r="AG3204" s="153" t="s">
        <v>15203</v>
      </c>
      <c r="AH3204" s="153" t="s">
        <v>15204</v>
      </c>
      <c r="AI3204" s="153" t="s">
        <v>15205</v>
      </c>
      <c r="AJ3204" s="153" t="s">
        <v>3584</v>
      </c>
      <c r="AK3204" s="153" t="s">
        <v>15206</v>
      </c>
      <c r="AL3204" s="153" t="s">
        <v>15207</v>
      </c>
      <c r="AM3204" s="153" t="s">
        <v>15208</v>
      </c>
      <c r="AN3204" s="154">
        <v>11</v>
      </c>
    </row>
    <row r="3205" spans="26:40" hidden="1" x14ac:dyDescent="0.25">
      <c r="Z3205" s="140">
        <f t="shared" si="104"/>
        <v>3204</v>
      </c>
      <c r="AA3205" s="139"/>
      <c r="AB3205" s="139"/>
      <c r="AC3205" s="139"/>
      <c r="AD3205" s="133"/>
      <c r="AE3205" s="27" t="str">
        <f t="shared" si="105"/>
        <v>CA-2014-125  Valley View Homes</v>
      </c>
      <c r="AF3205" s="153" t="s">
        <v>15209</v>
      </c>
      <c r="AG3205" s="153" t="s">
        <v>15210</v>
      </c>
      <c r="AH3205" s="153" t="s">
        <v>15211</v>
      </c>
      <c r="AI3205" s="153" t="s">
        <v>631</v>
      </c>
      <c r="AJ3205" s="153" t="s">
        <v>229</v>
      </c>
      <c r="AK3205" s="153" t="s">
        <v>632</v>
      </c>
      <c r="AL3205" s="153" t="s">
        <v>15212</v>
      </c>
      <c r="AM3205" s="153" t="s">
        <v>2185</v>
      </c>
      <c r="AN3205" s="154">
        <v>47</v>
      </c>
    </row>
    <row r="3206" spans="26:40" hidden="1" x14ac:dyDescent="0.25">
      <c r="Z3206" s="140">
        <f t="shared" si="104"/>
        <v>3205</v>
      </c>
      <c r="AA3206" s="139"/>
      <c r="AB3206" s="139"/>
      <c r="AC3206" s="139"/>
      <c r="AD3206" s="133"/>
      <c r="AE3206" s="27" t="str">
        <f t="shared" si="105"/>
        <v>CA-2014-126  Winters Senior Center Apartments</v>
      </c>
      <c r="AF3206" s="153" t="s">
        <v>15213</v>
      </c>
      <c r="AG3206" s="153" t="s">
        <v>15214</v>
      </c>
      <c r="AH3206" s="153" t="s">
        <v>15215</v>
      </c>
      <c r="AI3206" s="153" t="s">
        <v>9282</v>
      </c>
      <c r="AJ3206" s="153" t="s">
        <v>142</v>
      </c>
      <c r="AK3206" s="153" t="s">
        <v>9283</v>
      </c>
      <c r="AL3206" s="153" t="s">
        <v>15216</v>
      </c>
      <c r="AM3206" s="153" t="s">
        <v>121</v>
      </c>
      <c r="AN3206" s="154">
        <v>37</v>
      </c>
    </row>
    <row r="3207" spans="26:40" hidden="1" x14ac:dyDescent="0.25">
      <c r="Z3207" s="140">
        <f t="shared" si="104"/>
        <v>3206</v>
      </c>
      <c r="AA3207" s="139"/>
      <c r="AB3207" s="139"/>
      <c r="AC3207" s="139"/>
      <c r="AD3207" s="133"/>
      <c r="AE3207" s="27" t="str">
        <f t="shared" si="105"/>
        <v>CA-2014-128  Golden Inn &amp; Village Senior</v>
      </c>
      <c r="AF3207" s="153" t="s">
        <v>15217</v>
      </c>
      <c r="AG3207" s="153" t="s">
        <v>15218</v>
      </c>
      <c r="AH3207" s="153" t="s">
        <v>15219</v>
      </c>
      <c r="AI3207" s="153" t="s">
        <v>15220</v>
      </c>
      <c r="AJ3207" s="153" t="s">
        <v>623</v>
      </c>
      <c r="AK3207" s="153" t="s">
        <v>15221</v>
      </c>
      <c r="AL3207" s="153" t="s">
        <v>15222</v>
      </c>
      <c r="AM3207" s="153" t="s">
        <v>7934</v>
      </c>
      <c r="AN3207" s="154">
        <v>59</v>
      </c>
    </row>
    <row r="3208" spans="26:40" hidden="1" x14ac:dyDescent="0.25">
      <c r="Z3208" s="140">
        <f t="shared" si="104"/>
        <v>3207</v>
      </c>
      <c r="AA3208" s="139"/>
      <c r="AB3208" s="139"/>
      <c r="AC3208" s="139"/>
      <c r="AD3208" s="133"/>
      <c r="AE3208" s="27" t="str">
        <f t="shared" si="105"/>
        <v>CA-2014-136  Mosaic Gardens at Monterey Park</v>
      </c>
      <c r="AF3208" s="153" t="s">
        <v>15223</v>
      </c>
      <c r="AG3208" s="153" t="s">
        <v>15224</v>
      </c>
      <c r="AH3208" s="153" t="s">
        <v>15225</v>
      </c>
      <c r="AI3208" s="153" t="s">
        <v>3632</v>
      </c>
      <c r="AJ3208" s="153" t="s">
        <v>26</v>
      </c>
      <c r="AK3208" s="153" t="s">
        <v>3633</v>
      </c>
      <c r="AL3208" s="153" t="s">
        <v>15226</v>
      </c>
      <c r="AM3208" s="153" t="s">
        <v>15226</v>
      </c>
      <c r="AN3208" s="154">
        <v>30</v>
      </c>
    </row>
    <row r="3209" spans="26:40" hidden="1" x14ac:dyDescent="0.25">
      <c r="Z3209" s="140">
        <f t="shared" si="104"/>
        <v>3208</v>
      </c>
      <c r="AA3209" s="139"/>
      <c r="AB3209" s="139"/>
      <c r="AC3209" s="139"/>
      <c r="AD3209" s="133"/>
      <c r="AE3209" s="27" t="str">
        <f t="shared" si="105"/>
        <v>CA-2014-137  Golden Inn &amp; Village Family</v>
      </c>
      <c r="AF3209" s="153" t="s">
        <v>15227</v>
      </c>
      <c r="AG3209" s="153" t="s">
        <v>15228</v>
      </c>
      <c r="AH3209" s="153" t="s">
        <v>15229</v>
      </c>
      <c r="AI3209" s="153" t="s">
        <v>15220</v>
      </c>
      <c r="AJ3209" s="153" t="s">
        <v>623</v>
      </c>
      <c r="AK3209" s="153" t="s">
        <v>15221</v>
      </c>
      <c r="AL3209" s="153" t="s">
        <v>15230</v>
      </c>
      <c r="AM3209" s="153" t="s">
        <v>7934</v>
      </c>
      <c r="AN3209" s="154">
        <v>26</v>
      </c>
    </row>
    <row r="3210" spans="26:40" hidden="1" x14ac:dyDescent="0.25">
      <c r="Z3210" s="140">
        <f t="shared" si="104"/>
        <v>3209</v>
      </c>
      <c r="AA3210" s="139"/>
      <c r="AB3210" s="139"/>
      <c r="AC3210" s="139"/>
      <c r="AD3210" s="133"/>
      <c r="AE3210" s="27" t="str">
        <f t="shared" si="105"/>
        <v>CA-2014-139  Laguna Commons</v>
      </c>
      <c r="AF3210" s="153" t="s">
        <v>15231</v>
      </c>
      <c r="AG3210" s="153" t="s">
        <v>15232</v>
      </c>
      <c r="AH3210" s="153" t="s">
        <v>15233</v>
      </c>
      <c r="AI3210" s="153" t="s">
        <v>1903</v>
      </c>
      <c r="AJ3210" s="153" t="s">
        <v>200</v>
      </c>
      <c r="AK3210" s="153" t="s">
        <v>2550</v>
      </c>
      <c r="AL3210" s="153" t="s">
        <v>15234</v>
      </c>
      <c r="AM3210" s="153" t="s">
        <v>15235</v>
      </c>
      <c r="AN3210" s="154">
        <v>63</v>
      </c>
    </row>
    <row r="3211" spans="26:40" hidden="1" x14ac:dyDescent="0.25">
      <c r="Z3211" s="140">
        <f t="shared" si="104"/>
        <v>3210</v>
      </c>
      <c r="AA3211" s="139"/>
      <c r="AB3211" s="139"/>
      <c r="AC3211" s="139"/>
      <c r="AD3211" s="133"/>
      <c r="AE3211" s="27" t="str">
        <f t="shared" si="105"/>
        <v>CA-2014-142  Dai-Ichi Village FKA Haciendas Senior Development</v>
      </c>
      <c r="AF3211" s="153" t="s">
        <v>15236</v>
      </c>
      <c r="AG3211" s="153" t="s">
        <v>15237</v>
      </c>
      <c r="AH3211" s="153" t="s">
        <v>15238</v>
      </c>
      <c r="AI3211" s="153" t="s">
        <v>1676</v>
      </c>
      <c r="AJ3211" s="153" t="s">
        <v>336</v>
      </c>
      <c r="AK3211" s="153" t="s">
        <v>4773</v>
      </c>
      <c r="AL3211" s="153" t="s">
        <v>15239</v>
      </c>
      <c r="AM3211" s="153" t="s">
        <v>12471</v>
      </c>
      <c r="AN3211" s="154">
        <v>40</v>
      </c>
    </row>
    <row r="3212" spans="26:40" hidden="1" x14ac:dyDescent="0.25">
      <c r="Z3212" s="140">
        <f t="shared" si="104"/>
        <v>3211</v>
      </c>
      <c r="AA3212" s="139"/>
      <c r="AB3212" s="139"/>
      <c r="AC3212" s="139"/>
      <c r="AD3212" s="133"/>
      <c r="AE3212" s="27" t="str">
        <f t="shared" si="105"/>
        <v>CA-2014-146  Jackson Manor Apartments &amp; Lassen View Apartments</v>
      </c>
      <c r="AF3212" s="153" t="s">
        <v>15240</v>
      </c>
      <c r="AG3212" s="153" t="s">
        <v>15241</v>
      </c>
      <c r="AH3212" s="153" t="s">
        <v>15242</v>
      </c>
      <c r="AI3212" s="153" t="s">
        <v>279</v>
      </c>
      <c r="AJ3212" s="153" t="s">
        <v>280</v>
      </c>
      <c r="AK3212" s="153" t="s">
        <v>281</v>
      </c>
      <c r="AL3212" s="153" t="s">
        <v>15243</v>
      </c>
      <c r="AM3212" s="153" t="s">
        <v>9981</v>
      </c>
      <c r="AN3212" s="154">
        <v>87</v>
      </c>
    </row>
    <row r="3213" spans="26:40" hidden="1" x14ac:dyDescent="0.25">
      <c r="Z3213" s="140">
        <f t="shared" si="104"/>
        <v>3212</v>
      </c>
      <c r="AA3213" s="139"/>
      <c r="AB3213" s="139"/>
      <c r="AC3213" s="139"/>
      <c r="AD3213" s="133"/>
      <c r="AE3213" s="27" t="str">
        <f t="shared" si="105"/>
        <v>CA-2014-149  Juniper Terrace Apartments</v>
      </c>
      <c r="AF3213" s="153" t="s">
        <v>15244</v>
      </c>
      <c r="AG3213" s="153" t="s">
        <v>15245</v>
      </c>
      <c r="AH3213" s="153" t="s">
        <v>15246</v>
      </c>
      <c r="AI3213" s="153" t="s">
        <v>7357</v>
      </c>
      <c r="AJ3213" s="153" t="s">
        <v>1611</v>
      </c>
      <c r="AK3213" s="153" t="s">
        <v>7358</v>
      </c>
      <c r="AL3213" s="153" t="s">
        <v>15247</v>
      </c>
      <c r="AM3213" s="153" t="s">
        <v>15248</v>
      </c>
      <c r="AN3213" s="154">
        <v>54</v>
      </c>
    </row>
    <row r="3214" spans="26:40" hidden="1" x14ac:dyDescent="0.25">
      <c r="Z3214" s="140">
        <f t="shared" si="104"/>
        <v>3213</v>
      </c>
      <c r="AA3214" s="139"/>
      <c r="AB3214" s="139"/>
      <c r="AC3214" s="139"/>
      <c r="AD3214" s="133"/>
      <c r="AE3214" s="27" t="str">
        <f t="shared" si="105"/>
        <v>CA-2014-152  Washington 722 TOD</v>
      </c>
      <c r="AF3214" s="153" t="s">
        <v>15249</v>
      </c>
      <c r="AG3214" s="153" t="s">
        <v>15250</v>
      </c>
      <c r="AH3214" s="153" t="s">
        <v>15251</v>
      </c>
      <c r="AI3214" s="153" t="s">
        <v>26</v>
      </c>
      <c r="AJ3214" s="153" t="s">
        <v>26</v>
      </c>
      <c r="AK3214" s="153" t="s">
        <v>665</v>
      </c>
      <c r="AL3214" s="153" t="s">
        <v>15252</v>
      </c>
      <c r="AM3214" s="153" t="s">
        <v>15253</v>
      </c>
      <c r="AN3214" s="154">
        <v>54</v>
      </c>
    </row>
    <row r="3215" spans="26:40" hidden="1" x14ac:dyDescent="0.25">
      <c r="Z3215" s="140">
        <f t="shared" si="104"/>
        <v>3214</v>
      </c>
      <c r="AA3215" s="139"/>
      <c r="AB3215" s="139"/>
      <c r="AC3215" s="139"/>
      <c r="AD3215" s="133"/>
      <c r="AE3215" s="27" t="str">
        <f t="shared" si="105"/>
        <v>CA-2014-154  Heritage Square fka Heritage Square Senior Housing</v>
      </c>
      <c r="AF3215" s="153" t="s">
        <v>15254</v>
      </c>
      <c r="AG3215" s="153" t="s">
        <v>15255</v>
      </c>
      <c r="AH3215" s="153" t="s">
        <v>15256</v>
      </c>
      <c r="AI3215" s="153" t="s">
        <v>25</v>
      </c>
      <c r="AJ3215" s="153" t="s">
        <v>26</v>
      </c>
      <c r="AK3215" s="153" t="s">
        <v>999</v>
      </c>
      <c r="AL3215" s="153" t="s">
        <v>15257</v>
      </c>
      <c r="AM3215" s="153" t="s">
        <v>15258</v>
      </c>
      <c r="AN3215" s="154">
        <v>69</v>
      </c>
    </row>
    <row r="3216" spans="26:40" hidden="1" x14ac:dyDescent="0.25">
      <c r="Z3216" s="140">
        <f t="shared" si="104"/>
        <v>3215</v>
      </c>
      <c r="AA3216" s="139"/>
      <c r="AB3216" s="139"/>
      <c r="AC3216" s="139"/>
      <c r="AD3216" s="133"/>
      <c r="AE3216" s="27" t="str">
        <f t="shared" si="105"/>
        <v>CA-2014-155  Crest Apartments</v>
      </c>
      <c r="AF3216" s="153" t="s">
        <v>15259</v>
      </c>
      <c r="AG3216" s="153" t="s">
        <v>15260</v>
      </c>
      <c r="AH3216" s="153" t="s">
        <v>15261</v>
      </c>
      <c r="AI3216" s="153" t="s">
        <v>2729</v>
      </c>
      <c r="AJ3216" s="153" t="s">
        <v>26</v>
      </c>
      <c r="AK3216" s="153" t="s">
        <v>3200</v>
      </c>
      <c r="AL3216" s="153" t="s">
        <v>15262</v>
      </c>
      <c r="AM3216" s="153" t="s">
        <v>23590</v>
      </c>
      <c r="AN3216" s="154">
        <v>63</v>
      </c>
    </row>
    <row r="3217" spans="26:40" hidden="1" x14ac:dyDescent="0.25">
      <c r="Z3217" s="140">
        <f t="shared" si="104"/>
        <v>3216</v>
      </c>
      <c r="AA3217" s="139"/>
      <c r="AB3217" s="139"/>
      <c r="AC3217" s="139"/>
      <c r="AD3217" s="133"/>
      <c r="AE3217" s="27" t="str">
        <f t="shared" si="105"/>
        <v>CA-2014-157  Almond Village</v>
      </c>
      <c r="AF3217" s="153" t="s">
        <v>15263</v>
      </c>
      <c r="AG3217" s="153" t="s">
        <v>15264</v>
      </c>
      <c r="AH3217" s="153" t="s">
        <v>15265</v>
      </c>
      <c r="AI3217" s="153" t="s">
        <v>3672</v>
      </c>
      <c r="AJ3217" s="153" t="s">
        <v>210</v>
      </c>
      <c r="AK3217" s="153" t="s">
        <v>3674</v>
      </c>
      <c r="AL3217" s="153" t="s">
        <v>15266</v>
      </c>
      <c r="AM3217" s="153" t="s">
        <v>15267</v>
      </c>
      <c r="AN3217" s="154">
        <v>80</v>
      </c>
    </row>
    <row r="3218" spans="26:40" hidden="1" x14ac:dyDescent="0.25">
      <c r="Z3218" s="140">
        <f t="shared" si="104"/>
        <v>3217</v>
      </c>
      <c r="AA3218" s="139"/>
      <c r="AB3218" s="139"/>
      <c r="AC3218" s="139"/>
      <c r="AD3218" s="133"/>
      <c r="AE3218" s="27" t="str">
        <f t="shared" si="105"/>
        <v>CA-2014-158  Sonata at Riverpark</v>
      </c>
      <c r="AF3218" s="153" t="s">
        <v>15268</v>
      </c>
      <c r="AG3218" s="153" t="s">
        <v>15269</v>
      </c>
      <c r="AH3218" s="153" t="s">
        <v>15270</v>
      </c>
      <c r="AI3218" s="153" t="s">
        <v>2028</v>
      </c>
      <c r="AJ3218" s="153" t="s">
        <v>1239</v>
      </c>
      <c r="AK3218" s="153" t="s">
        <v>8286</v>
      </c>
      <c r="AL3218" s="153" t="s">
        <v>15271</v>
      </c>
      <c r="AM3218" s="153" t="s">
        <v>15272</v>
      </c>
      <c r="AN3218" s="154">
        <v>52</v>
      </c>
    </row>
    <row r="3219" spans="26:40" hidden="1" x14ac:dyDescent="0.25">
      <c r="Z3219" s="140">
        <f t="shared" si="104"/>
        <v>3218</v>
      </c>
      <c r="AA3219" s="139"/>
      <c r="AB3219" s="139"/>
      <c r="AC3219" s="139"/>
      <c r="AD3219" s="133"/>
      <c r="AE3219" s="27" t="str">
        <f t="shared" si="105"/>
        <v>CA-2014-160  5400 Hollywood Family Apartments</v>
      </c>
      <c r="AF3219" s="153" t="s">
        <v>15273</v>
      </c>
      <c r="AG3219" s="153" t="s">
        <v>15274</v>
      </c>
      <c r="AH3219" s="153" t="s">
        <v>15275</v>
      </c>
      <c r="AI3219" s="153" t="s">
        <v>26</v>
      </c>
      <c r="AJ3219" s="153" t="s">
        <v>26</v>
      </c>
      <c r="AK3219" s="153" t="s">
        <v>1826</v>
      </c>
      <c r="AL3219" s="153" t="s">
        <v>15276</v>
      </c>
      <c r="AM3219" s="153" t="s">
        <v>11839</v>
      </c>
      <c r="AN3219" s="154">
        <v>39</v>
      </c>
    </row>
    <row r="3220" spans="26:40" hidden="1" x14ac:dyDescent="0.25">
      <c r="Z3220" s="140">
        <f t="shared" si="104"/>
        <v>3219</v>
      </c>
      <c r="AA3220" s="139"/>
      <c r="AB3220" s="139"/>
      <c r="AC3220" s="139"/>
      <c r="AD3220" s="133"/>
      <c r="AE3220" s="27" t="str">
        <f t="shared" si="105"/>
        <v>CA-2014-161  Oakcrest Terrace</v>
      </c>
      <c r="AF3220" s="153" t="s">
        <v>15277</v>
      </c>
      <c r="AG3220" s="153" t="s">
        <v>15278</v>
      </c>
      <c r="AH3220" s="153" t="s">
        <v>15279</v>
      </c>
      <c r="AI3220" s="153" t="s">
        <v>6203</v>
      </c>
      <c r="AJ3220" s="153" t="s">
        <v>420</v>
      </c>
      <c r="AK3220" s="153" t="s">
        <v>6204</v>
      </c>
      <c r="AL3220" s="153" t="s">
        <v>15280</v>
      </c>
      <c r="AM3220" s="153" t="s">
        <v>15281</v>
      </c>
      <c r="AN3220" s="154">
        <v>68</v>
      </c>
    </row>
    <row r="3221" spans="26:40" hidden="1" x14ac:dyDescent="0.25">
      <c r="Z3221" s="140">
        <f t="shared" si="104"/>
        <v>3220</v>
      </c>
      <c r="AA3221" s="139"/>
      <c r="AB3221" s="139"/>
      <c r="AC3221" s="139"/>
      <c r="AD3221" s="133"/>
      <c r="AE3221" s="27" t="str">
        <f t="shared" si="105"/>
        <v>CA-2014-162  Valencia Vista Apartments FKA Val 9 Apartments</v>
      </c>
      <c r="AF3221" s="153" t="s">
        <v>15282</v>
      </c>
      <c r="AG3221" s="153" t="s">
        <v>15283</v>
      </c>
      <c r="AH3221" s="153" t="s">
        <v>15284</v>
      </c>
      <c r="AI3221" s="153" t="s">
        <v>49</v>
      </c>
      <c r="AJ3221" s="153" t="s">
        <v>49</v>
      </c>
      <c r="AK3221" s="153" t="s">
        <v>4352</v>
      </c>
      <c r="AL3221" s="153" t="s">
        <v>15285</v>
      </c>
      <c r="AM3221" s="153" t="s">
        <v>15286</v>
      </c>
      <c r="AN3221" s="154">
        <v>73</v>
      </c>
    </row>
    <row r="3222" spans="26:40" hidden="1" x14ac:dyDescent="0.25">
      <c r="Z3222" s="140">
        <f t="shared" si="104"/>
        <v>3221</v>
      </c>
      <c r="AA3222" s="139"/>
      <c r="AB3222" s="139"/>
      <c r="AC3222" s="139"/>
      <c r="AD3222" s="133"/>
      <c r="AE3222" s="27" t="str">
        <f t="shared" si="105"/>
        <v>CA-2014-163  Marv's Place</v>
      </c>
      <c r="AF3222" s="153" t="s">
        <v>15287</v>
      </c>
      <c r="AG3222" s="153" t="s">
        <v>15288</v>
      </c>
      <c r="AH3222" s="153" t="s">
        <v>15289</v>
      </c>
      <c r="AI3222" s="153" t="s">
        <v>25</v>
      </c>
      <c r="AJ3222" s="153" t="s">
        <v>26</v>
      </c>
      <c r="AK3222" s="153" t="s">
        <v>15290</v>
      </c>
      <c r="AL3222" s="153" t="s">
        <v>15291</v>
      </c>
      <c r="AM3222" s="153" t="s">
        <v>15281</v>
      </c>
      <c r="AN3222" s="154">
        <v>19</v>
      </c>
    </row>
    <row r="3223" spans="26:40" hidden="1" x14ac:dyDescent="0.25">
      <c r="Z3223" s="140">
        <f t="shared" si="104"/>
        <v>3222</v>
      </c>
      <c r="AA3223" s="139"/>
      <c r="AB3223" s="139"/>
      <c r="AC3223" s="139"/>
      <c r="AD3223" s="133"/>
      <c r="AE3223" s="27" t="str">
        <f t="shared" si="105"/>
        <v>CA-2014-165  Mercy Arc Housing - 1500 Page Street</v>
      </c>
      <c r="AF3223" s="153" t="s">
        <v>15292</v>
      </c>
      <c r="AG3223" s="153" t="s">
        <v>15293</v>
      </c>
      <c r="AH3223" s="153" t="s">
        <v>15294</v>
      </c>
      <c r="AI3223" s="153" t="s">
        <v>191</v>
      </c>
      <c r="AJ3223" s="153" t="s">
        <v>191</v>
      </c>
      <c r="AK3223" s="153" t="s">
        <v>15295</v>
      </c>
      <c r="AL3223" s="153" t="s">
        <v>15296</v>
      </c>
      <c r="AM3223" s="153" t="s">
        <v>15297</v>
      </c>
      <c r="AN3223" s="154">
        <v>16</v>
      </c>
    </row>
    <row r="3224" spans="26:40" hidden="1" x14ac:dyDescent="0.25">
      <c r="Z3224" s="140">
        <f t="shared" si="104"/>
        <v>3223</v>
      </c>
      <c r="AA3224" s="139"/>
      <c r="AB3224" s="139"/>
      <c r="AC3224" s="139"/>
      <c r="AD3224" s="133"/>
      <c r="AE3224" s="27" t="str">
        <f t="shared" si="105"/>
        <v>CA-2014-167  The Arbor At Hesperian FKA San Lorenzo Senior H</v>
      </c>
      <c r="AF3224" s="153" t="s">
        <v>15298</v>
      </c>
      <c r="AG3224" s="153" t="s">
        <v>15299</v>
      </c>
      <c r="AH3224" s="153" t="s">
        <v>15300</v>
      </c>
      <c r="AI3224" s="153" t="s">
        <v>9429</v>
      </c>
      <c r="AJ3224" s="153" t="s">
        <v>200</v>
      </c>
      <c r="AK3224" s="153" t="s">
        <v>9430</v>
      </c>
      <c r="AL3224" s="153" t="s">
        <v>15301</v>
      </c>
      <c r="AM3224" s="153" t="s">
        <v>15302</v>
      </c>
      <c r="AN3224" s="154">
        <v>76</v>
      </c>
    </row>
    <row r="3225" spans="26:40" hidden="1" x14ac:dyDescent="0.25">
      <c r="Z3225" s="140">
        <f t="shared" si="104"/>
        <v>3224</v>
      </c>
      <c r="AA3225" s="139"/>
      <c r="AB3225" s="139"/>
      <c r="AC3225" s="139"/>
      <c r="AD3225" s="133"/>
      <c r="AE3225" s="27" t="str">
        <f t="shared" si="105"/>
        <v>CA-2014-169  Marmion Way Apartments</v>
      </c>
      <c r="AF3225" s="153" t="s">
        <v>15303</v>
      </c>
      <c r="AG3225" s="153" t="s">
        <v>15304</v>
      </c>
      <c r="AH3225" s="153" t="s">
        <v>15305</v>
      </c>
      <c r="AI3225" s="153" t="s">
        <v>26</v>
      </c>
      <c r="AJ3225" s="153" t="s">
        <v>26</v>
      </c>
      <c r="AK3225" s="153" t="s">
        <v>10959</v>
      </c>
      <c r="AL3225" s="153" t="s">
        <v>15306</v>
      </c>
      <c r="AM3225" s="153" t="s">
        <v>15307</v>
      </c>
      <c r="AN3225" s="154">
        <v>48</v>
      </c>
    </row>
    <row r="3226" spans="26:40" hidden="1" x14ac:dyDescent="0.25">
      <c r="Z3226" s="140">
        <f t="shared" si="104"/>
        <v>3225</v>
      </c>
      <c r="AA3226" s="139"/>
      <c r="AB3226" s="139"/>
      <c r="AC3226" s="139"/>
      <c r="AD3226" s="133"/>
      <c r="AE3226" s="27" t="str">
        <f t="shared" si="105"/>
        <v>CA-2014-170  Santa Rita Village II</v>
      </c>
      <c r="AF3226" s="153" t="s">
        <v>15308</v>
      </c>
      <c r="AG3226" s="153" t="s">
        <v>15309</v>
      </c>
      <c r="AH3226" s="153" t="s">
        <v>15310</v>
      </c>
      <c r="AI3226" s="153" t="s">
        <v>1199</v>
      </c>
      <c r="AJ3226" s="153" t="s">
        <v>623</v>
      </c>
      <c r="AK3226" s="153" t="s">
        <v>1200</v>
      </c>
      <c r="AL3226" s="153" t="s">
        <v>15311</v>
      </c>
      <c r="AM3226" s="153" t="s">
        <v>7934</v>
      </c>
      <c r="AN3226" s="154">
        <v>18</v>
      </c>
    </row>
    <row r="3227" spans="26:40" hidden="1" x14ac:dyDescent="0.25">
      <c r="Z3227" s="140">
        <f t="shared" si="104"/>
        <v>3226</v>
      </c>
      <c r="AA3227" s="139"/>
      <c r="AB3227" s="139"/>
      <c r="AC3227" s="139"/>
      <c r="AD3227" s="133"/>
      <c r="AE3227" s="27" t="str">
        <f t="shared" si="105"/>
        <v>CA-2014-171  Santa Cecilia Apartments</v>
      </c>
      <c r="AF3227" s="153" t="s">
        <v>15312</v>
      </c>
      <c r="AG3227" s="153" t="s">
        <v>15313</v>
      </c>
      <c r="AH3227" s="153" t="s">
        <v>15314</v>
      </c>
      <c r="AI3227" s="153" t="s">
        <v>26</v>
      </c>
      <c r="AJ3227" s="153" t="s">
        <v>26</v>
      </c>
      <c r="AK3227" s="153" t="s">
        <v>1288</v>
      </c>
      <c r="AL3227" s="153" t="s">
        <v>15315</v>
      </c>
      <c r="AM3227" s="153" t="s">
        <v>15026</v>
      </c>
      <c r="AN3227" s="154">
        <v>79</v>
      </c>
    </row>
    <row r="3228" spans="26:40" hidden="1" x14ac:dyDescent="0.25">
      <c r="Z3228" s="140">
        <f t="shared" si="104"/>
        <v>3227</v>
      </c>
      <c r="AA3228" s="139"/>
      <c r="AB3228" s="139"/>
      <c r="AC3228" s="139"/>
      <c r="AD3228" s="133"/>
      <c r="AE3228" s="27" t="str">
        <f t="shared" si="105"/>
        <v>CA-2014-172  Cal Weber 40 Apartments</v>
      </c>
      <c r="AF3228" s="153" t="s">
        <v>15316</v>
      </c>
      <c r="AG3228" s="153" t="s">
        <v>15317</v>
      </c>
      <c r="AH3228" s="153" t="s">
        <v>15318</v>
      </c>
      <c r="AI3228" s="153" t="s">
        <v>951</v>
      </c>
      <c r="AJ3228" s="153" t="s">
        <v>228</v>
      </c>
      <c r="AK3228" s="153" t="s">
        <v>952</v>
      </c>
      <c r="AL3228" s="153" t="s">
        <v>15319</v>
      </c>
      <c r="AM3228" s="153" t="s">
        <v>777</v>
      </c>
      <c r="AN3228" s="154">
        <v>39</v>
      </c>
    </row>
    <row r="3229" spans="26:40" hidden="1" x14ac:dyDescent="0.25">
      <c r="Z3229" s="140">
        <f t="shared" si="104"/>
        <v>3228</v>
      </c>
      <c r="AA3229" s="139"/>
      <c r="AB3229" s="139"/>
      <c r="AC3229" s="139"/>
      <c r="AD3229" s="133"/>
      <c r="AE3229" s="27" t="str">
        <f t="shared" si="105"/>
        <v>CA-2014-173  Fultonia West/Cedar Heights Scattered Site</v>
      </c>
      <c r="AF3229" s="153" t="s">
        <v>15320</v>
      </c>
      <c r="AG3229" s="153" t="s">
        <v>15321</v>
      </c>
      <c r="AH3229" s="153" t="s">
        <v>15322</v>
      </c>
      <c r="AI3229" s="153" t="s">
        <v>229</v>
      </c>
      <c r="AJ3229" s="153" t="s">
        <v>229</v>
      </c>
      <c r="AK3229" s="153" t="s">
        <v>15323</v>
      </c>
      <c r="AL3229" s="153" t="s">
        <v>15324</v>
      </c>
      <c r="AM3229" s="153" t="s">
        <v>13620</v>
      </c>
      <c r="AN3229" s="154">
        <v>44</v>
      </c>
    </row>
    <row r="3230" spans="26:40" hidden="1" x14ac:dyDescent="0.25">
      <c r="Z3230" s="140">
        <f t="shared" si="104"/>
        <v>3229</v>
      </c>
      <c r="AA3230" s="139"/>
      <c r="AB3230" s="139"/>
      <c r="AC3230" s="139"/>
      <c r="AD3230" s="133"/>
      <c r="AE3230" s="27" t="str">
        <f t="shared" si="105"/>
        <v>CA-2014-800  Main Street Park I</v>
      </c>
      <c r="AF3230" s="153" t="s">
        <v>15325</v>
      </c>
      <c r="AG3230" s="153" t="s">
        <v>15326</v>
      </c>
      <c r="AH3230" s="153" t="s">
        <v>4449</v>
      </c>
      <c r="AI3230" s="153" t="s">
        <v>2376</v>
      </c>
      <c r="AJ3230" s="153" t="s">
        <v>481</v>
      </c>
      <c r="AK3230" s="153" t="s">
        <v>850</v>
      </c>
      <c r="AL3230" s="153" t="s">
        <v>15327</v>
      </c>
      <c r="AM3230" s="153" t="s">
        <v>15328</v>
      </c>
      <c r="AN3230" s="154">
        <v>35</v>
      </c>
    </row>
    <row r="3231" spans="26:40" hidden="1" x14ac:dyDescent="0.25">
      <c r="Z3231" s="140">
        <f t="shared" si="104"/>
        <v>3230</v>
      </c>
      <c r="AA3231" s="139"/>
      <c r="AB3231" s="139"/>
      <c r="AC3231" s="139"/>
      <c r="AD3231" s="133"/>
      <c r="AE3231" s="27" t="str">
        <f t="shared" si="105"/>
        <v>CA-2014-802  Regency Court Apartments</v>
      </c>
      <c r="AF3231" s="153" t="s">
        <v>15329</v>
      </c>
      <c r="AG3231" s="153" t="s">
        <v>15330</v>
      </c>
      <c r="AH3231" s="153" t="s">
        <v>15331</v>
      </c>
      <c r="AI3231" s="153" t="s">
        <v>6362</v>
      </c>
      <c r="AJ3231" s="153" t="s">
        <v>26</v>
      </c>
      <c r="AK3231" s="153" t="s">
        <v>15332</v>
      </c>
      <c r="AL3231" s="153" t="s">
        <v>15333</v>
      </c>
      <c r="AM3231" s="153" t="s">
        <v>2071</v>
      </c>
      <c r="AN3231" s="154">
        <v>114</v>
      </c>
    </row>
    <row r="3232" spans="26:40" hidden="1" x14ac:dyDescent="0.25">
      <c r="Z3232" s="140">
        <f t="shared" si="104"/>
        <v>3231</v>
      </c>
      <c r="AA3232" s="139"/>
      <c r="AB3232" s="139"/>
      <c r="AC3232" s="139"/>
      <c r="AD3232" s="133"/>
      <c r="AE3232" s="27" t="str">
        <f t="shared" si="105"/>
        <v>CA-2014-803  The Park Plaza</v>
      </c>
      <c r="AF3232" s="153" t="s">
        <v>15334</v>
      </c>
      <c r="AG3232" s="153" t="s">
        <v>15335</v>
      </c>
      <c r="AH3232" s="153" t="s">
        <v>15336</v>
      </c>
      <c r="AI3232" s="153" t="s">
        <v>26</v>
      </c>
      <c r="AJ3232" s="153" t="s">
        <v>26</v>
      </c>
      <c r="AK3232" s="153" t="s">
        <v>1328</v>
      </c>
      <c r="AL3232" s="153" t="s">
        <v>15337</v>
      </c>
      <c r="AM3232" s="153" t="s">
        <v>12865</v>
      </c>
      <c r="AN3232" s="154">
        <v>78</v>
      </c>
    </row>
    <row r="3233" spans="26:40" hidden="1" x14ac:dyDescent="0.25">
      <c r="Z3233" s="140">
        <f t="shared" si="104"/>
        <v>3232</v>
      </c>
      <c r="AA3233" s="139"/>
      <c r="AB3233" s="139"/>
      <c r="AC3233" s="139"/>
      <c r="AD3233" s="133"/>
      <c r="AE3233" s="27" t="str">
        <f t="shared" si="105"/>
        <v>CA-2014-804  Rio Vista Apartments</v>
      </c>
      <c r="AF3233" s="153" t="s">
        <v>15338</v>
      </c>
      <c r="AG3233" s="153" t="s">
        <v>13471</v>
      </c>
      <c r="AH3233" s="153" t="s">
        <v>15339</v>
      </c>
      <c r="AI3233" s="153" t="s">
        <v>10085</v>
      </c>
      <c r="AJ3233" s="153" t="s">
        <v>504</v>
      </c>
      <c r="AK3233" s="153" t="s">
        <v>7678</v>
      </c>
      <c r="AL3233" s="153" t="s">
        <v>15340</v>
      </c>
      <c r="AM3233" s="153" t="s">
        <v>15341</v>
      </c>
      <c r="AN3233" s="154">
        <v>159</v>
      </c>
    </row>
    <row r="3234" spans="26:40" hidden="1" x14ac:dyDescent="0.25">
      <c r="Z3234" s="140">
        <f t="shared" si="104"/>
        <v>3233</v>
      </c>
      <c r="AA3234" s="139"/>
      <c r="AB3234" s="139"/>
      <c r="AC3234" s="139"/>
      <c r="AD3234" s="133"/>
      <c r="AE3234" s="27" t="str">
        <f t="shared" si="105"/>
        <v>CA-2014-806  Villa Nueva</v>
      </c>
      <c r="AF3234" s="153" t="s">
        <v>15342</v>
      </c>
      <c r="AG3234" s="153" t="s">
        <v>15343</v>
      </c>
      <c r="AH3234" s="153" t="s">
        <v>15344</v>
      </c>
      <c r="AI3234" s="153" t="s">
        <v>26</v>
      </c>
      <c r="AJ3234" s="153" t="s">
        <v>26</v>
      </c>
      <c r="AK3234" s="153" t="s">
        <v>7489</v>
      </c>
      <c r="AL3234" s="153" t="s">
        <v>15345</v>
      </c>
      <c r="AM3234" s="153" t="s">
        <v>985</v>
      </c>
      <c r="AN3234" s="154">
        <v>20</v>
      </c>
    </row>
    <row r="3235" spans="26:40" hidden="1" x14ac:dyDescent="0.25">
      <c r="Z3235" s="140">
        <f t="shared" si="104"/>
        <v>3234</v>
      </c>
      <c r="AA3235" s="139"/>
      <c r="AB3235" s="139"/>
      <c r="AC3235" s="139"/>
      <c r="AD3235" s="133"/>
      <c r="AE3235" s="27" t="str">
        <f t="shared" si="105"/>
        <v>CA-2014-807  Huntington Villa Yorba Apartments</v>
      </c>
      <c r="AF3235" s="153" t="s">
        <v>15346</v>
      </c>
      <c r="AG3235" s="153" t="s">
        <v>15347</v>
      </c>
      <c r="AH3235" s="153" t="s">
        <v>15348</v>
      </c>
      <c r="AI3235" s="153" t="s">
        <v>5082</v>
      </c>
      <c r="AJ3235" s="153" t="s">
        <v>420</v>
      </c>
      <c r="AK3235" s="153" t="s">
        <v>7191</v>
      </c>
      <c r="AL3235" s="153" t="s">
        <v>15349</v>
      </c>
      <c r="AM3235" s="153" t="s">
        <v>15350</v>
      </c>
      <c r="AN3235" s="154">
        <v>195</v>
      </c>
    </row>
    <row r="3236" spans="26:40" hidden="1" x14ac:dyDescent="0.25">
      <c r="Z3236" s="140">
        <f t="shared" si="104"/>
        <v>3235</v>
      </c>
      <c r="AA3236" s="139"/>
      <c r="AB3236" s="139"/>
      <c r="AC3236" s="139"/>
      <c r="AD3236" s="133"/>
      <c r="AE3236" s="27" t="str">
        <f t="shared" si="105"/>
        <v>CA-2014-808  Garfield Park Village</v>
      </c>
      <c r="AF3236" s="153" t="s">
        <v>15351</v>
      </c>
      <c r="AG3236" s="153" t="s">
        <v>15352</v>
      </c>
      <c r="AH3236" s="153" t="s">
        <v>15353</v>
      </c>
      <c r="AI3236" s="153" t="s">
        <v>359</v>
      </c>
      <c r="AJ3236" s="153" t="s">
        <v>359</v>
      </c>
      <c r="AK3236" s="153" t="s">
        <v>360</v>
      </c>
      <c r="AL3236" s="153" t="s">
        <v>15354</v>
      </c>
      <c r="AM3236" s="153" t="s">
        <v>23591</v>
      </c>
      <c r="AN3236" s="154">
        <v>84</v>
      </c>
    </row>
    <row r="3237" spans="26:40" hidden="1" x14ac:dyDescent="0.25">
      <c r="Z3237" s="140">
        <f t="shared" si="104"/>
        <v>3236</v>
      </c>
      <c r="AA3237" s="139"/>
      <c r="AB3237" s="139"/>
      <c r="AC3237" s="139"/>
      <c r="AD3237" s="133"/>
      <c r="AE3237" s="27" t="str">
        <f t="shared" si="105"/>
        <v>CA-2014-810  Esperanza &amp; Colosimo Apartments</v>
      </c>
      <c r="AF3237" s="153" t="s">
        <v>15355</v>
      </c>
      <c r="AG3237" s="153" t="s">
        <v>15356</v>
      </c>
      <c r="AH3237" s="153" t="s">
        <v>15357</v>
      </c>
      <c r="AI3237" s="153" t="s">
        <v>191</v>
      </c>
      <c r="AJ3237" s="153" t="s">
        <v>191</v>
      </c>
      <c r="AK3237" s="153" t="s">
        <v>405</v>
      </c>
      <c r="AL3237" s="153" t="s">
        <v>15358</v>
      </c>
      <c r="AM3237" s="153" t="s">
        <v>15359</v>
      </c>
      <c r="AN3237" s="154">
        <v>49</v>
      </c>
    </row>
    <row r="3238" spans="26:40" hidden="1" x14ac:dyDescent="0.25">
      <c r="Z3238" s="140">
        <f t="shared" si="104"/>
        <v>3237</v>
      </c>
      <c r="AA3238" s="139"/>
      <c r="AB3238" s="139"/>
      <c r="AC3238" s="139"/>
      <c r="AD3238" s="133"/>
      <c r="AE3238" s="27" t="str">
        <f t="shared" si="105"/>
        <v>CA-2014-811  Renaissance Village Apartments</v>
      </c>
      <c r="AF3238" s="153" t="s">
        <v>15360</v>
      </c>
      <c r="AG3238" s="153" t="s">
        <v>15361</v>
      </c>
      <c r="AH3238" s="153" t="s">
        <v>15362</v>
      </c>
      <c r="AI3238" s="153" t="s">
        <v>3807</v>
      </c>
      <c r="AJ3238" s="153" t="s">
        <v>49</v>
      </c>
      <c r="AK3238" s="153" t="s">
        <v>3808</v>
      </c>
      <c r="AL3238" s="153" t="s">
        <v>15363</v>
      </c>
      <c r="AM3238" s="153" t="s">
        <v>15364</v>
      </c>
      <c r="AN3238" s="154">
        <v>143</v>
      </c>
    </row>
    <row r="3239" spans="26:40" hidden="1" x14ac:dyDescent="0.25">
      <c r="Z3239" s="140">
        <f t="shared" si="104"/>
        <v>3238</v>
      </c>
      <c r="AA3239" s="139"/>
      <c r="AB3239" s="139"/>
      <c r="AC3239" s="139"/>
      <c r="AD3239" s="133"/>
      <c r="AE3239" s="27" t="str">
        <f t="shared" si="105"/>
        <v>CA-2014-812  Valley View Apartments</v>
      </c>
      <c r="AF3239" s="153" t="s">
        <v>15365</v>
      </c>
      <c r="AG3239" s="153" t="s">
        <v>7543</v>
      </c>
      <c r="AH3239" s="153" t="s">
        <v>15366</v>
      </c>
      <c r="AI3239" s="153" t="s">
        <v>2469</v>
      </c>
      <c r="AJ3239" s="153" t="s">
        <v>210</v>
      </c>
      <c r="AK3239" s="153" t="s">
        <v>2470</v>
      </c>
      <c r="AL3239" s="153" t="s">
        <v>15367</v>
      </c>
      <c r="AM3239" s="153" t="s">
        <v>13235</v>
      </c>
      <c r="AN3239" s="154">
        <v>89</v>
      </c>
    </row>
    <row r="3240" spans="26:40" hidden="1" x14ac:dyDescent="0.25">
      <c r="Z3240" s="140">
        <f t="shared" si="104"/>
        <v>3239</v>
      </c>
      <c r="AA3240" s="139"/>
      <c r="AB3240" s="139"/>
      <c r="AC3240" s="139"/>
      <c r="AD3240" s="133"/>
      <c r="AE3240" s="27" t="str">
        <f t="shared" si="105"/>
        <v>CA-2014-813  Sullivan Manor Apartments</v>
      </c>
      <c r="AF3240" s="153" t="s">
        <v>15368</v>
      </c>
      <c r="AG3240" s="153" t="s">
        <v>15369</v>
      </c>
      <c r="AH3240" s="153" t="s">
        <v>15370</v>
      </c>
      <c r="AI3240" s="153" t="s">
        <v>419</v>
      </c>
      <c r="AJ3240" s="153" t="s">
        <v>420</v>
      </c>
      <c r="AK3240" s="153" t="s">
        <v>540</v>
      </c>
      <c r="AL3240" s="153" t="s">
        <v>15371</v>
      </c>
      <c r="AM3240" s="153" t="s">
        <v>15372</v>
      </c>
      <c r="AN3240" s="154">
        <v>53</v>
      </c>
    </row>
    <row r="3241" spans="26:40" hidden="1" x14ac:dyDescent="0.25">
      <c r="Z3241" s="140">
        <f t="shared" si="104"/>
        <v>3240</v>
      </c>
      <c r="AA3241" s="139"/>
      <c r="AB3241" s="139"/>
      <c r="AC3241" s="139"/>
      <c r="AD3241" s="133"/>
      <c r="AE3241" s="27" t="str">
        <f t="shared" si="105"/>
        <v>CA-2014-814  Willie B. Kenendy (AKA Rosa Parks II)</v>
      </c>
      <c r="AF3241" s="153" t="s">
        <v>15373</v>
      </c>
      <c r="AG3241" s="153" t="s">
        <v>15374</v>
      </c>
      <c r="AH3241" s="153" t="s">
        <v>15375</v>
      </c>
      <c r="AI3241" s="153" t="s">
        <v>191</v>
      </c>
      <c r="AJ3241" s="153" t="s">
        <v>191</v>
      </c>
      <c r="AK3241" s="153" t="s">
        <v>1338</v>
      </c>
      <c r="AL3241" s="153" t="s">
        <v>15376</v>
      </c>
      <c r="AM3241" s="153" t="s">
        <v>15376</v>
      </c>
      <c r="AN3241" s="154">
        <v>97</v>
      </c>
    </row>
    <row r="3242" spans="26:40" hidden="1" x14ac:dyDescent="0.25">
      <c r="Z3242" s="140">
        <f t="shared" si="104"/>
        <v>3241</v>
      </c>
      <c r="AA3242" s="139"/>
      <c r="AB3242" s="139"/>
      <c r="AC3242" s="139"/>
      <c r="AD3242" s="133"/>
      <c r="AE3242" s="27" t="str">
        <f t="shared" si="105"/>
        <v>CA-2014-815  FIGUEROA SENIOR HOUSING</v>
      </c>
      <c r="AF3242" s="153" t="s">
        <v>15377</v>
      </c>
      <c r="AG3242" s="153" t="s">
        <v>15378</v>
      </c>
      <c r="AH3242" s="153" t="s">
        <v>15379</v>
      </c>
      <c r="AI3242" s="153" t="s">
        <v>26</v>
      </c>
      <c r="AJ3242" s="153" t="s">
        <v>26</v>
      </c>
      <c r="AK3242" s="153" t="s">
        <v>464</v>
      </c>
      <c r="AL3242" s="153" t="s">
        <v>15380</v>
      </c>
      <c r="AM3242" s="153" t="s">
        <v>4475</v>
      </c>
      <c r="AN3242" s="154">
        <v>65</v>
      </c>
    </row>
    <row r="3243" spans="26:40" hidden="1" x14ac:dyDescent="0.25">
      <c r="Z3243" s="140">
        <f t="shared" si="104"/>
        <v>3242</v>
      </c>
      <c r="AA3243" s="139"/>
      <c r="AB3243" s="139"/>
      <c r="AC3243" s="139"/>
      <c r="AD3243" s="133"/>
      <c r="AE3243" s="27" t="str">
        <f t="shared" si="105"/>
        <v>CA-2014-816  Olive Wood Apartments</v>
      </c>
      <c r="AF3243" s="153" t="s">
        <v>15381</v>
      </c>
      <c r="AG3243" s="153" t="s">
        <v>15382</v>
      </c>
      <c r="AH3243" s="153" t="s">
        <v>15383</v>
      </c>
      <c r="AI3243" s="153" t="s">
        <v>564</v>
      </c>
      <c r="AJ3243" s="153" t="s">
        <v>564</v>
      </c>
      <c r="AK3243" s="153" t="s">
        <v>8458</v>
      </c>
      <c r="AL3243" s="153" t="s">
        <v>15384</v>
      </c>
      <c r="AM3243" s="153" t="s">
        <v>4689</v>
      </c>
      <c r="AN3243" s="154">
        <v>67</v>
      </c>
    </row>
    <row r="3244" spans="26:40" hidden="1" x14ac:dyDescent="0.25">
      <c r="Z3244" s="140">
        <f t="shared" si="104"/>
        <v>3243</v>
      </c>
      <c r="AA3244" s="139"/>
      <c r="AB3244" s="139"/>
      <c r="AC3244" s="139"/>
      <c r="AD3244" s="133"/>
      <c r="AE3244" s="27" t="str">
        <f t="shared" si="105"/>
        <v>CA-2014-817  Monument Arms Apartments</v>
      </c>
      <c r="AF3244" s="153" t="s">
        <v>15385</v>
      </c>
      <c r="AG3244" s="153" t="s">
        <v>15386</v>
      </c>
      <c r="AH3244" s="153" t="s">
        <v>15387</v>
      </c>
      <c r="AI3244" s="153" t="s">
        <v>1132</v>
      </c>
      <c r="AJ3244" s="153" t="s">
        <v>1133</v>
      </c>
      <c r="AK3244" s="153" t="s">
        <v>1134</v>
      </c>
      <c r="AL3244" s="153" t="s">
        <v>15388</v>
      </c>
      <c r="AM3244" s="153" t="s">
        <v>15389</v>
      </c>
      <c r="AN3244" s="154">
        <v>91</v>
      </c>
    </row>
    <row r="3245" spans="26:40" hidden="1" x14ac:dyDescent="0.25">
      <c r="Z3245" s="140">
        <f t="shared" si="104"/>
        <v>3244</v>
      </c>
      <c r="AA3245" s="139"/>
      <c r="AB3245" s="139"/>
      <c r="AC3245" s="139"/>
      <c r="AD3245" s="133"/>
      <c r="AE3245" s="27" t="str">
        <f t="shared" si="105"/>
        <v>CA-2014-818  Stoneman Village</v>
      </c>
      <c r="AF3245" s="153" t="s">
        <v>15390</v>
      </c>
      <c r="AG3245" s="153" t="s">
        <v>15391</v>
      </c>
      <c r="AH3245" s="153" t="s">
        <v>15392</v>
      </c>
      <c r="AI3245" s="153" t="s">
        <v>2692</v>
      </c>
      <c r="AJ3245" s="153" t="s">
        <v>182</v>
      </c>
      <c r="AK3245" s="153" t="s">
        <v>2693</v>
      </c>
      <c r="AL3245" s="153" t="s">
        <v>15393</v>
      </c>
      <c r="AM3245" s="153" t="s">
        <v>15394</v>
      </c>
      <c r="AN3245" s="154">
        <v>145</v>
      </c>
    </row>
    <row r="3246" spans="26:40" hidden="1" x14ac:dyDescent="0.25">
      <c r="Z3246" s="140">
        <f t="shared" si="104"/>
        <v>3245</v>
      </c>
      <c r="AA3246" s="139"/>
      <c r="AB3246" s="139"/>
      <c r="AC3246" s="139"/>
      <c r="AD3246" s="133"/>
      <c r="AE3246" s="27" t="str">
        <f t="shared" si="105"/>
        <v>CA-2014-819  Liberty Village Apartments</v>
      </c>
      <c r="AF3246" s="153" t="s">
        <v>15395</v>
      </c>
      <c r="AG3246" s="153" t="s">
        <v>15396</v>
      </c>
      <c r="AH3246" s="153" t="s">
        <v>15397</v>
      </c>
      <c r="AI3246" s="153" t="s">
        <v>4919</v>
      </c>
      <c r="AJ3246" s="153" t="s">
        <v>182</v>
      </c>
      <c r="AK3246" s="153" t="s">
        <v>7157</v>
      </c>
      <c r="AL3246" s="153" t="s">
        <v>15398</v>
      </c>
      <c r="AM3246" s="153" t="s">
        <v>9922</v>
      </c>
      <c r="AN3246" s="154">
        <v>99</v>
      </c>
    </row>
    <row r="3247" spans="26:40" hidden="1" x14ac:dyDescent="0.25">
      <c r="Z3247" s="140">
        <f t="shared" si="104"/>
        <v>3246</v>
      </c>
      <c r="AA3247" s="139"/>
      <c r="AB3247" s="139"/>
      <c r="AC3247" s="139"/>
      <c r="AD3247" s="133"/>
      <c r="AE3247" s="27" t="str">
        <f t="shared" si="105"/>
        <v>CA-2014-820  Rancheria del Sol Apartments</v>
      </c>
      <c r="AF3247" s="153" t="s">
        <v>15399</v>
      </c>
      <c r="AG3247" s="153" t="s">
        <v>15400</v>
      </c>
      <c r="AH3247" s="153" t="s">
        <v>15401</v>
      </c>
      <c r="AI3247" s="153" t="s">
        <v>398</v>
      </c>
      <c r="AJ3247" s="153" t="s">
        <v>399</v>
      </c>
      <c r="AK3247" s="153" t="s">
        <v>400</v>
      </c>
      <c r="AL3247" s="153" t="s">
        <v>15402</v>
      </c>
      <c r="AM3247" s="153" t="s">
        <v>23592</v>
      </c>
      <c r="AN3247" s="154">
        <v>75</v>
      </c>
    </row>
    <row r="3248" spans="26:40" hidden="1" x14ac:dyDescent="0.25">
      <c r="Z3248" s="140">
        <f t="shared" si="104"/>
        <v>3247</v>
      </c>
      <c r="AA3248" s="139"/>
      <c r="AB3248" s="139"/>
      <c r="AC3248" s="139"/>
      <c r="AD3248" s="133"/>
      <c r="AE3248" s="27" t="str">
        <f t="shared" si="105"/>
        <v>CA-2014-821  Mill Creek Courtyard</v>
      </c>
      <c r="AF3248" s="153" t="s">
        <v>15403</v>
      </c>
      <c r="AG3248" s="153" t="s">
        <v>15404</v>
      </c>
      <c r="AH3248" s="153" t="s">
        <v>15405</v>
      </c>
      <c r="AI3248" s="153" t="s">
        <v>637</v>
      </c>
      <c r="AJ3248" s="153" t="s">
        <v>210</v>
      </c>
      <c r="AL3248" s="153" t="s">
        <v>15406</v>
      </c>
      <c r="AM3248" s="153" t="s">
        <v>2476</v>
      </c>
      <c r="AN3248" s="154">
        <v>61</v>
      </c>
    </row>
    <row r="3249" spans="26:40" hidden="1" x14ac:dyDescent="0.25">
      <c r="Z3249" s="140">
        <f t="shared" si="104"/>
        <v>3248</v>
      </c>
      <c r="AA3249" s="139"/>
      <c r="AB3249" s="139"/>
      <c r="AC3249" s="139"/>
      <c r="AD3249" s="133"/>
      <c r="AE3249" s="27" t="str">
        <f t="shared" si="105"/>
        <v>CA-2014-822  Transbay Block 6</v>
      </c>
      <c r="AF3249" s="153" t="s">
        <v>15407</v>
      </c>
      <c r="AG3249" s="153" t="s">
        <v>15408</v>
      </c>
      <c r="AH3249" s="153" t="s">
        <v>15409</v>
      </c>
      <c r="AI3249" s="153" t="s">
        <v>191</v>
      </c>
      <c r="AJ3249" s="153" t="s">
        <v>191</v>
      </c>
      <c r="AK3249" s="153" t="s">
        <v>12464</v>
      </c>
      <c r="AL3249" s="153" t="s">
        <v>15410</v>
      </c>
      <c r="AM3249" s="153" t="s">
        <v>15411</v>
      </c>
      <c r="AN3249" s="154">
        <v>69</v>
      </c>
    </row>
    <row r="3250" spans="26:40" hidden="1" x14ac:dyDescent="0.25">
      <c r="Z3250" s="140">
        <f t="shared" ref="Z3250:Z3313" si="106">SUM(Z3249+1)</f>
        <v>3249</v>
      </c>
      <c r="AA3250" s="139"/>
      <c r="AB3250" s="139"/>
      <c r="AC3250" s="139"/>
      <c r="AD3250" s="133"/>
      <c r="AE3250" s="27" t="str">
        <f t="shared" si="105"/>
        <v>CA-2014-823  Harbour View Apartments</v>
      </c>
      <c r="AF3250" s="153" t="s">
        <v>15412</v>
      </c>
      <c r="AG3250" s="153" t="s">
        <v>15413</v>
      </c>
      <c r="AH3250" s="153" t="s">
        <v>15414</v>
      </c>
      <c r="AI3250" s="153" t="s">
        <v>4919</v>
      </c>
      <c r="AJ3250" s="153" t="s">
        <v>182</v>
      </c>
      <c r="AK3250" s="153" t="s">
        <v>7157</v>
      </c>
      <c r="AL3250" s="153" t="s">
        <v>15415</v>
      </c>
      <c r="AM3250" s="153" t="s">
        <v>10112</v>
      </c>
      <c r="AN3250" s="154">
        <v>61</v>
      </c>
    </row>
    <row r="3251" spans="26:40" hidden="1" x14ac:dyDescent="0.25">
      <c r="Z3251" s="140">
        <f t="shared" si="106"/>
        <v>3250</v>
      </c>
      <c r="AA3251" s="139"/>
      <c r="AB3251" s="139"/>
      <c r="AC3251" s="139"/>
      <c r="AD3251" s="133"/>
      <c r="AE3251" s="27" t="str">
        <f t="shared" si="105"/>
        <v>CA-2014-824  Roberta Stephens Villas I &amp; II</v>
      </c>
      <c r="AF3251" s="153" t="s">
        <v>15416</v>
      </c>
      <c r="AG3251" s="153" t="s">
        <v>15417</v>
      </c>
      <c r="AH3251" s="153" t="s">
        <v>15418</v>
      </c>
      <c r="AI3251" s="153" t="s">
        <v>26</v>
      </c>
      <c r="AJ3251" s="153" t="s">
        <v>26</v>
      </c>
      <c r="AK3251" s="153" t="s">
        <v>67</v>
      </c>
      <c r="AL3251" s="153" t="s">
        <v>15419</v>
      </c>
      <c r="AM3251" s="153" t="s">
        <v>2806</v>
      </c>
      <c r="AN3251" s="154">
        <v>39</v>
      </c>
    </row>
    <row r="3252" spans="26:40" hidden="1" x14ac:dyDescent="0.25">
      <c r="Z3252" s="140">
        <f t="shared" si="106"/>
        <v>3251</v>
      </c>
      <c r="AA3252" s="139"/>
      <c r="AB3252" s="139"/>
      <c r="AC3252" s="139"/>
      <c r="AD3252" s="133"/>
      <c r="AE3252" s="27" t="str">
        <f t="shared" si="105"/>
        <v>CA-2014-825  One Wilkins Place Apartments</v>
      </c>
      <c r="AF3252" s="153" t="s">
        <v>15420</v>
      </c>
      <c r="AG3252" s="153" t="s">
        <v>15421</v>
      </c>
      <c r="AH3252" s="153" t="s">
        <v>15422</v>
      </c>
      <c r="AI3252" s="153" t="s">
        <v>26</v>
      </c>
      <c r="AJ3252" s="153" t="s">
        <v>26</v>
      </c>
      <c r="AK3252" s="153" t="s">
        <v>67</v>
      </c>
      <c r="AL3252" s="153" t="s">
        <v>15423</v>
      </c>
      <c r="AM3252" s="153" t="s">
        <v>2806</v>
      </c>
      <c r="AN3252" s="154">
        <v>17</v>
      </c>
    </row>
    <row r="3253" spans="26:40" hidden="1" x14ac:dyDescent="0.25">
      <c r="Z3253" s="140">
        <f t="shared" si="106"/>
        <v>3252</v>
      </c>
      <c r="AA3253" s="139"/>
      <c r="AB3253" s="139"/>
      <c r="AC3253" s="139"/>
      <c r="AD3253" s="133"/>
      <c r="AE3253" s="27" t="str">
        <f t="shared" si="105"/>
        <v>CA-2014-826  Juanita Tate Legacy Towers</v>
      </c>
      <c r="AF3253" s="153" t="s">
        <v>15424</v>
      </c>
      <c r="AG3253" s="153" t="s">
        <v>15425</v>
      </c>
      <c r="AH3253" s="153" t="s">
        <v>15426</v>
      </c>
      <c r="AI3253" s="153" t="s">
        <v>26</v>
      </c>
      <c r="AJ3253" s="153" t="s">
        <v>26</v>
      </c>
      <c r="AK3253" s="153" t="s">
        <v>67</v>
      </c>
      <c r="AL3253" s="153" t="s">
        <v>15427</v>
      </c>
      <c r="AM3253" s="153" t="s">
        <v>2806</v>
      </c>
      <c r="AN3253" s="154">
        <v>117</v>
      </c>
    </row>
    <row r="3254" spans="26:40" hidden="1" x14ac:dyDescent="0.25">
      <c r="Z3254" s="140">
        <f t="shared" si="106"/>
        <v>3253</v>
      </c>
      <c r="AA3254" s="139"/>
      <c r="AB3254" s="139"/>
      <c r="AC3254" s="139"/>
      <c r="AD3254" s="133"/>
      <c r="AE3254" s="27" t="str">
        <f t="shared" si="105"/>
        <v>CA-2014-828  CENTRAL AVENUE VILLAGE SQUARE</v>
      </c>
      <c r="AF3254" s="153" t="s">
        <v>15428</v>
      </c>
      <c r="AG3254" s="153" t="s">
        <v>15429</v>
      </c>
      <c r="AH3254" s="153" t="s">
        <v>15430</v>
      </c>
      <c r="AI3254" s="153" t="s">
        <v>26</v>
      </c>
      <c r="AJ3254" s="153" t="s">
        <v>26</v>
      </c>
      <c r="AK3254" s="153" t="s">
        <v>67</v>
      </c>
      <c r="AL3254" s="153" t="s">
        <v>15431</v>
      </c>
      <c r="AM3254" s="153" t="s">
        <v>2806</v>
      </c>
      <c r="AN3254" s="154">
        <v>44</v>
      </c>
    </row>
    <row r="3255" spans="26:40" hidden="1" x14ac:dyDescent="0.25">
      <c r="Z3255" s="140">
        <f t="shared" si="106"/>
        <v>3254</v>
      </c>
      <c r="AA3255" s="139"/>
      <c r="AB3255" s="139"/>
      <c r="AC3255" s="139"/>
      <c r="AD3255" s="133"/>
      <c r="AE3255" s="27" t="str">
        <f t="shared" si="105"/>
        <v>CA-2014-829  Village Center Apartments</v>
      </c>
      <c r="AF3255" s="153" t="s">
        <v>15432</v>
      </c>
      <c r="AG3255" s="153" t="s">
        <v>15433</v>
      </c>
      <c r="AH3255" s="153" t="s">
        <v>15434</v>
      </c>
      <c r="AI3255" s="153" t="s">
        <v>3043</v>
      </c>
      <c r="AJ3255" s="153" t="s">
        <v>420</v>
      </c>
      <c r="AK3255" s="153" t="s">
        <v>8221</v>
      </c>
      <c r="AL3255" s="153" t="s">
        <v>15435</v>
      </c>
      <c r="AM3255" s="153" t="s">
        <v>15436</v>
      </c>
      <c r="AN3255" s="154">
        <v>99</v>
      </c>
    </row>
    <row r="3256" spans="26:40" hidden="1" x14ac:dyDescent="0.25">
      <c r="Z3256" s="140">
        <f t="shared" si="106"/>
        <v>3255</v>
      </c>
      <c r="AA3256" s="139"/>
      <c r="AB3256" s="139"/>
      <c r="AC3256" s="139"/>
      <c r="AD3256" s="133"/>
      <c r="AE3256" s="27" t="str">
        <f t="shared" si="105"/>
        <v>CA-2014-832  Arbor Creek Senior Apartments</v>
      </c>
      <c r="AF3256" s="153" t="s">
        <v>15437</v>
      </c>
      <c r="AG3256" s="153" t="s">
        <v>15438</v>
      </c>
      <c r="AH3256" s="153" t="s">
        <v>15439</v>
      </c>
      <c r="AI3256" s="153" t="s">
        <v>564</v>
      </c>
      <c r="AJ3256" s="153" t="s">
        <v>564</v>
      </c>
      <c r="AK3256" s="153" t="s">
        <v>5753</v>
      </c>
      <c r="AL3256" s="153" t="s">
        <v>15440</v>
      </c>
      <c r="AM3256" s="153" t="s">
        <v>2071</v>
      </c>
      <c r="AN3256" s="154">
        <v>59</v>
      </c>
    </row>
    <row r="3257" spans="26:40" hidden="1" x14ac:dyDescent="0.25">
      <c r="Z3257" s="140">
        <f t="shared" si="106"/>
        <v>3256</v>
      </c>
      <c r="AA3257" s="139"/>
      <c r="AB3257" s="139"/>
      <c r="AC3257" s="139"/>
      <c r="AD3257" s="133"/>
      <c r="AE3257" s="27" t="str">
        <f t="shared" si="105"/>
        <v>CA-2014-833  Oak Creek Terrace</v>
      </c>
      <c r="AF3257" s="153" t="s">
        <v>15441</v>
      </c>
      <c r="AG3257" s="153" t="s">
        <v>15442</v>
      </c>
      <c r="AH3257" s="153" t="s">
        <v>15443</v>
      </c>
      <c r="AI3257" s="153" t="s">
        <v>345</v>
      </c>
      <c r="AJ3257" s="153" t="s">
        <v>345</v>
      </c>
      <c r="AK3257" s="153" t="s">
        <v>2969</v>
      </c>
      <c r="AL3257" s="153" t="s">
        <v>15444</v>
      </c>
      <c r="AM3257" s="153" t="s">
        <v>5321</v>
      </c>
      <c r="AN3257" s="154">
        <v>40</v>
      </c>
    </row>
    <row r="3258" spans="26:40" hidden="1" x14ac:dyDescent="0.25">
      <c r="Z3258" s="140">
        <f t="shared" si="106"/>
        <v>3257</v>
      </c>
      <c r="AA3258" s="139"/>
      <c r="AB3258" s="139"/>
      <c r="AC3258" s="139"/>
      <c r="AD3258" s="133"/>
      <c r="AE3258" s="27" t="str">
        <f t="shared" si="105"/>
        <v>CA-2014-834  LynRoc Apartments</v>
      </c>
      <c r="AF3258" s="153" t="s">
        <v>15445</v>
      </c>
      <c r="AG3258" s="153" t="s">
        <v>15446</v>
      </c>
      <c r="AH3258" s="153" t="s">
        <v>15447</v>
      </c>
      <c r="AI3258" s="153" t="s">
        <v>15448</v>
      </c>
      <c r="AJ3258" s="153" t="s">
        <v>564</v>
      </c>
      <c r="AK3258" s="153" t="s">
        <v>3336</v>
      </c>
      <c r="AL3258" s="153" t="s">
        <v>15449</v>
      </c>
      <c r="AM3258" s="153" t="s">
        <v>15450</v>
      </c>
      <c r="AN3258" s="154">
        <v>66</v>
      </c>
    </row>
    <row r="3259" spans="26:40" hidden="1" x14ac:dyDescent="0.25">
      <c r="Z3259" s="140">
        <f t="shared" si="106"/>
        <v>3258</v>
      </c>
      <c r="AA3259" s="139"/>
      <c r="AB3259" s="139"/>
      <c r="AC3259" s="139"/>
      <c r="AD3259" s="133"/>
      <c r="AE3259" s="27" t="str">
        <f t="shared" si="105"/>
        <v>CA-2014-836  Villa Primavera</v>
      </c>
      <c r="AF3259" s="153" t="s">
        <v>15451</v>
      </c>
      <c r="AG3259" s="153" t="s">
        <v>15452</v>
      </c>
      <c r="AH3259" s="153" t="s">
        <v>15453</v>
      </c>
      <c r="AI3259" s="153" t="s">
        <v>1343</v>
      </c>
      <c r="AJ3259" s="153" t="s">
        <v>20</v>
      </c>
      <c r="AL3259" s="153" t="s">
        <v>15454</v>
      </c>
      <c r="AM3259" s="153" t="s">
        <v>10978</v>
      </c>
      <c r="AN3259" s="154">
        <v>47</v>
      </c>
    </row>
    <row r="3260" spans="26:40" hidden="1" x14ac:dyDescent="0.25">
      <c r="Z3260" s="140">
        <f t="shared" si="106"/>
        <v>3259</v>
      </c>
      <c r="AA3260" s="139"/>
      <c r="AB3260" s="139"/>
      <c r="AC3260" s="139"/>
      <c r="AD3260" s="133"/>
      <c r="AE3260" s="27" t="str">
        <f t="shared" si="105"/>
        <v>CA-2014-837  Canyon View Senior Apartments</v>
      </c>
      <c r="AF3260" s="153" t="s">
        <v>15455</v>
      </c>
      <c r="AG3260" s="153" t="s">
        <v>15456</v>
      </c>
      <c r="AH3260" s="153" t="s">
        <v>15457</v>
      </c>
      <c r="AI3260" s="153" t="s">
        <v>15458</v>
      </c>
      <c r="AJ3260" s="153" t="s">
        <v>1159</v>
      </c>
      <c r="AK3260" s="153" t="s">
        <v>15459</v>
      </c>
      <c r="AL3260" s="153" t="s">
        <v>15460</v>
      </c>
      <c r="AM3260" s="153" t="s">
        <v>15461</v>
      </c>
      <c r="AN3260" s="154">
        <v>66</v>
      </c>
    </row>
    <row r="3261" spans="26:40" hidden="1" x14ac:dyDescent="0.25">
      <c r="Z3261" s="140">
        <f t="shared" si="106"/>
        <v>3260</v>
      </c>
      <c r="AA3261" s="139"/>
      <c r="AB3261" s="139"/>
      <c r="AC3261" s="139"/>
      <c r="AD3261" s="133"/>
      <c r="AE3261" s="27" t="str">
        <f t="shared" si="105"/>
        <v>CA-2014-838  Cambrian Center</v>
      </c>
      <c r="AF3261" s="153" t="s">
        <v>15462</v>
      </c>
      <c r="AG3261" s="153" t="s">
        <v>15463</v>
      </c>
      <c r="AH3261" s="153" t="s">
        <v>15464</v>
      </c>
      <c r="AI3261" s="153" t="s">
        <v>304</v>
      </c>
      <c r="AJ3261" s="153" t="s">
        <v>41</v>
      </c>
      <c r="AK3261" s="153" t="s">
        <v>10408</v>
      </c>
      <c r="AL3261" s="153" t="s">
        <v>15465</v>
      </c>
      <c r="AM3261" s="153" t="s">
        <v>15466</v>
      </c>
      <c r="AN3261" s="154">
        <v>151</v>
      </c>
    </row>
    <row r="3262" spans="26:40" hidden="1" x14ac:dyDescent="0.25">
      <c r="Z3262" s="140">
        <f t="shared" si="106"/>
        <v>3261</v>
      </c>
      <c r="AA3262" s="139"/>
      <c r="AB3262" s="139"/>
      <c r="AC3262" s="139"/>
      <c r="AD3262" s="133"/>
      <c r="AE3262" s="27" t="str">
        <f t="shared" si="105"/>
        <v>CA-2014-841  STEVENSON HOUSE</v>
      </c>
      <c r="AF3262" s="153" t="s">
        <v>15467</v>
      </c>
      <c r="AG3262" s="153" t="s">
        <v>15468</v>
      </c>
      <c r="AH3262" s="153" t="s">
        <v>15469</v>
      </c>
      <c r="AI3262" s="153" t="s">
        <v>2266</v>
      </c>
      <c r="AJ3262" s="153" t="s">
        <v>41</v>
      </c>
      <c r="AK3262" s="153" t="s">
        <v>3276</v>
      </c>
      <c r="AL3262" s="153" t="s">
        <v>15470</v>
      </c>
      <c r="AM3262" s="153" t="s">
        <v>23593</v>
      </c>
      <c r="AN3262" s="154">
        <v>119</v>
      </c>
    </row>
    <row r="3263" spans="26:40" hidden="1" x14ac:dyDescent="0.25">
      <c r="Z3263" s="140">
        <f t="shared" si="106"/>
        <v>3262</v>
      </c>
      <c r="AA3263" s="139"/>
      <c r="AB3263" s="139"/>
      <c r="AC3263" s="139"/>
      <c r="AD3263" s="133"/>
      <c r="AE3263" s="27" t="str">
        <f t="shared" si="105"/>
        <v>CA-2014-842  William Penn Manor</v>
      </c>
      <c r="AF3263" s="153" t="s">
        <v>15471</v>
      </c>
      <c r="AG3263" s="153" t="s">
        <v>15472</v>
      </c>
      <c r="AH3263" s="153" t="s">
        <v>15473</v>
      </c>
      <c r="AI3263" s="153" t="s">
        <v>3873</v>
      </c>
      <c r="AJ3263" s="153" t="s">
        <v>26</v>
      </c>
      <c r="AK3263" s="153" t="s">
        <v>3874</v>
      </c>
      <c r="AL3263" s="153" t="s">
        <v>15474</v>
      </c>
      <c r="AM3263" s="153" t="s">
        <v>1043</v>
      </c>
      <c r="AN3263" s="154">
        <v>74</v>
      </c>
    </row>
    <row r="3264" spans="26:40" hidden="1" x14ac:dyDescent="0.25">
      <c r="Z3264" s="140">
        <f t="shared" si="106"/>
        <v>3263</v>
      </c>
      <c r="AA3264" s="139"/>
      <c r="AB3264" s="139"/>
      <c r="AC3264" s="139"/>
      <c r="AD3264" s="133"/>
      <c r="AE3264" s="27" t="str">
        <f t="shared" si="105"/>
        <v>CA-2014-843  Allanza Apartments</v>
      </c>
      <c r="AF3264" s="153" t="s">
        <v>15475</v>
      </c>
      <c r="AG3264" s="153" t="s">
        <v>15476</v>
      </c>
      <c r="AH3264" s="153" t="s">
        <v>15477</v>
      </c>
      <c r="AI3264" s="153" t="s">
        <v>1748</v>
      </c>
      <c r="AJ3264" s="153" t="s">
        <v>399</v>
      </c>
      <c r="AK3264" s="153" t="s">
        <v>1749</v>
      </c>
      <c r="AL3264" s="153" t="s">
        <v>15478</v>
      </c>
      <c r="AM3264" s="153" t="s">
        <v>15479</v>
      </c>
      <c r="AN3264" s="154">
        <v>142</v>
      </c>
    </row>
    <row r="3265" spans="26:40" hidden="1" x14ac:dyDescent="0.25">
      <c r="Z3265" s="140">
        <f t="shared" si="106"/>
        <v>3264</v>
      </c>
      <c r="AA3265" s="139"/>
      <c r="AB3265" s="139"/>
      <c r="AC3265" s="139"/>
      <c r="AD3265" s="133"/>
      <c r="AE3265" s="27" t="str">
        <f t="shared" si="105"/>
        <v>CA-2014-844  Camino Esperanza</v>
      </c>
      <c r="AF3265" s="153" t="s">
        <v>15480</v>
      </c>
      <c r="AG3265" s="153" t="s">
        <v>15481</v>
      </c>
      <c r="AH3265" s="153" t="s">
        <v>15482</v>
      </c>
      <c r="AI3265" s="153" t="s">
        <v>3469</v>
      </c>
      <c r="AJ3265" s="153" t="s">
        <v>1239</v>
      </c>
      <c r="AK3265" s="153" t="s">
        <v>6199</v>
      </c>
      <c r="AL3265" s="153" t="s">
        <v>15483</v>
      </c>
      <c r="AM3265" s="153" t="s">
        <v>15484</v>
      </c>
      <c r="AN3265" s="154">
        <v>30</v>
      </c>
    </row>
    <row r="3266" spans="26:40" hidden="1" x14ac:dyDescent="0.25">
      <c r="Z3266" s="140">
        <f t="shared" si="106"/>
        <v>3265</v>
      </c>
      <c r="AA3266" s="139"/>
      <c r="AB3266" s="139"/>
      <c r="AC3266" s="139"/>
      <c r="AD3266" s="133"/>
      <c r="AE3266" s="27" t="str">
        <f t="shared" ref="AE3266:AE3329" si="107">CONCATENATE(AF3266,"  ",AG3266)</f>
        <v>CA-2014-845  The Alexander Apartments</v>
      </c>
      <c r="AF3266" s="153" t="s">
        <v>15485</v>
      </c>
      <c r="AG3266" s="153" t="s">
        <v>15486</v>
      </c>
      <c r="AH3266" s="153" t="s">
        <v>15487</v>
      </c>
      <c r="AI3266" s="153" t="s">
        <v>1060</v>
      </c>
      <c r="AJ3266" s="153" t="s">
        <v>420</v>
      </c>
      <c r="AK3266" s="153" t="s">
        <v>1061</v>
      </c>
      <c r="AL3266" s="153" t="s">
        <v>15488</v>
      </c>
      <c r="AM3266" s="153" t="s">
        <v>590</v>
      </c>
      <c r="AN3266" s="154">
        <v>94</v>
      </c>
    </row>
    <row r="3267" spans="26:40" hidden="1" x14ac:dyDescent="0.25">
      <c r="Z3267" s="140">
        <f t="shared" si="106"/>
        <v>3266</v>
      </c>
      <c r="AA3267" s="139"/>
      <c r="AB3267" s="139"/>
      <c r="AC3267" s="139"/>
      <c r="AD3267" s="133"/>
      <c r="AE3267" s="27" t="str">
        <f t="shared" si="107"/>
        <v>CA-2014-846  2175 Market Street Apartments</v>
      </c>
      <c r="AF3267" s="153" t="s">
        <v>15489</v>
      </c>
      <c r="AG3267" s="153" t="s">
        <v>15490</v>
      </c>
      <c r="AH3267" s="153" t="s">
        <v>15491</v>
      </c>
      <c r="AI3267" s="153" t="s">
        <v>191</v>
      </c>
      <c r="AJ3267" s="153" t="s">
        <v>191</v>
      </c>
      <c r="AK3267" s="153" t="s">
        <v>15492</v>
      </c>
      <c r="AL3267" s="153" t="s">
        <v>15493</v>
      </c>
      <c r="AM3267" s="153" t="s">
        <v>1339</v>
      </c>
      <c r="AN3267" s="154">
        <v>18</v>
      </c>
    </row>
    <row r="3268" spans="26:40" hidden="1" x14ac:dyDescent="0.25">
      <c r="Z3268" s="140">
        <f t="shared" si="106"/>
        <v>3267</v>
      </c>
      <c r="AA3268" s="139"/>
      <c r="AB3268" s="139"/>
      <c r="AC3268" s="139"/>
      <c r="AD3268" s="133"/>
      <c r="AE3268" s="27" t="str">
        <f t="shared" si="107"/>
        <v>CA-2014-847  Camphora Apartments</v>
      </c>
      <c r="AF3268" s="153" t="s">
        <v>15494</v>
      </c>
      <c r="AG3268" s="153" t="s">
        <v>15495</v>
      </c>
      <c r="AH3268" s="153" t="s">
        <v>15496</v>
      </c>
      <c r="AI3268" s="153" t="s">
        <v>1027</v>
      </c>
      <c r="AJ3268" s="153" t="s">
        <v>336</v>
      </c>
      <c r="AK3268" s="153" t="s">
        <v>1028</v>
      </c>
      <c r="AL3268" s="153" t="s">
        <v>15497</v>
      </c>
      <c r="AM3268" s="153" t="s">
        <v>15498</v>
      </c>
      <c r="AN3268" s="154">
        <v>43</v>
      </c>
    </row>
    <row r="3269" spans="26:40" hidden="1" x14ac:dyDescent="0.25">
      <c r="Z3269" s="140">
        <f t="shared" si="106"/>
        <v>3268</v>
      </c>
      <c r="AA3269" s="139"/>
      <c r="AB3269" s="139"/>
      <c r="AC3269" s="139"/>
      <c r="AD3269" s="133"/>
      <c r="AE3269" s="27" t="str">
        <f t="shared" si="107"/>
        <v>CA-2014-848  Jefferson Townhomes / Cunningham Village</v>
      </c>
      <c r="AF3269" s="153" t="s">
        <v>15499</v>
      </c>
      <c r="AG3269" s="153" t="s">
        <v>15500</v>
      </c>
      <c r="AH3269" s="153" t="s">
        <v>15501</v>
      </c>
      <c r="AI3269" s="153" t="s">
        <v>26</v>
      </c>
      <c r="AJ3269" s="153" t="s">
        <v>26</v>
      </c>
      <c r="AK3269" s="153" t="s">
        <v>15502</v>
      </c>
      <c r="AL3269" s="153" t="s">
        <v>15503</v>
      </c>
      <c r="AM3269" s="153" t="s">
        <v>23594</v>
      </c>
      <c r="AN3269" s="154">
        <v>64</v>
      </c>
    </row>
    <row r="3270" spans="26:40" hidden="1" x14ac:dyDescent="0.25">
      <c r="Z3270" s="140">
        <f t="shared" si="106"/>
        <v>3269</v>
      </c>
      <c r="AA3270" s="139"/>
      <c r="AB3270" s="139"/>
      <c r="AC3270" s="139"/>
      <c r="AD3270" s="133"/>
      <c r="AE3270" s="27" t="str">
        <f t="shared" si="107"/>
        <v>CA-2014-849  615 Manhattan Apartments</v>
      </c>
      <c r="AF3270" s="153" t="s">
        <v>15504</v>
      </c>
      <c r="AG3270" s="153" t="s">
        <v>15505</v>
      </c>
      <c r="AH3270" s="153" t="s">
        <v>15506</v>
      </c>
      <c r="AI3270" s="153" t="s">
        <v>26</v>
      </c>
      <c r="AJ3270" s="153" t="s">
        <v>26</v>
      </c>
      <c r="AK3270" s="153" t="s">
        <v>518</v>
      </c>
      <c r="AL3270" s="153" t="s">
        <v>15507</v>
      </c>
      <c r="AM3270" s="153" t="s">
        <v>23595</v>
      </c>
      <c r="AN3270" s="154">
        <v>154</v>
      </c>
    </row>
    <row r="3271" spans="26:40" hidden="1" x14ac:dyDescent="0.25">
      <c r="Z3271" s="140">
        <f t="shared" si="106"/>
        <v>3270</v>
      </c>
      <c r="AA3271" s="139"/>
      <c r="AB3271" s="139"/>
      <c r="AC3271" s="139"/>
      <c r="AD3271" s="133"/>
      <c r="AE3271" s="27" t="str">
        <f t="shared" si="107"/>
        <v>CA-2014-850  Charlotte Drive Family Apartments</v>
      </c>
      <c r="AF3271" s="153" t="s">
        <v>15508</v>
      </c>
      <c r="AG3271" s="153" t="s">
        <v>15509</v>
      </c>
      <c r="AH3271" s="153" t="s">
        <v>15510</v>
      </c>
      <c r="AI3271" s="153" t="s">
        <v>304</v>
      </c>
      <c r="AJ3271" s="153" t="s">
        <v>41</v>
      </c>
      <c r="AK3271" s="153" t="s">
        <v>829</v>
      </c>
      <c r="AL3271" s="153" t="s">
        <v>15511</v>
      </c>
      <c r="AM3271" s="153" t="s">
        <v>9510</v>
      </c>
      <c r="AN3271" s="154">
        <v>198</v>
      </c>
    </row>
    <row r="3272" spans="26:40" hidden="1" x14ac:dyDescent="0.25">
      <c r="Z3272" s="140">
        <f t="shared" si="106"/>
        <v>3271</v>
      </c>
      <c r="AA3272" s="139"/>
      <c r="AB3272" s="139"/>
      <c r="AC3272" s="139"/>
      <c r="AD3272" s="133"/>
      <c r="AE3272" s="27" t="str">
        <f t="shared" si="107"/>
        <v>CA-2014-851  Lexington Avenue Family Apartms(AKA Oak Grove Ap</v>
      </c>
      <c r="AF3272" s="153" t="s">
        <v>15512</v>
      </c>
      <c r="AG3272" s="153" t="s">
        <v>15513</v>
      </c>
      <c r="AH3272" s="153" t="s">
        <v>15514</v>
      </c>
      <c r="AI3272" s="153" t="s">
        <v>304</v>
      </c>
      <c r="AJ3272" s="153" t="s">
        <v>41</v>
      </c>
      <c r="AK3272" s="153" t="s">
        <v>829</v>
      </c>
      <c r="AL3272" s="153" t="s">
        <v>15515</v>
      </c>
      <c r="AM3272" s="153" t="s">
        <v>9510</v>
      </c>
      <c r="AN3272" s="154">
        <v>133</v>
      </c>
    </row>
    <row r="3273" spans="26:40" hidden="1" x14ac:dyDescent="0.25">
      <c r="Z3273" s="140">
        <f t="shared" si="106"/>
        <v>3272</v>
      </c>
      <c r="AA3273" s="139"/>
      <c r="AB3273" s="139"/>
      <c r="AC3273" s="139"/>
      <c r="AD3273" s="133"/>
      <c r="AE3273" s="27" t="str">
        <f t="shared" si="107"/>
        <v>CA-2014-852  Hunters View Phase IIa</v>
      </c>
      <c r="AF3273" s="153" t="s">
        <v>15516</v>
      </c>
      <c r="AG3273" s="153" t="s">
        <v>15517</v>
      </c>
      <c r="AH3273" s="153" t="s">
        <v>15518</v>
      </c>
      <c r="AI3273" s="153" t="s">
        <v>191</v>
      </c>
      <c r="AJ3273" s="153" t="s">
        <v>191</v>
      </c>
      <c r="AK3273" s="153" t="s">
        <v>4509</v>
      </c>
      <c r="AL3273" s="153" t="s">
        <v>15519</v>
      </c>
      <c r="AM3273" s="153" t="s">
        <v>15520</v>
      </c>
      <c r="AN3273" s="154">
        <v>106</v>
      </c>
    </row>
    <row r="3274" spans="26:40" hidden="1" x14ac:dyDescent="0.25">
      <c r="Z3274" s="140">
        <f t="shared" si="106"/>
        <v>3273</v>
      </c>
      <c r="AA3274" s="139"/>
      <c r="AB3274" s="139"/>
      <c r="AC3274" s="139"/>
      <c r="AD3274" s="133"/>
      <c r="AE3274" s="27" t="str">
        <f t="shared" si="107"/>
        <v>CA-2014-853  Royal Vista Terrace</v>
      </c>
      <c r="AF3274" s="153" t="s">
        <v>15521</v>
      </c>
      <c r="AG3274" s="153" t="s">
        <v>15522</v>
      </c>
      <c r="AH3274" s="153" t="s">
        <v>15523</v>
      </c>
      <c r="AI3274" s="153" t="s">
        <v>3027</v>
      </c>
      <c r="AJ3274" s="153" t="s">
        <v>26</v>
      </c>
      <c r="AK3274" s="153" t="s">
        <v>3028</v>
      </c>
      <c r="AL3274" s="153" t="s">
        <v>15524</v>
      </c>
      <c r="AM3274" s="153" t="s">
        <v>15525</v>
      </c>
      <c r="AN3274" s="154">
        <v>74</v>
      </c>
    </row>
    <row r="3275" spans="26:40" hidden="1" x14ac:dyDescent="0.25">
      <c r="Z3275" s="140">
        <f t="shared" si="106"/>
        <v>3274</v>
      </c>
      <c r="AA3275" s="139"/>
      <c r="AB3275" s="139"/>
      <c r="AC3275" s="139"/>
      <c r="AD3275" s="133"/>
      <c r="AE3275" s="27" t="str">
        <f t="shared" si="107"/>
        <v>CA-2014-854  Garden Villas (fka Kiku Gardens)</v>
      </c>
      <c r="AF3275" s="153" t="s">
        <v>15526</v>
      </c>
      <c r="AG3275" s="153" t="s">
        <v>15527</v>
      </c>
      <c r="AH3275" s="153" t="s">
        <v>15528</v>
      </c>
      <c r="AI3275" s="153" t="s">
        <v>533</v>
      </c>
      <c r="AJ3275" s="153" t="s">
        <v>504</v>
      </c>
      <c r="AK3275" s="153" t="s">
        <v>534</v>
      </c>
      <c r="AL3275" s="153" t="s">
        <v>15529</v>
      </c>
      <c r="AM3275" s="153" t="s">
        <v>12843</v>
      </c>
      <c r="AN3275" s="154">
        <v>99</v>
      </c>
    </row>
    <row r="3276" spans="26:40" hidden="1" x14ac:dyDescent="0.25">
      <c r="Z3276" s="140">
        <f t="shared" si="106"/>
        <v>3275</v>
      </c>
      <c r="AA3276" s="139"/>
      <c r="AB3276" s="139"/>
      <c r="AC3276" s="139"/>
      <c r="AD3276" s="133"/>
      <c r="AE3276" s="27" t="str">
        <f t="shared" si="107"/>
        <v>CA-2014-856  Tierra Springs Apartments</v>
      </c>
      <c r="AF3276" s="153" t="s">
        <v>15530</v>
      </c>
      <c r="AG3276" s="153" t="s">
        <v>15531</v>
      </c>
      <c r="AH3276" s="153" t="s">
        <v>15532</v>
      </c>
      <c r="AI3276" s="153" t="s">
        <v>15533</v>
      </c>
      <c r="AJ3276" s="153" t="s">
        <v>127</v>
      </c>
      <c r="AK3276" s="153" t="s">
        <v>128</v>
      </c>
      <c r="AL3276" s="153" t="s">
        <v>15534</v>
      </c>
      <c r="AM3276" s="153" t="s">
        <v>2071</v>
      </c>
      <c r="AN3276" s="154">
        <v>64</v>
      </c>
    </row>
    <row r="3277" spans="26:40" hidden="1" x14ac:dyDescent="0.25">
      <c r="Z3277" s="140">
        <f t="shared" si="106"/>
        <v>3276</v>
      </c>
      <c r="AA3277" s="139"/>
      <c r="AB3277" s="139"/>
      <c r="AC3277" s="139"/>
      <c r="AD3277" s="133"/>
      <c r="AE3277" s="27" t="str">
        <f t="shared" si="107"/>
        <v>CA-2014-857  Pacific Pointe at the Shipyard</v>
      </c>
      <c r="AF3277" s="153" t="s">
        <v>15535</v>
      </c>
      <c r="AG3277" s="153" t="s">
        <v>15536</v>
      </c>
      <c r="AH3277" s="153" t="s">
        <v>15537</v>
      </c>
      <c r="AI3277" s="153" t="s">
        <v>191</v>
      </c>
      <c r="AJ3277" s="153" t="s">
        <v>191</v>
      </c>
      <c r="AK3277" s="153" t="s">
        <v>4509</v>
      </c>
      <c r="AL3277" s="153" t="s">
        <v>15538</v>
      </c>
      <c r="AM3277" s="153" t="s">
        <v>15539</v>
      </c>
      <c r="AN3277" s="154">
        <v>59</v>
      </c>
    </row>
    <row r="3278" spans="26:40" hidden="1" x14ac:dyDescent="0.25">
      <c r="Z3278" s="140">
        <f t="shared" si="106"/>
        <v>3277</v>
      </c>
      <c r="AA3278" s="139"/>
      <c r="AB3278" s="139"/>
      <c r="AC3278" s="139"/>
      <c r="AD3278" s="133"/>
      <c r="AE3278" s="27" t="str">
        <f t="shared" si="107"/>
        <v>CA-2014-858  Avila Avenue Apartments II</v>
      </c>
      <c r="AF3278" s="153" t="s">
        <v>15540</v>
      </c>
      <c r="AG3278" s="153" t="s">
        <v>15541</v>
      </c>
      <c r="AH3278" s="153" t="s">
        <v>13029</v>
      </c>
      <c r="AI3278" s="153" t="s">
        <v>1466</v>
      </c>
      <c r="AJ3278" s="153" t="s">
        <v>229</v>
      </c>
      <c r="AK3278" s="153" t="s">
        <v>1467</v>
      </c>
      <c r="AL3278" s="153" t="s">
        <v>15542</v>
      </c>
      <c r="AM3278" s="153" t="s">
        <v>8609</v>
      </c>
      <c r="AN3278" s="154">
        <v>23</v>
      </c>
    </row>
    <row r="3279" spans="26:40" hidden="1" x14ac:dyDescent="0.25">
      <c r="Z3279" s="140">
        <f t="shared" si="106"/>
        <v>3278</v>
      </c>
      <c r="AA3279" s="139"/>
      <c r="AB3279" s="139"/>
      <c r="AC3279" s="139"/>
      <c r="AD3279" s="133"/>
      <c r="AE3279" s="27" t="str">
        <f t="shared" si="107"/>
        <v>CA-2014-859  LDK Senior Apartments</v>
      </c>
      <c r="AF3279" s="153" t="s">
        <v>15543</v>
      </c>
      <c r="AG3279" s="153" t="s">
        <v>15544</v>
      </c>
      <c r="AH3279" s="153" t="s">
        <v>15545</v>
      </c>
      <c r="AI3279" s="153" t="s">
        <v>26</v>
      </c>
      <c r="AJ3279" s="153" t="s">
        <v>26</v>
      </c>
      <c r="AK3279" s="153" t="s">
        <v>15546</v>
      </c>
      <c r="AL3279" s="153" t="s">
        <v>15547</v>
      </c>
      <c r="AM3279" s="153" t="s">
        <v>1507</v>
      </c>
      <c r="AN3279" s="154">
        <v>65</v>
      </c>
    </row>
    <row r="3280" spans="26:40" hidden="1" x14ac:dyDescent="0.25">
      <c r="Z3280" s="140">
        <f t="shared" si="106"/>
        <v>3279</v>
      </c>
      <c r="AA3280" s="139"/>
      <c r="AB3280" s="139"/>
      <c r="AC3280" s="139"/>
      <c r="AD3280" s="133"/>
      <c r="AE3280" s="27" t="str">
        <f t="shared" si="107"/>
        <v>CA-2014-860  Pavilion Park Senior Housing</v>
      </c>
      <c r="AF3280" s="153" t="s">
        <v>15548</v>
      </c>
      <c r="AG3280" s="153" t="s">
        <v>15549</v>
      </c>
      <c r="AH3280" s="153" t="s">
        <v>15550</v>
      </c>
      <c r="AI3280" s="153" t="s">
        <v>994</v>
      </c>
      <c r="AJ3280" s="153" t="s">
        <v>420</v>
      </c>
      <c r="AK3280" s="153" t="s">
        <v>6413</v>
      </c>
      <c r="AL3280" s="153" t="s">
        <v>15551</v>
      </c>
      <c r="AM3280" s="153" t="s">
        <v>7709</v>
      </c>
      <c r="AN3280" s="154">
        <v>219</v>
      </c>
    </row>
    <row r="3281" spans="26:40" hidden="1" x14ac:dyDescent="0.25">
      <c r="Z3281" s="140">
        <f t="shared" si="106"/>
        <v>3280</v>
      </c>
      <c r="AA3281" s="139"/>
      <c r="AB3281" s="139"/>
      <c r="AC3281" s="139"/>
      <c r="AD3281" s="133"/>
      <c r="AE3281" s="27" t="str">
        <f t="shared" si="107"/>
        <v>CA-2014-861  Bill Sorro Community</v>
      </c>
      <c r="AF3281" s="153" t="s">
        <v>15552</v>
      </c>
      <c r="AG3281" s="153" t="s">
        <v>15553</v>
      </c>
      <c r="AH3281" s="153" t="s">
        <v>15554</v>
      </c>
      <c r="AI3281" s="153" t="s">
        <v>191</v>
      </c>
      <c r="AJ3281" s="153" t="s">
        <v>191</v>
      </c>
      <c r="AK3281" s="153" t="s">
        <v>785</v>
      </c>
      <c r="AL3281" s="153" t="s">
        <v>15555</v>
      </c>
      <c r="AM3281" s="153" t="s">
        <v>15556</v>
      </c>
      <c r="AN3281" s="154">
        <v>66</v>
      </c>
    </row>
    <row r="3282" spans="26:40" hidden="1" x14ac:dyDescent="0.25">
      <c r="Z3282" s="140">
        <f t="shared" si="106"/>
        <v>3281</v>
      </c>
      <c r="AA3282" s="139"/>
      <c r="AB3282" s="139"/>
      <c r="AC3282" s="139"/>
      <c r="AD3282" s="133"/>
      <c r="AE3282" s="27" t="str">
        <f t="shared" si="107"/>
        <v>CA-2014-862  Independence Point</v>
      </c>
      <c r="AF3282" s="153" t="s">
        <v>15557</v>
      </c>
      <c r="AG3282" s="153" t="s">
        <v>15558</v>
      </c>
      <c r="AH3282" s="153" t="s">
        <v>15559</v>
      </c>
      <c r="AI3282" s="153" t="s">
        <v>504</v>
      </c>
      <c r="AJ3282" s="153" t="s">
        <v>504</v>
      </c>
      <c r="AK3282" s="153" t="s">
        <v>839</v>
      </c>
      <c r="AL3282" s="153" t="s">
        <v>15560</v>
      </c>
      <c r="AM3282" s="153" t="s">
        <v>10978</v>
      </c>
      <c r="AN3282" s="154">
        <v>31</v>
      </c>
    </row>
    <row r="3283" spans="26:40" hidden="1" x14ac:dyDescent="0.25">
      <c r="Z3283" s="140">
        <f t="shared" si="106"/>
        <v>3282</v>
      </c>
      <c r="AA3283" s="139"/>
      <c r="AB3283" s="139"/>
      <c r="AC3283" s="139"/>
      <c r="AD3283" s="133"/>
      <c r="AE3283" s="27" t="str">
        <f t="shared" si="107"/>
        <v>CA-2014-863  Las Brisas Apartments</v>
      </c>
      <c r="AF3283" s="153" t="s">
        <v>15561</v>
      </c>
      <c r="AG3283" s="153" t="s">
        <v>7382</v>
      </c>
      <c r="AH3283" s="153" t="s">
        <v>15562</v>
      </c>
      <c r="AI3283" s="153" t="s">
        <v>2183</v>
      </c>
      <c r="AJ3283" s="153" t="s">
        <v>26</v>
      </c>
      <c r="AK3283" s="153" t="s">
        <v>1701</v>
      </c>
      <c r="AL3283" s="153" t="s">
        <v>15563</v>
      </c>
      <c r="AM3283" s="153" t="s">
        <v>3995</v>
      </c>
      <c r="AN3283" s="154">
        <v>99</v>
      </c>
    </row>
    <row r="3284" spans="26:40" hidden="1" x14ac:dyDescent="0.25">
      <c r="Z3284" s="140">
        <f t="shared" si="106"/>
        <v>3283</v>
      </c>
      <c r="AA3284" s="139"/>
      <c r="AB3284" s="139"/>
      <c r="AC3284" s="139"/>
      <c r="AD3284" s="133"/>
      <c r="AE3284" s="27" t="str">
        <f t="shared" si="107"/>
        <v>CA-2014-864  Sharmon Palms Lane</v>
      </c>
      <c r="AF3284" s="153" t="s">
        <v>15564</v>
      </c>
      <c r="AG3284" s="153" t="s">
        <v>15565</v>
      </c>
      <c r="AH3284" s="153" t="s">
        <v>15566</v>
      </c>
      <c r="AI3284" s="153" t="s">
        <v>4952</v>
      </c>
      <c r="AJ3284" s="153" t="s">
        <v>41</v>
      </c>
      <c r="AK3284" s="153" t="s">
        <v>4953</v>
      </c>
      <c r="AL3284" s="153" t="s">
        <v>15567</v>
      </c>
      <c r="AM3284" s="153" t="s">
        <v>15568</v>
      </c>
      <c r="AN3284" s="154">
        <v>59</v>
      </c>
    </row>
    <row r="3285" spans="26:40" hidden="1" x14ac:dyDescent="0.25">
      <c r="Z3285" s="140">
        <f t="shared" si="106"/>
        <v>3284</v>
      </c>
      <c r="AA3285" s="139"/>
      <c r="AB3285" s="139"/>
      <c r="AC3285" s="139"/>
      <c r="AD3285" s="133"/>
      <c r="AE3285" s="27" t="str">
        <f t="shared" si="107"/>
        <v>CA-2014-865  The Berendos</v>
      </c>
      <c r="AF3285" s="153" t="s">
        <v>15569</v>
      </c>
      <c r="AG3285" s="153" t="s">
        <v>15570</v>
      </c>
      <c r="AH3285" s="153" t="s">
        <v>15571</v>
      </c>
      <c r="AI3285" s="153" t="s">
        <v>26</v>
      </c>
      <c r="AJ3285" s="153" t="s">
        <v>26</v>
      </c>
      <c r="AK3285" s="153" t="s">
        <v>1670</v>
      </c>
      <c r="AL3285" s="153" t="s">
        <v>15572</v>
      </c>
      <c r="AM3285" s="153" t="s">
        <v>862</v>
      </c>
      <c r="AN3285" s="154">
        <v>70</v>
      </c>
    </row>
    <row r="3286" spans="26:40" hidden="1" x14ac:dyDescent="0.25">
      <c r="Z3286" s="140">
        <f t="shared" si="106"/>
        <v>3285</v>
      </c>
      <c r="AA3286" s="139"/>
      <c r="AB3286" s="139"/>
      <c r="AC3286" s="139"/>
      <c r="AD3286" s="133"/>
      <c r="AE3286" s="27" t="str">
        <f t="shared" si="107"/>
        <v>CA-2014-866  Westminster Manor</v>
      </c>
      <c r="AF3286" s="153" t="s">
        <v>15573</v>
      </c>
      <c r="AG3286" s="153" t="s">
        <v>15574</v>
      </c>
      <c r="AH3286" s="153" t="s">
        <v>15575</v>
      </c>
      <c r="AI3286" s="153" t="s">
        <v>504</v>
      </c>
      <c r="AJ3286" s="153" t="s">
        <v>504</v>
      </c>
      <c r="AL3286" s="153" t="s">
        <v>15576</v>
      </c>
      <c r="AM3286" s="153" t="s">
        <v>15577</v>
      </c>
      <c r="AN3286" s="154">
        <v>150</v>
      </c>
    </row>
    <row r="3287" spans="26:40" hidden="1" x14ac:dyDescent="0.25">
      <c r="Z3287" s="140">
        <f t="shared" si="106"/>
        <v>3286</v>
      </c>
      <c r="AA3287" s="139"/>
      <c r="AB3287" s="139"/>
      <c r="AC3287" s="139"/>
      <c r="AD3287" s="133"/>
      <c r="AE3287" s="27" t="str">
        <f t="shared" si="107"/>
        <v>CA-2014-867  Leland Park (Evans Park)</v>
      </c>
      <c r="AF3287" s="153" t="s">
        <v>15578</v>
      </c>
      <c r="AG3287" s="153" t="s">
        <v>15579</v>
      </c>
      <c r="AH3287" s="153" t="s">
        <v>15580</v>
      </c>
      <c r="AI3287" s="153" t="s">
        <v>2827</v>
      </c>
      <c r="AJ3287" s="153" t="s">
        <v>623</v>
      </c>
      <c r="AK3287" s="153" t="s">
        <v>2828</v>
      </c>
      <c r="AL3287" s="153" t="s">
        <v>15581</v>
      </c>
      <c r="AM3287" s="153" t="s">
        <v>7934</v>
      </c>
      <c r="AN3287" s="154">
        <v>15</v>
      </c>
    </row>
    <row r="3288" spans="26:40" hidden="1" x14ac:dyDescent="0.25">
      <c r="Z3288" s="140">
        <f t="shared" si="106"/>
        <v>3287</v>
      </c>
      <c r="AA3288" s="139"/>
      <c r="AB3288" s="139"/>
      <c r="AC3288" s="139"/>
      <c r="AD3288" s="133"/>
      <c r="AE3288" s="27" t="str">
        <f t="shared" si="107"/>
        <v>CA-2014-868  L.C. Grossman (Aparicio V)</v>
      </c>
      <c r="AF3288" s="153" t="s">
        <v>15582</v>
      </c>
      <c r="AG3288" s="153" t="s">
        <v>15583</v>
      </c>
      <c r="AH3288" s="153" t="s">
        <v>15584</v>
      </c>
      <c r="AI3288" s="153" t="s">
        <v>3062</v>
      </c>
      <c r="AJ3288" s="153" t="s">
        <v>623</v>
      </c>
      <c r="AK3288" s="153" t="s">
        <v>3063</v>
      </c>
      <c r="AL3288" s="153" t="s">
        <v>15581</v>
      </c>
      <c r="AM3288" s="153" t="s">
        <v>7934</v>
      </c>
      <c r="AN3288" s="154">
        <v>13</v>
      </c>
    </row>
    <row r="3289" spans="26:40" hidden="1" x14ac:dyDescent="0.25">
      <c r="Z3289" s="140">
        <f t="shared" si="106"/>
        <v>3288</v>
      </c>
      <c r="AA3289" s="139"/>
      <c r="AB3289" s="139"/>
      <c r="AC3289" s="139"/>
      <c r="AD3289" s="133"/>
      <c r="AE3289" s="27" t="str">
        <f t="shared" si="107"/>
        <v>CA-2014-869  Sandpiper Apartments</v>
      </c>
      <c r="AF3289" s="153" t="s">
        <v>15585</v>
      </c>
      <c r="AG3289" s="153" t="s">
        <v>15586</v>
      </c>
      <c r="AH3289" s="153" t="s">
        <v>15587</v>
      </c>
      <c r="AI3289" s="153" t="s">
        <v>3062</v>
      </c>
      <c r="AJ3289" s="153" t="s">
        <v>623</v>
      </c>
      <c r="AK3289" s="153" t="s">
        <v>3063</v>
      </c>
      <c r="AL3289" s="153" t="s">
        <v>15581</v>
      </c>
      <c r="AM3289" s="153" t="s">
        <v>7934</v>
      </c>
      <c r="AN3289" s="154">
        <v>67</v>
      </c>
    </row>
    <row r="3290" spans="26:40" hidden="1" x14ac:dyDescent="0.25">
      <c r="Z3290" s="140">
        <f t="shared" si="106"/>
        <v>3289</v>
      </c>
      <c r="AA3290" s="139"/>
      <c r="AB3290" s="139"/>
      <c r="AC3290" s="139"/>
      <c r="AD3290" s="133"/>
      <c r="AE3290" s="27" t="str">
        <f t="shared" si="107"/>
        <v>CA-2014-871  San Diego Square</v>
      </c>
      <c r="AF3290" s="153" t="s">
        <v>15588</v>
      </c>
      <c r="AG3290" s="153" t="s">
        <v>15589</v>
      </c>
      <c r="AH3290" s="153" t="s">
        <v>15590</v>
      </c>
      <c r="AI3290" s="153" t="s">
        <v>504</v>
      </c>
      <c r="AJ3290" s="153" t="s">
        <v>504</v>
      </c>
      <c r="AK3290" s="153" t="s">
        <v>754</v>
      </c>
      <c r="AL3290" s="153" t="s">
        <v>15591</v>
      </c>
      <c r="AM3290" s="153" t="s">
        <v>15592</v>
      </c>
      <c r="AN3290" s="154">
        <v>154</v>
      </c>
    </row>
    <row r="3291" spans="26:40" hidden="1" x14ac:dyDescent="0.25">
      <c r="Z3291" s="140">
        <f t="shared" si="106"/>
        <v>3290</v>
      </c>
      <c r="AA3291" s="139"/>
      <c r="AB3291" s="139"/>
      <c r="AC3291" s="139"/>
      <c r="AD3291" s="133"/>
      <c r="AE3291" s="27" t="str">
        <f t="shared" si="107"/>
        <v>CA-2014-872  Heritage II</v>
      </c>
      <c r="AF3291" s="153" t="s">
        <v>15593</v>
      </c>
      <c r="AG3291" s="153" t="s">
        <v>15594</v>
      </c>
      <c r="AH3291" s="153" t="s">
        <v>15595</v>
      </c>
      <c r="AI3291" s="153" t="s">
        <v>1199</v>
      </c>
      <c r="AJ3291" s="153" t="s">
        <v>623</v>
      </c>
      <c r="AK3291" s="153" t="s">
        <v>1200</v>
      </c>
      <c r="AL3291" s="153" t="s">
        <v>15596</v>
      </c>
      <c r="AM3291" s="153" t="s">
        <v>10885</v>
      </c>
      <c r="AN3291" s="154">
        <v>79</v>
      </c>
    </row>
    <row r="3292" spans="26:40" hidden="1" x14ac:dyDescent="0.25">
      <c r="Z3292" s="140">
        <f t="shared" si="106"/>
        <v>3291</v>
      </c>
      <c r="AA3292" s="139"/>
      <c r="AB3292" s="139"/>
      <c r="AC3292" s="139"/>
      <c r="AD3292" s="133"/>
      <c r="AE3292" s="27" t="str">
        <f t="shared" si="107"/>
        <v>CA-2014-873  Parkview Family Apartments</v>
      </c>
      <c r="AF3292" s="153" t="s">
        <v>15597</v>
      </c>
      <c r="AG3292" s="153" t="s">
        <v>15598</v>
      </c>
      <c r="AH3292" s="153" t="s">
        <v>15599</v>
      </c>
      <c r="AI3292" s="153" t="s">
        <v>304</v>
      </c>
      <c r="AJ3292" s="153" t="s">
        <v>41</v>
      </c>
      <c r="AK3292" s="153" t="s">
        <v>1359</v>
      </c>
      <c r="AL3292" s="153" t="s">
        <v>15600</v>
      </c>
      <c r="AM3292" s="153" t="s">
        <v>15601</v>
      </c>
      <c r="AN3292" s="154">
        <v>88</v>
      </c>
    </row>
    <row r="3293" spans="26:40" hidden="1" x14ac:dyDescent="0.25">
      <c r="Z3293" s="140">
        <f t="shared" si="106"/>
        <v>3292</v>
      </c>
      <c r="AA3293" s="139"/>
      <c r="AB3293" s="139"/>
      <c r="AC3293" s="139"/>
      <c r="AD3293" s="133"/>
      <c r="AE3293" s="27" t="str">
        <f t="shared" si="107"/>
        <v>CA-2014-874  Parkview Senior Apartments</v>
      </c>
      <c r="AF3293" s="153" t="s">
        <v>15602</v>
      </c>
      <c r="AG3293" s="153" t="s">
        <v>8483</v>
      </c>
      <c r="AH3293" s="153" t="s">
        <v>15603</v>
      </c>
      <c r="AI3293" s="153" t="s">
        <v>304</v>
      </c>
      <c r="AJ3293" s="153" t="s">
        <v>41</v>
      </c>
      <c r="AK3293" s="153" t="s">
        <v>1359</v>
      </c>
      <c r="AL3293" s="153" t="s">
        <v>15604</v>
      </c>
      <c r="AM3293" s="153" t="s">
        <v>15604</v>
      </c>
      <c r="AN3293" s="154">
        <v>138</v>
      </c>
    </row>
    <row r="3294" spans="26:40" hidden="1" x14ac:dyDescent="0.25">
      <c r="Z3294" s="140">
        <f t="shared" si="106"/>
        <v>3293</v>
      </c>
      <c r="AA3294" s="139"/>
      <c r="AB3294" s="139"/>
      <c r="AC3294" s="139"/>
      <c r="AD3294" s="133"/>
      <c r="AE3294" s="27" t="str">
        <f t="shared" si="107"/>
        <v>CA-2014-875  The Paseo at Californian</v>
      </c>
      <c r="AF3294" s="153" t="s">
        <v>15605</v>
      </c>
      <c r="AG3294" s="153" t="s">
        <v>15606</v>
      </c>
      <c r="AH3294" s="153" t="s">
        <v>15607</v>
      </c>
      <c r="AI3294" s="153" t="s">
        <v>26</v>
      </c>
      <c r="AJ3294" s="153" t="s">
        <v>26</v>
      </c>
      <c r="AK3294" s="153" t="s">
        <v>775</v>
      </c>
      <c r="AL3294" s="153" t="s">
        <v>15608</v>
      </c>
      <c r="AM3294" s="153" t="s">
        <v>11734</v>
      </c>
      <c r="AN3294" s="154">
        <v>52</v>
      </c>
    </row>
    <row r="3295" spans="26:40" hidden="1" x14ac:dyDescent="0.25">
      <c r="Z3295" s="140">
        <f t="shared" si="106"/>
        <v>3294</v>
      </c>
      <c r="AA3295" s="139"/>
      <c r="AB3295" s="139"/>
      <c r="AC3295" s="139"/>
      <c r="AD3295" s="133"/>
      <c r="AE3295" s="27" t="str">
        <f t="shared" si="107"/>
        <v>CA-2014-876  Winnetka Senior Apartments</v>
      </c>
      <c r="AF3295" s="153" t="s">
        <v>15609</v>
      </c>
      <c r="AG3295" s="153" t="s">
        <v>15610</v>
      </c>
      <c r="AH3295" s="153" t="s">
        <v>15611</v>
      </c>
      <c r="AI3295" s="153" t="s">
        <v>1831</v>
      </c>
      <c r="AJ3295" s="153" t="s">
        <v>26</v>
      </c>
      <c r="AK3295" s="153" t="s">
        <v>1832</v>
      </c>
      <c r="AL3295" s="153" t="s">
        <v>15612</v>
      </c>
      <c r="AM3295" s="153" t="s">
        <v>15613</v>
      </c>
      <c r="AN3295" s="154">
        <v>94</v>
      </c>
    </row>
    <row r="3296" spans="26:40" hidden="1" x14ac:dyDescent="0.25">
      <c r="Z3296" s="140">
        <f t="shared" si="106"/>
        <v>3295</v>
      </c>
      <c r="AA3296" s="139"/>
      <c r="AB3296" s="139"/>
      <c r="AC3296" s="139"/>
      <c r="AD3296" s="133"/>
      <c r="AE3296" s="27" t="str">
        <f t="shared" si="107"/>
        <v>CA-2014-877  Tuolumne Apartments</v>
      </c>
      <c r="AF3296" s="153" t="s">
        <v>15614</v>
      </c>
      <c r="AG3296" s="153" t="s">
        <v>15615</v>
      </c>
      <c r="AH3296" s="153" t="s">
        <v>15616</v>
      </c>
      <c r="AI3296" s="153" t="s">
        <v>650</v>
      </c>
      <c r="AJ3296" s="153" t="s">
        <v>650</v>
      </c>
      <c r="AK3296" s="153" t="s">
        <v>15617</v>
      </c>
      <c r="AL3296" s="153" t="s">
        <v>15618</v>
      </c>
      <c r="AM3296" s="153" t="s">
        <v>4558</v>
      </c>
      <c r="AN3296" s="154">
        <v>51</v>
      </c>
    </row>
    <row r="3297" spans="26:40" hidden="1" x14ac:dyDescent="0.25">
      <c r="Z3297" s="140">
        <f t="shared" si="106"/>
        <v>3296</v>
      </c>
      <c r="AA3297" s="139"/>
      <c r="AB3297" s="139"/>
      <c r="AC3297" s="139"/>
      <c r="AD3297" s="133"/>
      <c r="AE3297" s="27" t="str">
        <f t="shared" si="107"/>
        <v>CA-2014-878  Heritage Commons Phase 2</v>
      </c>
      <c r="AF3297" s="153" t="s">
        <v>15619</v>
      </c>
      <c r="AG3297" s="153" t="s">
        <v>15620</v>
      </c>
      <c r="AH3297" s="153" t="s">
        <v>15621</v>
      </c>
      <c r="AI3297" s="153" t="s">
        <v>7224</v>
      </c>
      <c r="AJ3297" s="153" t="s">
        <v>1133</v>
      </c>
      <c r="AK3297" s="153" t="s">
        <v>7225</v>
      </c>
      <c r="AL3297" s="153" t="s">
        <v>15622</v>
      </c>
      <c r="AM3297" s="153" t="s">
        <v>8366</v>
      </c>
      <c r="AN3297" s="154">
        <v>59</v>
      </c>
    </row>
    <row r="3298" spans="26:40" hidden="1" x14ac:dyDescent="0.25">
      <c r="Z3298" s="140">
        <f t="shared" si="106"/>
        <v>3297</v>
      </c>
      <c r="AA3298" s="139"/>
      <c r="AB3298" s="139"/>
      <c r="AC3298" s="139"/>
      <c r="AD3298" s="133"/>
      <c r="AE3298" s="27" t="str">
        <f t="shared" si="107"/>
        <v>CA-2014-879  Maple Park Phase 2</v>
      </c>
      <c r="AF3298" s="153" t="s">
        <v>15623</v>
      </c>
      <c r="AG3298" s="153" t="s">
        <v>15624</v>
      </c>
      <c r="AH3298" s="153" t="s">
        <v>15625</v>
      </c>
      <c r="AI3298" s="153" t="s">
        <v>3931</v>
      </c>
      <c r="AJ3298" s="153" t="s">
        <v>3932</v>
      </c>
      <c r="AK3298" s="153" t="s">
        <v>3933</v>
      </c>
      <c r="AL3298" s="153" t="s">
        <v>15626</v>
      </c>
      <c r="AM3298" s="153" t="s">
        <v>15627</v>
      </c>
      <c r="AN3298" s="154">
        <v>34</v>
      </c>
    </row>
    <row r="3299" spans="26:40" hidden="1" x14ac:dyDescent="0.25">
      <c r="Z3299" s="140">
        <f t="shared" si="106"/>
        <v>3298</v>
      </c>
      <c r="AA3299" s="139"/>
      <c r="AB3299" s="139"/>
      <c r="AC3299" s="139"/>
      <c r="AD3299" s="133"/>
      <c r="AE3299" s="27" t="str">
        <f t="shared" si="107"/>
        <v>CA-2014-882  Sierra Vista Apartments</v>
      </c>
      <c r="AF3299" s="153" t="s">
        <v>15628</v>
      </c>
      <c r="AG3299" s="153" t="s">
        <v>4023</v>
      </c>
      <c r="AH3299" s="153" t="s">
        <v>15629</v>
      </c>
      <c r="AI3299" s="153" t="s">
        <v>564</v>
      </c>
      <c r="AJ3299" s="153" t="s">
        <v>564</v>
      </c>
      <c r="AK3299" s="153" t="s">
        <v>15179</v>
      </c>
      <c r="AL3299" s="153" t="s">
        <v>15630</v>
      </c>
      <c r="AM3299" s="153" t="s">
        <v>15631</v>
      </c>
      <c r="AN3299" s="154">
        <v>77</v>
      </c>
    </row>
    <row r="3300" spans="26:40" hidden="1" x14ac:dyDescent="0.25">
      <c r="Z3300" s="140">
        <f t="shared" si="106"/>
        <v>3299</v>
      </c>
      <c r="AA3300" s="139"/>
      <c r="AB3300" s="139"/>
      <c r="AC3300" s="139"/>
      <c r="AD3300" s="133"/>
      <c r="AE3300" s="27" t="str">
        <f t="shared" si="107"/>
        <v>CA-2014-886  Poco Way Apartments</v>
      </c>
      <c r="AF3300" s="153" t="s">
        <v>15632</v>
      </c>
      <c r="AG3300" s="153" t="s">
        <v>15633</v>
      </c>
      <c r="AH3300" s="153" t="s">
        <v>15634</v>
      </c>
      <c r="AI3300" s="153" t="s">
        <v>304</v>
      </c>
      <c r="AJ3300" s="153" t="s">
        <v>41</v>
      </c>
      <c r="AK3300" s="153" t="s">
        <v>2847</v>
      </c>
      <c r="AL3300" s="153" t="s">
        <v>15635</v>
      </c>
      <c r="AM3300" s="153" t="s">
        <v>1248</v>
      </c>
      <c r="AN3300" s="154">
        <v>129</v>
      </c>
    </row>
    <row r="3301" spans="26:40" hidden="1" x14ac:dyDescent="0.25">
      <c r="Z3301" s="140">
        <f t="shared" si="106"/>
        <v>3300</v>
      </c>
      <c r="AA3301" s="139"/>
      <c r="AB3301" s="139"/>
      <c r="AC3301" s="139"/>
      <c r="AD3301" s="133"/>
      <c r="AE3301" s="27" t="str">
        <f t="shared" si="107"/>
        <v>CA-2014-887  Buchanan Park Apartments</v>
      </c>
      <c r="AF3301" s="153" t="s">
        <v>15636</v>
      </c>
      <c r="AG3301" s="153" t="s">
        <v>15637</v>
      </c>
      <c r="AH3301" s="153" t="s">
        <v>15638</v>
      </c>
      <c r="AI3301" s="153" t="s">
        <v>191</v>
      </c>
      <c r="AJ3301" s="153" t="s">
        <v>191</v>
      </c>
      <c r="AK3301" s="153" t="s">
        <v>1338</v>
      </c>
      <c r="AL3301" s="153" t="s">
        <v>15639</v>
      </c>
      <c r="AM3301" s="153" t="s">
        <v>15640</v>
      </c>
      <c r="AN3301" s="154">
        <v>63</v>
      </c>
    </row>
    <row r="3302" spans="26:40" hidden="1" x14ac:dyDescent="0.25">
      <c r="Z3302" s="140">
        <f t="shared" si="106"/>
        <v>3301</v>
      </c>
      <c r="AA3302" s="139"/>
      <c r="AB3302" s="139"/>
      <c r="AC3302" s="139"/>
      <c r="AD3302" s="133"/>
      <c r="AE3302" s="27" t="str">
        <f t="shared" si="107"/>
        <v>CA-2014-888  Stonebridge Apartments</v>
      </c>
      <c r="AF3302" s="153" t="s">
        <v>15641</v>
      </c>
      <c r="AG3302" s="153" t="s">
        <v>15642</v>
      </c>
      <c r="AH3302" s="153" t="s">
        <v>15643</v>
      </c>
      <c r="AI3302" s="153" t="s">
        <v>344</v>
      </c>
      <c r="AJ3302" s="153" t="s">
        <v>345</v>
      </c>
      <c r="AK3302" s="153" t="s">
        <v>346</v>
      </c>
      <c r="AL3302" s="153" t="s">
        <v>15644</v>
      </c>
      <c r="AM3302" s="153" t="s">
        <v>15645</v>
      </c>
      <c r="AN3302" s="154">
        <v>79</v>
      </c>
    </row>
    <row r="3303" spans="26:40" hidden="1" x14ac:dyDescent="0.25">
      <c r="Z3303" s="140">
        <f t="shared" si="106"/>
        <v>3302</v>
      </c>
      <c r="AA3303" s="139"/>
      <c r="AB3303" s="139"/>
      <c r="AC3303" s="139"/>
      <c r="AD3303" s="133"/>
      <c r="AE3303" s="27" t="str">
        <f t="shared" si="107"/>
        <v>CA-2014-889  Glenview Apartments</v>
      </c>
      <c r="AF3303" s="153" t="s">
        <v>15646</v>
      </c>
      <c r="AG3303" s="153" t="s">
        <v>7901</v>
      </c>
      <c r="AH3303" s="153" t="s">
        <v>15647</v>
      </c>
      <c r="AI3303" s="153" t="s">
        <v>1217</v>
      </c>
      <c r="AJ3303" s="153" t="s">
        <v>1151</v>
      </c>
      <c r="AK3303" s="153" t="s">
        <v>1218</v>
      </c>
      <c r="AL3303" s="153" t="s">
        <v>15648</v>
      </c>
      <c r="AM3303" s="153" t="s">
        <v>15649</v>
      </c>
      <c r="AN3303" s="154">
        <v>87</v>
      </c>
    </row>
    <row r="3304" spans="26:40" hidden="1" x14ac:dyDescent="0.25">
      <c r="Z3304" s="140">
        <f t="shared" si="106"/>
        <v>3303</v>
      </c>
      <c r="AA3304" s="139"/>
      <c r="AB3304" s="139"/>
      <c r="AC3304" s="139"/>
      <c r="AD3304" s="133"/>
      <c r="AE3304" s="27" t="str">
        <f t="shared" si="107"/>
        <v>CA-2014-890  Santa Fe Apartments</v>
      </c>
      <c r="AF3304" s="153" t="s">
        <v>15650</v>
      </c>
      <c r="AG3304" s="153" t="s">
        <v>11307</v>
      </c>
      <c r="AH3304" s="153" t="s">
        <v>15651</v>
      </c>
      <c r="AI3304" s="153" t="s">
        <v>3157</v>
      </c>
      <c r="AJ3304" s="153" t="s">
        <v>49</v>
      </c>
      <c r="AK3304" s="153" t="s">
        <v>3158</v>
      </c>
      <c r="AL3304" s="153" t="s">
        <v>15652</v>
      </c>
      <c r="AM3304" s="153" t="s">
        <v>15649</v>
      </c>
      <c r="AN3304" s="154">
        <v>88</v>
      </c>
    </row>
    <row r="3305" spans="26:40" hidden="1" x14ac:dyDescent="0.25">
      <c r="Z3305" s="140">
        <f t="shared" si="106"/>
        <v>3304</v>
      </c>
      <c r="AA3305" s="139"/>
      <c r="AB3305" s="139"/>
      <c r="AC3305" s="139"/>
      <c r="AD3305" s="133"/>
      <c r="AE3305" s="27" t="str">
        <f t="shared" si="107"/>
        <v>CA-2014-891  Montclair Apartments</v>
      </c>
      <c r="AF3305" s="153" t="s">
        <v>15653</v>
      </c>
      <c r="AG3305" s="153" t="s">
        <v>15654</v>
      </c>
      <c r="AH3305" s="153" t="s">
        <v>15655</v>
      </c>
      <c r="AI3305" s="153" t="s">
        <v>2106</v>
      </c>
      <c r="AJ3305" s="153" t="s">
        <v>1920</v>
      </c>
      <c r="AK3305" s="153" t="s">
        <v>2107</v>
      </c>
      <c r="AL3305" s="153" t="s">
        <v>15656</v>
      </c>
      <c r="AM3305" s="153" t="s">
        <v>2322</v>
      </c>
      <c r="AN3305" s="154">
        <v>79</v>
      </c>
    </row>
    <row r="3306" spans="26:40" hidden="1" x14ac:dyDescent="0.25">
      <c r="Z3306" s="140">
        <f t="shared" si="106"/>
        <v>3305</v>
      </c>
      <c r="AA3306" s="139"/>
      <c r="AB3306" s="139"/>
      <c r="AC3306" s="139"/>
      <c r="AD3306" s="133"/>
      <c r="AE3306" s="27" t="str">
        <f t="shared" si="107"/>
        <v>CA-2014-892  Martha Bryant Manor</v>
      </c>
      <c r="AF3306" s="153" t="s">
        <v>15657</v>
      </c>
      <c r="AG3306" s="153" t="s">
        <v>15658</v>
      </c>
      <c r="AH3306" s="153" t="s">
        <v>15659</v>
      </c>
      <c r="AI3306" s="153" t="s">
        <v>26</v>
      </c>
      <c r="AJ3306" s="153" t="s">
        <v>26</v>
      </c>
      <c r="AK3306" s="153" t="s">
        <v>15660</v>
      </c>
      <c r="AL3306" s="153" t="s">
        <v>15661</v>
      </c>
      <c r="AM3306" s="153" t="s">
        <v>15662</v>
      </c>
      <c r="AN3306" s="154">
        <v>76</v>
      </c>
    </row>
    <row r="3307" spans="26:40" hidden="1" x14ac:dyDescent="0.25">
      <c r="Z3307" s="140">
        <f t="shared" si="106"/>
        <v>3306</v>
      </c>
      <c r="AA3307" s="139"/>
      <c r="AB3307" s="139"/>
      <c r="AC3307" s="139"/>
      <c r="AD3307" s="133"/>
      <c r="AE3307" s="27" t="str">
        <f t="shared" si="107"/>
        <v>CA-2014-893  Olive Court Apartments</v>
      </c>
      <c r="AF3307" s="153" t="s">
        <v>15663</v>
      </c>
      <c r="AG3307" s="153" t="s">
        <v>15664</v>
      </c>
      <c r="AH3307" s="153" t="s">
        <v>15665</v>
      </c>
      <c r="AI3307" s="153" t="s">
        <v>1748</v>
      </c>
      <c r="AJ3307" s="153" t="s">
        <v>399</v>
      </c>
      <c r="AK3307" s="153" t="s">
        <v>1749</v>
      </c>
      <c r="AL3307" s="153" t="s">
        <v>15666</v>
      </c>
      <c r="AM3307" s="153" t="s">
        <v>15667</v>
      </c>
      <c r="AN3307" s="154">
        <v>77</v>
      </c>
    </row>
    <row r="3308" spans="26:40" hidden="1" x14ac:dyDescent="0.25">
      <c r="Z3308" s="140">
        <f t="shared" si="106"/>
        <v>3307</v>
      </c>
      <c r="AA3308" s="139"/>
      <c r="AB3308" s="139"/>
      <c r="AC3308" s="139"/>
      <c r="AD3308" s="133"/>
      <c r="AE3308" s="27" t="str">
        <f t="shared" si="107"/>
        <v>CA-2014-894  Woodhaven Senior Residence</v>
      </c>
      <c r="AF3308" s="153" t="s">
        <v>15668</v>
      </c>
      <c r="AG3308" s="153" t="s">
        <v>15669</v>
      </c>
      <c r="AH3308" s="153" t="s">
        <v>15670</v>
      </c>
      <c r="AI3308" s="153" t="s">
        <v>564</v>
      </c>
      <c r="AJ3308" s="153" t="s">
        <v>564</v>
      </c>
      <c r="AK3308" s="153" t="s">
        <v>565</v>
      </c>
      <c r="AL3308" s="153" t="s">
        <v>15671</v>
      </c>
      <c r="AM3308" s="153" t="s">
        <v>15672</v>
      </c>
      <c r="AN3308" s="154">
        <v>103</v>
      </c>
    </row>
    <row r="3309" spans="26:40" hidden="1" x14ac:dyDescent="0.25">
      <c r="Z3309" s="140">
        <f t="shared" si="106"/>
        <v>3308</v>
      </c>
      <c r="AA3309" s="139"/>
      <c r="AB3309" s="139"/>
      <c r="AC3309" s="139"/>
      <c r="AD3309" s="133"/>
      <c r="AE3309" s="27" t="str">
        <f t="shared" si="107"/>
        <v>CA-2014-895  Alice Griffith Phase 1</v>
      </c>
      <c r="AF3309" s="153" t="s">
        <v>15673</v>
      </c>
      <c r="AG3309" s="153" t="s">
        <v>15674</v>
      </c>
      <c r="AH3309" s="153" t="s">
        <v>15675</v>
      </c>
      <c r="AI3309" s="153" t="s">
        <v>191</v>
      </c>
      <c r="AJ3309" s="153" t="s">
        <v>191</v>
      </c>
      <c r="AK3309" s="153" t="s">
        <v>5448</v>
      </c>
      <c r="AL3309" s="153" t="s">
        <v>15676</v>
      </c>
      <c r="AM3309" s="153" t="s">
        <v>15677</v>
      </c>
      <c r="AN3309" s="154">
        <v>89</v>
      </c>
    </row>
    <row r="3310" spans="26:40" hidden="1" x14ac:dyDescent="0.25">
      <c r="Z3310" s="140">
        <f t="shared" si="106"/>
        <v>3309</v>
      </c>
      <c r="AA3310" s="139"/>
      <c r="AB3310" s="139"/>
      <c r="AC3310" s="139"/>
      <c r="AD3310" s="133"/>
      <c r="AE3310" s="27" t="str">
        <f t="shared" si="107"/>
        <v>CA-2014-896  Rotary Plaza Apartments</v>
      </c>
      <c r="AF3310" s="153" t="s">
        <v>15678</v>
      </c>
      <c r="AG3310" s="153" t="s">
        <v>15679</v>
      </c>
      <c r="AH3310" s="153" t="s">
        <v>15680</v>
      </c>
      <c r="AI3310" s="153" t="s">
        <v>3308</v>
      </c>
      <c r="AJ3310" s="153" t="s">
        <v>481</v>
      </c>
      <c r="AK3310" s="153" t="s">
        <v>3309</v>
      </c>
      <c r="AL3310" s="153" t="s">
        <v>15681</v>
      </c>
      <c r="AM3310" s="153" t="s">
        <v>15682</v>
      </c>
      <c r="AN3310" s="154">
        <v>177</v>
      </c>
    </row>
    <row r="3311" spans="26:40" hidden="1" x14ac:dyDescent="0.25">
      <c r="Z3311" s="140">
        <f t="shared" si="106"/>
        <v>3310</v>
      </c>
      <c r="AA3311" s="139"/>
      <c r="AB3311" s="139"/>
      <c r="AC3311" s="139"/>
      <c r="AD3311" s="133"/>
      <c r="AE3311" s="27" t="str">
        <f t="shared" si="107"/>
        <v>CA-2014-897  Johnson Gardens</v>
      </c>
      <c r="AF3311" s="153" t="s">
        <v>15683</v>
      </c>
      <c r="AG3311" s="153" t="s">
        <v>15684</v>
      </c>
      <c r="AH3311" s="153" t="s">
        <v>15685</v>
      </c>
      <c r="AI3311" s="153" t="s">
        <v>1239</v>
      </c>
      <c r="AJ3311" s="153" t="s">
        <v>1239</v>
      </c>
      <c r="AK3311" s="153" t="s">
        <v>15686</v>
      </c>
      <c r="AL3311" s="153" t="s">
        <v>15687</v>
      </c>
      <c r="AM3311" s="153" t="s">
        <v>15688</v>
      </c>
      <c r="AN3311" s="154">
        <v>99</v>
      </c>
    </row>
    <row r="3312" spans="26:40" hidden="1" x14ac:dyDescent="0.25">
      <c r="Z3312" s="140">
        <f t="shared" si="106"/>
        <v>3311</v>
      </c>
      <c r="AA3312" s="139"/>
      <c r="AB3312" s="139"/>
      <c r="AC3312" s="139"/>
      <c r="AD3312" s="133"/>
      <c r="AE3312" s="27" t="str">
        <f t="shared" si="107"/>
        <v>CA-2014-898  East Cliff Village Apartments</v>
      </c>
      <c r="AF3312" s="153" t="s">
        <v>15689</v>
      </c>
      <c r="AG3312" s="153" t="s">
        <v>15690</v>
      </c>
      <c r="AH3312" s="153" t="s">
        <v>15691</v>
      </c>
      <c r="AI3312" s="153" t="s">
        <v>359</v>
      </c>
      <c r="AJ3312" s="153" t="s">
        <v>359</v>
      </c>
      <c r="AK3312" s="153" t="s">
        <v>15692</v>
      </c>
      <c r="AL3312" s="153" t="s">
        <v>15693</v>
      </c>
      <c r="AM3312" s="153" t="s">
        <v>15693</v>
      </c>
      <c r="AN3312" s="154">
        <v>75</v>
      </c>
    </row>
    <row r="3313" spans="26:40" hidden="1" x14ac:dyDescent="0.25">
      <c r="Z3313" s="140">
        <f t="shared" si="106"/>
        <v>3312</v>
      </c>
      <c r="AA3313" s="139"/>
      <c r="AB3313" s="139"/>
      <c r="AC3313" s="139"/>
      <c r="AD3313" s="133"/>
      <c r="AE3313" s="27" t="str">
        <f t="shared" si="107"/>
        <v>CA-2014-899  Wilshire Manor</v>
      </c>
      <c r="AF3313" s="153" t="s">
        <v>15694</v>
      </c>
      <c r="AG3313" s="153" t="s">
        <v>15695</v>
      </c>
      <c r="AH3313" s="153" t="s">
        <v>15696</v>
      </c>
      <c r="AI3313" s="153" t="s">
        <v>26</v>
      </c>
      <c r="AJ3313" s="153" t="s">
        <v>26</v>
      </c>
      <c r="AK3313" s="153" t="s">
        <v>518</v>
      </c>
      <c r="AL3313" s="153" t="s">
        <v>15697</v>
      </c>
      <c r="AM3313" s="153" t="s">
        <v>1043</v>
      </c>
      <c r="AN3313" s="154">
        <v>280</v>
      </c>
    </row>
    <row r="3314" spans="26:40" hidden="1" x14ac:dyDescent="0.25">
      <c r="Z3314" s="140">
        <f t="shared" ref="Z3314:Z3377" si="108">SUM(Z3313+1)</f>
        <v>3313</v>
      </c>
      <c r="AA3314" s="139"/>
      <c r="AB3314" s="139"/>
      <c r="AC3314" s="139"/>
      <c r="AD3314" s="133"/>
      <c r="AE3314" s="27" t="str">
        <f t="shared" si="107"/>
        <v>CA-2014-900  Alice Griffith Phase 2</v>
      </c>
      <c r="AF3314" s="153" t="s">
        <v>15698</v>
      </c>
      <c r="AG3314" s="153" t="s">
        <v>15699</v>
      </c>
      <c r="AH3314" s="153" t="s">
        <v>15700</v>
      </c>
      <c r="AI3314" s="153" t="s">
        <v>191</v>
      </c>
      <c r="AJ3314" s="153" t="s">
        <v>191</v>
      </c>
      <c r="AK3314" s="153" t="s">
        <v>5448</v>
      </c>
      <c r="AL3314" s="153" t="s">
        <v>15701</v>
      </c>
      <c r="AM3314" s="153" t="s">
        <v>15702</v>
      </c>
      <c r="AN3314" s="154">
        <v>87</v>
      </c>
    </row>
    <row r="3315" spans="26:40" hidden="1" x14ac:dyDescent="0.25">
      <c r="Z3315" s="140">
        <f t="shared" si="108"/>
        <v>3314</v>
      </c>
      <c r="AA3315" s="139"/>
      <c r="AB3315" s="139"/>
      <c r="AC3315" s="139"/>
      <c r="AD3315" s="133"/>
      <c r="AE3315" s="27" t="str">
        <f t="shared" si="107"/>
        <v>CA-2014-901  Kimme's Place fka Callen Street Apartments</v>
      </c>
      <c r="AF3315" s="153" t="s">
        <v>15703</v>
      </c>
      <c r="AG3315" s="153" t="s">
        <v>15704</v>
      </c>
      <c r="AH3315" s="153" t="s">
        <v>15705</v>
      </c>
      <c r="AI3315" s="153" t="s">
        <v>3394</v>
      </c>
      <c r="AJ3315" s="153" t="s">
        <v>1133</v>
      </c>
      <c r="AK3315" s="153" t="s">
        <v>3395</v>
      </c>
      <c r="AL3315" s="153" t="s">
        <v>15706</v>
      </c>
      <c r="AM3315" s="153" t="s">
        <v>954</v>
      </c>
      <c r="AN3315" s="154">
        <v>65</v>
      </c>
    </row>
    <row r="3316" spans="26:40" hidden="1" x14ac:dyDescent="0.25">
      <c r="Z3316" s="140">
        <f t="shared" si="108"/>
        <v>3315</v>
      </c>
      <c r="AA3316" s="139"/>
      <c r="AB3316" s="139"/>
      <c r="AC3316" s="139"/>
      <c r="AD3316" s="133"/>
      <c r="AE3316" s="27" t="str">
        <f t="shared" si="107"/>
        <v>CA-2014-903  Cielo Carmel I</v>
      </c>
      <c r="AF3316" s="153" t="s">
        <v>15707</v>
      </c>
      <c r="AG3316" s="153" t="s">
        <v>15708</v>
      </c>
      <c r="AH3316" s="153" t="s">
        <v>15709</v>
      </c>
      <c r="AI3316" s="153" t="s">
        <v>504</v>
      </c>
      <c r="AJ3316" s="153" t="s">
        <v>504</v>
      </c>
      <c r="AK3316" s="153" t="s">
        <v>4515</v>
      </c>
      <c r="AL3316" s="153" t="s">
        <v>15710</v>
      </c>
      <c r="AM3316" s="153" t="s">
        <v>3023</v>
      </c>
      <c r="AN3316" s="154">
        <v>106</v>
      </c>
    </row>
    <row r="3317" spans="26:40" hidden="1" x14ac:dyDescent="0.25">
      <c r="Z3317" s="140">
        <f t="shared" si="108"/>
        <v>3316</v>
      </c>
      <c r="AA3317" s="139"/>
      <c r="AB3317" s="139"/>
      <c r="AC3317" s="139"/>
      <c r="AD3317" s="133"/>
      <c r="AE3317" s="27" t="str">
        <f t="shared" si="107"/>
        <v>CA-2014-904  The Presidio (formerly known as Wycliffe Casa de S</v>
      </c>
      <c r="AF3317" s="153" t="s">
        <v>15711</v>
      </c>
      <c r="AG3317" s="153" t="s">
        <v>15712</v>
      </c>
      <c r="AH3317" s="153" t="s">
        <v>15713</v>
      </c>
      <c r="AI3317" s="153" t="s">
        <v>5314</v>
      </c>
      <c r="AJ3317" s="153" t="s">
        <v>420</v>
      </c>
      <c r="AK3317" s="153" t="s">
        <v>5315</v>
      </c>
      <c r="AL3317" s="153" t="s">
        <v>15714</v>
      </c>
      <c r="AM3317" s="153" t="s">
        <v>15715</v>
      </c>
      <c r="AN3317" s="154">
        <v>71</v>
      </c>
    </row>
    <row r="3318" spans="26:40" hidden="1" x14ac:dyDescent="0.25">
      <c r="Z3318" s="140">
        <f t="shared" si="108"/>
        <v>3317</v>
      </c>
      <c r="AA3318" s="139"/>
      <c r="AB3318" s="139"/>
      <c r="AC3318" s="139"/>
      <c r="AD3318" s="133"/>
      <c r="AE3318" s="27" t="str">
        <f t="shared" si="107"/>
        <v>CA-2014-905  Auburn Villa Apartments</v>
      </c>
      <c r="AF3318" s="153" t="s">
        <v>15716</v>
      </c>
      <c r="AG3318" s="153" t="s">
        <v>15717</v>
      </c>
      <c r="AH3318" s="153" t="s">
        <v>15718</v>
      </c>
      <c r="AI3318" s="153" t="s">
        <v>1171</v>
      </c>
      <c r="AJ3318" s="153" t="s">
        <v>1159</v>
      </c>
      <c r="AK3318" s="153" t="s">
        <v>1172</v>
      </c>
      <c r="AL3318" s="153" t="s">
        <v>15719</v>
      </c>
      <c r="AM3318" s="153" t="s">
        <v>15720</v>
      </c>
      <c r="AN3318" s="154">
        <v>49</v>
      </c>
    </row>
    <row r="3319" spans="26:40" hidden="1" x14ac:dyDescent="0.25">
      <c r="Z3319" s="140">
        <f t="shared" si="108"/>
        <v>3318</v>
      </c>
      <c r="AA3319" s="139"/>
      <c r="AB3319" s="139"/>
      <c r="AC3319" s="139"/>
      <c r="AD3319" s="133"/>
      <c r="AE3319" s="27" t="str">
        <f t="shared" si="107"/>
        <v>CA-2014-906  Pilgrim Terrace</v>
      </c>
      <c r="AF3319" s="153" t="s">
        <v>15721</v>
      </c>
      <c r="AG3319" s="153" t="s">
        <v>15722</v>
      </c>
      <c r="AH3319" s="153" t="s">
        <v>15723</v>
      </c>
      <c r="AI3319" s="153" t="s">
        <v>623</v>
      </c>
      <c r="AJ3319" s="153" t="s">
        <v>623</v>
      </c>
      <c r="AK3319" s="153" t="s">
        <v>624</v>
      </c>
      <c r="AL3319" s="153" t="s">
        <v>15724</v>
      </c>
      <c r="AM3319" s="153" t="s">
        <v>23596</v>
      </c>
      <c r="AN3319" s="154">
        <v>83</v>
      </c>
    </row>
    <row r="3320" spans="26:40" hidden="1" x14ac:dyDescent="0.25">
      <c r="Z3320" s="140">
        <f t="shared" si="108"/>
        <v>3319</v>
      </c>
      <c r="AA3320" s="139"/>
      <c r="AB3320" s="139"/>
      <c r="AC3320" s="139"/>
      <c r="AD3320" s="133"/>
      <c r="AE3320" s="27" t="str">
        <f t="shared" si="107"/>
        <v>CA-2014-907  Icon on Rosecrans</v>
      </c>
      <c r="AF3320" s="153" t="s">
        <v>15725</v>
      </c>
      <c r="AG3320" s="153" t="s">
        <v>15726</v>
      </c>
      <c r="AH3320" s="153" t="s">
        <v>15727</v>
      </c>
      <c r="AI3320" s="153" t="s">
        <v>15728</v>
      </c>
      <c r="AJ3320" s="153" t="s">
        <v>26</v>
      </c>
      <c r="AK3320" s="153" t="s">
        <v>15729</v>
      </c>
      <c r="AL3320" s="153" t="s">
        <v>15730</v>
      </c>
      <c r="AM3320" s="153" t="s">
        <v>4468</v>
      </c>
      <c r="AN3320" s="154">
        <v>126</v>
      </c>
    </row>
    <row r="3321" spans="26:40" hidden="1" x14ac:dyDescent="0.25">
      <c r="Z3321" s="140">
        <f t="shared" si="108"/>
        <v>3320</v>
      </c>
      <c r="AA3321" s="139"/>
      <c r="AB3321" s="139"/>
      <c r="AC3321" s="139"/>
      <c r="AD3321" s="133"/>
      <c r="AE3321" s="27" t="str">
        <f t="shared" si="107"/>
        <v>CA-2014-908  Rancho Del Sol</v>
      </c>
      <c r="AF3321" s="153" t="s">
        <v>15731</v>
      </c>
      <c r="AG3321" s="153" t="s">
        <v>15732</v>
      </c>
      <c r="AH3321" s="153" t="s">
        <v>15733</v>
      </c>
      <c r="AI3321" s="153" t="s">
        <v>504</v>
      </c>
      <c r="AJ3321" s="153" t="s">
        <v>504</v>
      </c>
      <c r="AL3321" s="153" t="s">
        <v>15734</v>
      </c>
      <c r="AM3321" s="153" t="s">
        <v>2476</v>
      </c>
      <c r="AN3321" s="154">
        <v>95</v>
      </c>
    </row>
    <row r="3322" spans="26:40" hidden="1" x14ac:dyDescent="0.25">
      <c r="Z3322" s="140">
        <f t="shared" si="108"/>
        <v>3321</v>
      </c>
      <c r="AA3322" s="139"/>
      <c r="AB3322" s="139"/>
      <c r="AC3322" s="139"/>
      <c r="AD3322" s="133"/>
      <c r="AE3322" s="27" t="str">
        <f t="shared" si="107"/>
        <v>CA-2014-909  Stanford/Palo Alto Affordable Apartments</v>
      </c>
      <c r="AF3322" s="153" t="s">
        <v>15735</v>
      </c>
      <c r="AG3322" s="153" t="s">
        <v>15736</v>
      </c>
      <c r="AH3322" s="153" t="s">
        <v>15737</v>
      </c>
      <c r="AI3322" s="153" t="s">
        <v>2266</v>
      </c>
      <c r="AJ3322" s="153" t="s">
        <v>41</v>
      </c>
      <c r="AK3322" s="153" t="s">
        <v>3276</v>
      </c>
      <c r="AL3322" s="153" t="s">
        <v>15738</v>
      </c>
      <c r="AM3322" s="153" t="s">
        <v>23597</v>
      </c>
      <c r="AN3322" s="154">
        <v>69</v>
      </c>
    </row>
    <row r="3323" spans="26:40" hidden="1" x14ac:dyDescent="0.25">
      <c r="Z3323" s="140">
        <f t="shared" si="108"/>
        <v>3322</v>
      </c>
      <c r="AA3323" s="139"/>
      <c r="AB3323" s="139"/>
      <c r="AC3323" s="139"/>
      <c r="AD3323" s="133"/>
      <c r="AE3323" s="27" t="str">
        <f t="shared" si="107"/>
        <v>CA-2014-910  Northwest Manor I</v>
      </c>
      <c r="AF3323" s="153" t="s">
        <v>15739</v>
      </c>
      <c r="AG3323" s="153" t="s">
        <v>15740</v>
      </c>
      <c r="AH3323" s="153" t="s">
        <v>15741</v>
      </c>
      <c r="AI3323" s="153" t="s">
        <v>25</v>
      </c>
      <c r="AJ3323" s="153" t="s">
        <v>26</v>
      </c>
      <c r="AK3323" s="153" t="s">
        <v>999</v>
      </c>
      <c r="AL3323" s="153" t="s">
        <v>15742</v>
      </c>
      <c r="AM3323" s="153" t="s">
        <v>23598</v>
      </c>
      <c r="AN3323" s="154">
        <v>44</v>
      </c>
    </row>
    <row r="3324" spans="26:40" hidden="1" x14ac:dyDescent="0.25">
      <c r="Z3324" s="140">
        <f t="shared" si="108"/>
        <v>3323</v>
      </c>
      <c r="AA3324" s="139"/>
      <c r="AB3324" s="139"/>
      <c r="AC3324" s="139"/>
      <c r="AD3324" s="133"/>
      <c r="AE3324" s="27" t="str">
        <f t="shared" si="107"/>
        <v>CA-2014-911  Atmosphere II</v>
      </c>
      <c r="AF3324" s="153" t="s">
        <v>15743</v>
      </c>
      <c r="AG3324" s="153" t="s">
        <v>15744</v>
      </c>
      <c r="AH3324" s="153" t="s">
        <v>15166</v>
      </c>
      <c r="AI3324" s="153" t="s">
        <v>504</v>
      </c>
      <c r="AJ3324" s="153" t="s">
        <v>504</v>
      </c>
      <c r="AK3324" s="153" t="s">
        <v>754</v>
      </c>
      <c r="AL3324" s="153" t="s">
        <v>15745</v>
      </c>
      <c r="AM3324" s="153" t="s">
        <v>15746</v>
      </c>
      <c r="AN3324" s="154">
        <v>103</v>
      </c>
    </row>
    <row r="3325" spans="26:40" hidden="1" x14ac:dyDescent="0.25">
      <c r="Z3325" s="140">
        <f t="shared" si="108"/>
        <v>3324</v>
      </c>
      <c r="AA3325" s="139"/>
      <c r="AB3325" s="139"/>
      <c r="AC3325" s="139"/>
      <c r="AD3325" s="133"/>
      <c r="AE3325" s="27" t="str">
        <f t="shared" si="107"/>
        <v>CA-2014-912  Cielo Carmel II</v>
      </c>
      <c r="AF3325" s="153" t="s">
        <v>15747</v>
      </c>
      <c r="AG3325" s="153" t="s">
        <v>15748</v>
      </c>
      <c r="AH3325" s="153" t="s">
        <v>15709</v>
      </c>
      <c r="AI3325" s="153" t="s">
        <v>504</v>
      </c>
      <c r="AJ3325" s="153" t="s">
        <v>504</v>
      </c>
      <c r="AK3325" s="153" t="s">
        <v>4515</v>
      </c>
      <c r="AL3325" s="153" t="s">
        <v>15749</v>
      </c>
      <c r="AM3325" s="153" t="s">
        <v>3023</v>
      </c>
      <c r="AN3325" s="154">
        <v>89</v>
      </c>
    </row>
    <row r="3326" spans="26:40" hidden="1" x14ac:dyDescent="0.25">
      <c r="Z3326" s="140">
        <f t="shared" si="108"/>
        <v>3325</v>
      </c>
      <c r="AA3326" s="139"/>
      <c r="AB3326" s="139"/>
      <c r="AC3326" s="139"/>
      <c r="AD3326" s="133"/>
      <c r="AE3326" s="27" t="str">
        <f t="shared" si="107"/>
        <v>CA-2014-913  Eastgate</v>
      </c>
      <c r="AF3326" s="153" t="s">
        <v>15750</v>
      </c>
      <c r="AG3326" s="153" t="s">
        <v>15751</v>
      </c>
      <c r="AH3326" s="153" t="s">
        <v>15752</v>
      </c>
      <c r="AI3326" s="153" t="s">
        <v>2173</v>
      </c>
      <c r="AJ3326" s="153" t="s">
        <v>504</v>
      </c>
      <c r="AK3326" s="153" t="s">
        <v>2642</v>
      </c>
      <c r="AL3326" s="153" t="s">
        <v>15753</v>
      </c>
      <c r="AM3326" s="153" t="s">
        <v>15754</v>
      </c>
      <c r="AN3326" s="154">
        <v>41</v>
      </c>
    </row>
    <row r="3327" spans="26:40" hidden="1" x14ac:dyDescent="0.25">
      <c r="Z3327" s="140">
        <f t="shared" si="108"/>
        <v>3326</v>
      </c>
      <c r="AA3327" s="139"/>
      <c r="AB3327" s="139"/>
      <c r="AC3327" s="139"/>
      <c r="AD3327" s="133"/>
      <c r="AE3327" s="27" t="str">
        <f t="shared" si="107"/>
        <v>CA-2014-916  Gilroy Apartments</v>
      </c>
      <c r="AF3327" s="153" t="s">
        <v>15755</v>
      </c>
      <c r="AG3327" s="153" t="s">
        <v>15756</v>
      </c>
      <c r="AH3327" s="153" t="s">
        <v>15757</v>
      </c>
      <c r="AI3327" s="153" t="s">
        <v>2223</v>
      </c>
      <c r="AJ3327" s="153" t="s">
        <v>41</v>
      </c>
      <c r="AK3327" s="153" t="s">
        <v>2224</v>
      </c>
      <c r="AL3327" s="153" t="s">
        <v>15758</v>
      </c>
      <c r="AM3327" s="153" t="s">
        <v>15759</v>
      </c>
      <c r="AN3327" s="154">
        <v>109</v>
      </c>
    </row>
    <row r="3328" spans="26:40" hidden="1" x14ac:dyDescent="0.25">
      <c r="Z3328" s="140">
        <f t="shared" si="108"/>
        <v>3327</v>
      </c>
      <c r="AA3328" s="139"/>
      <c r="AB3328" s="139"/>
      <c r="AC3328" s="139"/>
      <c r="AD3328" s="133"/>
      <c r="AE3328" s="27" t="str">
        <f t="shared" si="107"/>
        <v>CA-2014-919  700 Block</v>
      </c>
      <c r="AF3328" s="153" t="s">
        <v>15760</v>
      </c>
      <c r="AG3328" s="153" t="s">
        <v>15761</v>
      </c>
      <c r="AH3328" s="153" t="s">
        <v>15762</v>
      </c>
      <c r="AI3328" s="153" t="s">
        <v>564</v>
      </c>
      <c r="AJ3328" s="153" t="s">
        <v>564</v>
      </c>
      <c r="AK3328" s="153" t="s">
        <v>807</v>
      </c>
      <c r="AL3328" s="153" t="s">
        <v>15763</v>
      </c>
      <c r="AM3328" s="153" t="s">
        <v>954</v>
      </c>
      <c r="AN3328" s="154">
        <v>84</v>
      </c>
    </row>
    <row r="3329" spans="26:40" hidden="1" x14ac:dyDescent="0.25">
      <c r="Z3329" s="140">
        <f t="shared" si="108"/>
        <v>3328</v>
      </c>
      <c r="AA3329" s="139"/>
      <c r="AB3329" s="139"/>
      <c r="AC3329" s="139"/>
      <c r="AD3329" s="133"/>
      <c r="AE3329" s="27" t="str">
        <f t="shared" si="107"/>
        <v>CA-2014-920  Sea Mist Towers</v>
      </c>
      <c r="AF3329" s="153" t="s">
        <v>15764</v>
      </c>
      <c r="AG3329" s="153" t="s">
        <v>15765</v>
      </c>
      <c r="AH3329" s="153" t="s">
        <v>15766</v>
      </c>
      <c r="AI3329" s="153" t="s">
        <v>3970</v>
      </c>
      <c r="AJ3329" s="153" t="s">
        <v>26</v>
      </c>
      <c r="AK3329" s="153" t="s">
        <v>7418</v>
      </c>
      <c r="AL3329" s="153" t="s">
        <v>15767</v>
      </c>
      <c r="AM3329" s="153" t="s">
        <v>15768</v>
      </c>
      <c r="AN3329" s="154">
        <v>74</v>
      </c>
    </row>
    <row r="3330" spans="26:40" hidden="1" x14ac:dyDescent="0.25">
      <c r="Z3330" s="140">
        <f t="shared" si="108"/>
        <v>3329</v>
      </c>
      <c r="AA3330" s="139"/>
      <c r="AB3330" s="139"/>
      <c r="AC3330" s="139"/>
      <c r="AD3330" s="133"/>
      <c r="AE3330" s="27" t="str">
        <f t="shared" ref="AE3330:AE3393" si="109">CONCATENATE(AF3330,"  ",AG3330)</f>
        <v>CA-2015-005  Belmont Family Apartments</v>
      </c>
      <c r="AF3330" s="153" t="s">
        <v>15769</v>
      </c>
      <c r="AG3330" s="153" t="s">
        <v>15770</v>
      </c>
      <c r="AH3330" s="153" t="s">
        <v>15771</v>
      </c>
      <c r="AI3330" s="153" t="s">
        <v>735</v>
      </c>
      <c r="AJ3330" s="153" t="s">
        <v>220</v>
      </c>
      <c r="AK3330" s="153" t="s">
        <v>552</v>
      </c>
      <c r="AL3330" s="153" t="s">
        <v>15772</v>
      </c>
      <c r="AM3330" s="153" t="s">
        <v>452</v>
      </c>
      <c r="AN3330" s="154">
        <v>24</v>
      </c>
    </row>
    <row r="3331" spans="26:40" hidden="1" x14ac:dyDescent="0.25">
      <c r="Z3331" s="140">
        <f t="shared" si="108"/>
        <v>3330</v>
      </c>
      <c r="AA3331" s="139"/>
      <c r="AB3331" s="139"/>
      <c r="AC3331" s="139"/>
      <c r="AD3331" s="133"/>
      <c r="AE3331" s="27" t="str">
        <f t="shared" si="109"/>
        <v>CA-2015-006  Malan Street Apartments</v>
      </c>
      <c r="AF3331" s="153" t="s">
        <v>15773</v>
      </c>
      <c r="AG3331" s="153" t="s">
        <v>15774</v>
      </c>
      <c r="AH3331" s="153" t="s">
        <v>15775</v>
      </c>
      <c r="AI3331" s="153" t="s">
        <v>19</v>
      </c>
      <c r="AJ3331" s="153" t="s">
        <v>20</v>
      </c>
      <c r="AK3331" s="153" t="s">
        <v>21</v>
      </c>
      <c r="AL3331" s="153" t="s">
        <v>15776</v>
      </c>
      <c r="AM3331" s="153" t="s">
        <v>590</v>
      </c>
      <c r="AN3331" s="154">
        <v>40</v>
      </c>
    </row>
    <row r="3332" spans="26:40" hidden="1" x14ac:dyDescent="0.25">
      <c r="Z3332" s="140">
        <f t="shared" si="108"/>
        <v>3331</v>
      </c>
      <c r="AA3332" s="139"/>
      <c r="AB3332" s="139"/>
      <c r="AC3332" s="139"/>
      <c r="AD3332" s="133"/>
      <c r="AE3332" s="27" t="str">
        <f t="shared" si="109"/>
        <v>CA-2015-007  Anchor Place</v>
      </c>
      <c r="AF3332" s="153" t="s">
        <v>15777</v>
      </c>
      <c r="AG3332" s="153" t="s">
        <v>15778</v>
      </c>
      <c r="AH3332" s="153" t="s">
        <v>15779</v>
      </c>
      <c r="AI3332" s="153" t="s">
        <v>3970</v>
      </c>
      <c r="AJ3332" s="153" t="s">
        <v>26</v>
      </c>
      <c r="AK3332" s="153" t="s">
        <v>3971</v>
      </c>
      <c r="AL3332" s="153" t="s">
        <v>15780</v>
      </c>
      <c r="AM3332" s="153" t="s">
        <v>15781</v>
      </c>
      <c r="AN3332" s="154">
        <v>119</v>
      </c>
    </row>
    <row r="3333" spans="26:40" hidden="1" x14ac:dyDescent="0.25">
      <c r="Z3333" s="140">
        <f t="shared" si="108"/>
        <v>3332</v>
      </c>
      <c r="AA3333" s="139"/>
      <c r="AB3333" s="139"/>
      <c r="AC3333" s="139"/>
      <c r="AD3333" s="133"/>
      <c r="AE3333" s="27" t="str">
        <f t="shared" si="109"/>
        <v>CA-2015-010  Highland Gardens FKA Visalia Village</v>
      </c>
      <c r="AF3333" s="153" t="s">
        <v>15782</v>
      </c>
      <c r="AG3333" s="153" t="s">
        <v>15783</v>
      </c>
      <c r="AH3333" s="153" t="s">
        <v>15784</v>
      </c>
      <c r="AI3333" s="153" t="s">
        <v>1104</v>
      </c>
      <c r="AJ3333" s="153" t="s">
        <v>220</v>
      </c>
      <c r="AK3333" s="153" t="s">
        <v>1105</v>
      </c>
      <c r="AL3333" s="153" t="s">
        <v>15785</v>
      </c>
      <c r="AM3333" s="153" t="s">
        <v>23599</v>
      </c>
      <c r="AN3333" s="154">
        <v>35</v>
      </c>
    </row>
    <row r="3334" spans="26:40" hidden="1" x14ac:dyDescent="0.25">
      <c r="Z3334" s="140">
        <f t="shared" si="108"/>
        <v>3333</v>
      </c>
      <c r="AA3334" s="139"/>
      <c r="AB3334" s="139"/>
      <c r="AC3334" s="139"/>
      <c r="AD3334" s="133"/>
      <c r="AE3334" s="27" t="str">
        <f t="shared" si="109"/>
        <v>CA-2015-013  ACTS Cyrene Apartments fka 94th and International</v>
      </c>
      <c r="AF3334" s="153" t="s">
        <v>15786</v>
      </c>
      <c r="AG3334" s="153" t="s">
        <v>15787</v>
      </c>
      <c r="AH3334" s="153" t="s">
        <v>15788</v>
      </c>
      <c r="AI3334" s="153" t="s">
        <v>199</v>
      </c>
      <c r="AJ3334" s="153" t="s">
        <v>200</v>
      </c>
      <c r="AK3334" s="153" t="s">
        <v>9821</v>
      </c>
      <c r="AL3334" s="153" t="s">
        <v>15789</v>
      </c>
      <c r="AM3334" s="153" t="s">
        <v>23600</v>
      </c>
      <c r="AN3334" s="154">
        <v>58</v>
      </c>
    </row>
    <row r="3335" spans="26:40" hidden="1" x14ac:dyDescent="0.25">
      <c r="Z3335" s="140">
        <f t="shared" si="108"/>
        <v>3334</v>
      </c>
      <c r="AA3335" s="139"/>
      <c r="AB3335" s="139"/>
      <c r="AC3335" s="139"/>
      <c r="AD3335" s="133"/>
      <c r="AE3335" s="27" t="str">
        <f t="shared" si="109"/>
        <v>CA-2015-017  Stargell Commons</v>
      </c>
      <c r="AF3335" s="153" t="s">
        <v>15790</v>
      </c>
      <c r="AG3335" s="153" t="s">
        <v>15791</v>
      </c>
      <c r="AH3335" s="153" t="s">
        <v>15792</v>
      </c>
      <c r="AI3335" s="153" t="s">
        <v>200</v>
      </c>
      <c r="AJ3335" s="153" t="s">
        <v>200</v>
      </c>
      <c r="AK3335" s="153" t="s">
        <v>5559</v>
      </c>
      <c r="AL3335" s="153" t="s">
        <v>15793</v>
      </c>
      <c r="AM3335" s="153" t="s">
        <v>15794</v>
      </c>
      <c r="AN3335" s="154">
        <v>31</v>
      </c>
    </row>
    <row r="3336" spans="26:40" hidden="1" x14ac:dyDescent="0.25">
      <c r="Z3336" s="140">
        <f t="shared" si="108"/>
        <v>3335</v>
      </c>
      <c r="AA3336" s="139"/>
      <c r="AB3336" s="139"/>
      <c r="AC3336" s="139"/>
      <c r="AD3336" s="133"/>
      <c r="AE3336" s="27" t="str">
        <f t="shared" si="109"/>
        <v>CA-2015-018  Mountain View Townhomes</v>
      </c>
      <c r="AF3336" s="153" t="s">
        <v>15795</v>
      </c>
      <c r="AG3336" s="153" t="s">
        <v>4481</v>
      </c>
      <c r="AH3336" s="153" t="s">
        <v>15796</v>
      </c>
      <c r="AI3336" s="153" t="s">
        <v>5988</v>
      </c>
      <c r="AJ3336" s="153" t="s">
        <v>228</v>
      </c>
      <c r="AK3336" s="153" t="s">
        <v>5989</v>
      </c>
      <c r="AL3336" s="153" t="s">
        <v>15797</v>
      </c>
      <c r="AM3336" s="153" t="s">
        <v>15798</v>
      </c>
      <c r="AN3336" s="154">
        <v>36</v>
      </c>
    </row>
    <row r="3337" spans="26:40" hidden="1" x14ac:dyDescent="0.25">
      <c r="Z3337" s="140">
        <f t="shared" si="108"/>
        <v>3336</v>
      </c>
      <c r="AA3337" s="139"/>
      <c r="AB3337" s="139"/>
      <c r="AC3337" s="139"/>
      <c r="AD3337" s="133"/>
      <c r="AE3337" s="27" t="str">
        <f t="shared" si="109"/>
        <v>CA-2015-019  Diamond Cove Townhomes</v>
      </c>
      <c r="AF3337" s="153" t="s">
        <v>15799</v>
      </c>
      <c r="AG3337" s="153" t="s">
        <v>15800</v>
      </c>
      <c r="AH3337" s="153" t="s">
        <v>15801</v>
      </c>
      <c r="AI3337" s="153" t="s">
        <v>951</v>
      </c>
      <c r="AJ3337" s="153" t="s">
        <v>228</v>
      </c>
      <c r="AK3337" s="153" t="s">
        <v>1801</v>
      </c>
      <c r="AL3337" s="153" t="s">
        <v>15802</v>
      </c>
      <c r="AM3337" s="153" t="s">
        <v>15803</v>
      </c>
      <c r="AN3337" s="154">
        <v>59</v>
      </c>
    </row>
    <row r="3338" spans="26:40" hidden="1" x14ac:dyDescent="0.25">
      <c r="Z3338" s="140">
        <f t="shared" si="108"/>
        <v>3337</v>
      </c>
      <c r="AA3338" s="139"/>
      <c r="AB3338" s="139"/>
      <c r="AC3338" s="139"/>
      <c r="AD3338" s="133"/>
      <c r="AE3338" s="27" t="str">
        <f t="shared" si="109"/>
        <v>CA-2015-021  Oakdale Apartments</v>
      </c>
      <c r="AF3338" s="153" t="s">
        <v>15804</v>
      </c>
      <c r="AG3338" s="153" t="s">
        <v>15805</v>
      </c>
      <c r="AH3338" s="153" t="s">
        <v>15806</v>
      </c>
      <c r="AI3338" s="153" t="s">
        <v>605</v>
      </c>
      <c r="AJ3338" s="153" t="s">
        <v>606</v>
      </c>
      <c r="AK3338" s="153" t="s">
        <v>607</v>
      </c>
      <c r="AL3338" s="153" t="s">
        <v>15807</v>
      </c>
      <c r="AM3338" s="153" t="s">
        <v>4558</v>
      </c>
      <c r="AN3338" s="154">
        <v>41</v>
      </c>
    </row>
    <row r="3339" spans="26:40" hidden="1" x14ac:dyDescent="0.25">
      <c r="Z3339" s="140">
        <f t="shared" si="108"/>
        <v>3338</v>
      </c>
      <c r="AA3339" s="139"/>
      <c r="AB3339" s="139"/>
      <c r="AC3339" s="139"/>
      <c r="AD3339" s="133"/>
      <c r="AE3339" s="27" t="str">
        <f t="shared" si="109"/>
        <v>CA-2015-022  Parlier Garden Apartments</v>
      </c>
      <c r="AF3339" s="153" t="s">
        <v>15808</v>
      </c>
      <c r="AG3339" s="153" t="s">
        <v>15809</v>
      </c>
      <c r="AH3339" s="153" t="s">
        <v>15810</v>
      </c>
      <c r="AI3339" s="153" t="s">
        <v>1466</v>
      </c>
      <c r="AJ3339" s="153" t="s">
        <v>229</v>
      </c>
      <c r="AK3339" s="153" t="s">
        <v>1467</v>
      </c>
      <c r="AL3339" s="153" t="s">
        <v>15811</v>
      </c>
      <c r="AM3339" s="153" t="s">
        <v>4558</v>
      </c>
      <c r="AN3339" s="154">
        <v>40</v>
      </c>
    </row>
    <row r="3340" spans="26:40" hidden="1" x14ac:dyDescent="0.25">
      <c r="Z3340" s="140">
        <f t="shared" si="108"/>
        <v>3339</v>
      </c>
      <c r="AA3340" s="139"/>
      <c r="AB3340" s="139"/>
      <c r="AC3340" s="139"/>
      <c r="AD3340" s="133"/>
      <c r="AE3340" s="27" t="str">
        <f t="shared" si="109"/>
        <v>CA-2015-023  Gustine Garden Apartments</v>
      </c>
      <c r="AF3340" s="153" t="s">
        <v>15812</v>
      </c>
      <c r="AG3340" s="153" t="s">
        <v>15813</v>
      </c>
      <c r="AH3340" s="153" t="s">
        <v>15814</v>
      </c>
      <c r="AI3340" s="153" t="s">
        <v>15815</v>
      </c>
      <c r="AJ3340" s="153" t="s">
        <v>118</v>
      </c>
      <c r="AK3340" s="153" t="s">
        <v>15816</v>
      </c>
      <c r="AL3340" s="153" t="s">
        <v>15817</v>
      </c>
      <c r="AM3340" s="153" t="s">
        <v>590</v>
      </c>
      <c r="AN3340" s="154">
        <v>33</v>
      </c>
    </row>
    <row r="3341" spans="26:40" hidden="1" x14ac:dyDescent="0.25">
      <c r="Z3341" s="140">
        <f t="shared" si="108"/>
        <v>3340</v>
      </c>
      <c r="AA3341" s="139"/>
      <c r="AB3341" s="139"/>
      <c r="AC3341" s="139"/>
      <c r="AD3341" s="133"/>
      <c r="AE3341" s="27" t="str">
        <f t="shared" si="109"/>
        <v>CA-2015-024  Blackberry Oaks Apartments</v>
      </c>
      <c r="AF3341" s="153" t="s">
        <v>15818</v>
      </c>
      <c r="AG3341" s="153" t="s">
        <v>15819</v>
      </c>
      <c r="AH3341" s="153" t="s">
        <v>15820</v>
      </c>
      <c r="AI3341" s="153" t="s">
        <v>2628</v>
      </c>
      <c r="AJ3341" s="153" t="s">
        <v>650</v>
      </c>
      <c r="AK3341" s="153" t="s">
        <v>2629</v>
      </c>
      <c r="AL3341" s="153" t="s">
        <v>15821</v>
      </c>
      <c r="AM3341" s="153" t="s">
        <v>4558</v>
      </c>
      <c r="AN3341" s="154">
        <v>41</v>
      </c>
    </row>
    <row r="3342" spans="26:40" hidden="1" x14ac:dyDescent="0.25">
      <c r="Z3342" s="140">
        <f t="shared" si="108"/>
        <v>3341</v>
      </c>
      <c r="AA3342" s="139"/>
      <c r="AB3342" s="139"/>
      <c r="AC3342" s="139"/>
      <c r="AD3342" s="133"/>
      <c r="AE3342" s="27" t="str">
        <f t="shared" si="109"/>
        <v>CA-2015-026  Valle Vista Apartments</v>
      </c>
      <c r="AF3342" s="153" t="s">
        <v>15822</v>
      </c>
      <c r="AG3342" s="153" t="s">
        <v>15823</v>
      </c>
      <c r="AH3342" s="153" t="s">
        <v>15824</v>
      </c>
      <c r="AI3342" s="153" t="s">
        <v>5978</v>
      </c>
      <c r="AJ3342" s="153" t="s">
        <v>1159</v>
      </c>
      <c r="AK3342" s="153" t="s">
        <v>5979</v>
      </c>
      <c r="AL3342" s="153" t="s">
        <v>15825</v>
      </c>
      <c r="AM3342" s="153" t="s">
        <v>590</v>
      </c>
      <c r="AN3342" s="154">
        <v>43</v>
      </c>
    </row>
    <row r="3343" spans="26:40" hidden="1" x14ac:dyDescent="0.25">
      <c r="Z3343" s="140">
        <f t="shared" si="108"/>
        <v>3342</v>
      </c>
      <c r="AA3343" s="139"/>
      <c r="AB3343" s="139"/>
      <c r="AC3343" s="139"/>
      <c r="AD3343" s="133"/>
      <c r="AE3343" s="27" t="str">
        <f t="shared" si="109"/>
        <v>CA-2015-027  Paseo 55</v>
      </c>
      <c r="AF3343" s="153" t="s">
        <v>15826</v>
      </c>
      <c r="AG3343" s="153" t="s">
        <v>15827</v>
      </c>
      <c r="AH3343" s="153" t="s">
        <v>15828</v>
      </c>
      <c r="AI3343" s="153" t="s">
        <v>14169</v>
      </c>
      <c r="AJ3343" s="153" t="s">
        <v>229</v>
      </c>
      <c r="AK3343" s="153" t="s">
        <v>14170</v>
      </c>
      <c r="AL3343" s="153" t="s">
        <v>15829</v>
      </c>
      <c r="AM3343" s="153" t="s">
        <v>11783</v>
      </c>
      <c r="AN3343" s="154">
        <v>54</v>
      </c>
    </row>
    <row r="3344" spans="26:40" hidden="1" x14ac:dyDescent="0.25">
      <c r="Z3344" s="140">
        <f t="shared" si="108"/>
        <v>3343</v>
      </c>
      <c r="AA3344" s="139"/>
      <c r="AB3344" s="139"/>
      <c r="AC3344" s="139"/>
      <c r="AD3344" s="133"/>
      <c r="AE3344" s="27" t="str">
        <f t="shared" si="109"/>
        <v>CA-2015-029  Movietown Square</v>
      </c>
      <c r="AF3344" s="153" t="s">
        <v>15830</v>
      </c>
      <c r="AG3344" s="153" t="s">
        <v>15831</v>
      </c>
      <c r="AH3344" s="153" t="s">
        <v>15832</v>
      </c>
      <c r="AI3344" s="153" t="s">
        <v>75</v>
      </c>
      <c r="AJ3344" s="153" t="s">
        <v>26</v>
      </c>
      <c r="AK3344" s="153" t="s">
        <v>76</v>
      </c>
      <c r="AL3344" s="153" t="s">
        <v>15833</v>
      </c>
      <c r="AM3344" s="153" t="s">
        <v>15834</v>
      </c>
      <c r="AN3344" s="154">
        <v>76</v>
      </c>
    </row>
    <row r="3345" spans="26:40" hidden="1" x14ac:dyDescent="0.25">
      <c r="Z3345" s="140">
        <f t="shared" si="108"/>
        <v>3344</v>
      </c>
      <c r="AA3345" s="139"/>
      <c r="AB3345" s="139"/>
      <c r="AC3345" s="139"/>
      <c r="AD3345" s="133"/>
      <c r="AE3345" s="27" t="str">
        <f t="shared" si="109"/>
        <v>CA-2015-031  Mosaic Gardens at Willowbrook</v>
      </c>
      <c r="AF3345" s="153" t="s">
        <v>15835</v>
      </c>
      <c r="AG3345" s="153" t="s">
        <v>15836</v>
      </c>
      <c r="AH3345" s="153" t="s">
        <v>15837</v>
      </c>
      <c r="AI3345" s="153" t="s">
        <v>870</v>
      </c>
      <c r="AJ3345" s="153" t="s">
        <v>26</v>
      </c>
      <c r="AK3345" s="153" t="s">
        <v>2326</v>
      </c>
      <c r="AL3345" s="153" t="s">
        <v>15838</v>
      </c>
      <c r="AM3345" s="153" t="s">
        <v>15838</v>
      </c>
      <c r="AN3345" s="154">
        <v>60</v>
      </c>
    </row>
    <row r="3346" spans="26:40" hidden="1" x14ac:dyDescent="0.25">
      <c r="Z3346" s="140">
        <f t="shared" si="108"/>
        <v>3345</v>
      </c>
      <c r="AA3346" s="139"/>
      <c r="AB3346" s="139"/>
      <c r="AC3346" s="139"/>
      <c r="AD3346" s="133"/>
      <c r="AE3346" s="27" t="str">
        <f t="shared" si="109"/>
        <v>CA-2015-032  Legacy Commons Fka Fresno Edison Apartments</v>
      </c>
      <c r="AF3346" s="153" t="s">
        <v>15839</v>
      </c>
      <c r="AG3346" s="153" t="s">
        <v>15840</v>
      </c>
      <c r="AH3346" s="153" t="s">
        <v>15841</v>
      </c>
      <c r="AI3346" s="153" t="s">
        <v>229</v>
      </c>
      <c r="AJ3346" s="153" t="s">
        <v>229</v>
      </c>
      <c r="AK3346" s="153" t="s">
        <v>1422</v>
      </c>
      <c r="AL3346" s="153" t="s">
        <v>15842</v>
      </c>
      <c r="AM3346" s="153" t="s">
        <v>11783</v>
      </c>
      <c r="AN3346" s="154">
        <v>53</v>
      </c>
    </row>
    <row r="3347" spans="26:40" hidden="1" x14ac:dyDescent="0.25">
      <c r="Z3347" s="140">
        <f t="shared" si="108"/>
        <v>3346</v>
      </c>
      <c r="AA3347" s="139"/>
      <c r="AB3347" s="139"/>
      <c r="AC3347" s="139"/>
      <c r="AD3347" s="133"/>
      <c r="AE3347" s="27" t="str">
        <f t="shared" si="109"/>
        <v>CA-2015-033  Franco Center Apartments</v>
      </c>
      <c r="AF3347" s="153" t="s">
        <v>15843</v>
      </c>
      <c r="AG3347" s="153" t="s">
        <v>15844</v>
      </c>
      <c r="AH3347" s="153" t="s">
        <v>15845</v>
      </c>
      <c r="AI3347" s="153" t="s">
        <v>951</v>
      </c>
      <c r="AJ3347" s="153" t="s">
        <v>228</v>
      </c>
      <c r="AK3347" s="153" t="s">
        <v>952</v>
      </c>
      <c r="AL3347" s="153" t="s">
        <v>15846</v>
      </c>
      <c r="AM3347" s="153" t="s">
        <v>15847</v>
      </c>
      <c r="AN3347" s="154">
        <v>111</v>
      </c>
    </row>
    <row r="3348" spans="26:40" hidden="1" x14ac:dyDescent="0.25">
      <c r="Z3348" s="140">
        <f t="shared" si="108"/>
        <v>3347</v>
      </c>
      <c r="AA3348" s="139"/>
      <c r="AB3348" s="139"/>
      <c r="AC3348" s="139"/>
      <c r="AD3348" s="133"/>
      <c r="AE3348" s="27" t="str">
        <f t="shared" si="109"/>
        <v>CA-2015-034  Cypress Apartments fka 1435 Imperial</v>
      </c>
      <c r="AF3348" s="153" t="s">
        <v>15848</v>
      </c>
      <c r="AG3348" s="153" t="s">
        <v>15849</v>
      </c>
      <c r="AH3348" s="153" t="s">
        <v>15850</v>
      </c>
      <c r="AI3348" s="153" t="s">
        <v>504</v>
      </c>
      <c r="AJ3348" s="153" t="s">
        <v>504</v>
      </c>
      <c r="AK3348" s="153" t="s">
        <v>754</v>
      </c>
      <c r="AL3348" s="153" t="s">
        <v>15851</v>
      </c>
      <c r="AM3348" s="153" t="s">
        <v>12203</v>
      </c>
      <c r="AN3348" s="154">
        <v>62</v>
      </c>
    </row>
    <row r="3349" spans="26:40" hidden="1" x14ac:dyDescent="0.25">
      <c r="Z3349" s="140">
        <f t="shared" si="108"/>
        <v>3348</v>
      </c>
      <c r="AA3349" s="139"/>
      <c r="AB3349" s="139"/>
      <c r="AC3349" s="139"/>
      <c r="AD3349" s="133"/>
      <c r="AE3349" s="27" t="str">
        <f t="shared" si="109"/>
        <v>CA-2015-037  Creamery Row Townhomes</v>
      </c>
      <c r="AF3349" s="153" t="s">
        <v>15852</v>
      </c>
      <c r="AG3349" s="153" t="s">
        <v>15853</v>
      </c>
      <c r="AH3349" s="153" t="s">
        <v>15854</v>
      </c>
      <c r="AI3349" s="153" t="s">
        <v>4388</v>
      </c>
      <c r="AJ3349" s="153" t="s">
        <v>3584</v>
      </c>
      <c r="AK3349" s="153" t="s">
        <v>4389</v>
      </c>
      <c r="AL3349" s="153" t="s">
        <v>15855</v>
      </c>
      <c r="AM3349" s="153" t="s">
        <v>7085</v>
      </c>
      <c r="AN3349" s="154">
        <v>17</v>
      </c>
    </row>
    <row r="3350" spans="26:40" hidden="1" x14ac:dyDescent="0.25">
      <c r="Z3350" s="140">
        <f t="shared" si="108"/>
        <v>3349</v>
      </c>
      <c r="AA3350" s="139"/>
      <c r="AB3350" s="139"/>
      <c r="AC3350" s="139"/>
      <c r="AD3350" s="133"/>
      <c r="AE3350" s="27" t="str">
        <f t="shared" si="109"/>
        <v>CA-2015-038  Rio Villas FKA Firebaugh Gateway</v>
      </c>
      <c r="AF3350" s="153" t="s">
        <v>15856</v>
      </c>
      <c r="AG3350" s="153" t="s">
        <v>15857</v>
      </c>
      <c r="AH3350" s="153" t="s">
        <v>15858</v>
      </c>
      <c r="AI3350" s="153" t="s">
        <v>3938</v>
      </c>
      <c r="AJ3350" s="153" t="s">
        <v>229</v>
      </c>
      <c r="AK3350" s="153" t="s">
        <v>3939</v>
      </c>
      <c r="AL3350" s="153" t="s">
        <v>15859</v>
      </c>
      <c r="AM3350" s="153" t="s">
        <v>11783</v>
      </c>
      <c r="AN3350" s="154">
        <v>29</v>
      </c>
    </row>
    <row r="3351" spans="26:40" hidden="1" x14ac:dyDescent="0.25">
      <c r="Z3351" s="140">
        <f t="shared" si="108"/>
        <v>3350</v>
      </c>
      <c r="AA3351" s="139"/>
      <c r="AB3351" s="139"/>
      <c r="AC3351" s="139"/>
      <c r="AD3351" s="133"/>
      <c r="AE3351" s="27" t="str">
        <f t="shared" si="109"/>
        <v>CA-2015-039  Winters Apartments</v>
      </c>
      <c r="AF3351" s="153" t="s">
        <v>15860</v>
      </c>
      <c r="AG3351" s="153" t="s">
        <v>15861</v>
      </c>
      <c r="AH3351" s="153" t="s">
        <v>15862</v>
      </c>
      <c r="AI3351" s="153" t="s">
        <v>9282</v>
      </c>
      <c r="AJ3351" s="153" t="s">
        <v>142</v>
      </c>
      <c r="AK3351" s="153" t="s">
        <v>9283</v>
      </c>
      <c r="AL3351" s="153" t="s">
        <v>15863</v>
      </c>
      <c r="AM3351" s="153" t="s">
        <v>15864</v>
      </c>
      <c r="AN3351" s="154">
        <v>43</v>
      </c>
    </row>
    <row r="3352" spans="26:40" hidden="1" x14ac:dyDescent="0.25">
      <c r="Z3352" s="140">
        <f t="shared" si="108"/>
        <v>3351</v>
      </c>
      <c r="AA3352" s="139"/>
      <c r="AB3352" s="139"/>
      <c r="AC3352" s="139"/>
      <c r="AD3352" s="133"/>
      <c r="AE3352" s="27" t="str">
        <f t="shared" si="109"/>
        <v>CA-2015-041  Buena Vista Apartments</v>
      </c>
      <c r="AF3352" s="153" t="s">
        <v>15865</v>
      </c>
      <c r="AG3352" s="153" t="s">
        <v>11870</v>
      </c>
      <c r="AH3352" s="153" t="s">
        <v>15866</v>
      </c>
      <c r="AI3352" s="153" t="s">
        <v>251</v>
      </c>
      <c r="AJ3352" s="153" t="s">
        <v>252</v>
      </c>
      <c r="AK3352" s="153" t="s">
        <v>253</v>
      </c>
      <c r="AL3352" s="153" t="s">
        <v>15867</v>
      </c>
      <c r="AM3352" s="153" t="s">
        <v>15868</v>
      </c>
      <c r="AN3352" s="154">
        <v>40</v>
      </c>
    </row>
    <row r="3353" spans="26:40" hidden="1" x14ac:dyDescent="0.25">
      <c r="Z3353" s="140">
        <f t="shared" si="108"/>
        <v>3352</v>
      </c>
      <c r="AA3353" s="139"/>
      <c r="AB3353" s="139"/>
      <c r="AC3353" s="139"/>
      <c r="AD3353" s="133"/>
      <c r="AE3353" s="27" t="str">
        <f t="shared" si="109"/>
        <v>CA-2015-043  Harper Crossing</v>
      </c>
      <c r="AF3353" s="153" t="s">
        <v>15869</v>
      </c>
      <c r="AG3353" s="153" t="s">
        <v>15870</v>
      </c>
      <c r="AH3353" s="153" t="s">
        <v>15871</v>
      </c>
      <c r="AI3353" s="153" t="s">
        <v>380</v>
      </c>
      <c r="AJ3353" s="153" t="s">
        <v>200</v>
      </c>
      <c r="AK3353" s="153" t="s">
        <v>381</v>
      </c>
      <c r="AL3353" s="153" t="s">
        <v>15872</v>
      </c>
      <c r="AM3353" s="153" t="s">
        <v>2259</v>
      </c>
      <c r="AN3353" s="154">
        <v>41</v>
      </c>
    </row>
    <row r="3354" spans="26:40" hidden="1" x14ac:dyDescent="0.25">
      <c r="Z3354" s="140">
        <f t="shared" si="108"/>
        <v>3353</v>
      </c>
      <c r="AA3354" s="139"/>
      <c r="AB3354" s="139"/>
      <c r="AC3354" s="139"/>
      <c r="AD3354" s="133"/>
      <c r="AE3354" s="27" t="str">
        <f t="shared" si="109"/>
        <v>CA-2015-045  Lompoc Gardens</v>
      </c>
      <c r="AF3354" s="153" t="s">
        <v>15873</v>
      </c>
      <c r="AG3354" s="153" t="s">
        <v>15874</v>
      </c>
      <c r="AH3354" s="153" t="s">
        <v>15875</v>
      </c>
      <c r="AI3354" s="153" t="s">
        <v>1199</v>
      </c>
      <c r="AJ3354" s="153" t="s">
        <v>623</v>
      </c>
      <c r="AK3354" s="153" t="s">
        <v>1200</v>
      </c>
      <c r="AL3354" s="153" t="s">
        <v>15876</v>
      </c>
      <c r="AM3354" s="153" t="s">
        <v>7934</v>
      </c>
      <c r="AN3354" s="154">
        <v>67</v>
      </c>
    </row>
    <row r="3355" spans="26:40" hidden="1" x14ac:dyDescent="0.25">
      <c r="Z3355" s="140">
        <f t="shared" si="108"/>
        <v>3354</v>
      </c>
      <c r="AA3355" s="139"/>
      <c r="AB3355" s="139"/>
      <c r="AC3355" s="139"/>
      <c r="AD3355" s="133"/>
      <c r="AE3355" s="27" t="str">
        <f t="shared" si="109"/>
        <v>CA-2015-046  Vista Rio Apartments</v>
      </c>
      <c r="AF3355" s="153" t="s">
        <v>15877</v>
      </c>
      <c r="AG3355" s="153" t="s">
        <v>15878</v>
      </c>
      <c r="AH3355" s="153" t="s">
        <v>15879</v>
      </c>
      <c r="AI3355" s="153" t="s">
        <v>15880</v>
      </c>
      <c r="AJ3355" s="153" t="s">
        <v>399</v>
      </c>
      <c r="AK3355" s="153" t="s">
        <v>5674</v>
      </c>
      <c r="AL3355" s="153" t="s">
        <v>15881</v>
      </c>
      <c r="AM3355" s="153" t="s">
        <v>1043</v>
      </c>
      <c r="AN3355" s="154">
        <v>38</v>
      </c>
    </row>
    <row r="3356" spans="26:40" hidden="1" x14ac:dyDescent="0.25">
      <c r="Z3356" s="140">
        <f t="shared" si="108"/>
        <v>3355</v>
      </c>
      <c r="AA3356" s="139"/>
      <c r="AB3356" s="139"/>
      <c r="AC3356" s="139"/>
      <c r="AD3356" s="133"/>
      <c r="AE3356" s="27" t="str">
        <f t="shared" si="109"/>
        <v>CA-2015-048  The Meridian Apartments</v>
      </c>
      <c r="AF3356" s="153" t="s">
        <v>15882</v>
      </c>
      <c r="AG3356" s="153" t="s">
        <v>8955</v>
      </c>
      <c r="AH3356" s="153" t="s">
        <v>15883</v>
      </c>
      <c r="AI3356" s="153" t="s">
        <v>26</v>
      </c>
      <c r="AJ3356" s="153" t="s">
        <v>26</v>
      </c>
      <c r="AK3356" s="153" t="s">
        <v>1670</v>
      </c>
      <c r="AL3356" s="153" t="s">
        <v>15884</v>
      </c>
      <c r="AM3356" s="153" t="s">
        <v>15885</v>
      </c>
      <c r="AN3356" s="154">
        <v>99</v>
      </c>
    </row>
    <row r="3357" spans="26:40" hidden="1" x14ac:dyDescent="0.25">
      <c r="Z3357" s="140">
        <f t="shared" si="108"/>
        <v>3356</v>
      </c>
      <c r="AA3357" s="139"/>
      <c r="AB3357" s="139"/>
      <c r="AC3357" s="139"/>
      <c r="AD3357" s="133"/>
      <c r="AE3357" s="27" t="str">
        <f t="shared" si="109"/>
        <v>CA-2015-050  Silver Star Apartments (Formerly West Villas)</v>
      </c>
      <c r="AF3357" s="153" t="s">
        <v>15886</v>
      </c>
      <c r="AG3357" s="153" t="s">
        <v>15887</v>
      </c>
      <c r="AH3357" s="153" t="s">
        <v>15888</v>
      </c>
      <c r="AI3357" s="153" t="s">
        <v>26</v>
      </c>
      <c r="AJ3357" s="153" t="s">
        <v>26</v>
      </c>
      <c r="AK3357" s="153" t="s">
        <v>428</v>
      </c>
      <c r="AL3357" s="153" t="s">
        <v>15889</v>
      </c>
      <c r="AM3357" s="153" t="s">
        <v>862</v>
      </c>
      <c r="AN3357" s="154">
        <v>48</v>
      </c>
    </row>
    <row r="3358" spans="26:40" hidden="1" x14ac:dyDescent="0.25">
      <c r="Z3358" s="140">
        <f t="shared" si="108"/>
        <v>3357</v>
      </c>
      <c r="AA3358" s="139"/>
      <c r="AB3358" s="139"/>
      <c r="AC3358" s="139"/>
      <c r="AD3358" s="133"/>
      <c r="AE3358" s="27" t="str">
        <f t="shared" si="109"/>
        <v>CA-2015-051  Miller Plaza / Stanley Horn Homes</v>
      </c>
      <c r="AF3358" s="153" t="s">
        <v>15890</v>
      </c>
      <c r="AG3358" s="153" t="s">
        <v>15891</v>
      </c>
      <c r="AH3358" s="153" t="s">
        <v>15892</v>
      </c>
      <c r="AI3358" s="153" t="s">
        <v>1199</v>
      </c>
      <c r="AJ3358" s="153" t="s">
        <v>623</v>
      </c>
      <c r="AK3358" s="153" t="s">
        <v>1200</v>
      </c>
      <c r="AL3358" s="153" t="s">
        <v>15893</v>
      </c>
      <c r="AM3358" s="153" t="s">
        <v>7934</v>
      </c>
      <c r="AN3358" s="154">
        <v>66</v>
      </c>
    </row>
    <row r="3359" spans="26:40" hidden="1" x14ac:dyDescent="0.25">
      <c r="Z3359" s="140">
        <f t="shared" si="108"/>
        <v>3358</v>
      </c>
      <c r="AA3359" s="139"/>
      <c r="AB3359" s="139"/>
      <c r="AC3359" s="139"/>
      <c r="AD3359" s="133"/>
      <c r="AE3359" s="27" t="str">
        <f t="shared" si="109"/>
        <v>CA-2015-053  Hunters View Block 10</v>
      </c>
      <c r="AF3359" s="153" t="s">
        <v>15894</v>
      </c>
      <c r="AG3359" s="153" t="s">
        <v>15895</v>
      </c>
      <c r="AH3359" s="153" t="s">
        <v>15896</v>
      </c>
      <c r="AI3359" s="153" t="s">
        <v>191</v>
      </c>
      <c r="AJ3359" s="153" t="s">
        <v>191</v>
      </c>
      <c r="AK3359" s="153" t="s">
        <v>4509</v>
      </c>
      <c r="AL3359" s="153" t="s">
        <v>15897</v>
      </c>
      <c r="AM3359" s="153" t="s">
        <v>12229</v>
      </c>
      <c r="AN3359" s="154">
        <v>71</v>
      </c>
    </row>
    <row r="3360" spans="26:40" hidden="1" x14ac:dyDescent="0.25">
      <c r="Z3360" s="140">
        <f t="shared" si="108"/>
        <v>3359</v>
      </c>
      <c r="AA3360" s="139"/>
      <c r="AB3360" s="139"/>
      <c r="AC3360" s="139"/>
      <c r="AD3360" s="133"/>
      <c r="AE3360" s="27" t="str">
        <f t="shared" si="109"/>
        <v>CA-2015-054  The Woodlands</v>
      </c>
      <c r="AF3360" s="153" t="s">
        <v>15898</v>
      </c>
      <c r="AG3360" s="153" t="s">
        <v>15899</v>
      </c>
      <c r="AH3360" s="153" t="s">
        <v>15900</v>
      </c>
      <c r="AI3360" s="153" t="s">
        <v>3924</v>
      </c>
      <c r="AJ3360" s="153" t="s">
        <v>103</v>
      </c>
      <c r="AK3360" s="153" t="s">
        <v>5144</v>
      </c>
      <c r="AL3360" s="153" t="s">
        <v>15901</v>
      </c>
      <c r="AM3360" s="153" t="s">
        <v>15902</v>
      </c>
      <c r="AN3360" s="154">
        <v>54</v>
      </c>
    </row>
    <row r="3361" spans="26:40" hidden="1" x14ac:dyDescent="0.25">
      <c r="Z3361" s="140">
        <f t="shared" si="108"/>
        <v>3360</v>
      </c>
      <c r="AA3361" s="139"/>
      <c r="AB3361" s="139"/>
      <c r="AC3361" s="139"/>
      <c r="AD3361" s="133"/>
      <c r="AE3361" s="27" t="str">
        <f t="shared" si="109"/>
        <v>CA-2015-056  Zettie Miller's Haven</v>
      </c>
      <c r="AF3361" s="153" t="s">
        <v>15903</v>
      </c>
      <c r="AG3361" s="153" t="s">
        <v>15904</v>
      </c>
      <c r="AH3361" s="153" t="s">
        <v>15905</v>
      </c>
      <c r="AI3361" s="153" t="s">
        <v>951</v>
      </c>
      <c r="AJ3361" s="153" t="s">
        <v>228</v>
      </c>
      <c r="AK3361" s="153" t="s">
        <v>4308</v>
      </c>
      <c r="AL3361" s="153" t="s">
        <v>15906</v>
      </c>
      <c r="AM3361" s="153" t="s">
        <v>15907</v>
      </c>
      <c r="AN3361" s="154">
        <v>81</v>
      </c>
    </row>
    <row r="3362" spans="26:40" hidden="1" x14ac:dyDescent="0.25">
      <c r="Z3362" s="140">
        <f t="shared" si="108"/>
        <v>3361</v>
      </c>
      <c r="AA3362" s="139"/>
      <c r="AB3362" s="139"/>
      <c r="AC3362" s="139"/>
      <c r="AD3362" s="133"/>
      <c r="AE3362" s="27" t="str">
        <f t="shared" si="109"/>
        <v>CA-2015-057  Cielito Lindo Apartments</v>
      </c>
      <c r="AF3362" s="153" t="s">
        <v>15908</v>
      </c>
      <c r="AG3362" s="153" t="s">
        <v>15909</v>
      </c>
      <c r="AH3362" s="153" t="s">
        <v>15910</v>
      </c>
      <c r="AI3362" s="153" t="s">
        <v>26</v>
      </c>
      <c r="AJ3362" s="153" t="s">
        <v>26</v>
      </c>
      <c r="AK3362" s="153" t="s">
        <v>1288</v>
      </c>
      <c r="AL3362" s="153" t="s">
        <v>15911</v>
      </c>
      <c r="AM3362" s="153" t="s">
        <v>5716</v>
      </c>
      <c r="AN3362" s="154">
        <v>49</v>
      </c>
    </row>
    <row r="3363" spans="26:40" hidden="1" x14ac:dyDescent="0.25">
      <c r="Z3363" s="140">
        <f t="shared" si="108"/>
        <v>3362</v>
      </c>
      <c r="AA3363" s="139"/>
      <c r="AB3363" s="139"/>
      <c r="AC3363" s="139"/>
      <c r="AD3363" s="133"/>
      <c r="AE3363" s="27" t="str">
        <f t="shared" si="109"/>
        <v>CA-2015-058  Tiki Apartments</v>
      </c>
      <c r="AF3363" s="153" t="s">
        <v>15912</v>
      </c>
      <c r="AG3363" s="153" t="s">
        <v>15913</v>
      </c>
      <c r="AH3363" s="153" t="s">
        <v>15914</v>
      </c>
      <c r="AI3363" s="153" t="s">
        <v>4332</v>
      </c>
      <c r="AJ3363" s="153" t="s">
        <v>26</v>
      </c>
      <c r="AK3363" s="153" t="s">
        <v>4333</v>
      </c>
      <c r="AL3363" s="153" t="s">
        <v>15915</v>
      </c>
      <c r="AM3363" s="153" t="s">
        <v>15916</v>
      </c>
      <c r="AN3363" s="154">
        <v>35</v>
      </c>
    </row>
    <row r="3364" spans="26:40" hidden="1" x14ac:dyDescent="0.25">
      <c r="Z3364" s="140">
        <f t="shared" si="108"/>
        <v>3363</v>
      </c>
      <c r="AA3364" s="139"/>
      <c r="AB3364" s="139"/>
      <c r="AC3364" s="139"/>
      <c r="AD3364" s="133"/>
      <c r="AE3364" s="27" t="str">
        <f t="shared" si="109"/>
        <v>CA-2015-059  Ouchi Courtyards</v>
      </c>
      <c r="AF3364" s="153" t="s">
        <v>15917</v>
      </c>
      <c r="AG3364" s="153" t="s">
        <v>15918</v>
      </c>
      <c r="AH3364" s="153" t="s">
        <v>15919</v>
      </c>
      <c r="AI3364" s="153" t="s">
        <v>504</v>
      </c>
      <c r="AJ3364" s="153" t="s">
        <v>504</v>
      </c>
      <c r="AL3364" s="153" t="s">
        <v>15920</v>
      </c>
      <c r="AM3364" s="153" t="s">
        <v>10978</v>
      </c>
      <c r="AN3364" s="154">
        <v>44</v>
      </c>
    </row>
    <row r="3365" spans="26:40" hidden="1" x14ac:dyDescent="0.25">
      <c r="Z3365" s="140">
        <f t="shared" si="108"/>
        <v>3364</v>
      </c>
      <c r="AA3365" s="139"/>
      <c r="AB3365" s="139"/>
      <c r="AC3365" s="139"/>
      <c r="AD3365" s="133"/>
      <c r="AE3365" s="27" t="str">
        <f t="shared" si="109"/>
        <v>CA-2015-060  Kristen Court Apartments</v>
      </c>
      <c r="AF3365" s="153" t="s">
        <v>15921</v>
      </c>
      <c r="AG3365" s="153" t="s">
        <v>15922</v>
      </c>
      <c r="AH3365" s="153" t="s">
        <v>15923</v>
      </c>
      <c r="AI3365" s="153" t="s">
        <v>3931</v>
      </c>
      <c r="AJ3365" s="153" t="s">
        <v>3932</v>
      </c>
      <c r="AK3365" s="153" t="s">
        <v>3933</v>
      </c>
      <c r="AL3365" s="153" t="s">
        <v>15924</v>
      </c>
      <c r="AM3365" s="153" t="s">
        <v>15925</v>
      </c>
      <c r="AN3365" s="154">
        <v>55</v>
      </c>
    </row>
    <row r="3366" spans="26:40" hidden="1" x14ac:dyDescent="0.25">
      <c r="Z3366" s="140">
        <f t="shared" si="108"/>
        <v>3365</v>
      </c>
      <c r="AA3366" s="139"/>
      <c r="AB3366" s="139"/>
      <c r="AC3366" s="139"/>
      <c r="AD3366" s="133"/>
      <c r="AE3366" s="27" t="str">
        <f t="shared" si="109"/>
        <v>CA-2015-062  Gundry Hill</v>
      </c>
      <c r="AF3366" s="153" t="s">
        <v>15926</v>
      </c>
      <c r="AG3366" s="153" t="s">
        <v>15927</v>
      </c>
      <c r="AH3366" s="153" t="s">
        <v>15928</v>
      </c>
      <c r="AI3366" s="153" t="s">
        <v>6426</v>
      </c>
      <c r="AJ3366" s="153" t="s">
        <v>26</v>
      </c>
      <c r="AK3366" s="153" t="s">
        <v>6427</v>
      </c>
      <c r="AL3366" s="153" t="s">
        <v>15929</v>
      </c>
      <c r="AM3366" s="153" t="s">
        <v>15916</v>
      </c>
      <c r="AN3366" s="154">
        <v>71</v>
      </c>
    </row>
    <row r="3367" spans="26:40" hidden="1" x14ac:dyDescent="0.25">
      <c r="Z3367" s="140">
        <f t="shared" si="108"/>
        <v>3366</v>
      </c>
      <c r="AA3367" s="139"/>
      <c r="AB3367" s="139"/>
      <c r="AC3367" s="139"/>
      <c r="AD3367" s="133"/>
      <c r="AE3367" s="27" t="str">
        <f t="shared" si="109"/>
        <v>CA-2015-064  Arlington Square</v>
      </c>
      <c r="AF3367" s="153" t="s">
        <v>15930</v>
      </c>
      <c r="AG3367" s="153" t="s">
        <v>15931</v>
      </c>
      <c r="AH3367" s="153" t="s">
        <v>15932</v>
      </c>
      <c r="AI3367" s="153" t="s">
        <v>26</v>
      </c>
      <c r="AJ3367" s="153" t="s">
        <v>26</v>
      </c>
      <c r="AK3367" s="153" t="s">
        <v>692</v>
      </c>
      <c r="AL3367" s="153" t="s">
        <v>15933</v>
      </c>
      <c r="AM3367" s="153" t="s">
        <v>862</v>
      </c>
      <c r="AN3367" s="154">
        <v>47</v>
      </c>
    </row>
    <row r="3368" spans="26:40" hidden="1" x14ac:dyDescent="0.25">
      <c r="Z3368" s="140">
        <f t="shared" si="108"/>
        <v>3367</v>
      </c>
      <c r="AA3368" s="139"/>
      <c r="AB3368" s="139"/>
      <c r="AC3368" s="139"/>
      <c r="AD3368" s="133"/>
      <c r="AE3368" s="27" t="str">
        <f t="shared" si="109"/>
        <v>CA-2015-067  Olivera Senior Apartment FKA Dudley St Senior Apts</v>
      </c>
      <c r="AF3368" s="153" t="s">
        <v>15934</v>
      </c>
      <c r="AG3368" s="153" t="s">
        <v>15935</v>
      </c>
      <c r="AH3368" s="153" t="s">
        <v>15936</v>
      </c>
      <c r="AI3368" s="153" t="s">
        <v>2762</v>
      </c>
      <c r="AJ3368" s="153" t="s">
        <v>26</v>
      </c>
      <c r="AK3368" s="153" t="s">
        <v>2763</v>
      </c>
      <c r="AL3368" s="153" t="s">
        <v>15937</v>
      </c>
      <c r="AM3368" s="153" t="s">
        <v>15938</v>
      </c>
      <c r="AN3368" s="154">
        <v>83</v>
      </c>
    </row>
    <row r="3369" spans="26:40" hidden="1" x14ac:dyDescent="0.25">
      <c r="Z3369" s="140">
        <f t="shared" si="108"/>
        <v>3368</v>
      </c>
      <c r="AA3369" s="139"/>
      <c r="AB3369" s="139"/>
      <c r="AC3369" s="139"/>
      <c r="AD3369" s="133"/>
      <c r="AE3369" s="27" t="str">
        <f t="shared" si="109"/>
        <v>CA-2015-068  Greystone Apartments FKA Mobley Lane Apartments</v>
      </c>
      <c r="AF3369" s="153" t="s">
        <v>15939</v>
      </c>
      <c r="AG3369" s="153" t="s">
        <v>15940</v>
      </c>
      <c r="AH3369" s="153" t="s">
        <v>15941</v>
      </c>
      <c r="AI3369" s="153" t="s">
        <v>8729</v>
      </c>
      <c r="AJ3369" s="153" t="s">
        <v>399</v>
      </c>
      <c r="AK3369" s="153" t="s">
        <v>8730</v>
      </c>
      <c r="AL3369" s="153" t="s">
        <v>15942</v>
      </c>
      <c r="AM3369" s="153" t="s">
        <v>8131</v>
      </c>
      <c r="AN3369" s="154">
        <v>40</v>
      </c>
    </row>
    <row r="3370" spans="26:40" hidden="1" x14ac:dyDescent="0.25">
      <c r="Z3370" s="140">
        <f t="shared" si="108"/>
        <v>3369</v>
      </c>
      <c r="AA3370" s="139"/>
      <c r="AB3370" s="139"/>
      <c r="AC3370" s="139"/>
      <c r="AD3370" s="133"/>
      <c r="AE3370" s="27" t="str">
        <f t="shared" si="109"/>
        <v>CA-2015-072  Serenity Senior fka University Avenue Senior</v>
      </c>
      <c r="AF3370" s="153" t="s">
        <v>15943</v>
      </c>
      <c r="AG3370" s="153" t="s">
        <v>15944</v>
      </c>
      <c r="AH3370" s="153" t="s">
        <v>15945</v>
      </c>
      <c r="AI3370" s="153" t="s">
        <v>1896</v>
      </c>
      <c r="AJ3370" s="153" t="s">
        <v>481</v>
      </c>
      <c r="AK3370" s="153" t="s">
        <v>1897</v>
      </c>
      <c r="AL3370" s="153" t="s">
        <v>15946</v>
      </c>
      <c r="AM3370" s="153" t="s">
        <v>3881</v>
      </c>
      <c r="AN3370" s="154">
        <v>40</v>
      </c>
    </row>
    <row r="3371" spans="26:40" hidden="1" x14ac:dyDescent="0.25">
      <c r="Z3371" s="140">
        <f t="shared" si="108"/>
        <v>3370</v>
      </c>
      <c r="AA3371" s="139"/>
      <c r="AB3371" s="139"/>
      <c r="AC3371" s="139"/>
      <c r="AD3371" s="133"/>
      <c r="AE3371" s="27" t="str">
        <f t="shared" si="109"/>
        <v>CA-2015-073  Garden Valley Homes 1 Apartments</v>
      </c>
      <c r="AF3371" s="153" t="s">
        <v>15947</v>
      </c>
      <c r="AG3371" s="153" t="s">
        <v>15948</v>
      </c>
      <c r="AH3371" s="153" t="s">
        <v>15949</v>
      </c>
      <c r="AI3371" s="153" t="s">
        <v>228</v>
      </c>
      <c r="AJ3371" s="153" t="s">
        <v>229</v>
      </c>
      <c r="AK3371" s="153" t="s">
        <v>230</v>
      </c>
      <c r="AL3371" s="153" t="s">
        <v>15950</v>
      </c>
      <c r="AM3371" s="153" t="s">
        <v>777</v>
      </c>
      <c r="AN3371" s="154">
        <v>68</v>
      </c>
    </row>
    <row r="3372" spans="26:40" hidden="1" x14ac:dyDescent="0.25">
      <c r="Z3372" s="140">
        <f t="shared" si="108"/>
        <v>3371</v>
      </c>
      <c r="AA3372" s="139"/>
      <c r="AB3372" s="139"/>
      <c r="AC3372" s="139"/>
      <c r="AD3372" s="133"/>
      <c r="AE3372" s="27" t="str">
        <f t="shared" si="109"/>
        <v>CA-2015-074  Cloverdale Family Apartments</v>
      </c>
      <c r="AF3372" s="153" t="s">
        <v>15951</v>
      </c>
      <c r="AG3372" s="153" t="s">
        <v>15952</v>
      </c>
      <c r="AH3372" s="153" t="s">
        <v>15953</v>
      </c>
      <c r="AI3372" s="153" t="s">
        <v>8423</v>
      </c>
      <c r="AJ3372" s="153" t="s">
        <v>127</v>
      </c>
      <c r="AK3372" s="153" t="s">
        <v>8424</v>
      </c>
      <c r="AL3372" s="153" t="s">
        <v>15954</v>
      </c>
      <c r="AM3372" s="153" t="s">
        <v>2185</v>
      </c>
      <c r="AN3372" s="154">
        <v>31</v>
      </c>
    </row>
    <row r="3373" spans="26:40" hidden="1" x14ac:dyDescent="0.25">
      <c r="Z3373" s="140">
        <f t="shared" si="108"/>
        <v>3372</v>
      </c>
      <c r="AA3373" s="139"/>
      <c r="AB3373" s="139"/>
      <c r="AC3373" s="139"/>
      <c r="AD3373" s="133"/>
      <c r="AE3373" s="27" t="str">
        <f t="shared" si="109"/>
        <v>CA-2015-078  Sagewood Manor Apartments</v>
      </c>
      <c r="AF3373" s="153" t="s">
        <v>15955</v>
      </c>
      <c r="AG3373" s="153" t="s">
        <v>15956</v>
      </c>
      <c r="AH3373" s="153" t="s">
        <v>15957</v>
      </c>
      <c r="AI3373" s="153" t="s">
        <v>10226</v>
      </c>
      <c r="AJ3373" s="153" t="s">
        <v>49</v>
      </c>
      <c r="AK3373" s="153" t="s">
        <v>10227</v>
      </c>
      <c r="AL3373" s="153" t="s">
        <v>15958</v>
      </c>
      <c r="AM3373" s="153" t="s">
        <v>3995</v>
      </c>
      <c r="AN3373" s="154">
        <v>64</v>
      </c>
    </row>
    <row r="3374" spans="26:40" hidden="1" x14ac:dyDescent="0.25">
      <c r="Z3374" s="140">
        <f t="shared" si="108"/>
        <v>3373</v>
      </c>
      <c r="AA3374" s="139"/>
      <c r="AB3374" s="139"/>
      <c r="AC3374" s="139"/>
      <c r="AD3374" s="133"/>
      <c r="AE3374" s="27" t="str">
        <f t="shared" si="109"/>
        <v>CA-2015-079  El Monte West Apartments</v>
      </c>
      <c r="AF3374" s="153" t="s">
        <v>15959</v>
      </c>
      <c r="AG3374" s="153" t="s">
        <v>15960</v>
      </c>
      <c r="AH3374" s="153" t="s">
        <v>15961</v>
      </c>
      <c r="AI3374" s="153" t="s">
        <v>551</v>
      </c>
      <c r="AJ3374" s="153" t="s">
        <v>220</v>
      </c>
      <c r="AK3374" s="153" t="s">
        <v>3684</v>
      </c>
      <c r="AL3374" s="153" t="s">
        <v>15962</v>
      </c>
      <c r="AM3374" s="153" t="s">
        <v>3995</v>
      </c>
      <c r="AN3374" s="154">
        <v>39</v>
      </c>
    </row>
    <row r="3375" spans="26:40" hidden="1" x14ac:dyDescent="0.25">
      <c r="Z3375" s="140">
        <f t="shared" si="108"/>
        <v>3374</v>
      </c>
      <c r="AA3375" s="139"/>
      <c r="AB3375" s="139"/>
      <c r="AC3375" s="139"/>
      <c r="AD3375" s="133"/>
      <c r="AE3375" s="27" t="str">
        <f t="shared" si="109"/>
        <v>CA-2015-080  Cherrywood Senior Apartments</v>
      </c>
      <c r="AF3375" s="153" t="s">
        <v>15963</v>
      </c>
      <c r="AG3375" s="153" t="s">
        <v>15964</v>
      </c>
      <c r="AH3375" s="153" t="s">
        <v>15965</v>
      </c>
      <c r="AI3375" s="153" t="s">
        <v>7947</v>
      </c>
      <c r="AJ3375" s="153" t="s">
        <v>399</v>
      </c>
      <c r="AK3375" s="153" t="s">
        <v>7948</v>
      </c>
      <c r="AL3375" s="153" t="s">
        <v>15966</v>
      </c>
      <c r="AM3375" s="153" t="s">
        <v>3995</v>
      </c>
      <c r="AN3375" s="154">
        <v>29</v>
      </c>
    </row>
    <row r="3376" spans="26:40" hidden="1" x14ac:dyDescent="0.25">
      <c r="Z3376" s="140">
        <f t="shared" si="108"/>
        <v>3375</v>
      </c>
      <c r="AA3376" s="139"/>
      <c r="AB3376" s="139"/>
      <c r="AC3376" s="139"/>
      <c r="AD3376" s="133"/>
      <c r="AE3376" s="27" t="str">
        <f t="shared" si="109"/>
        <v>CA-2015-082  Karuk Homes I</v>
      </c>
      <c r="AF3376" s="153" t="s">
        <v>15967</v>
      </c>
      <c r="AG3376" s="153" t="s">
        <v>15968</v>
      </c>
      <c r="AH3376" s="153" t="s">
        <v>15969</v>
      </c>
      <c r="AI3376" s="153" t="s">
        <v>7357</v>
      </c>
      <c r="AJ3376" s="153" t="s">
        <v>1611</v>
      </c>
      <c r="AK3376" s="153" t="s">
        <v>7358</v>
      </c>
      <c r="AL3376" s="153" t="s">
        <v>15970</v>
      </c>
      <c r="AM3376" s="153" t="s">
        <v>15970</v>
      </c>
      <c r="AN3376" s="154">
        <v>29</v>
      </c>
    </row>
    <row r="3377" spans="26:40" hidden="1" x14ac:dyDescent="0.25">
      <c r="Z3377" s="140">
        <f t="shared" si="108"/>
        <v>3376</v>
      </c>
      <c r="AA3377" s="139"/>
      <c r="AB3377" s="139"/>
      <c r="AC3377" s="139"/>
      <c r="AD3377" s="133"/>
      <c r="AE3377" s="27" t="str">
        <f t="shared" si="109"/>
        <v>CA-2015-083  Woodfords LIHTC</v>
      </c>
      <c r="AF3377" s="153" t="s">
        <v>15971</v>
      </c>
      <c r="AG3377" s="153" t="s">
        <v>15972</v>
      </c>
      <c r="AH3377" s="153" t="s">
        <v>15973</v>
      </c>
      <c r="AI3377" s="153" t="s">
        <v>15974</v>
      </c>
      <c r="AJ3377" s="153" t="s">
        <v>15975</v>
      </c>
      <c r="AK3377" s="153" t="s">
        <v>15976</v>
      </c>
      <c r="AL3377" s="153" t="s">
        <v>15977</v>
      </c>
      <c r="AM3377" s="153" t="s">
        <v>15978</v>
      </c>
      <c r="AN3377" s="154">
        <v>24</v>
      </c>
    </row>
    <row r="3378" spans="26:40" hidden="1" x14ac:dyDescent="0.25">
      <c r="Z3378" s="140">
        <f t="shared" ref="Z3378:Z3441" si="110">SUM(Z3377+1)</f>
        <v>3377</v>
      </c>
      <c r="AA3378" s="139"/>
      <c r="AB3378" s="139"/>
      <c r="AC3378" s="139"/>
      <c r="AD3378" s="133"/>
      <c r="AE3378" s="27" t="str">
        <f t="shared" si="109"/>
        <v>CA-2015-086  Alice Griffith Phase 3B</v>
      </c>
      <c r="AF3378" s="153" t="s">
        <v>15979</v>
      </c>
      <c r="AG3378" s="153" t="s">
        <v>15980</v>
      </c>
      <c r="AH3378" s="153" t="s">
        <v>15981</v>
      </c>
      <c r="AI3378" s="153" t="s">
        <v>191</v>
      </c>
      <c r="AJ3378" s="153" t="s">
        <v>191</v>
      </c>
      <c r="AK3378" s="153" t="s">
        <v>4509</v>
      </c>
      <c r="AL3378" s="153" t="s">
        <v>15982</v>
      </c>
      <c r="AM3378" s="153" t="s">
        <v>15983</v>
      </c>
      <c r="AN3378" s="154">
        <v>39</v>
      </c>
    </row>
    <row r="3379" spans="26:40" hidden="1" x14ac:dyDescent="0.25">
      <c r="Z3379" s="140">
        <f t="shared" si="110"/>
        <v>3378</v>
      </c>
      <c r="AA3379" s="139"/>
      <c r="AB3379" s="139"/>
      <c r="AC3379" s="139"/>
      <c r="AD3379" s="133"/>
      <c r="AE3379" s="27" t="str">
        <f t="shared" si="109"/>
        <v>CA-2015-087  Manzanita Garden Apartments</v>
      </c>
      <c r="AF3379" s="153" t="s">
        <v>15984</v>
      </c>
      <c r="AG3379" s="153" t="s">
        <v>15985</v>
      </c>
      <c r="AH3379" s="153" t="s">
        <v>15986</v>
      </c>
      <c r="AI3379" s="153" t="s">
        <v>8919</v>
      </c>
      <c r="AJ3379" s="153" t="s">
        <v>399</v>
      </c>
      <c r="AK3379" s="153" t="s">
        <v>8920</v>
      </c>
      <c r="AL3379" s="153" t="s">
        <v>15987</v>
      </c>
      <c r="AM3379" s="153" t="s">
        <v>23601</v>
      </c>
      <c r="AN3379" s="154">
        <v>35</v>
      </c>
    </row>
    <row r="3380" spans="26:40" hidden="1" x14ac:dyDescent="0.25">
      <c r="Z3380" s="140">
        <f t="shared" si="110"/>
        <v>3379</v>
      </c>
      <c r="AA3380" s="139"/>
      <c r="AB3380" s="139"/>
      <c r="AC3380" s="139"/>
      <c r="AD3380" s="133"/>
      <c r="AE3380" s="27" t="str">
        <f t="shared" si="109"/>
        <v>CA-2015-088  PSH Campus</v>
      </c>
      <c r="AF3380" s="153" t="s">
        <v>15988</v>
      </c>
      <c r="AG3380" s="153" t="s">
        <v>15989</v>
      </c>
      <c r="AH3380" s="153" t="s">
        <v>15990</v>
      </c>
      <c r="AI3380" s="153" t="s">
        <v>15991</v>
      </c>
      <c r="AJ3380" s="153" t="s">
        <v>26</v>
      </c>
      <c r="AK3380" s="153" t="s">
        <v>2306</v>
      </c>
      <c r="AL3380" s="153" t="s">
        <v>15992</v>
      </c>
      <c r="AM3380" s="153" t="s">
        <v>1279</v>
      </c>
      <c r="AN3380" s="154">
        <v>49</v>
      </c>
    </row>
    <row r="3381" spans="26:40" hidden="1" x14ac:dyDescent="0.25">
      <c r="Z3381" s="140">
        <f t="shared" si="110"/>
        <v>3380</v>
      </c>
      <c r="AA3381" s="139"/>
      <c r="AB3381" s="139"/>
      <c r="AC3381" s="139"/>
      <c r="AD3381" s="133"/>
      <c r="AE3381" s="27" t="str">
        <f t="shared" si="109"/>
        <v>CA-2015-091  860 on the Wye</v>
      </c>
      <c r="AF3381" s="153" t="s">
        <v>15993</v>
      </c>
      <c r="AG3381" s="153" t="s">
        <v>15994</v>
      </c>
      <c r="AH3381" s="153" t="s">
        <v>15995</v>
      </c>
      <c r="AI3381" s="153" t="s">
        <v>1442</v>
      </c>
      <c r="AJ3381" s="153" t="s">
        <v>1442</v>
      </c>
      <c r="AK3381" s="153" t="s">
        <v>3666</v>
      </c>
      <c r="AL3381" s="153" t="s">
        <v>15996</v>
      </c>
      <c r="AM3381" s="153" t="s">
        <v>3668</v>
      </c>
      <c r="AN3381" s="154">
        <v>19</v>
      </c>
    </row>
    <row r="3382" spans="26:40" hidden="1" x14ac:dyDescent="0.25">
      <c r="Z3382" s="140">
        <f t="shared" si="110"/>
        <v>3381</v>
      </c>
      <c r="AA3382" s="139"/>
      <c r="AB3382" s="139"/>
      <c r="AC3382" s="139"/>
      <c r="AD3382" s="133"/>
      <c r="AE3382" s="27" t="str">
        <f t="shared" si="109"/>
        <v>CA-2015-093  Palmer Family Villas aka Palmer Family Apartments</v>
      </c>
      <c r="AF3382" s="153" t="s">
        <v>15997</v>
      </c>
      <c r="AG3382" s="153" t="s">
        <v>15998</v>
      </c>
      <c r="AH3382" s="153" t="s">
        <v>15065</v>
      </c>
      <c r="AI3382" s="153" t="s">
        <v>434</v>
      </c>
      <c r="AJ3382" s="153" t="s">
        <v>229</v>
      </c>
      <c r="AK3382" s="153" t="s">
        <v>435</v>
      </c>
      <c r="AL3382" s="153" t="s">
        <v>15999</v>
      </c>
      <c r="AM3382" s="153" t="s">
        <v>590</v>
      </c>
      <c r="AN3382" s="154">
        <v>55</v>
      </c>
    </row>
    <row r="3383" spans="26:40" hidden="1" x14ac:dyDescent="0.25">
      <c r="Z3383" s="140">
        <f t="shared" si="110"/>
        <v>3382</v>
      </c>
      <c r="AA3383" s="139"/>
      <c r="AB3383" s="139"/>
      <c r="AC3383" s="139"/>
      <c r="AD3383" s="133"/>
      <c r="AE3383" s="27" t="str">
        <f t="shared" si="109"/>
        <v>CA-2015-094  Overland Court Apartments</v>
      </c>
      <c r="AF3383" s="153" t="s">
        <v>16000</v>
      </c>
      <c r="AG3383" s="153" t="s">
        <v>16001</v>
      </c>
      <c r="AH3383" s="153" t="s">
        <v>16002</v>
      </c>
      <c r="AI3383" s="153" t="s">
        <v>3602</v>
      </c>
      <c r="AJ3383" s="153" t="s">
        <v>118</v>
      </c>
      <c r="AK3383" s="153" t="s">
        <v>3603</v>
      </c>
      <c r="AL3383" s="153" t="s">
        <v>16003</v>
      </c>
      <c r="AM3383" s="153" t="s">
        <v>590</v>
      </c>
      <c r="AN3383" s="154">
        <v>69</v>
      </c>
    </row>
    <row r="3384" spans="26:40" hidden="1" x14ac:dyDescent="0.25">
      <c r="Z3384" s="140">
        <f t="shared" si="110"/>
        <v>3383</v>
      </c>
      <c r="AA3384" s="139"/>
      <c r="AB3384" s="139"/>
      <c r="AC3384" s="139"/>
      <c r="AD3384" s="133"/>
      <c r="AE3384" s="27" t="str">
        <f t="shared" si="109"/>
        <v>CA-2015-095  Creston Garden Apartments</v>
      </c>
      <c r="AF3384" s="153" t="s">
        <v>16004</v>
      </c>
      <c r="AG3384" s="153" t="s">
        <v>16005</v>
      </c>
      <c r="AH3384" s="153" t="s">
        <v>16006</v>
      </c>
      <c r="AI3384" s="153" t="s">
        <v>4898</v>
      </c>
      <c r="AJ3384" s="153" t="s">
        <v>1442</v>
      </c>
      <c r="AK3384" s="153" t="s">
        <v>4899</v>
      </c>
      <c r="AL3384" s="153" t="s">
        <v>16007</v>
      </c>
      <c r="AM3384" s="153" t="s">
        <v>5090</v>
      </c>
      <c r="AN3384" s="154">
        <v>59</v>
      </c>
    </row>
    <row r="3385" spans="26:40" hidden="1" x14ac:dyDescent="0.25">
      <c r="Z3385" s="140">
        <f t="shared" si="110"/>
        <v>3384</v>
      </c>
      <c r="AA3385" s="139"/>
      <c r="AB3385" s="139"/>
      <c r="AC3385" s="139"/>
      <c r="AD3385" s="133"/>
      <c r="AE3385" s="27" t="str">
        <f t="shared" si="109"/>
        <v>CA-2015-099  Three Oaks FKA Newhall Avenue Apartments</v>
      </c>
      <c r="AF3385" s="153" t="s">
        <v>16008</v>
      </c>
      <c r="AG3385" s="153" t="s">
        <v>16009</v>
      </c>
      <c r="AH3385" s="153" t="s">
        <v>16010</v>
      </c>
      <c r="AI3385" s="153" t="s">
        <v>6078</v>
      </c>
      <c r="AJ3385" s="153" t="s">
        <v>26</v>
      </c>
      <c r="AK3385" s="153" t="s">
        <v>16011</v>
      </c>
      <c r="AL3385" s="153" t="s">
        <v>16012</v>
      </c>
      <c r="AM3385" s="153" t="s">
        <v>23602</v>
      </c>
      <c r="AN3385" s="154">
        <v>29</v>
      </c>
    </row>
    <row r="3386" spans="26:40" hidden="1" x14ac:dyDescent="0.25">
      <c r="Z3386" s="140">
        <f t="shared" si="110"/>
        <v>3385</v>
      </c>
      <c r="AA3386" s="139"/>
      <c r="AB3386" s="139"/>
      <c r="AC3386" s="139"/>
      <c r="AD3386" s="133"/>
      <c r="AE3386" s="27" t="str">
        <f t="shared" si="109"/>
        <v>CA-2015-100  Holly Heights I &amp; II Apartments</v>
      </c>
      <c r="AF3386" s="153" t="s">
        <v>16013</v>
      </c>
      <c r="AG3386" s="153" t="s">
        <v>16014</v>
      </c>
      <c r="AH3386" s="153" t="s">
        <v>16015</v>
      </c>
      <c r="AI3386" s="153" t="s">
        <v>12411</v>
      </c>
      <c r="AJ3386" s="153" t="s">
        <v>5809</v>
      </c>
      <c r="AK3386" s="153" t="s">
        <v>12412</v>
      </c>
      <c r="AL3386" s="153" t="s">
        <v>16016</v>
      </c>
      <c r="AM3386" s="153" t="s">
        <v>16017</v>
      </c>
      <c r="AN3386" s="154">
        <v>41</v>
      </c>
    </row>
    <row r="3387" spans="26:40" hidden="1" x14ac:dyDescent="0.25">
      <c r="Z3387" s="140">
        <f t="shared" si="110"/>
        <v>3386</v>
      </c>
      <c r="AA3387" s="139"/>
      <c r="AB3387" s="139"/>
      <c r="AC3387" s="139"/>
      <c r="AD3387" s="133"/>
      <c r="AE3387" s="27" t="str">
        <f t="shared" si="109"/>
        <v>CA-2015-101  Panama Hotel Apartments</v>
      </c>
      <c r="AF3387" s="153" t="s">
        <v>16018</v>
      </c>
      <c r="AG3387" s="153" t="s">
        <v>16019</v>
      </c>
      <c r="AH3387" s="153" t="s">
        <v>16020</v>
      </c>
      <c r="AI3387" s="153" t="s">
        <v>26</v>
      </c>
      <c r="AJ3387" s="153" t="s">
        <v>26</v>
      </c>
      <c r="AK3387" s="153" t="s">
        <v>83</v>
      </c>
      <c r="AL3387" s="153" t="s">
        <v>16021</v>
      </c>
      <c r="AM3387" s="153" t="s">
        <v>374</v>
      </c>
      <c r="AN3387" s="154">
        <v>71</v>
      </c>
    </row>
    <row r="3388" spans="26:40" hidden="1" x14ac:dyDescent="0.25">
      <c r="Z3388" s="140">
        <f t="shared" si="110"/>
        <v>3387</v>
      </c>
      <c r="AA3388" s="139"/>
      <c r="AB3388" s="139"/>
      <c r="AC3388" s="139"/>
      <c r="AD3388" s="133"/>
      <c r="AE3388" s="27" t="str">
        <f t="shared" si="109"/>
        <v>CA-2015-102  Riverbank Central Apartments</v>
      </c>
      <c r="AF3388" s="153" t="s">
        <v>16022</v>
      </c>
      <c r="AG3388" s="153" t="s">
        <v>16023</v>
      </c>
      <c r="AH3388" s="153" t="s">
        <v>16024</v>
      </c>
      <c r="AI3388" s="153" t="s">
        <v>7316</v>
      </c>
      <c r="AJ3388" s="153" t="s">
        <v>606</v>
      </c>
      <c r="AK3388" s="153" t="s">
        <v>7317</v>
      </c>
      <c r="AL3388" s="153" t="s">
        <v>16025</v>
      </c>
      <c r="AM3388" s="153" t="s">
        <v>11774</v>
      </c>
      <c r="AN3388" s="154">
        <v>71</v>
      </c>
    </row>
    <row r="3389" spans="26:40" hidden="1" x14ac:dyDescent="0.25">
      <c r="Z3389" s="140">
        <f t="shared" si="110"/>
        <v>3388</v>
      </c>
      <c r="AA3389" s="139"/>
      <c r="AB3389" s="139"/>
      <c r="AC3389" s="139"/>
      <c r="AD3389" s="133"/>
      <c r="AE3389" s="27" t="str">
        <f t="shared" si="109"/>
        <v>CA-2015-107  Sequoia Belle Haven</v>
      </c>
      <c r="AF3389" s="153" t="s">
        <v>16026</v>
      </c>
      <c r="AG3389" s="153" t="s">
        <v>16027</v>
      </c>
      <c r="AH3389" s="153" t="s">
        <v>16028</v>
      </c>
      <c r="AI3389" s="153" t="s">
        <v>480</v>
      </c>
      <c r="AJ3389" s="153" t="s">
        <v>481</v>
      </c>
      <c r="AK3389" s="153" t="s">
        <v>482</v>
      </c>
      <c r="AL3389" s="153" t="s">
        <v>16029</v>
      </c>
      <c r="AM3389" s="153" t="s">
        <v>3881</v>
      </c>
      <c r="AN3389" s="154">
        <v>89</v>
      </c>
    </row>
    <row r="3390" spans="26:40" hidden="1" x14ac:dyDescent="0.25">
      <c r="Z3390" s="140">
        <f t="shared" si="110"/>
        <v>3389</v>
      </c>
      <c r="AA3390" s="139"/>
      <c r="AB3390" s="139"/>
      <c r="AC3390" s="139"/>
      <c r="AD3390" s="133"/>
      <c r="AE3390" s="27" t="str">
        <f t="shared" si="109"/>
        <v>CA-2015-108  Kottinger Gardens Phase 1</v>
      </c>
      <c r="AF3390" s="153" t="s">
        <v>16030</v>
      </c>
      <c r="AG3390" s="153" t="s">
        <v>16031</v>
      </c>
      <c r="AH3390" s="153" t="s">
        <v>16032</v>
      </c>
      <c r="AI3390" s="153" t="s">
        <v>2891</v>
      </c>
      <c r="AJ3390" s="153" t="s">
        <v>200</v>
      </c>
      <c r="AK3390" s="153" t="s">
        <v>2892</v>
      </c>
      <c r="AL3390" s="153" t="s">
        <v>16033</v>
      </c>
      <c r="AM3390" s="153" t="s">
        <v>16034</v>
      </c>
      <c r="AN3390" s="154">
        <v>130</v>
      </c>
    </row>
    <row r="3391" spans="26:40" hidden="1" x14ac:dyDescent="0.25">
      <c r="Z3391" s="140">
        <f t="shared" si="110"/>
        <v>3390</v>
      </c>
      <c r="AA3391" s="139"/>
      <c r="AB3391" s="139"/>
      <c r="AC3391" s="139"/>
      <c r="AD3391" s="133"/>
      <c r="AE3391" s="27" t="str">
        <f t="shared" si="109"/>
        <v>CA-2015-109  Sutter Place</v>
      </c>
      <c r="AF3391" s="153" t="s">
        <v>16035</v>
      </c>
      <c r="AG3391" s="153" t="s">
        <v>16036</v>
      </c>
      <c r="AH3391" s="153" t="s">
        <v>16037</v>
      </c>
      <c r="AI3391" s="153" t="s">
        <v>8823</v>
      </c>
      <c r="AJ3391" s="153" t="s">
        <v>564</v>
      </c>
      <c r="AK3391" s="153" t="s">
        <v>8824</v>
      </c>
      <c r="AL3391" s="153" t="s">
        <v>16038</v>
      </c>
      <c r="AM3391" s="153" t="s">
        <v>16039</v>
      </c>
      <c r="AN3391" s="154">
        <v>46</v>
      </c>
    </row>
    <row r="3392" spans="26:40" hidden="1" x14ac:dyDescent="0.25">
      <c r="Z3392" s="140">
        <f t="shared" si="110"/>
        <v>3391</v>
      </c>
      <c r="AA3392" s="139"/>
      <c r="AB3392" s="139"/>
      <c r="AC3392" s="139"/>
      <c r="AD3392" s="133"/>
      <c r="AE3392" s="27" t="str">
        <f t="shared" si="109"/>
        <v>CA-2015-112  Land Park Woods</v>
      </c>
      <c r="AF3392" s="153" t="s">
        <v>16040</v>
      </c>
      <c r="AG3392" s="153" t="s">
        <v>16041</v>
      </c>
      <c r="AH3392" s="153" t="s">
        <v>16042</v>
      </c>
      <c r="AI3392" s="153" t="s">
        <v>564</v>
      </c>
      <c r="AJ3392" s="153" t="s">
        <v>564</v>
      </c>
      <c r="AK3392" s="153" t="s">
        <v>2744</v>
      </c>
      <c r="AL3392" s="153" t="s">
        <v>16043</v>
      </c>
      <c r="AM3392" s="153" t="s">
        <v>16044</v>
      </c>
      <c r="AN3392" s="154">
        <v>74</v>
      </c>
    </row>
    <row r="3393" spans="26:40" hidden="1" x14ac:dyDescent="0.25">
      <c r="Z3393" s="140">
        <f t="shared" si="110"/>
        <v>3392</v>
      </c>
      <c r="AA3393" s="139"/>
      <c r="AB3393" s="139"/>
      <c r="AC3393" s="139"/>
      <c r="AD3393" s="133"/>
      <c r="AE3393" s="27" t="str">
        <f t="shared" si="109"/>
        <v>CA-2015-113  Mirage Town Homes</v>
      </c>
      <c r="AF3393" s="153" t="s">
        <v>16045</v>
      </c>
      <c r="AG3393" s="153" t="s">
        <v>16046</v>
      </c>
      <c r="AH3393" s="153" t="s">
        <v>16047</v>
      </c>
      <c r="AI3393" s="153" t="s">
        <v>26</v>
      </c>
      <c r="AJ3393" s="153" t="s">
        <v>26</v>
      </c>
      <c r="AK3393" s="153" t="s">
        <v>1776</v>
      </c>
      <c r="AL3393" s="153" t="s">
        <v>16048</v>
      </c>
      <c r="AM3393" s="153" t="s">
        <v>4689</v>
      </c>
      <c r="AN3393" s="154">
        <v>20</v>
      </c>
    </row>
    <row r="3394" spans="26:40" hidden="1" x14ac:dyDescent="0.25">
      <c r="Z3394" s="140">
        <f t="shared" si="110"/>
        <v>3393</v>
      </c>
      <c r="AA3394" s="139"/>
      <c r="AB3394" s="139"/>
      <c r="AC3394" s="139"/>
      <c r="AD3394" s="133"/>
      <c r="AE3394" s="27" t="str">
        <f t="shared" ref="AE3394:AE3457" si="111">CONCATENATE(AF3394,"  ",AG3394)</f>
        <v>CA-2015-114  Cannery Lofts</v>
      </c>
      <c r="AF3394" s="153" t="s">
        <v>16050</v>
      </c>
      <c r="AG3394" s="153" t="s">
        <v>16051</v>
      </c>
      <c r="AH3394" s="153" t="s">
        <v>16052</v>
      </c>
      <c r="AI3394" s="153" t="s">
        <v>141</v>
      </c>
      <c r="AJ3394" s="153" t="s">
        <v>142</v>
      </c>
      <c r="AK3394" s="153" t="s">
        <v>143</v>
      </c>
      <c r="AL3394" s="153" t="s">
        <v>16053</v>
      </c>
      <c r="AM3394" s="153" t="s">
        <v>954</v>
      </c>
      <c r="AN3394" s="154">
        <v>61</v>
      </c>
    </row>
    <row r="3395" spans="26:40" hidden="1" x14ac:dyDescent="0.25">
      <c r="Z3395" s="140">
        <f t="shared" si="110"/>
        <v>3394</v>
      </c>
      <c r="AA3395" s="139"/>
      <c r="AB3395" s="139"/>
      <c r="AC3395" s="139"/>
      <c r="AD3395" s="133"/>
      <c r="AE3395" s="27" t="str">
        <f t="shared" si="111"/>
        <v>CA-2015-116  Alberta Gardens Apartments</v>
      </c>
      <c r="AF3395" s="153" t="s">
        <v>16054</v>
      </c>
      <c r="AG3395" s="153" t="s">
        <v>16055</v>
      </c>
      <c r="AH3395" s="153" t="s">
        <v>16056</v>
      </c>
      <c r="AI3395" s="153" t="s">
        <v>3251</v>
      </c>
      <c r="AJ3395" s="153" t="s">
        <v>3252</v>
      </c>
      <c r="AK3395" s="153" t="s">
        <v>3253</v>
      </c>
      <c r="AL3395" s="153" t="s">
        <v>16057</v>
      </c>
      <c r="AM3395" s="153" t="s">
        <v>590</v>
      </c>
      <c r="AN3395" s="154">
        <v>47</v>
      </c>
    </row>
    <row r="3396" spans="26:40" hidden="1" x14ac:dyDescent="0.25">
      <c r="Z3396" s="140">
        <f t="shared" si="110"/>
        <v>3395</v>
      </c>
      <c r="AA3396" s="139"/>
      <c r="AB3396" s="139"/>
      <c r="AC3396" s="139"/>
      <c r="AD3396" s="133"/>
      <c r="AE3396" s="27" t="str">
        <f t="shared" si="111"/>
        <v>CA-2015-118  Cueva de Oso FKA Shockley Terrace</v>
      </c>
      <c r="AF3396" s="153" t="s">
        <v>16058</v>
      </c>
      <c r="AG3396" s="153" t="s">
        <v>16059</v>
      </c>
      <c r="AH3396" s="153" t="s">
        <v>16060</v>
      </c>
      <c r="AI3396" s="153" t="s">
        <v>631</v>
      </c>
      <c r="AJ3396" s="153" t="s">
        <v>229</v>
      </c>
      <c r="AK3396" s="153" t="s">
        <v>632</v>
      </c>
      <c r="AL3396" s="153" t="s">
        <v>16061</v>
      </c>
      <c r="AM3396" s="153" t="s">
        <v>11783</v>
      </c>
      <c r="AN3396" s="154">
        <v>47</v>
      </c>
    </row>
    <row r="3397" spans="26:40" hidden="1" x14ac:dyDescent="0.25">
      <c r="Z3397" s="140">
        <f t="shared" si="110"/>
        <v>3396</v>
      </c>
      <c r="AA3397" s="139"/>
      <c r="AB3397" s="139"/>
      <c r="AC3397" s="139"/>
      <c r="AD3397" s="133"/>
      <c r="AE3397" s="27" t="str">
        <f t="shared" si="111"/>
        <v>CA-2015-119  Fenix Apartments fka Lowell Neighborhood Project</v>
      </c>
      <c r="AF3397" s="153" t="s">
        <v>16062</v>
      </c>
      <c r="AG3397" s="153" t="s">
        <v>16063</v>
      </c>
      <c r="AH3397" s="153" t="s">
        <v>16064</v>
      </c>
      <c r="AI3397" s="153" t="s">
        <v>229</v>
      </c>
      <c r="AJ3397" s="153" t="s">
        <v>229</v>
      </c>
      <c r="AK3397" s="153" t="s">
        <v>12479</v>
      </c>
      <c r="AL3397" s="153" t="s">
        <v>16065</v>
      </c>
      <c r="AM3397" s="153" t="s">
        <v>13620</v>
      </c>
      <c r="AN3397" s="154">
        <v>29</v>
      </c>
    </row>
    <row r="3398" spans="26:40" hidden="1" x14ac:dyDescent="0.25">
      <c r="Z3398" s="140">
        <f t="shared" si="110"/>
        <v>3397</v>
      </c>
      <c r="AA3398" s="139"/>
      <c r="AB3398" s="139"/>
      <c r="AC3398" s="139"/>
      <c r="AD3398" s="133"/>
      <c r="AE3398" s="27" t="str">
        <f t="shared" si="111"/>
        <v>CA-2015-123  Mosaic Gardens at Pomona</v>
      </c>
      <c r="AF3398" s="153" t="s">
        <v>16066</v>
      </c>
      <c r="AG3398" s="153" t="s">
        <v>16067</v>
      </c>
      <c r="AH3398" s="153" t="s">
        <v>16068</v>
      </c>
      <c r="AI3398" s="153" t="s">
        <v>2762</v>
      </c>
      <c r="AJ3398" s="153" t="s">
        <v>26</v>
      </c>
      <c r="AK3398" s="153" t="s">
        <v>2763</v>
      </c>
      <c r="AL3398" s="153" t="s">
        <v>16069</v>
      </c>
      <c r="AM3398" s="153" t="s">
        <v>16069</v>
      </c>
      <c r="AN3398" s="154">
        <v>45</v>
      </c>
    </row>
    <row r="3399" spans="26:40" hidden="1" x14ac:dyDescent="0.25">
      <c r="Z3399" s="140">
        <f t="shared" si="110"/>
        <v>3398</v>
      </c>
      <c r="AA3399" s="139"/>
      <c r="AB3399" s="139"/>
      <c r="AC3399" s="139"/>
      <c r="AD3399" s="133"/>
      <c r="AE3399" s="27" t="str">
        <f t="shared" si="111"/>
        <v>CA-2015-125  Mission Cove Family I</v>
      </c>
      <c r="AF3399" s="153" t="s">
        <v>16070</v>
      </c>
      <c r="AG3399" s="153" t="s">
        <v>16071</v>
      </c>
      <c r="AH3399" s="153" t="s">
        <v>16072</v>
      </c>
      <c r="AI3399" s="153" t="s">
        <v>2252</v>
      </c>
      <c r="AJ3399" s="153" t="s">
        <v>504</v>
      </c>
      <c r="AK3399" s="153" t="s">
        <v>2253</v>
      </c>
      <c r="AL3399" s="153" t="s">
        <v>16073</v>
      </c>
      <c r="AM3399" s="153" t="s">
        <v>16074</v>
      </c>
      <c r="AN3399" s="154">
        <v>89</v>
      </c>
    </row>
    <row r="3400" spans="26:40" hidden="1" x14ac:dyDescent="0.25">
      <c r="Z3400" s="140">
        <f t="shared" si="110"/>
        <v>3399</v>
      </c>
      <c r="AA3400" s="139"/>
      <c r="AB3400" s="139"/>
      <c r="AC3400" s="139"/>
      <c r="AD3400" s="133"/>
      <c r="AE3400" s="27" t="str">
        <f t="shared" si="111"/>
        <v>CA-2015-131  Civic Center 14 TOD</v>
      </c>
      <c r="AF3400" s="153" t="s">
        <v>16075</v>
      </c>
      <c r="AG3400" s="153" t="s">
        <v>16076</v>
      </c>
      <c r="AH3400" s="153" t="s">
        <v>16077</v>
      </c>
      <c r="AI3400" s="153" t="s">
        <v>199</v>
      </c>
      <c r="AJ3400" s="153" t="s">
        <v>200</v>
      </c>
      <c r="AK3400" s="153" t="s">
        <v>557</v>
      </c>
      <c r="AL3400" s="153" t="s">
        <v>16078</v>
      </c>
      <c r="AM3400" s="153" t="s">
        <v>16079</v>
      </c>
      <c r="AN3400" s="154">
        <v>39</v>
      </c>
    </row>
    <row r="3401" spans="26:40" hidden="1" x14ac:dyDescent="0.25">
      <c r="Z3401" s="140">
        <f t="shared" si="110"/>
        <v>3400</v>
      </c>
      <c r="AA3401" s="139"/>
      <c r="AB3401" s="139"/>
      <c r="AC3401" s="139"/>
      <c r="AD3401" s="133"/>
      <c r="AE3401" s="27" t="str">
        <f t="shared" si="111"/>
        <v>CA-2015-136  Sun House Senior Apartments</v>
      </c>
      <c r="AF3401" s="153" t="s">
        <v>16080</v>
      </c>
      <c r="AG3401" s="153" t="s">
        <v>16081</v>
      </c>
      <c r="AH3401" s="153" t="s">
        <v>16082</v>
      </c>
      <c r="AI3401" s="153" t="s">
        <v>5808</v>
      </c>
      <c r="AJ3401" s="153" t="s">
        <v>5809</v>
      </c>
      <c r="AK3401" s="153" t="s">
        <v>5810</v>
      </c>
      <c r="AL3401" s="153" t="s">
        <v>16083</v>
      </c>
      <c r="AM3401" s="153" t="s">
        <v>16084</v>
      </c>
      <c r="AN3401" s="154">
        <v>41</v>
      </c>
    </row>
    <row r="3402" spans="26:40" hidden="1" x14ac:dyDescent="0.25">
      <c r="Z3402" s="140">
        <f t="shared" si="110"/>
        <v>3401</v>
      </c>
      <c r="AA3402" s="139"/>
      <c r="AB3402" s="139"/>
      <c r="AC3402" s="139"/>
      <c r="AD3402" s="133"/>
      <c r="AE3402" s="27" t="str">
        <f t="shared" si="111"/>
        <v>CA-2015-138  Talmadge Gateway</v>
      </c>
      <c r="AF3402" s="153" t="s">
        <v>16085</v>
      </c>
      <c r="AG3402" s="153" t="s">
        <v>16086</v>
      </c>
      <c r="AH3402" s="153" t="s">
        <v>16087</v>
      </c>
      <c r="AI3402" s="153" t="s">
        <v>504</v>
      </c>
      <c r="AJ3402" s="153" t="s">
        <v>504</v>
      </c>
      <c r="AK3402" s="153" t="s">
        <v>7323</v>
      </c>
      <c r="AL3402" s="153" t="s">
        <v>16088</v>
      </c>
      <c r="AM3402" s="153" t="s">
        <v>16089</v>
      </c>
      <c r="AN3402" s="154">
        <v>59</v>
      </c>
    </row>
    <row r="3403" spans="26:40" hidden="1" x14ac:dyDescent="0.25">
      <c r="Z3403" s="140">
        <f t="shared" si="110"/>
        <v>3402</v>
      </c>
      <c r="AA3403" s="139"/>
      <c r="AB3403" s="139"/>
      <c r="AC3403" s="139"/>
      <c r="AD3403" s="133"/>
      <c r="AE3403" s="27" t="str">
        <f t="shared" si="111"/>
        <v>CA-2015-139  Crane's Landing (Tienda Drive Senior Apartments)</v>
      </c>
      <c r="AF3403" s="153" t="s">
        <v>16090</v>
      </c>
      <c r="AG3403" s="153" t="s">
        <v>16091</v>
      </c>
      <c r="AH3403" s="153" t="s">
        <v>16092</v>
      </c>
      <c r="AI3403" s="153" t="s">
        <v>2429</v>
      </c>
      <c r="AJ3403" s="153" t="s">
        <v>228</v>
      </c>
      <c r="AK3403" s="153" t="s">
        <v>16093</v>
      </c>
      <c r="AL3403" s="153" t="s">
        <v>16094</v>
      </c>
      <c r="AM3403" s="153" t="s">
        <v>16095</v>
      </c>
      <c r="AN3403" s="154">
        <v>79</v>
      </c>
    </row>
    <row r="3404" spans="26:40" hidden="1" x14ac:dyDescent="0.25">
      <c r="Z3404" s="140">
        <f t="shared" si="110"/>
        <v>3403</v>
      </c>
      <c r="AA3404" s="139"/>
      <c r="AB3404" s="139"/>
      <c r="AC3404" s="139"/>
      <c r="AD3404" s="133"/>
      <c r="AE3404" s="27" t="str">
        <f t="shared" si="111"/>
        <v>CA-2015-140  Bloomington Housing, Phase II</v>
      </c>
      <c r="AF3404" s="153" t="s">
        <v>16096</v>
      </c>
      <c r="AG3404" s="153" t="s">
        <v>16097</v>
      </c>
      <c r="AH3404" s="153" t="s">
        <v>16098</v>
      </c>
      <c r="AI3404" s="153" t="s">
        <v>15172</v>
      </c>
      <c r="AJ3404" s="153" t="s">
        <v>49</v>
      </c>
      <c r="AK3404" s="153" t="s">
        <v>15173</v>
      </c>
      <c r="AL3404" s="153" t="s">
        <v>16099</v>
      </c>
      <c r="AM3404" s="153" t="s">
        <v>23603</v>
      </c>
      <c r="AN3404" s="154">
        <v>83</v>
      </c>
    </row>
    <row r="3405" spans="26:40" hidden="1" x14ac:dyDescent="0.25">
      <c r="Z3405" s="140">
        <f t="shared" si="110"/>
        <v>3404</v>
      </c>
      <c r="AA3405" s="139"/>
      <c r="AB3405" s="139"/>
      <c r="AC3405" s="139"/>
      <c r="AD3405" s="133"/>
      <c r="AE3405" s="27" t="str">
        <f t="shared" si="111"/>
        <v>CA-2015-143  Green Valley Homes</v>
      </c>
      <c r="AF3405" s="153" t="s">
        <v>16100</v>
      </c>
      <c r="AG3405" s="153" t="s">
        <v>16101</v>
      </c>
      <c r="AH3405" s="153" t="s">
        <v>16102</v>
      </c>
      <c r="AI3405" s="153" t="s">
        <v>572</v>
      </c>
      <c r="AJ3405" s="153" t="s">
        <v>573</v>
      </c>
      <c r="AK3405" s="153" t="s">
        <v>574</v>
      </c>
      <c r="AL3405" s="153" t="s">
        <v>16103</v>
      </c>
      <c r="AM3405" s="153" t="s">
        <v>2185</v>
      </c>
      <c r="AN3405" s="154">
        <v>39</v>
      </c>
    </row>
    <row r="3406" spans="26:40" hidden="1" x14ac:dyDescent="0.25">
      <c r="Z3406" s="140">
        <f t="shared" si="110"/>
        <v>3405</v>
      </c>
      <c r="AA3406" s="139"/>
      <c r="AB3406" s="139"/>
      <c r="AC3406" s="139"/>
      <c r="AD3406" s="133"/>
      <c r="AE3406" s="27" t="str">
        <f t="shared" si="111"/>
        <v>CA-2015-144  Atascadero Family Apartments</v>
      </c>
      <c r="AF3406" s="153" t="s">
        <v>16104</v>
      </c>
      <c r="AG3406" s="153" t="s">
        <v>16105</v>
      </c>
      <c r="AH3406" s="153" t="s">
        <v>16106</v>
      </c>
      <c r="AI3406" s="153" t="s">
        <v>12369</v>
      </c>
      <c r="AJ3406" s="153" t="s">
        <v>1442</v>
      </c>
      <c r="AK3406" s="153" t="s">
        <v>10330</v>
      </c>
      <c r="AL3406" s="153" t="s">
        <v>16107</v>
      </c>
      <c r="AM3406" s="153" t="s">
        <v>2185</v>
      </c>
      <c r="AN3406" s="154">
        <v>59</v>
      </c>
    </row>
    <row r="3407" spans="26:40" hidden="1" x14ac:dyDescent="0.25">
      <c r="Z3407" s="140">
        <f t="shared" si="110"/>
        <v>3406</v>
      </c>
      <c r="AA3407" s="139"/>
      <c r="AB3407" s="139"/>
      <c r="AC3407" s="139"/>
      <c r="AD3407" s="133"/>
      <c r="AE3407" s="27" t="str">
        <f t="shared" si="111"/>
        <v>CA-2015-145  Rancho Rustic</v>
      </c>
      <c r="AF3407" s="153" t="s">
        <v>16108</v>
      </c>
      <c r="AG3407" s="153" t="s">
        <v>16109</v>
      </c>
      <c r="AH3407" s="153" t="s">
        <v>16110</v>
      </c>
      <c r="AI3407" s="153" t="s">
        <v>251</v>
      </c>
      <c r="AJ3407" s="153" t="s">
        <v>252</v>
      </c>
      <c r="AK3407" s="153" t="s">
        <v>253</v>
      </c>
      <c r="AL3407" s="153" t="s">
        <v>16111</v>
      </c>
      <c r="AM3407" s="153" t="s">
        <v>16112</v>
      </c>
      <c r="AN3407" s="154">
        <v>71</v>
      </c>
    </row>
    <row r="3408" spans="26:40" hidden="1" x14ac:dyDescent="0.25">
      <c r="Z3408" s="140">
        <f t="shared" si="110"/>
        <v>3407</v>
      </c>
      <c r="AA3408" s="139"/>
      <c r="AB3408" s="139"/>
      <c r="AC3408" s="139"/>
      <c r="AD3408" s="133"/>
      <c r="AE3408" s="27" t="str">
        <f t="shared" si="111"/>
        <v>CA-2015-147  St. Stephens Senior Housing</v>
      </c>
      <c r="AF3408" s="153" t="s">
        <v>16113</v>
      </c>
      <c r="AG3408" s="153" t="s">
        <v>16114</v>
      </c>
      <c r="AH3408" s="153" t="s">
        <v>16115</v>
      </c>
      <c r="AI3408" s="153" t="s">
        <v>359</v>
      </c>
      <c r="AJ3408" s="153" t="s">
        <v>359</v>
      </c>
      <c r="AK3408" s="153" t="s">
        <v>15692</v>
      </c>
      <c r="AL3408" s="153" t="s">
        <v>16116</v>
      </c>
      <c r="AM3408" s="153" t="s">
        <v>16117</v>
      </c>
      <c r="AN3408" s="154">
        <v>39</v>
      </c>
    </row>
    <row r="3409" spans="26:40" hidden="1" x14ac:dyDescent="0.25">
      <c r="Z3409" s="140">
        <f t="shared" si="110"/>
        <v>3408</v>
      </c>
      <c r="AA3409" s="139"/>
      <c r="AB3409" s="139"/>
      <c r="AC3409" s="139"/>
      <c r="AD3409" s="133"/>
      <c r="AE3409" s="27" t="str">
        <f t="shared" si="111"/>
        <v>CA-2015-148  Valley View Apartments</v>
      </c>
      <c r="AF3409" s="153" t="s">
        <v>16118</v>
      </c>
      <c r="AG3409" s="153" t="s">
        <v>7543</v>
      </c>
      <c r="AH3409" s="153" t="s">
        <v>16119</v>
      </c>
      <c r="AI3409" s="153" t="s">
        <v>388</v>
      </c>
      <c r="AJ3409" s="153" t="s">
        <v>389</v>
      </c>
      <c r="AK3409" s="153" t="s">
        <v>1520</v>
      </c>
      <c r="AL3409" s="153" t="s">
        <v>16120</v>
      </c>
      <c r="AM3409" s="153" t="s">
        <v>15902</v>
      </c>
      <c r="AN3409" s="154">
        <v>14</v>
      </c>
    </row>
    <row r="3410" spans="26:40" hidden="1" x14ac:dyDescent="0.25">
      <c r="Z3410" s="140">
        <f t="shared" si="110"/>
        <v>3409</v>
      </c>
      <c r="AA3410" s="139"/>
      <c r="AB3410" s="139"/>
      <c r="AC3410" s="139"/>
      <c r="AD3410" s="133"/>
      <c r="AE3410" s="27" t="str">
        <f t="shared" si="111"/>
        <v>CA-2015-149  Derian Apartments</v>
      </c>
      <c r="AF3410" s="153" t="s">
        <v>16121</v>
      </c>
      <c r="AG3410" s="153" t="s">
        <v>16122</v>
      </c>
      <c r="AH3410" s="153" t="s">
        <v>16123</v>
      </c>
      <c r="AI3410" s="153" t="s">
        <v>994</v>
      </c>
      <c r="AJ3410" s="153" t="s">
        <v>420</v>
      </c>
      <c r="AK3410" s="153" t="s">
        <v>9949</v>
      </c>
      <c r="AL3410" s="153" t="s">
        <v>16124</v>
      </c>
      <c r="AM3410" s="153" t="s">
        <v>16125</v>
      </c>
      <c r="AN3410" s="154">
        <v>79</v>
      </c>
    </row>
    <row r="3411" spans="26:40" hidden="1" x14ac:dyDescent="0.25">
      <c r="Z3411" s="140">
        <f t="shared" si="110"/>
        <v>3410</v>
      </c>
      <c r="AA3411" s="139"/>
      <c r="AB3411" s="139"/>
      <c r="AC3411" s="139"/>
      <c r="AD3411" s="133"/>
      <c r="AE3411" s="27" t="str">
        <f t="shared" si="111"/>
        <v>CA-2015-153  Waterman Gardens Phase I</v>
      </c>
      <c r="AF3411" s="153" t="s">
        <v>16126</v>
      </c>
      <c r="AG3411" s="153" t="s">
        <v>16127</v>
      </c>
      <c r="AH3411" s="153" t="s">
        <v>16128</v>
      </c>
      <c r="AI3411" s="153" t="s">
        <v>49</v>
      </c>
      <c r="AJ3411" s="153" t="s">
        <v>49</v>
      </c>
      <c r="AK3411" s="153" t="s">
        <v>4352</v>
      </c>
      <c r="AL3411" s="153" t="s">
        <v>16129</v>
      </c>
      <c r="AM3411" s="153" t="s">
        <v>16130</v>
      </c>
      <c r="AN3411" s="154">
        <v>61</v>
      </c>
    </row>
    <row r="3412" spans="26:40" hidden="1" x14ac:dyDescent="0.25">
      <c r="Z3412" s="140">
        <f t="shared" si="110"/>
        <v>3411</v>
      </c>
      <c r="AA3412" s="139"/>
      <c r="AB3412" s="139"/>
      <c r="AC3412" s="139"/>
      <c r="AD3412" s="133"/>
      <c r="AE3412" s="27" t="str">
        <f t="shared" si="111"/>
        <v>CA-2015-159  Norwood Learning Village</v>
      </c>
      <c r="AF3412" s="153" t="s">
        <v>16131</v>
      </c>
      <c r="AG3412" s="153" t="s">
        <v>16132</v>
      </c>
      <c r="AH3412" s="153" t="s">
        <v>16133</v>
      </c>
      <c r="AI3412" s="153" t="s">
        <v>26</v>
      </c>
      <c r="AJ3412" s="153" t="s">
        <v>26</v>
      </c>
      <c r="AK3412" s="153" t="s">
        <v>1837</v>
      </c>
      <c r="AL3412" s="153" t="s">
        <v>16134</v>
      </c>
      <c r="AM3412" s="153" t="s">
        <v>1043</v>
      </c>
      <c r="AN3412" s="154">
        <v>28</v>
      </c>
    </row>
    <row r="3413" spans="26:40" hidden="1" x14ac:dyDescent="0.25">
      <c r="Z3413" s="140">
        <f t="shared" si="110"/>
        <v>3412</v>
      </c>
      <c r="AA3413" s="139"/>
      <c r="AB3413" s="139"/>
      <c r="AC3413" s="139"/>
      <c r="AD3413" s="133"/>
      <c r="AE3413" s="27" t="str">
        <f t="shared" si="111"/>
        <v>CA-2015-165  Solutions Escondido (fka Escondido Site)</v>
      </c>
      <c r="AF3413" s="153" t="s">
        <v>16135</v>
      </c>
      <c r="AG3413" s="153" t="s">
        <v>16136</v>
      </c>
      <c r="AH3413" s="153" t="s">
        <v>16137</v>
      </c>
      <c r="AI3413" s="153" t="s">
        <v>503</v>
      </c>
      <c r="AJ3413" s="153" t="s">
        <v>504</v>
      </c>
      <c r="AK3413" s="153" t="s">
        <v>1820</v>
      </c>
      <c r="AL3413" s="153" t="s">
        <v>16138</v>
      </c>
      <c r="AM3413" s="153" t="s">
        <v>13784</v>
      </c>
      <c r="AN3413" s="154">
        <v>32</v>
      </c>
    </row>
    <row r="3414" spans="26:40" hidden="1" x14ac:dyDescent="0.25">
      <c r="Z3414" s="140">
        <f t="shared" si="110"/>
        <v>3413</v>
      </c>
      <c r="AA3414" s="139"/>
      <c r="AB3414" s="139"/>
      <c r="AC3414" s="139"/>
      <c r="AD3414" s="133"/>
      <c r="AE3414" s="27" t="str">
        <f t="shared" si="111"/>
        <v>CA-2015-166  Depot at Santiago Apartments</v>
      </c>
      <c r="AF3414" s="153" t="s">
        <v>16139</v>
      </c>
      <c r="AG3414" s="153" t="s">
        <v>16140</v>
      </c>
      <c r="AH3414" s="153" t="s">
        <v>16141</v>
      </c>
      <c r="AI3414" s="153" t="s">
        <v>419</v>
      </c>
      <c r="AJ3414" s="153" t="s">
        <v>420</v>
      </c>
      <c r="AK3414" s="153" t="s">
        <v>4861</v>
      </c>
      <c r="AL3414" s="153" t="s">
        <v>16142</v>
      </c>
      <c r="AM3414" s="153" t="s">
        <v>16143</v>
      </c>
      <c r="AN3414" s="154">
        <v>69</v>
      </c>
    </row>
    <row r="3415" spans="26:40" hidden="1" x14ac:dyDescent="0.25">
      <c r="Z3415" s="140">
        <f t="shared" si="110"/>
        <v>3414</v>
      </c>
      <c r="AA3415" s="139"/>
      <c r="AB3415" s="139"/>
      <c r="AC3415" s="139"/>
      <c r="AD3415" s="133"/>
      <c r="AE3415" s="27" t="str">
        <f t="shared" si="111"/>
        <v>CA-2015-800  Sweeney Lane Apartments FKA 6800 Mission Family</v>
      </c>
      <c r="AF3415" s="153" t="s">
        <v>16144</v>
      </c>
      <c r="AG3415" s="153" t="s">
        <v>16145</v>
      </c>
      <c r="AH3415" s="153" t="s">
        <v>16146</v>
      </c>
      <c r="AI3415" s="153" t="s">
        <v>12962</v>
      </c>
      <c r="AJ3415" s="153" t="s">
        <v>481</v>
      </c>
      <c r="AK3415" s="153" t="s">
        <v>3822</v>
      </c>
      <c r="AL3415" s="153" t="s">
        <v>16147</v>
      </c>
      <c r="AM3415" s="153" t="s">
        <v>16148</v>
      </c>
      <c r="AN3415" s="154">
        <v>51</v>
      </c>
    </row>
    <row r="3416" spans="26:40" hidden="1" x14ac:dyDescent="0.25">
      <c r="Z3416" s="140">
        <f t="shared" si="110"/>
        <v>3415</v>
      </c>
      <c r="AA3416" s="139"/>
      <c r="AB3416" s="139"/>
      <c r="AC3416" s="139"/>
      <c r="AD3416" s="133"/>
      <c r="AE3416" s="27" t="str">
        <f t="shared" si="111"/>
        <v>CA-2015-801  The Huntington FKA Butterfield Retirement</v>
      </c>
      <c r="AF3416" s="153" t="s">
        <v>16149</v>
      </c>
      <c r="AG3416" s="153" t="s">
        <v>16150</v>
      </c>
      <c r="AH3416" s="153" t="s">
        <v>16151</v>
      </c>
      <c r="AI3416" s="153" t="s">
        <v>40</v>
      </c>
      <c r="AJ3416" s="153" t="s">
        <v>41</v>
      </c>
      <c r="AK3416" s="153" t="s">
        <v>42</v>
      </c>
      <c r="AL3416" s="153" t="s">
        <v>16152</v>
      </c>
      <c r="AM3416" s="153" t="s">
        <v>23604</v>
      </c>
      <c r="AN3416" s="154">
        <v>112</v>
      </c>
    </row>
    <row r="3417" spans="26:40" hidden="1" x14ac:dyDescent="0.25">
      <c r="Z3417" s="140">
        <f t="shared" si="110"/>
        <v>3416</v>
      </c>
      <c r="AA3417" s="139"/>
      <c r="AB3417" s="139"/>
      <c r="AC3417" s="139"/>
      <c r="AD3417" s="133"/>
      <c r="AE3417" s="27" t="str">
        <f t="shared" si="111"/>
        <v>CA-2015-803  Westridge At Hilltop</v>
      </c>
      <c r="AF3417" s="153" t="s">
        <v>16153</v>
      </c>
      <c r="AG3417" s="153" t="s">
        <v>16154</v>
      </c>
      <c r="AH3417" s="153" t="s">
        <v>16155</v>
      </c>
      <c r="AI3417" s="153" t="s">
        <v>4919</v>
      </c>
      <c r="AJ3417" s="153" t="s">
        <v>182</v>
      </c>
      <c r="AK3417" s="153" t="s">
        <v>2004</v>
      </c>
      <c r="AL3417" s="153" t="s">
        <v>16156</v>
      </c>
      <c r="AM3417" s="153" t="s">
        <v>5510</v>
      </c>
      <c r="AN3417" s="154">
        <v>396</v>
      </c>
    </row>
    <row r="3418" spans="26:40" hidden="1" x14ac:dyDescent="0.25">
      <c r="Z3418" s="140">
        <f t="shared" si="110"/>
        <v>3417</v>
      </c>
      <c r="AA3418" s="139"/>
      <c r="AB3418" s="139"/>
      <c r="AC3418" s="139"/>
      <c r="AD3418" s="133"/>
      <c r="AE3418" s="27" t="str">
        <f t="shared" si="111"/>
        <v>CA-2015-804  Anton Arcade Apartments</v>
      </c>
      <c r="AF3418" s="153" t="s">
        <v>16157</v>
      </c>
      <c r="AG3418" s="153" t="s">
        <v>16158</v>
      </c>
      <c r="AH3418" s="153" t="s">
        <v>16159</v>
      </c>
      <c r="AI3418" s="153" t="s">
        <v>564</v>
      </c>
      <c r="AJ3418" s="153" t="s">
        <v>564</v>
      </c>
      <c r="AK3418" s="153" t="s">
        <v>3331</v>
      </c>
      <c r="AL3418" s="153" t="s">
        <v>16160</v>
      </c>
      <c r="AM3418" s="153" t="s">
        <v>988</v>
      </c>
      <c r="AN3418" s="154">
        <v>147</v>
      </c>
    </row>
    <row r="3419" spans="26:40" hidden="1" x14ac:dyDescent="0.25">
      <c r="Z3419" s="140">
        <f t="shared" si="110"/>
        <v>3418</v>
      </c>
      <c r="AA3419" s="139"/>
      <c r="AB3419" s="139"/>
      <c r="AC3419" s="139"/>
      <c r="AD3419" s="133"/>
      <c r="AE3419" s="27" t="str">
        <f t="shared" si="111"/>
        <v>CA-2015-805  LAS CORTES</v>
      </c>
      <c r="AF3419" s="153" t="s">
        <v>16161</v>
      </c>
      <c r="AG3419" s="153" t="s">
        <v>16162</v>
      </c>
      <c r="AH3419" s="153" t="s">
        <v>16163</v>
      </c>
      <c r="AI3419" s="153" t="s">
        <v>2028</v>
      </c>
      <c r="AJ3419" s="153" t="s">
        <v>1239</v>
      </c>
      <c r="AK3419" s="153" t="s">
        <v>2029</v>
      </c>
      <c r="AL3419" s="153" t="s">
        <v>16164</v>
      </c>
      <c r="AM3419" s="153" t="s">
        <v>16165</v>
      </c>
      <c r="AN3419" s="154">
        <v>142</v>
      </c>
    </row>
    <row r="3420" spans="26:40" hidden="1" x14ac:dyDescent="0.25">
      <c r="Z3420" s="140">
        <f t="shared" si="110"/>
        <v>3419</v>
      </c>
      <c r="AA3420" s="139"/>
      <c r="AB3420" s="139"/>
      <c r="AC3420" s="139"/>
      <c r="AD3420" s="133"/>
      <c r="AE3420" s="27" t="str">
        <f t="shared" si="111"/>
        <v>CA-2015-806  The Crossings at Escondido Manor</v>
      </c>
      <c r="AF3420" s="153" t="s">
        <v>16166</v>
      </c>
      <c r="AG3420" s="153" t="s">
        <v>16167</v>
      </c>
      <c r="AH3420" s="153" t="s">
        <v>16168</v>
      </c>
      <c r="AI3420" s="153" t="s">
        <v>503</v>
      </c>
      <c r="AJ3420" s="153" t="s">
        <v>504</v>
      </c>
      <c r="AK3420" s="153" t="s">
        <v>1639</v>
      </c>
      <c r="AL3420" s="153" t="s">
        <v>16169</v>
      </c>
      <c r="AM3420" s="153" t="s">
        <v>590</v>
      </c>
      <c r="AN3420" s="154">
        <v>43</v>
      </c>
    </row>
    <row r="3421" spans="26:40" hidden="1" x14ac:dyDescent="0.25">
      <c r="Z3421" s="140">
        <f t="shared" si="110"/>
        <v>3420</v>
      </c>
      <c r="AA3421" s="139"/>
      <c r="AB3421" s="139"/>
      <c r="AC3421" s="139"/>
      <c r="AD3421" s="133"/>
      <c r="AE3421" s="27" t="str">
        <f t="shared" si="111"/>
        <v>CA-2015-807  Northgate Terrace</v>
      </c>
      <c r="AF3421" s="153" t="s">
        <v>16170</v>
      </c>
      <c r="AG3421" s="153" t="s">
        <v>16171</v>
      </c>
      <c r="AH3421" s="153" t="s">
        <v>16172</v>
      </c>
      <c r="AI3421" s="153" t="s">
        <v>199</v>
      </c>
      <c r="AJ3421" s="153" t="s">
        <v>200</v>
      </c>
      <c r="AK3421" s="153" t="s">
        <v>557</v>
      </c>
      <c r="AL3421" s="153" t="s">
        <v>16173</v>
      </c>
      <c r="AM3421" s="153" t="s">
        <v>23605</v>
      </c>
      <c r="AN3421" s="154">
        <v>199</v>
      </c>
    </row>
    <row r="3422" spans="26:40" hidden="1" x14ac:dyDescent="0.25">
      <c r="Z3422" s="140">
        <f t="shared" si="110"/>
        <v>3421</v>
      </c>
      <c r="AA3422" s="139"/>
      <c r="AB3422" s="139"/>
      <c r="AC3422" s="139"/>
      <c r="AD3422" s="133"/>
      <c r="AE3422" s="27" t="str">
        <f t="shared" si="111"/>
        <v>CA-2015-808  Edgewater Isle Senior Apartments</v>
      </c>
      <c r="AF3422" s="153" t="s">
        <v>16174</v>
      </c>
      <c r="AG3422" s="153" t="s">
        <v>16175</v>
      </c>
      <c r="AH3422" s="153" t="s">
        <v>16176</v>
      </c>
      <c r="AI3422" s="153" t="s">
        <v>481</v>
      </c>
      <c r="AJ3422" s="153" t="s">
        <v>481</v>
      </c>
      <c r="AK3422" s="153" t="s">
        <v>959</v>
      </c>
      <c r="AL3422" s="153" t="s">
        <v>16177</v>
      </c>
      <c r="AM3422" s="153" t="s">
        <v>16178</v>
      </c>
      <c r="AN3422" s="154">
        <v>91</v>
      </c>
    </row>
    <row r="3423" spans="26:40" hidden="1" x14ac:dyDescent="0.25">
      <c r="Z3423" s="140">
        <f t="shared" si="110"/>
        <v>3422</v>
      </c>
      <c r="AA3423" s="139"/>
      <c r="AB3423" s="139"/>
      <c r="AC3423" s="139"/>
      <c r="AD3423" s="133"/>
      <c r="AE3423" s="27" t="str">
        <f t="shared" si="111"/>
        <v>CA-2015-809  St. Timothy's Tower and St. Timothy's Manor</v>
      </c>
      <c r="AF3423" s="153" t="s">
        <v>16179</v>
      </c>
      <c r="AG3423" s="153" t="s">
        <v>16180</v>
      </c>
      <c r="AH3423" s="153" t="s">
        <v>16181</v>
      </c>
      <c r="AI3423" s="153" t="s">
        <v>870</v>
      </c>
      <c r="AJ3423" s="153" t="s">
        <v>26</v>
      </c>
      <c r="AK3423" s="153" t="s">
        <v>871</v>
      </c>
      <c r="AL3423" s="153" t="s">
        <v>16182</v>
      </c>
      <c r="AM3423" s="153" t="s">
        <v>16183</v>
      </c>
      <c r="AN3423" s="154">
        <v>133</v>
      </c>
    </row>
    <row r="3424" spans="26:40" hidden="1" x14ac:dyDescent="0.25">
      <c r="Z3424" s="140">
        <f t="shared" si="110"/>
        <v>3423</v>
      </c>
      <c r="AA3424" s="139"/>
      <c r="AB3424" s="139"/>
      <c r="AC3424" s="139"/>
      <c r="AD3424" s="133"/>
      <c r="AE3424" s="27" t="str">
        <f t="shared" si="111"/>
        <v>CA-2015-810  Summit Rose Apartments</v>
      </c>
      <c r="AF3424" s="153" t="s">
        <v>16184</v>
      </c>
      <c r="AG3424" s="153" t="s">
        <v>16185</v>
      </c>
      <c r="AH3424" s="153" t="s">
        <v>16186</v>
      </c>
      <c r="AI3424" s="153" t="s">
        <v>503</v>
      </c>
      <c r="AJ3424" s="153" t="s">
        <v>504</v>
      </c>
      <c r="AK3424" s="153" t="s">
        <v>1639</v>
      </c>
      <c r="AL3424" s="153" t="s">
        <v>16187</v>
      </c>
      <c r="AM3424" s="153" t="s">
        <v>16188</v>
      </c>
      <c r="AN3424" s="154">
        <v>90</v>
      </c>
    </row>
    <row r="3425" spans="26:40" hidden="1" x14ac:dyDescent="0.25">
      <c r="Z3425" s="140">
        <f t="shared" si="110"/>
        <v>3424</v>
      </c>
      <c r="AA3425" s="139"/>
      <c r="AB3425" s="139"/>
      <c r="AC3425" s="139"/>
      <c r="AD3425" s="133"/>
      <c r="AE3425" s="27" t="str">
        <f t="shared" si="111"/>
        <v>CA-2015-811  Ocean View Senior Apartments</v>
      </c>
      <c r="AF3425" s="153" t="s">
        <v>16189</v>
      </c>
      <c r="AG3425" s="153" t="s">
        <v>16190</v>
      </c>
      <c r="AH3425" s="153" t="s">
        <v>16191</v>
      </c>
      <c r="AI3425" s="153" t="s">
        <v>6417</v>
      </c>
      <c r="AJ3425" s="153" t="s">
        <v>481</v>
      </c>
      <c r="AK3425" s="153" t="s">
        <v>6418</v>
      </c>
      <c r="AL3425" s="153" t="s">
        <v>16192</v>
      </c>
      <c r="AM3425" s="153" t="s">
        <v>16193</v>
      </c>
      <c r="AN3425" s="154">
        <v>90</v>
      </c>
    </row>
    <row r="3426" spans="26:40" hidden="1" x14ac:dyDescent="0.25">
      <c r="Z3426" s="140">
        <f t="shared" si="110"/>
        <v>3425</v>
      </c>
      <c r="AA3426" s="139"/>
      <c r="AB3426" s="139"/>
      <c r="AC3426" s="139"/>
      <c r="AD3426" s="133"/>
      <c r="AE3426" s="27" t="str">
        <f t="shared" si="111"/>
        <v>CA-2015-812  Betel Apartments</v>
      </c>
      <c r="AF3426" s="153" t="s">
        <v>16194</v>
      </c>
      <c r="AG3426" s="153" t="s">
        <v>16195</v>
      </c>
      <c r="AH3426" s="153" t="s">
        <v>16196</v>
      </c>
      <c r="AI3426" s="153" t="s">
        <v>191</v>
      </c>
      <c r="AJ3426" s="153" t="s">
        <v>191</v>
      </c>
      <c r="AK3426" s="153" t="s">
        <v>405</v>
      </c>
      <c r="AL3426" s="153" t="s">
        <v>16197</v>
      </c>
      <c r="AM3426" s="153" t="s">
        <v>16198</v>
      </c>
      <c r="AN3426" s="154">
        <v>38</v>
      </c>
    </row>
    <row r="3427" spans="26:40" hidden="1" x14ac:dyDescent="0.25">
      <c r="Z3427" s="140">
        <f t="shared" si="110"/>
        <v>3426</v>
      </c>
      <c r="AA3427" s="139"/>
      <c r="AB3427" s="139"/>
      <c r="AC3427" s="139"/>
      <c r="AD3427" s="133"/>
      <c r="AE3427" s="27" t="str">
        <f t="shared" si="111"/>
        <v>CA-2015-814  Madrone Village</v>
      </c>
      <c r="AF3427" s="153" t="s">
        <v>16199</v>
      </c>
      <c r="AG3427" s="153" t="s">
        <v>16200</v>
      </c>
      <c r="AH3427" s="153" t="s">
        <v>16201</v>
      </c>
      <c r="AI3427" s="153" t="s">
        <v>158</v>
      </c>
      <c r="AJ3427" s="153" t="s">
        <v>127</v>
      </c>
      <c r="AK3427" s="153" t="s">
        <v>931</v>
      </c>
      <c r="AL3427" s="153" t="s">
        <v>16202</v>
      </c>
      <c r="AM3427" s="153" t="s">
        <v>16203</v>
      </c>
      <c r="AN3427" s="154">
        <v>22</v>
      </c>
    </row>
    <row r="3428" spans="26:40" hidden="1" x14ac:dyDescent="0.25">
      <c r="Z3428" s="140">
        <f t="shared" si="110"/>
        <v>3427</v>
      </c>
      <c r="AA3428" s="139"/>
      <c r="AB3428" s="139"/>
      <c r="AC3428" s="139"/>
      <c r="AD3428" s="133"/>
      <c r="AE3428" s="27" t="str">
        <f t="shared" si="111"/>
        <v>CA-2015-815  Park Lane Apartments</v>
      </c>
      <c r="AF3428" s="153" t="s">
        <v>16204</v>
      </c>
      <c r="AG3428" s="153" t="s">
        <v>16205</v>
      </c>
      <c r="AH3428" s="153" t="s">
        <v>16206</v>
      </c>
      <c r="AI3428" s="153" t="s">
        <v>158</v>
      </c>
      <c r="AJ3428" s="153" t="s">
        <v>127</v>
      </c>
      <c r="AK3428" s="153" t="s">
        <v>931</v>
      </c>
      <c r="AL3428" s="153" t="s">
        <v>16207</v>
      </c>
      <c r="AM3428" s="153" t="s">
        <v>16208</v>
      </c>
      <c r="AN3428" s="154">
        <v>86</v>
      </c>
    </row>
    <row r="3429" spans="26:40" hidden="1" x14ac:dyDescent="0.25">
      <c r="Z3429" s="140">
        <f t="shared" si="110"/>
        <v>3428</v>
      </c>
      <c r="AA3429" s="139"/>
      <c r="AB3429" s="139"/>
      <c r="AC3429" s="139"/>
      <c r="AD3429" s="133"/>
      <c r="AE3429" s="27" t="str">
        <f t="shared" si="111"/>
        <v>CA-2015-816  Mission Bay Block 7</v>
      </c>
      <c r="AF3429" s="153" t="s">
        <v>16209</v>
      </c>
      <c r="AG3429" s="153" t="s">
        <v>16210</v>
      </c>
      <c r="AH3429" s="153" t="s">
        <v>16211</v>
      </c>
      <c r="AI3429" s="153" t="s">
        <v>191</v>
      </c>
      <c r="AJ3429" s="153" t="s">
        <v>191</v>
      </c>
      <c r="AK3429" s="153" t="s">
        <v>7043</v>
      </c>
      <c r="AL3429" s="153" t="s">
        <v>16212</v>
      </c>
      <c r="AM3429" s="153" t="s">
        <v>16213</v>
      </c>
      <c r="AN3429" s="154">
        <v>198</v>
      </c>
    </row>
    <row r="3430" spans="26:40" hidden="1" x14ac:dyDescent="0.25">
      <c r="Z3430" s="140">
        <f t="shared" si="110"/>
        <v>3429</v>
      </c>
      <c r="AA3430" s="139"/>
      <c r="AB3430" s="139"/>
      <c r="AC3430" s="139"/>
      <c r="AD3430" s="133"/>
      <c r="AE3430" s="27" t="str">
        <f t="shared" si="111"/>
        <v>CA-2015-817  Anton Portola Apartments</v>
      </c>
      <c r="AF3430" s="153" t="s">
        <v>16214</v>
      </c>
      <c r="AG3430" s="153" t="s">
        <v>16215</v>
      </c>
      <c r="AH3430" s="153" t="s">
        <v>16216</v>
      </c>
      <c r="AI3430" s="153" t="s">
        <v>994</v>
      </c>
      <c r="AJ3430" s="153" t="s">
        <v>420</v>
      </c>
      <c r="AK3430" s="153" t="s">
        <v>2146</v>
      </c>
      <c r="AL3430" s="153" t="s">
        <v>16217</v>
      </c>
      <c r="AM3430" s="153" t="s">
        <v>14608</v>
      </c>
      <c r="AN3430" s="154">
        <v>253</v>
      </c>
    </row>
    <row r="3431" spans="26:40" hidden="1" x14ac:dyDescent="0.25">
      <c r="Z3431" s="140">
        <f t="shared" si="110"/>
        <v>3430</v>
      </c>
      <c r="AA3431" s="139"/>
      <c r="AB3431" s="139"/>
      <c r="AC3431" s="139"/>
      <c r="AD3431" s="133"/>
      <c r="AE3431" s="27" t="str">
        <f t="shared" si="111"/>
        <v>CA-2015-818  Amberwood Apartments I &amp; II</v>
      </c>
      <c r="AF3431" s="153" t="s">
        <v>16218</v>
      </c>
      <c r="AG3431" s="153" t="s">
        <v>16219</v>
      </c>
      <c r="AH3431" s="153" t="s">
        <v>16220</v>
      </c>
      <c r="AI3431" s="153" t="s">
        <v>1919</v>
      </c>
      <c r="AJ3431" s="153" t="s">
        <v>1920</v>
      </c>
      <c r="AK3431" s="153" t="s">
        <v>2603</v>
      </c>
      <c r="AL3431" s="153" t="s">
        <v>16221</v>
      </c>
      <c r="AM3431" s="153" t="s">
        <v>590</v>
      </c>
      <c r="AN3431" s="154">
        <v>86</v>
      </c>
    </row>
    <row r="3432" spans="26:40" hidden="1" x14ac:dyDescent="0.25">
      <c r="Z3432" s="140">
        <f t="shared" si="110"/>
        <v>3431</v>
      </c>
      <c r="AA3432" s="139"/>
      <c r="AB3432" s="139"/>
      <c r="AC3432" s="139"/>
      <c r="AD3432" s="133"/>
      <c r="AE3432" s="27" t="str">
        <f t="shared" si="111"/>
        <v>CA-2015-819  Sierra Village (fka Dinuba Village)</v>
      </c>
      <c r="AF3432" s="153" t="s">
        <v>16222</v>
      </c>
      <c r="AG3432" s="153" t="s">
        <v>16223</v>
      </c>
      <c r="AH3432" s="153" t="s">
        <v>16224</v>
      </c>
      <c r="AI3432" s="153" t="s">
        <v>551</v>
      </c>
      <c r="AJ3432" s="153" t="s">
        <v>220</v>
      </c>
      <c r="AK3432" s="153" t="s">
        <v>3684</v>
      </c>
      <c r="AL3432" s="153" t="s">
        <v>16225</v>
      </c>
      <c r="AM3432" s="153" t="s">
        <v>23606</v>
      </c>
      <c r="AN3432" s="154">
        <v>43</v>
      </c>
    </row>
    <row r="3433" spans="26:40" hidden="1" x14ac:dyDescent="0.25">
      <c r="Z3433" s="140">
        <f t="shared" si="110"/>
        <v>3432</v>
      </c>
      <c r="AA3433" s="139"/>
      <c r="AB3433" s="139"/>
      <c r="AC3433" s="139"/>
      <c r="AD3433" s="133"/>
      <c r="AE3433" s="27" t="str">
        <f t="shared" si="111"/>
        <v>CA-2015-820  Mutual Housing at Foothill Farms</v>
      </c>
      <c r="AF3433" s="153" t="s">
        <v>16227</v>
      </c>
      <c r="AG3433" s="153" t="s">
        <v>16228</v>
      </c>
      <c r="AH3433" s="153" t="s">
        <v>16229</v>
      </c>
      <c r="AI3433" s="153" t="s">
        <v>564</v>
      </c>
      <c r="AJ3433" s="153" t="s">
        <v>564</v>
      </c>
      <c r="AK3433" s="153" t="s">
        <v>3481</v>
      </c>
      <c r="AL3433" s="153" t="s">
        <v>16230</v>
      </c>
      <c r="AM3433" s="153" t="s">
        <v>16231</v>
      </c>
      <c r="AN3433" s="154">
        <v>96</v>
      </c>
    </row>
    <row r="3434" spans="26:40" hidden="1" x14ac:dyDescent="0.25">
      <c r="Z3434" s="140">
        <f t="shared" si="110"/>
        <v>3433</v>
      </c>
      <c r="AA3434" s="139"/>
      <c r="AB3434" s="139"/>
      <c r="AC3434" s="139"/>
      <c r="AD3434" s="133"/>
      <c r="AE3434" s="27" t="str">
        <f t="shared" si="111"/>
        <v>CA-2015-821  Skid Row Southeast 1</v>
      </c>
      <c r="AF3434" s="153" t="s">
        <v>16232</v>
      </c>
      <c r="AG3434" s="153" t="s">
        <v>16233</v>
      </c>
      <c r="AH3434" s="153" t="s">
        <v>16234</v>
      </c>
      <c r="AI3434" s="153" t="s">
        <v>26</v>
      </c>
      <c r="AJ3434" s="153" t="s">
        <v>26</v>
      </c>
      <c r="AK3434" s="153" t="s">
        <v>665</v>
      </c>
      <c r="AL3434" s="153" t="s">
        <v>16235</v>
      </c>
      <c r="AM3434" s="153" t="s">
        <v>16236</v>
      </c>
      <c r="AN3434" s="154">
        <v>104</v>
      </c>
    </row>
    <row r="3435" spans="26:40" hidden="1" x14ac:dyDescent="0.25">
      <c r="Z3435" s="140">
        <f t="shared" si="110"/>
        <v>3434</v>
      </c>
      <c r="AA3435" s="139"/>
      <c r="AB3435" s="139"/>
      <c r="AC3435" s="139"/>
      <c r="AD3435" s="133"/>
      <c r="AE3435" s="27" t="str">
        <f t="shared" si="111"/>
        <v>CA-2015-824  Downtown Hayward Senior Apartments</v>
      </c>
      <c r="AF3435" s="153" t="s">
        <v>16237</v>
      </c>
      <c r="AG3435" s="153" t="s">
        <v>16238</v>
      </c>
      <c r="AH3435" s="153" t="s">
        <v>16239</v>
      </c>
      <c r="AI3435" s="153" t="s">
        <v>7449</v>
      </c>
      <c r="AJ3435" s="153" t="s">
        <v>200</v>
      </c>
      <c r="AK3435" s="153" t="s">
        <v>8355</v>
      </c>
      <c r="AL3435" s="153" t="s">
        <v>16240</v>
      </c>
      <c r="AM3435" s="153" t="s">
        <v>13440</v>
      </c>
      <c r="AN3435" s="154">
        <v>59</v>
      </c>
    </row>
    <row r="3436" spans="26:40" hidden="1" x14ac:dyDescent="0.25">
      <c r="Z3436" s="140">
        <f t="shared" si="110"/>
        <v>3435</v>
      </c>
      <c r="AA3436" s="139"/>
      <c r="AB3436" s="139"/>
      <c r="AC3436" s="139"/>
      <c r="AD3436" s="133"/>
      <c r="AE3436" s="27" t="str">
        <f t="shared" si="111"/>
        <v>CA-2015-826  Casa Del Pueblo Senior Apartments</v>
      </c>
      <c r="AF3436" s="153" t="s">
        <v>16241</v>
      </c>
      <c r="AG3436" s="153" t="s">
        <v>16242</v>
      </c>
      <c r="AH3436" s="153" t="s">
        <v>16243</v>
      </c>
      <c r="AI3436" s="153" t="s">
        <v>304</v>
      </c>
      <c r="AJ3436" s="153" t="s">
        <v>41</v>
      </c>
      <c r="AK3436" s="153" t="s">
        <v>7618</v>
      </c>
      <c r="AL3436" s="153" t="s">
        <v>16244</v>
      </c>
      <c r="AM3436" s="153" t="s">
        <v>23607</v>
      </c>
      <c r="AN3436" s="154">
        <v>163</v>
      </c>
    </row>
    <row r="3437" spans="26:40" hidden="1" x14ac:dyDescent="0.25">
      <c r="Z3437" s="140">
        <f t="shared" si="110"/>
        <v>3436</v>
      </c>
      <c r="AA3437" s="139"/>
      <c r="AB3437" s="139"/>
      <c r="AC3437" s="139"/>
      <c r="AD3437" s="133"/>
      <c r="AE3437" s="27" t="str">
        <f t="shared" si="111"/>
        <v>CA-2015-827  T. Bailey Manor</v>
      </c>
      <c r="AF3437" s="153" t="s">
        <v>16245</v>
      </c>
      <c r="AG3437" s="153" t="s">
        <v>16246</v>
      </c>
      <c r="AH3437" s="153" t="s">
        <v>16247</v>
      </c>
      <c r="AI3437" s="153" t="s">
        <v>26</v>
      </c>
      <c r="AJ3437" s="153" t="s">
        <v>26</v>
      </c>
      <c r="AK3437" s="153" t="s">
        <v>10959</v>
      </c>
      <c r="AL3437" s="153" t="s">
        <v>16248</v>
      </c>
      <c r="AM3437" s="153" t="s">
        <v>16249</v>
      </c>
      <c r="AN3437" s="154">
        <v>45</v>
      </c>
    </row>
    <row r="3438" spans="26:40" hidden="1" x14ac:dyDescent="0.25">
      <c r="Z3438" s="140">
        <f t="shared" si="110"/>
        <v>3437</v>
      </c>
      <c r="AA3438" s="139"/>
      <c r="AB3438" s="139"/>
      <c r="AC3438" s="139"/>
      <c r="AD3438" s="133"/>
      <c r="AE3438" s="27" t="str">
        <f t="shared" si="111"/>
        <v>CA-2015-828  CityView Apartments FKA Brethren Manor</v>
      </c>
      <c r="AF3438" s="153" t="s">
        <v>16250</v>
      </c>
      <c r="AG3438" s="153" t="s">
        <v>16251</v>
      </c>
      <c r="AH3438" s="153" t="s">
        <v>16252</v>
      </c>
      <c r="AI3438" s="153" t="s">
        <v>3970</v>
      </c>
      <c r="AJ3438" s="153" t="s">
        <v>26</v>
      </c>
      <c r="AK3438" s="153" t="s">
        <v>10452</v>
      </c>
      <c r="AL3438" s="153" t="s">
        <v>16253</v>
      </c>
      <c r="AM3438" s="153" t="s">
        <v>16254</v>
      </c>
      <c r="AN3438" s="154">
        <v>279</v>
      </c>
    </row>
    <row r="3439" spans="26:40" hidden="1" x14ac:dyDescent="0.25">
      <c r="Z3439" s="140">
        <f t="shared" si="110"/>
        <v>3438</v>
      </c>
      <c r="AA3439" s="139"/>
      <c r="AB3439" s="139"/>
      <c r="AC3439" s="139"/>
      <c r="AD3439" s="133"/>
      <c r="AE3439" s="27" t="str">
        <f t="shared" si="111"/>
        <v>CA-2015-829  John Burton Foundation Housing Complex</v>
      </c>
      <c r="AF3439" s="153" t="s">
        <v>16255</v>
      </c>
      <c r="AG3439" s="153" t="s">
        <v>16256</v>
      </c>
      <c r="AH3439" s="153" t="s">
        <v>16257</v>
      </c>
      <c r="AI3439" s="153" t="s">
        <v>191</v>
      </c>
      <c r="AJ3439" s="153" t="s">
        <v>191</v>
      </c>
      <c r="AK3439" s="153" t="s">
        <v>1338</v>
      </c>
      <c r="AL3439" s="153" t="s">
        <v>16258</v>
      </c>
      <c r="AM3439" s="153" t="s">
        <v>16259</v>
      </c>
      <c r="AN3439" s="154">
        <v>49</v>
      </c>
    </row>
    <row r="3440" spans="26:40" hidden="1" x14ac:dyDescent="0.25">
      <c r="Z3440" s="140">
        <f t="shared" si="110"/>
        <v>3439</v>
      </c>
      <c r="AA3440" s="139"/>
      <c r="AB3440" s="139"/>
      <c r="AC3440" s="139"/>
      <c r="AD3440" s="133"/>
      <c r="AE3440" s="27" t="str">
        <f t="shared" si="111"/>
        <v>CA-2015-830  Horizons at Yucaipa</v>
      </c>
      <c r="AF3440" s="153" t="s">
        <v>16260</v>
      </c>
      <c r="AG3440" s="153" t="s">
        <v>16261</v>
      </c>
      <c r="AH3440" s="153" t="s">
        <v>16262</v>
      </c>
      <c r="AI3440" s="153" t="s">
        <v>48</v>
      </c>
      <c r="AJ3440" s="153" t="s">
        <v>49</v>
      </c>
      <c r="AK3440" s="153" t="s">
        <v>50</v>
      </c>
      <c r="AL3440" s="153" t="s">
        <v>16263</v>
      </c>
      <c r="AM3440" s="153" t="s">
        <v>23608</v>
      </c>
      <c r="AN3440" s="154">
        <v>49</v>
      </c>
    </row>
    <row r="3441" spans="26:40" hidden="1" x14ac:dyDescent="0.25">
      <c r="Z3441" s="140">
        <f t="shared" si="110"/>
        <v>3440</v>
      </c>
      <c r="AA3441" s="139"/>
      <c r="AB3441" s="139"/>
      <c r="AC3441" s="139"/>
      <c r="AD3441" s="133"/>
      <c r="AE3441" s="27" t="str">
        <f t="shared" si="111"/>
        <v>CA-2015-831  Pilgrim Tower Apartments</v>
      </c>
      <c r="AF3441" s="153" t="s">
        <v>16264</v>
      </c>
      <c r="AG3441" s="153" t="s">
        <v>16265</v>
      </c>
      <c r="AH3441" s="153" t="s">
        <v>16266</v>
      </c>
      <c r="AI3441" s="153" t="s">
        <v>26</v>
      </c>
      <c r="AJ3441" s="153" t="s">
        <v>26</v>
      </c>
      <c r="AK3441" s="153" t="s">
        <v>915</v>
      </c>
      <c r="AL3441" s="153" t="s">
        <v>16267</v>
      </c>
      <c r="AM3441" s="153" t="s">
        <v>23609</v>
      </c>
      <c r="AN3441" s="154">
        <v>108</v>
      </c>
    </row>
    <row r="3442" spans="26:40" hidden="1" x14ac:dyDescent="0.25">
      <c r="Z3442" s="140">
        <f t="shared" ref="Z3442:Z3505" si="112">SUM(Z3441+1)</f>
        <v>3441</v>
      </c>
      <c r="AA3442" s="139"/>
      <c r="AB3442" s="139"/>
      <c r="AC3442" s="139"/>
      <c r="AD3442" s="133"/>
      <c r="AE3442" s="27" t="str">
        <f t="shared" si="111"/>
        <v>CA-2015-832  Leaster Apartments</v>
      </c>
      <c r="AF3442" s="153" t="s">
        <v>16268</v>
      </c>
      <c r="AG3442" s="153" t="s">
        <v>16269</v>
      </c>
      <c r="AH3442" s="153" t="s">
        <v>16270</v>
      </c>
      <c r="AI3442" s="153" t="s">
        <v>26</v>
      </c>
      <c r="AJ3442" s="153" t="s">
        <v>26</v>
      </c>
      <c r="AK3442" s="153" t="s">
        <v>16271</v>
      </c>
      <c r="AL3442" s="153" t="s">
        <v>16272</v>
      </c>
      <c r="AM3442" s="153" t="s">
        <v>939</v>
      </c>
      <c r="AN3442" s="154">
        <v>131</v>
      </c>
    </row>
    <row r="3443" spans="26:40" hidden="1" x14ac:dyDescent="0.25">
      <c r="Z3443" s="140">
        <f t="shared" si="112"/>
        <v>3442</v>
      </c>
      <c r="AA3443" s="139"/>
      <c r="AB3443" s="139"/>
      <c r="AC3443" s="139"/>
      <c r="AD3443" s="133"/>
      <c r="AE3443" s="27" t="str">
        <f t="shared" si="111"/>
        <v>CA-2015-833  Andalucia Apartments (FKA 815 N. Harbor)</v>
      </c>
      <c r="AF3443" s="153" t="s">
        <v>16273</v>
      </c>
      <c r="AG3443" s="153" t="s">
        <v>16274</v>
      </c>
      <c r="AH3443" s="153" t="s">
        <v>16275</v>
      </c>
      <c r="AI3443" s="153" t="s">
        <v>419</v>
      </c>
      <c r="AJ3443" s="153" t="s">
        <v>420</v>
      </c>
      <c r="AK3443" s="153" t="s">
        <v>540</v>
      </c>
      <c r="AL3443" s="153" t="s">
        <v>16276</v>
      </c>
      <c r="AM3443" s="153" t="s">
        <v>23610</v>
      </c>
      <c r="AN3443" s="154">
        <v>56</v>
      </c>
    </row>
    <row r="3444" spans="26:40" hidden="1" x14ac:dyDescent="0.25">
      <c r="Z3444" s="140">
        <f t="shared" si="112"/>
        <v>3443</v>
      </c>
      <c r="AA3444" s="139"/>
      <c r="AB3444" s="139"/>
      <c r="AC3444" s="139"/>
      <c r="AD3444" s="133"/>
      <c r="AE3444" s="27" t="str">
        <f t="shared" si="111"/>
        <v>CA-2015-834  Beverly Terrace</v>
      </c>
      <c r="AF3444" s="153" t="s">
        <v>16277</v>
      </c>
      <c r="AG3444" s="153" t="s">
        <v>16278</v>
      </c>
      <c r="AH3444" s="153" t="s">
        <v>16279</v>
      </c>
      <c r="AI3444" s="153" t="s">
        <v>26</v>
      </c>
      <c r="AJ3444" s="153" t="s">
        <v>26</v>
      </c>
      <c r="AK3444" s="153" t="s">
        <v>1670</v>
      </c>
      <c r="AL3444" s="153" t="s">
        <v>16280</v>
      </c>
      <c r="AM3444" s="153" t="s">
        <v>862</v>
      </c>
      <c r="AN3444" s="154">
        <v>39</v>
      </c>
    </row>
    <row r="3445" spans="26:40" hidden="1" x14ac:dyDescent="0.25">
      <c r="Z3445" s="140">
        <f t="shared" si="112"/>
        <v>3444</v>
      </c>
      <c r="AA3445" s="139"/>
      <c r="AB3445" s="139"/>
      <c r="AC3445" s="139"/>
      <c r="AD3445" s="133"/>
      <c r="AE3445" s="27" t="str">
        <f t="shared" si="111"/>
        <v>CA-2015-835  Trolly Park Terrace</v>
      </c>
      <c r="AF3445" s="153" t="s">
        <v>16281</v>
      </c>
      <c r="AG3445" s="153" t="s">
        <v>16282</v>
      </c>
      <c r="AH3445" s="153" t="s">
        <v>16283</v>
      </c>
      <c r="AI3445" s="153" t="s">
        <v>504</v>
      </c>
      <c r="AJ3445" s="153" t="s">
        <v>504</v>
      </c>
      <c r="AK3445" s="153" t="s">
        <v>2337</v>
      </c>
      <c r="AL3445" s="153" t="s">
        <v>16284</v>
      </c>
      <c r="AM3445" s="153" t="s">
        <v>16285</v>
      </c>
      <c r="AN3445" s="154">
        <v>51</v>
      </c>
    </row>
    <row r="3446" spans="26:40" hidden="1" x14ac:dyDescent="0.25">
      <c r="Z3446" s="140">
        <f t="shared" si="112"/>
        <v>3445</v>
      </c>
      <c r="AA3446" s="139"/>
      <c r="AB3446" s="139"/>
      <c r="AC3446" s="139"/>
      <c r="AD3446" s="133"/>
      <c r="AE3446" s="27" t="str">
        <f t="shared" si="111"/>
        <v>CA-2015-836  Bana at Tujunga (fka Samoa Avenue Apartments)</v>
      </c>
      <c r="AF3446" s="153" t="s">
        <v>16286</v>
      </c>
      <c r="AG3446" s="153" t="s">
        <v>16287</v>
      </c>
      <c r="AH3446" s="153" t="s">
        <v>16288</v>
      </c>
      <c r="AI3446" s="153" t="s">
        <v>13314</v>
      </c>
      <c r="AJ3446" s="153" t="s">
        <v>26</v>
      </c>
      <c r="AK3446" s="153" t="s">
        <v>13315</v>
      </c>
      <c r="AL3446" s="153" t="s">
        <v>16289</v>
      </c>
      <c r="AM3446" s="153" t="s">
        <v>1124</v>
      </c>
      <c r="AN3446" s="154">
        <v>47</v>
      </c>
    </row>
    <row r="3447" spans="26:40" hidden="1" x14ac:dyDescent="0.25">
      <c r="Z3447" s="140">
        <f t="shared" si="112"/>
        <v>3446</v>
      </c>
      <c r="AA3447" s="139"/>
      <c r="AB3447" s="139"/>
      <c r="AC3447" s="139"/>
      <c r="AD3447" s="133"/>
      <c r="AE3447" s="27" t="str">
        <f t="shared" si="111"/>
        <v>CA-2015-837  Ivy II at College Park II fka College Park II</v>
      </c>
      <c r="AF3447" s="153" t="s">
        <v>16290</v>
      </c>
      <c r="AG3447" s="153" t="s">
        <v>16291</v>
      </c>
      <c r="AH3447" s="153" t="s">
        <v>16292</v>
      </c>
      <c r="AI3447" s="153" t="s">
        <v>3520</v>
      </c>
      <c r="AJ3447" s="153" t="s">
        <v>49</v>
      </c>
      <c r="AK3447" s="153" t="s">
        <v>14026</v>
      </c>
      <c r="AL3447" s="153" t="s">
        <v>16293</v>
      </c>
      <c r="AM3447" s="153" t="s">
        <v>16294</v>
      </c>
      <c r="AN3447" s="154">
        <v>198</v>
      </c>
    </row>
    <row r="3448" spans="26:40" hidden="1" x14ac:dyDescent="0.25">
      <c r="Z3448" s="140">
        <f t="shared" si="112"/>
        <v>3447</v>
      </c>
      <c r="AA3448" s="139"/>
      <c r="AB3448" s="139"/>
      <c r="AC3448" s="139"/>
      <c r="AD3448" s="133"/>
      <c r="AE3448" s="27" t="str">
        <f t="shared" si="111"/>
        <v>CA-2015-838  Lemon Grove Apartments</v>
      </c>
      <c r="AF3448" s="153" t="s">
        <v>16295</v>
      </c>
      <c r="AG3448" s="153" t="s">
        <v>16296</v>
      </c>
      <c r="AH3448" s="153" t="s">
        <v>16297</v>
      </c>
      <c r="AI3448" s="153" t="s">
        <v>420</v>
      </c>
      <c r="AJ3448" s="153" t="s">
        <v>420</v>
      </c>
      <c r="AK3448" s="153" t="s">
        <v>3577</v>
      </c>
      <c r="AL3448" s="153" t="s">
        <v>16298</v>
      </c>
      <c r="AM3448" s="153" t="s">
        <v>16299</v>
      </c>
      <c r="AN3448" s="154">
        <v>81</v>
      </c>
    </row>
    <row r="3449" spans="26:40" hidden="1" x14ac:dyDescent="0.25">
      <c r="Z3449" s="140">
        <f t="shared" si="112"/>
        <v>3448</v>
      </c>
      <c r="AA3449" s="139"/>
      <c r="AB3449" s="139"/>
      <c r="AC3449" s="139"/>
      <c r="AD3449" s="133"/>
      <c r="AE3449" s="27" t="str">
        <f t="shared" si="111"/>
        <v>CA-2015-839  Seasons at Simi Valley</v>
      </c>
      <c r="AF3449" s="153" t="s">
        <v>16300</v>
      </c>
      <c r="AG3449" s="153" t="s">
        <v>16301</v>
      </c>
      <c r="AH3449" s="153" t="s">
        <v>16302</v>
      </c>
      <c r="AI3449" s="153" t="s">
        <v>3469</v>
      </c>
      <c r="AJ3449" s="153" t="s">
        <v>1239</v>
      </c>
      <c r="AK3449" s="153" t="s">
        <v>6199</v>
      </c>
      <c r="AL3449" s="153" t="s">
        <v>16303</v>
      </c>
      <c r="AM3449" s="153" t="s">
        <v>23611</v>
      </c>
      <c r="AN3449" s="154">
        <v>68</v>
      </c>
    </row>
    <row r="3450" spans="26:40" hidden="1" x14ac:dyDescent="0.25">
      <c r="Z3450" s="140">
        <f t="shared" si="112"/>
        <v>3449</v>
      </c>
      <c r="AA3450" s="139"/>
      <c r="AB3450" s="139"/>
      <c r="AC3450" s="139"/>
      <c r="AD3450" s="133"/>
      <c r="AE3450" s="27" t="str">
        <f t="shared" si="111"/>
        <v>CA-2015-840  Adagio Apartments FKA Springville at Camarillo</v>
      </c>
      <c r="AF3450" s="153" t="s">
        <v>16304</v>
      </c>
      <c r="AG3450" s="153" t="s">
        <v>16305</v>
      </c>
      <c r="AH3450" s="153" t="s">
        <v>16306</v>
      </c>
      <c r="AI3450" s="153" t="s">
        <v>1714</v>
      </c>
      <c r="AJ3450" s="153" t="s">
        <v>1239</v>
      </c>
      <c r="AK3450" s="153" t="s">
        <v>1715</v>
      </c>
      <c r="AL3450" s="153" t="s">
        <v>16307</v>
      </c>
      <c r="AM3450" s="153" t="s">
        <v>16308</v>
      </c>
      <c r="AN3450" s="154">
        <v>59</v>
      </c>
    </row>
    <row r="3451" spans="26:40" hidden="1" x14ac:dyDescent="0.25">
      <c r="Z3451" s="140">
        <f t="shared" si="112"/>
        <v>3450</v>
      </c>
      <c r="AA3451" s="139"/>
      <c r="AB3451" s="139"/>
      <c r="AC3451" s="139"/>
      <c r="AD3451" s="133"/>
      <c r="AE3451" s="27" t="str">
        <f t="shared" si="111"/>
        <v>CA-2015-841  Wesley Village fka Garden Grove United Methodist</v>
      </c>
      <c r="AF3451" s="153" t="s">
        <v>16309</v>
      </c>
      <c r="AG3451" s="153" t="s">
        <v>16310</v>
      </c>
      <c r="AH3451" s="153" t="s">
        <v>16311</v>
      </c>
      <c r="AI3451" s="153" t="s">
        <v>2929</v>
      </c>
      <c r="AJ3451" s="153" t="s">
        <v>420</v>
      </c>
      <c r="AK3451" s="153" t="s">
        <v>11147</v>
      </c>
      <c r="AL3451" s="153" t="s">
        <v>16312</v>
      </c>
      <c r="AM3451" s="153" t="s">
        <v>23612</v>
      </c>
      <c r="AN3451" s="154">
        <v>46</v>
      </c>
    </row>
    <row r="3452" spans="26:40" hidden="1" x14ac:dyDescent="0.25">
      <c r="Z3452" s="140">
        <f t="shared" si="112"/>
        <v>3451</v>
      </c>
      <c r="AA3452" s="139"/>
      <c r="AB3452" s="139"/>
      <c r="AC3452" s="139"/>
      <c r="AD3452" s="133"/>
      <c r="AE3452" s="27" t="str">
        <f t="shared" si="111"/>
        <v>CA-2015-842  Virginia Terrace</v>
      </c>
      <c r="AF3452" s="153" t="s">
        <v>16313</v>
      </c>
      <c r="AG3452" s="153" t="s">
        <v>16314</v>
      </c>
      <c r="AH3452" s="153" t="s">
        <v>16315</v>
      </c>
      <c r="AI3452" s="153" t="s">
        <v>5785</v>
      </c>
      <c r="AJ3452" s="153" t="s">
        <v>49</v>
      </c>
      <c r="AK3452" s="153" t="s">
        <v>5786</v>
      </c>
      <c r="AL3452" s="153" t="s">
        <v>16316</v>
      </c>
      <c r="AM3452" s="153" t="s">
        <v>9095</v>
      </c>
      <c r="AN3452" s="154">
        <v>75</v>
      </c>
    </row>
    <row r="3453" spans="26:40" hidden="1" x14ac:dyDescent="0.25">
      <c r="Z3453" s="140">
        <f t="shared" si="112"/>
        <v>3452</v>
      </c>
      <c r="AA3453" s="139"/>
      <c r="AB3453" s="139"/>
      <c r="AC3453" s="139"/>
      <c r="AD3453" s="133"/>
      <c r="AE3453" s="27" t="str">
        <f t="shared" si="111"/>
        <v>CA-2015-843  Vintage Aliso Apartments</v>
      </c>
      <c r="AF3453" s="153" t="s">
        <v>16317</v>
      </c>
      <c r="AG3453" s="153" t="s">
        <v>16318</v>
      </c>
      <c r="AH3453" s="153" t="s">
        <v>16319</v>
      </c>
      <c r="AI3453" s="153" t="s">
        <v>1020</v>
      </c>
      <c r="AJ3453" s="153" t="s">
        <v>420</v>
      </c>
      <c r="AK3453" s="153" t="s">
        <v>1021</v>
      </c>
      <c r="AL3453" s="153" t="s">
        <v>16320</v>
      </c>
      <c r="AM3453" s="153" t="s">
        <v>5275</v>
      </c>
      <c r="AN3453" s="154">
        <v>200</v>
      </c>
    </row>
    <row r="3454" spans="26:40" hidden="1" x14ac:dyDescent="0.25">
      <c r="Z3454" s="140">
        <f t="shared" si="112"/>
        <v>3453</v>
      </c>
      <c r="AA3454" s="139"/>
      <c r="AB3454" s="139"/>
      <c r="AC3454" s="139"/>
      <c r="AD3454" s="133"/>
      <c r="AE3454" s="27" t="str">
        <f t="shared" si="111"/>
        <v>CA-2015-844  Avenida Crossing Apartments</v>
      </c>
      <c r="AF3454" s="153" t="s">
        <v>16321</v>
      </c>
      <c r="AG3454" s="153" t="s">
        <v>16322</v>
      </c>
      <c r="AH3454" s="153" t="s">
        <v>16323</v>
      </c>
      <c r="AI3454" s="153" t="s">
        <v>3302</v>
      </c>
      <c r="AJ3454" s="153" t="s">
        <v>26</v>
      </c>
      <c r="AK3454" s="153" t="s">
        <v>14933</v>
      </c>
      <c r="AL3454" s="153" t="s">
        <v>16324</v>
      </c>
      <c r="AM3454" s="153" t="s">
        <v>2071</v>
      </c>
      <c r="AN3454" s="154">
        <v>76</v>
      </c>
    </row>
    <row r="3455" spans="26:40" hidden="1" x14ac:dyDescent="0.25">
      <c r="Z3455" s="140">
        <f t="shared" si="112"/>
        <v>3454</v>
      </c>
      <c r="AA3455" s="139"/>
      <c r="AB3455" s="139"/>
      <c r="AC3455" s="139"/>
      <c r="AD3455" s="133"/>
      <c r="AE3455" s="27" t="str">
        <f t="shared" si="111"/>
        <v>CA-2015-845  Sylmar Court Apartments</v>
      </c>
      <c r="AF3455" s="153" t="s">
        <v>16325</v>
      </c>
      <c r="AG3455" s="153" t="s">
        <v>16326</v>
      </c>
      <c r="AH3455" s="153" t="s">
        <v>16327</v>
      </c>
      <c r="AI3455" s="153" t="s">
        <v>3621</v>
      </c>
      <c r="AJ3455" s="153" t="s">
        <v>26</v>
      </c>
      <c r="AK3455" s="153" t="s">
        <v>3622</v>
      </c>
      <c r="AL3455" s="153" t="s">
        <v>16328</v>
      </c>
      <c r="AM3455" s="153" t="s">
        <v>16329</v>
      </c>
      <c r="AN3455" s="154">
        <v>100</v>
      </c>
    </row>
    <row r="3456" spans="26:40" hidden="1" x14ac:dyDescent="0.25">
      <c r="Z3456" s="140">
        <f t="shared" si="112"/>
        <v>3455</v>
      </c>
      <c r="AA3456" s="139"/>
      <c r="AB3456" s="139"/>
      <c r="AC3456" s="139"/>
      <c r="AD3456" s="133"/>
      <c r="AE3456" s="27" t="str">
        <f t="shared" si="111"/>
        <v>CA-2015-846  Manzanita FKA Cypress Cove Apartments</v>
      </c>
      <c r="AF3456" s="153" t="s">
        <v>16330</v>
      </c>
      <c r="AG3456" s="153" t="s">
        <v>16331</v>
      </c>
      <c r="AH3456" s="153" t="s">
        <v>16332</v>
      </c>
      <c r="AI3456" s="153" t="s">
        <v>503</v>
      </c>
      <c r="AJ3456" s="153" t="s">
        <v>504</v>
      </c>
      <c r="AK3456" s="153" t="s">
        <v>505</v>
      </c>
      <c r="AL3456" s="153" t="s">
        <v>16333</v>
      </c>
      <c r="AM3456" s="153" t="s">
        <v>16334</v>
      </c>
      <c r="AN3456" s="154">
        <v>198</v>
      </c>
    </row>
    <row r="3457" spans="26:40" hidden="1" x14ac:dyDescent="0.25">
      <c r="Z3457" s="140">
        <f t="shared" si="112"/>
        <v>3456</v>
      </c>
      <c r="AA3457" s="139"/>
      <c r="AB3457" s="139"/>
      <c r="AC3457" s="139"/>
      <c r="AD3457" s="133"/>
      <c r="AE3457" s="27" t="str">
        <f t="shared" si="111"/>
        <v>CA-2015-847  Mayberry Townhomes</v>
      </c>
      <c r="AF3457" s="153" t="s">
        <v>16335</v>
      </c>
      <c r="AG3457" s="153" t="s">
        <v>16336</v>
      </c>
      <c r="AH3457" s="153" t="s">
        <v>16337</v>
      </c>
      <c r="AI3457" s="153" t="s">
        <v>504</v>
      </c>
      <c r="AJ3457" s="153" t="s">
        <v>504</v>
      </c>
      <c r="AK3457" s="153" t="s">
        <v>839</v>
      </c>
      <c r="AL3457" s="153" t="s">
        <v>16338</v>
      </c>
      <c r="AM3457" s="153" t="s">
        <v>23613</v>
      </c>
      <c r="AN3457" s="154">
        <v>69</v>
      </c>
    </row>
    <row r="3458" spans="26:40" hidden="1" x14ac:dyDescent="0.25">
      <c r="Z3458" s="140">
        <f t="shared" si="112"/>
        <v>3457</v>
      </c>
      <c r="AA3458" s="139"/>
      <c r="AB3458" s="139"/>
      <c r="AC3458" s="139"/>
      <c r="AD3458" s="133"/>
      <c r="AE3458" s="27" t="str">
        <f t="shared" ref="AE3458:AE3521" si="113">CONCATENATE(AF3458,"  ",AG3458)</f>
        <v>CA-2015-849  Villa la Esperanza</v>
      </c>
      <c r="AF3458" s="153" t="s">
        <v>16339</v>
      </c>
      <c r="AG3458" s="153" t="s">
        <v>16340</v>
      </c>
      <c r="AH3458" s="153" t="s">
        <v>16341</v>
      </c>
      <c r="AI3458" s="153" t="s">
        <v>1442</v>
      </c>
      <c r="AJ3458" s="153" t="s">
        <v>623</v>
      </c>
      <c r="AK3458" s="153" t="s">
        <v>3666</v>
      </c>
      <c r="AL3458" s="153" t="s">
        <v>16342</v>
      </c>
      <c r="AM3458" s="153" t="s">
        <v>5090</v>
      </c>
      <c r="AN3458" s="154">
        <v>81</v>
      </c>
    </row>
    <row r="3459" spans="26:40" hidden="1" x14ac:dyDescent="0.25">
      <c r="Z3459" s="140">
        <f t="shared" si="112"/>
        <v>3458</v>
      </c>
      <c r="AA3459" s="139"/>
      <c r="AB3459" s="139"/>
      <c r="AC3459" s="139"/>
      <c r="AD3459" s="133"/>
      <c r="AE3459" s="27" t="str">
        <f t="shared" si="113"/>
        <v>CA-2015-852  Terracina Oaks II Apartments</v>
      </c>
      <c r="AF3459" s="153" t="s">
        <v>16343</v>
      </c>
      <c r="AG3459" s="153" t="s">
        <v>16344</v>
      </c>
      <c r="AH3459" s="153" t="s">
        <v>16345</v>
      </c>
      <c r="AI3459" s="153" t="s">
        <v>335</v>
      </c>
      <c r="AJ3459" s="153" t="s">
        <v>336</v>
      </c>
      <c r="AK3459" s="153" t="s">
        <v>337</v>
      </c>
      <c r="AL3459" s="153" t="s">
        <v>16346</v>
      </c>
      <c r="AM3459" s="153" t="s">
        <v>3569</v>
      </c>
      <c r="AN3459" s="154">
        <v>47</v>
      </c>
    </row>
    <row r="3460" spans="26:40" hidden="1" x14ac:dyDescent="0.25">
      <c r="Z3460" s="140">
        <f t="shared" si="112"/>
        <v>3459</v>
      </c>
      <c r="AA3460" s="139"/>
      <c r="AB3460" s="139"/>
      <c r="AC3460" s="139"/>
      <c r="AD3460" s="133"/>
      <c r="AE3460" s="27" t="str">
        <f t="shared" si="113"/>
        <v>CA-2015-853  Alexander Station</v>
      </c>
      <c r="AF3460" s="153" t="s">
        <v>16347</v>
      </c>
      <c r="AG3460" s="153" t="s">
        <v>16348</v>
      </c>
      <c r="AH3460" s="153" t="s">
        <v>16349</v>
      </c>
      <c r="AI3460" s="153" t="s">
        <v>2223</v>
      </c>
      <c r="AJ3460" s="153" t="s">
        <v>41</v>
      </c>
      <c r="AK3460" s="153" t="s">
        <v>2224</v>
      </c>
      <c r="AL3460" s="153" t="s">
        <v>16350</v>
      </c>
      <c r="AM3460" s="153" t="s">
        <v>10112</v>
      </c>
      <c r="AN3460" s="154">
        <v>260</v>
      </c>
    </row>
    <row r="3461" spans="26:40" hidden="1" x14ac:dyDescent="0.25">
      <c r="Z3461" s="140">
        <f t="shared" si="112"/>
        <v>3460</v>
      </c>
      <c r="AA3461" s="139"/>
      <c r="AB3461" s="139"/>
      <c r="AC3461" s="139"/>
      <c r="AD3461" s="133"/>
      <c r="AE3461" s="27" t="str">
        <f t="shared" si="113"/>
        <v>CA-2015-854  March Veterans Village</v>
      </c>
      <c r="AF3461" s="153" t="s">
        <v>16352</v>
      </c>
      <c r="AG3461" s="153" t="s">
        <v>16353</v>
      </c>
      <c r="AH3461" s="153" t="s">
        <v>16354</v>
      </c>
      <c r="AI3461" s="153" t="s">
        <v>16355</v>
      </c>
      <c r="AJ3461" s="153" t="s">
        <v>399</v>
      </c>
      <c r="AK3461" s="153" t="s">
        <v>16356</v>
      </c>
      <c r="AL3461" s="153" t="s">
        <v>16357</v>
      </c>
      <c r="AM3461" s="153" t="s">
        <v>16358</v>
      </c>
      <c r="AN3461" s="154">
        <v>136</v>
      </c>
    </row>
    <row r="3462" spans="26:40" hidden="1" x14ac:dyDescent="0.25">
      <c r="Z3462" s="140">
        <f t="shared" si="112"/>
        <v>3461</v>
      </c>
      <c r="AA3462" s="139"/>
      <c r="AB3462" s="139"/>
      <c r="AC3462" s="139"/>
      <c r="AD3462" s="133"/>
      <c r="AE3462" s="27" t="str">
        <f t="shared" si="113"/>
        <v>CA-2015-855  Town Park Towers</v>
      </c>
      <c r="AF3462" s="153" t="s">
        <v>16359</v>
      </c>
      <c r="AG3462" s="153" t="s">
        <v>16360</v>
      </c>
      <c r="AH3462" s="153" t="s">
        <v>16361</v>
      </c>
      <c r="AI3462" s="153" t="s">
        <v>304</v>
      </c>
      <c r="AJ3462" s="153" t="s">
        <v>41</v>
      </c>
      <c r="AK3462" s="153" t="s">
        <v>305</v>
      </c>
      <c r="AL3462" s="153" t="s">
        <v>16362</v>
      </c>
      <c r="AM3462" s="153" t="s">
        <v>16363</v>
      </c>
      <c r="AN3462" s="154">
        <v>216</v>
      </c>
    </row>
    <row r="3463" spans="26:40" hidden="1" x14ac:dyDescent="0.25">
      <c r="Z3463" s="140">
        <f t="shared" si="112"/>
        <v>3462</v>
      </c>
      <c r="AA3463" s="139"/>
      <c r="AB3463" s="139"/>
      <c r="AC3463" s="139"/>
      <c r="AD3463" s="133"/>
      <c r="AE3463" s="27" t="str">
        <f t="shared" si="113"/>
        <v>CA-2015-856  Duarte Manor Apartments</v>
      </c>
      <c r="AF3463" s="153" t="s">
        <v>16364</v>
      </c>
      <c r="AG3463" s="153" t="s">
        <v>16365</v>
      </c>
      <c r="AH3463" s="153" t="s">
        <v>16366</v>
      </c>
      <c r="AI3463" s="153" t="s">
        <v>3027</v>
      </c>
      <c r="AJ3463" s="153" t="s">
        <v>26</v>
      </c>
      <c r="AK3463" s="153" t="s">
        <v>3028</v>
      </c>
      <c r="AL3463" s="153" t="s">
        <v>16367</v>
      </c>
      <c r="AM3463" s="153" t="s">
        <v>23401</v>
      </c>
      <c r="AN3463" s="154">
        <v>40</v>
      </c>
    </row>
    <row r="3464" spans="26:40" hidden="1" x14ac:dyDescent="0.25">
      <c r="Z3464" s="140">
        <f t="shared" si="112"/>
        <v>3463</v>
      </c>
      <c r="AA3464" s="139"/>
      <c r="AB3464" s="139"/>
      <c r="AC3464" s="139"/>
      <c r="AD3464" s="133"/>
      <c r="AE3464" s="27" t="str">
        <f t="shared" si="113"/>
        <v>CA-2015-857  Vista Park Chino Apartments</v>
      </c>
      <c r="AF3464" s="153" t="s">
        <v>16368</v>
      </c>
      <c r="AG3464" s="153" t="s">
        <v>16369</v>
      </c>
      <c r="AH3464" s="153" t="s">
        <v>16370</v>
      </c>
      <c r="AI3464" s="153" t="s">
        <v>3520</v>
      </c>
      <c r="AJ3464" s="153" t="s">
        <v>49</v>
      </c>
      <c r="AK3464" s="153" t="s">
        <v>16371</v>
      </c>
      <c r="AL3464" s="153" t="s">
        <v>16372</v>
      </c>
      <c r="AM3464" s="153" t="s">
        <v>23401</v>
      </c>
      <c r="AN3464" s="154">
        <v>39</v>
      </c>
    </row>
    <row r="3465" spans="26:40" hidden="1" x14ac:dyDescent="0.25">
      <c r="Z3465" s="140">
        <f t="shared" si="112"/>
        <v>3464</v>
      </c>
      <c r="AA3465" s="139"/>
      <c r="AB3465" s="139"/>
      <c r="AC3465" s="139"/>
      <c r="AD3465" s="133"/>
      <c r="AE3465" s="27" t="str">
        <f t="shared" si="113"/>
        <v>CA-2015-858  The Groves</v>
      </c>
      <c r="AF3465" s="153" t="s">
        <v>16373</v>
      </c>
      <c r="AG3465" s="153" t="s">
        <v>16374</v>
      </c>
      <c r="AH3465" s="153" t="s">
        <v>16375</v>
      </c>
      <c r="AI3465" s="153" t="s">
        <v>25</v>
      </c>
      <c r="AJ3465" s="153" t="s">
        <v>26</v>
      </c>
      <c r="AK3465" s="153" t="s">
        <v>16376</v>
      </c>
      <c r="AL3465" s="153" t="s">
        <v>16377</v>
      </c>
      <c r="AM3465" s="153" t="s">
        <v>16378</v>
      </c>
      <c r="AN3465" s="154">
        <v>42</v>
      </c>
    </row>
    <row r="3466" spans="26:40" hidden="1" x14ac:dyDescent="0.25">
      <c r="Z3466" s="140">
        <f t="shared" si="112"/>
        <v>3465</v>
      </c>
      <c r="AA3466" s="139"/>
      <c r="AB3466" s="139"/>
      <c r="AC3466" s="139"/>
      <c r="AD3466" s="133"/>
      <c r="AE3466" s="27" t="str">
        <f t="shared" si="113"/>
        <v>CA-2015-859  Pebble Cove</v>
      </c>
      <c r="AF3466" s="153" t="s">
        <v>16379</v>
      </c>
      <c r="AG3466" s="153" t="s">
        <v>16380</v>
      </c>
      <c r="AH3466" s="153" t="s">
        <v>16381</v>
      </c>
      <c r="AI3466" s="153" t="s">
        <v>3043</v>
      </c>
      <c r="AJ3466" s="153" t="s">
        <v>420</v>
      </c>
      <c r="AK3466" s="153" t="s">
        <v>3044</v>
      </c>
      <c r="AL3466" s="153" t="s">
        <v>16382</v>
      </c>
      <c r="AM3466" s="153" t="s">
        <v>16383</v>
      </c>
      <c r="AN3466" s="154">
        <v>110</v>
      </c>
    </row>
    <row r="3467" spans="26:40" hidden="1" x14ac:dyDescent="0.25">
      <c r="Z3467" s="140">
        <f t="shared" si="112"/>
        <v>3466</v>
      </c>
      <c r="AA3467" s="139"/>
      <c r="AB3467" s="139"/>
      <c r="AC3467" s="139"/>
      <c r="AD3467" s="133"/>
      <c r="AE3467" s="27" t="str">
        <f t="shared" si="113"/>
        <v>CA-2015-860  Canoas Terrace Apartments</v>
      </c>
      <c r="AF3467" s="153" t="s">
        <v>16384</v>
      </c>
      <c r="AG3467" s="153" t="s">
        <v>16385</v>
      </c>
      <c r="AH3467" s="153" t="s">
        <v>16386</v>
      </c>
      <c r="AI3467" s="153" t="s">
        <v>304</v>
      </c>
      <c r="AJ3467" s="153" t="s">
        <v>41</v>
      </c>
      <c r="AK3467" s="153" t="s">
        <v>3885</v>
      </c>
      <c r="AL3467" s="153" t="s">
        <v>16387</v>
      </c>
      <c r="AM3467" s="153" t="s">
        <v>16388</v>
      </c>
      <c r="AN3467" s="154">
        <v>111</v>
      </c>
    </row>
    <row r="3468" spans="26:40" hidden="1" x14ac:dyDescent="0.25">
      <c r="Z3468" s="140">
        <f t="shared" si="112"/>
        <v>3467</v>
      </c>
      <c r="AA3468" s="139"/>
      <c r="AB3468" s="139"/>
      <c r="AC3468" s="139"/>
      <c r="AD3468" s="133"/>
      <c r="AE3468" s="27" t="str">
        <f t="shared" si="113"/>
        <v>CA-2015-861  The Lodge at Eureka</v>
      </c>
      <c r="AF3468" s="153" t="s">
        <v>16389</v>
      </c>
      <c r="AG3468" s="153" t="s">
        <v>16390</v>
      </c>
      <c r="AH3468" s="153" t="s">
        <v>16391</v>
      </c>
      <c r="AI3468" s="153" t="s">
        <v>3583</v>
      </c>
      <c r="AJ3468" s="153" t="s">
        <v>3584</v>
      </c>
      <c r="AK3468" s="153" t="s">
        <v>4673</v>
      </c>
      <c r="AL3468" s="153" t="s">
        <v>16392</v>
      </c>
      <c r="AM3468" s="153" t="s">
        <v>7085</v>
      </c>
      <c r="AN3468" s="154">
        <v>49</v>
      </c>
    </row>
    <row r="3469" spans="26:40" hidden="1" x14ac:dyDescent="0.25">
      <c r="Z3469" s="140">
        <f t="shared" si="112"/>
        <v>3468</v>
      </c>
      <c r="AA3469" s="139"/>
      <c r="AB3469" s="139"/>
      <c r="AC3469" s="139"/>
      <c r="AD3469" s="133"/>
      <c r="AE3469" s="27" t="str">
        <f t="shared" si="113"/>
        <v>CA-2015-864  Cottonwood Place</v>
      </c>
      <c r="AF3469" s="153" t="s">
        <v>16393</v>
      </c>
      <c r="AG3469" s="153" t="s">
        <v>12168</v>
      </c>
      <c r="AH3469" s="153" t="s">
        <v>6458</v>
      </c>
      <c r="AI3469" s="153" t="s">
        <v>6459</v>
      </c>
      <c r="AJ3469" s="153" t="s">
        <v>399</v>
      </c>
      <c r="AK3469" s="153" t="s">
        <v>7493</v>
      </c>
      <c r="AL3469" s="153" t="s">
        <v>16394</v>
      </c>
      <c r="AM3469" s="153" t="s">
        <v>1043</v>
      </c>
      <c r="AN3469" s="154">
        <v>108</v>
      </c>
    </row>
    <row r="3470" spans="26:40" hidden="1" x14ac:dyDescent="0.25">
      <c r="Z3470" s="140">
        <f t="shared" si="112"/>
        <v>3469</v>
      </c>
      <c r="AA3470" s="139"/>
      <c r="AB3470" s="139"/>
      <c r="AC3470" s="139"/>
      <c r="AD3470" s="133"/>
      <c r="AE3470" s="27" t="str">
        <f t="shared" si="113"/>
        <v>CA-2015-865  Valor Crossing fka Dublin Family Apartments</v>
      </c>
      <c r="AF3470" s="153" t="s">
        <v>16395</v>
      </c>
      <c r="AG3470" s="153" t="s">
        <v>16396</v>
      </c>
      <c r="AH3470" s="153" t="s">
        <v>16397</v>
      </c>
      <c r="AI3470" s="153" t="s">
        <v>4367</v>
      </c>
      <c r="AJ3470" s="153" t="s">
        <v>200</v>
      </c>
      <c r="AK3470" s="153" t="s">
        <v>4368</v>
      </c>
      <c r="AL3470" s="153" t="s">
        <v>16398</v>
      </c>
      <c r="AM3470" s="153" t="s">
        <v>16399</v>
      </c>
      <c r="AN3470" s="154">
        <v>65</v>
      </c>
    </row>
    <row r="3471" spans="26:40" hidden="1" x14ac:dyDescent="0.25">
      <c r="Z3471" s="140">
        <f t="shared" si="112"/>
        <v>3470</v>
      </c>
      <c r="AA3471" s="139"/>
      <c r="AB3471" s="139"/>
      <c r="AC3471" s="139"/>
      <c r="AD3471" s="133"/>
      <c r="AE3471" s="27" t="str">
        <f t="shared" si="113"/>
        <v>CA-2015-866  Marcus Garvey Commons and Hismen Hin-Nu Terrace</v>
      </c>
      <c r="AF3471" s="153" t="s">
        <v>16400</v>
      </c>
      <c r="AG3471" s="153" t="s">
        <v>16401</v>
      </c>
      <c r="AH3471" s="153" t="s">
        <v>16402</v>
      </c>
      <c r="AI3471" s="153" t="s">
        <v>199</v>
      </c>
      <c r="AJ3471" s="153" t="s">
        <v>200</v>
      </c>
      <c r="AK3471" s="153" t="s">
        <v>4379</v>
      </c>
      <c r="AL3471" s="153" t="s">
        <v>16403</v>
      </c>
      <c r="AM3471" s="153" t="s">
        <v>16404</v>
      </c>
      <c r="AN3471" s="154">
        <v>111</v>
      </c>
    </row>
    <row r="3472" spans="26:40" hidden="1" x14ac:dyDescent="0.25">
      <c r="Z3472" s="140">
        <f t="shared" si="112"/>
        <v>3471</v>
      </c>
      <c r="AA3472" s="139"/>
      <c r="AB3472" s="139"/>
      <c r="AC3472" s="139"/>
      <c r="AD3472" s="133"/>
      <c r="AE3472" s="27" t="str">
        <f t="shared" si="113"/>
        <v>CA-2015-867  Bellflower Friendship Manor</v>
      </c>
      <c r="AF3472" s="153" t="s">
        <v>16405</v>
      </c>
      <c r="AG3472" s="153" t="s">
        <v>16406</v>
      </c>
      <c r="AH3472" s="153" t="s">
        <v>16407</v>
      </c>
      <c r="AI3472" s="153" t="s">
        <v>5631</v>
      </c>
      <c r="AJ3472" s="153" t="s">
        <v>26</v>
      </c>
      <c r="AK3472" s="153" t="s">
        <v>5632</v>
      </c>
      <c r="AL3472" s="153" t="s">
        <v>16408</v>
      </c>
      <c r="AM3472" s="153" t="s">
        <v>23614</v>
      </c>
      <c r="AN3472" s="154">
        <v>143</v>
      </c>
    </row>
    <row r="3473" spans="26:40" hidden="1" x14ac:dyDescent="0.25">
      <c r="Z3473" s="140">
        <f t="shared" si="112"/>
        <v>3472</v>
      </c>
      <c r="AA3473" s="139"/>
      <c r="AB3473" s="139"/>
      <c r="AC3473" s="139"/>
      <c r="AD3473" s="133"/>
      <c r="AE3473" s="27" t="str">
        <f t="shared" si="113"/>
        <v>CA-2015-868  25 Sanchez</v>
      </c>
      <c r="AF3473" s="153" t="s">
        <v>16409</v>
      </c>
      <c r="AG3473" s="153" t="s">
        <v>16410</v>
      </c>
      <c r="AH3473" s="153" t="s">
        <v>16411</v>
      </c>
      <c r="AI3473" s="153" t="s">
        <v>191</v>
      </c>
      <c r="AJ3473" s="153" t="s">
        <v>191</v>
      </c>
      <c r="AK3473" s="153" t="s">
        <v>15492</v>
      </c>
      <c r="AL3473" s="153" t="s">
        <v>16412</v>
      </c>
      <c r="AM3473" s="153" t="s">
        <v>16413</v>
      </c>
      <c r="AN3473" s="154">
        <v>87</v>
      </c>
    </row>
    <row r="3474" spans="26:40" hidden="1" x14ac:dyDescent="0.25">
      <c r="Z3474" s="140">
        <f t="shared" si="112"/>
        <v>3473</v>
      </c>
      <c r="AA3474" s="139"/>
      <c r="AB3474" s="139"/>
      <c r="AC3474" s="139"/>
      <c r="AD3474" s="133"/>
      <c r="AE3474" s="27" t="str">
        <f t="shared" si="113"/>
        <v>CA-2015-869  462 Duboce</v>
      </c>
      <c r="AF3474" s="153" t="s">
        <v>16414</v>
      </c>
      <c r="AG3474" s="153" t="s">
        <v>16415</v>
      </c>
      <c r="AH3474" s="153" t="s">
        <v>16416</v>
      </c>
      <c r="AI3474" s="153" t="s">
        <v>191</v>
      </c>
      <c r="AJ3474" s="153" t="s">
        <v>191</v>
      </c>
      <c r="AK3474" s="153" t="s">
        <v>16417</v>
      </c>
      <c r="AL3474" s="153" t="s">
        <v>16418</v>
      </c>
      <c r="AM3474" s="153" t="s">
        <v>16419</v>
      </c>
      <c r="AN3474" s="154">
        <v>41</v>
      </c>
    </row>
    <row r="3475" spans="26:40" hidden="1" x14ac:dyDescent="0.25">
      <c r="Z3475" s="140">
        <f t="shared" si="112"/>
        <v>3474</v>
      </c>
      <c r="AA3475" s="139"/>
      <c r="AB3475" s="139"/>
      <c r="AC3475" s="139"/>
      <c r="AD3475" s="133"/>
      <c r="AE3475" s="27" t="str">
        <f t="shared" si="113"/>
        <v>CA-2015-870  255 Woodside</v>
      </c>
      <c r="AF3475" s="153" t="s">
        <v>16420</v>
      </c>
      <c r="AG3475" s="153" t="s">
        <v>16421</v>
      </c>
      <c r="AH3475" s="153" t="s">
        <v>16422</v>
      </c>
      <c r="AI3475" s="153" t="s">
        <v>191</v>
      </c>
      <c r="AJ3475" s="153" t="s">
        <v>191</v>
      </c>
      <c r="AK3475" s="153" t="s">
        <v>16423</v>
      </c>
      <c r="AL3475" s="153" t="s">
        <v>16424</v>
      </c>
      <c r="AM3475" s="153" t="s">
        <v>16425</v>
      </c>
      <c r="AN3475" s="154">
        <v>108</v>
      </c>
    </row>
    <row r="3476" spans="26:40" hidden="1" x14ac:dyDescent="0.25">
      <c r="Z3476" s="140">
        <f t="shared" si="112"/>
        <v>3475</v>
      </c>
      <c r="AA3476" s="139"/>
      <c r="AB3476" s="139"/>
      <c r="AC3476" s="139"/>
      <c r="AD3476" s="133"/>
      <c r="AE3476" s="27" t="str">
        <f t="shared" si="113"/>
        <v>CA-2015-871  Holly Courts</v>
      </c>
      <c r="AF3476" s="153" t="s">
        <v>16426</v>
      </c>
      <c r="AG3476" s="153" t="s">
        <v>16427</v>
      </c>
      <c r="AH3476" s="153" t="s">
        <v>16428</v>
      </c>
      <c r="AI3476" s="153" t="s">
        <v>191</v>
      </c>
      <c r="AJ3476" s="153" t="s">
        <v>191</v>
      </c>
      <c r="AK3476" s="153" t="s">
        <v>405</v>
      </c>
      <c r="AL3476" s="153" t="s">
        <v>16429</v>
      </c>
      <c r="AM3476" s="153" t="s">
        <v>16430</v>
      </c>
      <c r="AN3476" s="154">
        <v>116</v>
      </c>
    </row>
    <row r="3477" spans="26:40" hidden="1" x14ac:dyDescent="0.25">
      <c r="Z3477" s="140">
        <f t="shared" si="112"/>
        <v>3476</v>
      </c>
      <c r="AA3477" s="139"/>
      <c r="AB3477" s="139"/>
      <c r="AC3477" s="139"/>
      <c r="AD3477" s="133"/>
      <c r="AE3477" s="27" t="str">
        <f t="shared" si="113"/>
        <v>CA-2015-872  666 Ellis Street</v>
      </c>
      <c r="AF3477" s="153" t="s">
        <v>16431</v>
      </c>
      <c r="AG3477" s="153" t="s">
        <v>16432</v>
      </c>
      <c r="AH3477" s="153" t="s">
        <v>16432</v>
      </c>
      <c r="AI3477" s="153" t="s">
        <v>191</v>
      </c>
      <c r="AJ3477" s="153" t="s">
        <v>191</v>
      </c>
      <c r="AK3477" s="153" t="s">
        <v>850</v>
      </c>
      <c r="AL3477" s="153" t="s">
        <v>16433</v>
      </c>
      <c r="AM3477" s="153" t="s">
        <v>16434</v>
      </c>
      <c r="AN3477" s="154">
        <v>99</v>
      </c>
    </row>
    <row r="3478" spans="26:40" hidden="1" x14ac:dyDescent="0.25">
      <c r="Z3478" s="140">
        <f t="shared" si="112"/>
        <v>3477</v>
      </c>
      <c r="AA3478" s="139"/>
      <c r="AB3478" s="139"/>
      <c r="AC3478" s="139"/>
      <c r="AD3478" s="133"/>
      <c r="AE3478" s="27" t="str">
        <f t="shared" si="113"/>
        <v>CA-2015-873  227 Bay Street</v>
      </c>
      <c r="AF3478" s="153" t="s">
        <v>16435</v>
      </c>
      <c r="AG3478" s="153" t="s">
        <v>16436</v>
      </c>
      <c r="AH3478" s="153" t="s">
        <v>16436</v>
      </c>
      <c r="AI3478" s="153" t="s">
        <v>191</v>
      </c>
      <c r="AJ3478" s="153" t="s">
        <v>191</v>
      </c>
      <c r="AK3478" s="153" t="s">
        <v>5766</v>
      </c>
      <c r="AL3478" s="153" t="s">
        <v>16437</v>
      </c>
      <c r="AM3478" s="153" t="s">
        <v>16438</v>
      </c>
      <c r="AN3478" s="154">
        <v>49</v>
      </c>
    </row>
    <row r="3479" spans="26:40" hidden="1" x14ac:dyDescent="0.25">
      <c r="Z3479" s="140">
        <f t="shared" si="112"/>
        <v>3478</v>
      </c>
      <c r="AA3479" s="139"/>
      <c r="AB3479" s="139"/>
      <c r="AC3479" s="139"/>
      <c r="AD3479" s="133"/>
      <c r="AE3479" s="27" t="str">
        <f t="shared" si="113"/>
        <v>CA-2015-874  990 Pacific Avenue</v>
      </c>
      <c r="AF3479" s="153" t="s">
        <v>16439</v>
      </c>
      <c r="AG3479" s="153" t="s">
        <v>16440</v>
      </c>
      <c r="AH3479" s="153" t="s">
        <v>16440</v>
      </c>
      <c r="AI3479" s="153" t="s">
        <v>191</v>
      </c>
      <c r="AJ3479" s="153" t="s">
        <v>191</v>
      </c>
      <c r="AK3479" s="153" t="s">
        <v>5766</v>
      </c>
      <c r="AL3479" s="153" t="s">
        <v>16441</v>
      </c>
      <c r="AM3479" s="153" t="s">
        <v>16438</v>
      </c>
      <c r="AN3479" s="154">
        <v>91</v>
      </c>
    </row>
    <row r="3480" spans="26:40" hidden="1" x14ac:dyDescent="0.25">
      <c r="Z3480" s="140">
        <f t="shared" si="112"/>
        <v>3479</v>
      </c>
      <c r="AA3480" s="139"/>
      <c r="AB3480" s="139"/>
      <c r="AC3480" s="139"/>
      <c r="AD3480" s="133"/>
      <c r="AE3480" s="27" t="str">
        <f t="shared" si="113"/>
        <v>CA-2015-875  345 Arguello</v>
      </c>
      <c r="AF3480" s="153" t="s">
        <v>16442</v>
      </c>
      <c r="AG3480" s="153" t="s">
        <v>16443</v>
      </c>
      <c r="AH3480" s="153" t="s">
        <v>16444</v>
      </c>
      <c r="AI3480" s="153" t="s">
        <v>191</v>
      </c>
      <c r="AJ3480" s="153" t="s">
        <v>191</v>
      </c>
      <c r="AK3480" s="153" t="s">
        <v>10708</v>
      </c>
      <c r="AL3480" s="153" t="s">
        <v>16445</v>
      </c>
      <c r="AM3480" s="153" t="s">
        <v>857</v>
      </c>
      <c r="AN3480" s="154">
        <v>68</v>
      </c>
    </row>
    <row r="3481" spans="26:40" hidden="1" x14ac:dyDescent="0.25">
      <c r="Z3481" s="140">
        <f t="shared" si="112"/>
        <v>3480</v>
      </c>
      <c r="AA3481" s="139"/>
      <c r="AB3481" s="139"/>
      <c r="AC3481" s="139"/>
      <c r="AD3481" s="133"/>
      <c r="AE3481" s="27" t="str">
        <f t="shared" si="113"/>
        <v>CA-2015-876  1880 Pine</v>
      </c>
      <c r="AF3481" s="153" t="s">
        <v>16446</v>
      </c>
      <c r="AG3481" s="153" t="s">
        <v>16447</v>
      </c>
      <c r="AH3481" s="153" t="s">
        <v>16448</v>
      </c>
      <c r="AI3481" s="153" t="s">
        <v>191</v>
      </c>
      <c r="AJ3481" s="153" t="s">
        <v>191</v>
      </c>
      <c r="AK3481" s="153" t="s">
        <v>850</v>
      </c>
      <c r="AL3481" s="153" t="s">
        <v>16449</v>
      </c>
      <c r="AM3481" s="153" t="s">
        <v>857</v>
      </c>
      <c r="AN3481" s="154">
        <v>112</v>
      </c>
    </row>
    <row r="3482" spans="26:40" hidden="1" x14ac:dyDescent="0.25">
      <c r="Z3482" s="140">
        <f t="shared" si="112"/>
        <v>3481</v>
      </c>
      <c r="AA3482" s="139"/>
      <c r="AB3482" s="139"/>
      <c r="AC3482" s="139"/>
      <c r="AD3482" s="133"/>
      <c r="AE3482" s="27" t="str">
        <f t="shared" si="113"/>
        <v>CA-2015-877  Hunters Point East West</v>
      </c>
      <c r="AF3482" s="153" t="s">
        <v>16450</v>
      </c>
      <c r="AG3482" s="153" t="s">
        <v>16451</v>
      </c>
      <c r="AH3482" s="153" t="s">
        <v>16452</v>
      </c>
      <c r="AI3482" s="153" t="s">
        <v>191</v>
      </c>
      <c r="AJ3482" s="153" t="s">
        <v>191</v>
      </c>
      <c r="AK3482" s="153" t="s">
        <v>4509</v>
      </c>
      <c r="AL3482" s="153" t="s">
        <v>16453</v>
      </c>
      <c r="AM3482" s="153" t="s">
        <v>1339</v>
      </c>
      <c r="AN3482" s="154">
        <v>210</v>
      </c>
    </row>
    <row r="3483" spans="26:40" hidden="1" x14ac:dyDescent="0.25">
      <c r="Z3483" s="140">
        <f t="shared" si="112"/>
        <v>3482</v>
      </c>
      <c r="AA3483" s="139"/>
      <c r="AB3483" s="139"/>
      <c r="AC3483" s="139"/>
      <c r="AD3483" s="133"/>
      <c r="AE3483" s="27" t="str">
        <f t="shared" si="113"/>
        <v>CA-2015-878  491 31st Ave</v>
      </c>
      <c r="AF3483" s="153" t="s">
        <v>16454</v>
      </c>
      <c r="AG3483" s="153" t="s">
        <v>16455</v>
      </c>
      <c r="AH3483" s="153" t="s">
        <v>16456</v>
      </c>
      <c r="AI3483" s="153" t="s">
        <v>191</v>
      </c>
      <c r="AJ3483" s="153" t="s">
        <v>191</v>
      </c>
      <c r="AK3483" s="153" t="s">
        <v>5448</v>
      </c>
      <c r="AL3483" s="153" t="s">
        <v>16457</v>
      </c>
      <c r="AM3483" s="153" t="s">
        <v>10937</v>
      </c>
      <c r="AN3483" s="154">
        <v>74</v>
      </c>
    </row>
    <row r="3484" spans="26:40" hidden="1" x14ac:dyDescent="0.25">
      <c r="Z3484" s="140">
        <f t="shared" si="112"/>
        <v>3483</v>
      </c>
      <c r="AA3484" s="139"/>
      <c r="AB3484" s="139"/>
      <c r="AC3484" s="139"/>
      <c r="AD3484" s="133"/>
      <c r="AE3484" s="27" t="str">
        <f t="shared" si="113"/>
        <v>CA-2015-879  939 &amp; 951 Eddy Street</v>
      </c>
      <c r="AF3484" s="153" t="s">
        <v>16458</v>
      </c>
      <c r="AG3484" s="153" t="s">
        <v>16459</v>
      </c>
      <c r="AH3484" s="153" t="s">
        <v>16460</v>
      </c>
      <c r="AI3484" s="153" t="s">
        <v>191</v>
      </c>
      <c r="AJ3484" s="153" t="s">
        <v>191</v>
      </c>
      <c r="AK3484" s="153" t="s">
        <v>850</v>
      </c>
      <c r="AL3484" s="153" t="s">
        <v>16461</v>
      </c>
      <c r="AM3484" s="153" t="s">
        <v>16462</v>
      </c>
      <c r="AN3484" s="154">
        <v>59</v>
      </c>
    </row>
    <row r="3485" spans="26:40" hidden="1" x14ac:dyDescent="0.25">
      <c r="Z3485" s="140">
        <f t="shared" si="112"/>
        <v>3484</v>
      </c>
      <c r="AA3485" s="139"/>
      <c r="AB3485" s="139"/>
      <c r="AC3485" s="139"/>
      <c r="AD3485" s="133"/>
      <c r="AE3485" s="27" t="str">
        <f t="shared" si="113"/>
        <v>CA-2015-880  430 Turk Street</v>
      </c>
      <c r="AF3485" s="153" t="s">
        <v>16463</v>
      </c>
      <c r="AG3485" s="153" t="s">
        <v>16464</v>
      </c>
      <c r="AH3485" s="153" t="s">
        <v>16464</v>
      </c>
      <c r="AI3485" s="153" t="s">
        <v>191</v>
      </c>
      <c r="AJ3485" s="153" t="s">
        <v>191</v>
      </c>
      <c r="AK3485" s="153" t="s">
        <v>412</v>
      </c>
      <c r="AL3485" s="153" t="s">
        <v>16465</v>
      </c>
      <c r="AM3485" s="153" t="s">
        <v>16466</v>
      </c>
      <c r="AN3485" s="154">
        <v>89</v>
      </c>
    </row>
    <row r="3486" spans="26:40" hidden="1" x14ac:dyDescent="0.25">
      <c r="Z3486" s="140">
        <f t="shared" si="112"/>
        <v>3485</v>
      </c>
      <c r="AA3486" s="139"/>
      <c r="AB3486" s="139"/>
      <c r="AC3486" s="139"/>
      <c r="AD3486" s="133"/>
      <c r="AE3486" s="27" t="str">
        <f t="shared" si="113"/>
        <v>CA-2015-881  Robert Pitts</v>
      </c>
      <c r="AF3486" s="153" t="s">
        <v>16467</v>
      </c>
      <c r="AG3486" s="153" t="s">
        <v>16468</v>
      </c>
      <c r="AH3486" s="153" t="s">
        <v>16469</v>
      </c>
      <c r="AI3486" s="153" t="s">
        <v>191</v>
      </c>
      <c r="AJ3486" s="153" t="s">
        <v>191</v>
      </c>
      <c r="AK3486" s="153" t="s">
        <v>1338</v>
      </c>
      <c r="AL3486" s="153" t="s">
        <v>16470</v>
      </c>
      <c r="AM3486" s="153" t="s">
        <v>16471</v>
      </c>
      <c r="AN3486" s="154">
        <v>192</v>
      </c>
    </row>
    <row r="3487" spans="26:40" hidden="1" x14ac:dyDescent="0.25">
      <c r="Z3487" s="140">
        <f t="shared" si="112"/>
        <v>3486</v>
      </c>
      <c r="AA3487" s="139"/>
      <c r="AB3487" s="139"/>
      <c r="AC3487" s="139"/>
      <c r="AD3487" s="133"/>
      <c r="AE3487" s="27" t="str">
        <f t="shared" si="113"/>
        <v>CA-2015-882  Valle del Sol FKA Coalinga Senior Apartments</v>
      </c>
      <c r="AF3487" s="153" t="s">
        <v>16472</v>
      </c>
      <c r="AG3487" s="153" t="s">
        <v>16473</v>
      </c>
      <c r="AH3487" s="153" t="s">
        <v>16474</v>
      </c>
      <c r="AI3487" s="153" t="s">
        <v>12647</v>
      </c>
      <c r="AJ3487" s="153" t="s">
        <v>229</v>
      </c>
      <c r="AK3487" s="153" t="s">
        <v>12648</v>
      </c>
      <c r="AL3487" s="153" t="s">
        <v>16475</v>
      </c>
      <c r="AM3487" s="153" t="s">
        <v>590</v>
      </c>
      <c r="AN3487" s="154">
        <v>39</v>
      </c>
    </row>
    <row r="3488" spans="26:40" hidden="1" x14ac:dyDescent="0.25">
      <c r="Z3488" s="140">
        <f t="shared" si="112"/>
        <v>3487</v>
      </c>
      <c r="AA3488" s="139"/>
      <c r="AB3488" s="139"/>
      <c r="AC3488" s="139"/>
      <c r="AD3488" s="133"/>
      <c r="AE3488" s="27" t="str">
        <f t="shared" si="113"/>
        <v>CA-2015-883  Arroyo Del Camino</v>
      </c>
      <c r="AF3488" s="153" t="s">
        <v>16476</v>
      </c>
      <c r="AG3488" s="153" t="s">
        <v>16477</v>
      </c>
      <c r="AH3488" s="153" t="s">
        <v>16478</v>
      </c>
      <c r="AI3488" s="153" t="s">
        <v>5737</v>
      </c>
      <c r="AJ3488" s="153" t="s">
        <v>1920</v>
      </c>
      <c r="AK3488" s="153" t="s">
        <v>5738</v>
      </c>
      <c r="AL3488" s="153" t="s">
        <v>16479</v>
      </c>
      <c r="AM3488" s="153" t="s">
        <v>452</v>
      </c>
      <c r="AN3488" s="154">
        <v>40</v>
      </c>
    </row>
    <row r="3489" spans="26:40" hidden="1" x14ac:dyDescent="0.25">
      <c r="Z3489" s="140">
        <f t="shared" si="112"/>
        <v>3488</v>
      </c>
      <c r="AA3489" s="139"/>
      <c r="AB3489" s="139"/>
      <c r="AC3489" s="139"/>
      <c r="AD3489" s="133"/>
      <c r="AE3489" s="27" t="str">
        <f t="shared" si="113"/>
        <v>CA-2015-884  Woodglen Vista</v>
      </c>
      <c r="AF3489" s="153" t="s">
        <v>16480</v>
      </c>
      <c r="AG3489" s="153" t="s">
        <v>16481</v>
      </c>
      <c r="AH3489" s="153" t="s">
        <v>16482</v>
      </c>
      <c r="AI3489" s="153" t="s">
        <v>4264</v>
      </c>
      <c r="AJ3489" s="153" t="s">
        <v>504</v>
      </c>
      <c r="AK3489" s="153" t="s">
        <v>4265</v>
      </c>
      <c r="AL3489" s="153" t="s">
        <v>16483</v>
      </c>
      <c r="AM3489" s="153" t="s">
        <v>23615</v>
      </c>
      <c r="AN3489" s="154">
        <v>185</v>
      </c>
    </row>
    <row r="3490" spans="26:40" hidden="1" x14ac:dyDescent="0.25">
      <c r="Z3490" s="140">
        <f t="shared" si="112"/>
        <v>3489</v>
      </c>
      <c r="AA3490" s="139"/>
      <c r="AB3490" s="139"/>
      <c r="AC3490" s="139"/>
      <c r="AD3490" s="133"/>
      <c r="AE3490" s="27" t="str">
        <f t="shared" si="113"/>
        <v>CA-2015-885  Beverly Park Senior Apartments</v>
      </c>
      <c r="AF3490" s="153" t="s">
        <v>16484</v>
      </c>
      <c r="AG3490" s="153" t="s">
        <v>16485</v>
      </c>
      <c r="AH3490" s="153" t="s">
        <v>16486</v>
      </c>
      <c r="AI3490" s="153" t="s">
        <v>26</v>
      </c>
      <c r="AJ3490" s="153" t="s">
        <v>26</v>
      </c>
      <c r="AK3490" s="153" t="s">
        <v>16487</v>
      </c>
      <c r="AL3490" s="153" t="s">
        <v>16488</v>
      </c>
      <c r="AM3490" s="153" t="s">
        <v>5415</v>
      </c>
      <c r="AN3490" s="154">
        <v>48</v>
      </c>
    </row>
    <row r="3491" spans="26:40" hidden="1" x14ac:dyDescent="0.25">
      <c r="Z3491" s="140">
        <f t="shared" si="112"/>
        <v>3490</v>
      </c>
      <c r="AA3491" s="139"/>
      <c r="AB3491" s="139"/>
      <c r="AC3491" s="139"/>
      <c r="AD3491" s="133"/>
      <c r="AE3491" s="27" t="str">
        <f t="shared" si="113"/>
        <v>CA-2015-886  Springdale West Apartments</v>
      </c>
      <c r="AF3491" s="153" t="s">
        <v>16489</v>
      </c>
      <c r="AG3491" s="153" t="s">
        <v>16490</v>
      </c>
      <c r="AH3491" s="153" t="s">
        <v>16491</v>
      </c>
      <c r="AI3491" s="153" t="s">
        <v>3970</v>
      </c>
      <c r="AJ3491" s="153" t="s">
        <v>26</v>
      </c>
      <c r="AK3491" s="153" t="s">
        <v>3971</v>
      </c>
      <c r="AL3491" s="153" t="s">
        <v>16492</v>
      </c>
      <c r="AM3491" s="153" t="s">
        <v>16493</v>
      </c>
      <c r="AN3491" s="154">
        <v>406</v>
      </c>
    </row>
    <row r="3492" spans="26:40" hidden="1" x14ac:dyDescent="0.25">
      <c r="Z3492" s="140">
        <f t="shared" si="112"/>
        <v>3491</v>
      </c>
      <c r="AA3492" s="139"/>
      <c r="AB3492" s="139"/>
      <c r="AC3492" s="139"/>
      <c r="AD3492" s="133"/>
      <c r="AE3492" s="27" t="str">
        <f t="shared" si="113"/>
        <v>CA-2015-887  Ortiz Plaza</v>
      </c>
      <c r="AF3492" s="153" t="s">
        <v>16494</v>
      </c>
      <c r="AG3492" s="153" t="s">
        <v>16495</v>
      </c>
      <c r="AH3492" s="153" t="s">
        <v>16496</v>
      </c>
      <c r="AI3492" s="153" t="s">
        <v>126</v>
      </c>
      <c r="AJ3492" s="153" t="s">
        <v>127</v>
      </c>
      <c r="AK3492" s="153" t="s">
        <v>3535</v>
      </c>
      <c r="AL3492" s="153" t="s">
        <v>16497</v>
      </c>
      <c r="AM3492" s="153" t="s">
        <v>23616</v>
      </c>
      <c r="AN3492" s="154">
        <v>29</v>
      </c>
    </row>
    <row r="3493" spans="26:40" hidden="1" x14ac:dyDescent="0.25">
      <c r="Z3493" s="140">
        <f t="shared" si="112"/>
        <v>3492</v>
      </c>
      <c r="AA3493" s="139"/>
      <c r="AB3493" s="139"/>
      <c r="AC3493" s="139"/>
      <c r="AD3493" s="133"/>
      <c r="AE3493" s="27" t="str">
        <f t="shared" si="113"/>
        <v>CA-2015-890  Ocean View Manor</v>
      </c>
      <c r="AF3493" s="153" t="s">
        <v>16498</v>
      </c>
      <c r="AG3493" s="153" t="s">
        <v>16499</v>
      </c>
      <c r="AH3493" s="153" t="s">
        <v>16500</v>
      </c>
      <c r="AI3493" s="153" t="s">
        <v>1441</v>
      </c>
      <c r="AJ3493" s="153" t="s">
        <v>1442</v>
      </c>
      <c r="AK3493" s="153" t="s">
        <v>1443</v>
      </c>
      <c r="AL3493" s="153" t="s">
        <v>16501</v>
      </c>
      <c r="AM3493" s="153" t="s">
        <v>5090</v>
      </c>
      <c r="AN3493" s="154">
        <v>39</v>
      </c>
    </row>
    <row r="3494" spans="26:40" hidden="1" x14ac:dyDescent="0.25">
      <c r="Z3494" s="140">
        <f t="shared" si="112"/>
        <v>3493</v>
      </c>
      <c r="AA3494" s="139"/>
      <c r="AB3494" s="139"/>
      <c r="AC3494" s="139"/>
      <c r="AD3494" s="133"/>
      <c r="AE3494" s="27" t="str">
        <f t="shared" si="113"/>
        <v>CA-2015-892  Park Sunset Apartments</v>
      </c>
      <c r="AF3494" s="153" t="s">
        <v>16502</v>
      </c>
      <c r="AG3494" s="153" t="s">
        <v>16503</v>
      </c>
      <c r="AH3494" s="153" t="s">
        <v>16504</v>
      </c>
      <c r="AI3494" s="153" t="s">
        <v>191</v>
      </c>
      <c r="AJ3494" s="153" t="s">
        <v>191</v>
      </c>
      <c r="AK3494" s="153" t="s">
        <v>16505</v>
      </c>
      <c r="AL3494" s="153" t="s">
        <v>16506</v>
      </c>
      <c r="AM3494" s="153" t="s">
        <v>23617</v>
      </c>
      <c r="AN3494" s="154">
        <v>29</v>
      </c>
    </row>
    <row r="3495" spans="26:40" hidden="1" x14ac:dyDescent="0.25">
      <c r="Z3495" s="140">
        <f t="shared" si="112"/>
        <v>3494</v>
      </c>
      <c r="AA3495" s="139"/>
      <c r="AB3495" s="139"/>
      <c r="AC3495" s="139"/>
      <c r="AD3495" s="133"/>
      <c r="AE3495" s="27" t="str">
        <f t="shared" si="113"/>
        <v>CA-2015-893  Sunrise Meadows Apartments</v>
      </c>
      <c r="AF3495" s="153" t="s">
        <v>16507</v>
      </c>
      <c r="AG3495" s="153" t="s">
        <v>16508</v>
      </c>
      <c r="AH3495" s="153" t="s">
        <v>16509</v>
      </c>
      <c r="AI3495" s="153" t="s">
        <v>2491</v>
      </c>
      <c r="AJ3495" s="153" t="s">
        <v>564</v>
      </c>
      <c r="AK3495" s="153" t="s">
        <v>2492</v>
      </c>
      <c r="AL3495" s="153" t="s">
        <v>16510</v>
      </c>
      <c r="AM3495" s="153" t="s">
        <v>16511</v>
      </c>
      <c r="AN3495" s="154">
        <v>94</v>
      </c>
    </row>
    <row r="3496" spans="26:40" hidden="1" x14ac:dyDescent="0.25">
      <c r="Z3496" s="140">
        <f t="shared" si="112"/>
        <v>3495</v>
      </c>
      <c r="AA3496" s="139"/>
      <c r="AB3496" s="139"/>
      <c r="AC3496" s="139"/>
      <c r="AD3496" s="133"/>
      <c r="AE3496" s="27" t="str">
        <f t="shared" si="113"/>
        <v>CA-2015-894  Summit at Fair Oaks Apartments</v>
      </c>
      <c r="AF3496" s="153" t="s">
        <v>16512</v>
      </c>
      <c r="AG3496" s="153" t="s">
        <v>16513</v>
      </c>
      <c r="AH3496" s="153" t="s">
        <v>16514</v>
      </c>
      <c r="AI3496" s="153" t="s">
        <v>4787</v>
      </c>
      <c r="AJ3496" s="153" t="s">
        <v>564</v>
      </c>
      <c r="AK3496" s="153" t="s">
        <v>4788</v>
      </c>
      <c r="AL3496" s="153" t="s">
        <v>16510</v>
      </c>
      <c r="AM3496" s="153" t="s">
        <v>16511</v>
      </c>
      <c r="AN3496" s="154">
        <v>69</v>
      </c>
    </row>
    <row r="3497" spans="26:40" hidden="1" x14ac:dyDescent="0.25">
      <c r="Z3497" s="140">
        <f t="shared" si="112"/>
        <v>3496</v>
      </c>
      <c r="AA3497" s="139"/>
      <c r="AB3497" s="139"/>
      <c r="AC3497" s="139"/>
      <c r="AD3497" s="133"/>
      <c r="AE3497" s="27" t="str">
        <f t="shared" si="113"/>
        <v>CA-2015-895  The Groves at Manzanita Apartments</v>
      </c>
      <c r="AF3497" s="153" t="s">
        <v>16515</v>
      </c>
      <c r="AG3497" s="153" t="s">
        <v>16516</v>
      </c>
      <c r="AH3497" s="153" t="s">
        <v>16517</v>
      </c>
      <c r="AI3497" s="153" t="s">
        <v>8823</v>
      </c>
      <c r="AJ3497" s="153" t="s">
        <v>564</v>
      </c>
      <c r="AK3497" s="153" t="s">
        <v>8824</v>
      </c>
      <c r="AL3497" s="153" t="s">
        <v>16510</v>
      </c>
      <c r="AM3497" s="153" t="s">
        <v>16511</v>
      </c>
      <c r="AN3497" s="154">
        <v>88</v>
      </c>
    </row>
    <row r="3498" spans="26:40" hidden="1" x14ac:dyDescent="0.25">
      <c r="Z3498" s="140">
        <f t="shared" si="112"/>
        <v>3497</v>
      </c>
      <c r="AA3498" s="139"/>
      <c r="AB3498" s="139"/>
      <c r="AC3498" s="139"/>
      <c r="AD3498" s="133"/>
      <c r="AE3498" s="27" t="str">
        <f t="shared" si="113"/>
        <v>CA-2015-896  Kenneth Park Apartments</v>
      </c>
      <c r="AF3498" s="153" t="s">
        <v>16518</v>
      </c>
      <c r="AG3498" s="153" t="s">
        <v>16519</v>
      </c>
      <c r="AH3498" s="153" t="s">
        <v>16520</v>
      </c>
      <c r="AI3498" s="153" t="s">
        <v>8823</v>
      </c>
      <c r="AJ3498" s="153" t="s">
        <v>564</v>
      </c>
      <c r="AK3498" s="153" t="s">
        <v>8824</v>
      </c>
      <c r="AL3498" s="153" t="s">
        <v>16510</v>
      </c>
      <c r="AM3498" s="153" t="s">
        <v>16511</v>
      </c>
      <c r="AN3498" s="154">
        <v>96</v>
      </c>
    </row>
    <row r="3499" spans="26:40" hidden="1" x14ac:dyDescent="0.25">
      <c r="Z3499" s="140">
        <f t="shared" si="112"/>
        <v>3498</v>
      </c>
      <c r="AA3499" s="139"/>
      <c r="AB3499" s="139"/>
      <c r="AC3499" s="139"/>
      <c r="AD3499" s="133"/>
      <c r="AE3499" s="27" t="str">
        <f t="shared" si="113"/>
        <v>CA-2015-897  Sycamore Terrace</v>
      </c>
      <c r="AF3499" s="153" t="s">
        <v>16521</v>
      </c>
      <c r="AG3499" s="153" t="s">
        <v>16522</v>
      </c>
      <c r="AH3499" s="153" t="s">
        <v>16523</v>
      </c>
      <c r="AI3499" s="153" t="s">
        <v>2311</v>
      </c>
      <c r="AJ3499" s="153" t="s">
        <v>49</v>
      </c>
      <c r="AK3499" s="153" t="s">
        <v>2312</v>
      </c>
      <c r="AL3499" s="153" t="s">
        <v>16524</v>
      </c>
      <c r="AM3499" s="153" t="s">
        <v>16525</v>
      </c>
      <c r="AN3499" s="154">
        <v>98</v>
      </c>
    </row>
    <row r="3500" spans="26:40" hidden="1" x14ac:dyDescent="0.25">
      <c r="Z3500" s="140">
        <f t="shared" si="112"/>
        <v>3499</v>
      </c>
      <c r="AA3500" s="139"/>
      <c r="AB3500" s="139"/>
      <c r="AC3500" s="139"/>
      <c r="AD3500" s="133"/>
      <c r="AE3500" s="27" t="str">
        <f t="shared" si="113"/>
        <v>CA-2015-898  Alice Griffith Phase 3A</v>
      </c>
      <c r="AF3500" s="153" t="s">
        <v>16526</v>
      </c>
      <c r="AG3500" s="153" t="s">
        <v>16527</v>
      </c>
      <c r="AH3500" s="153" t="s">
        <v>16528</v>
      </c>
      <c r="AI3500" s="153" t="s">
        <v>191</v>
      </c>
      <c r="AJ3500" s="153" t="s">
        <v>191</v>
      </c>
      <c r="AK3500" s="153" t="s">
        <v>4509</v>
      </c>
      <c r="AL3500" s="153" t="s">
        <v>16529</v>
      </c>
      <c r="AM3500" s="153" t="s">
        <v>16530</v>
      </c>
      <c r="AN3500" s="154">
        <v>77</v>
      </c>
    </row>
    <row r="3501" spans="26:40" hidden="1" x14ac:dyDescent="0.25">
      <c r="Z3501" s="140">
        <f t="shared" si="112"/>
        <v>3500</v>
      </c>
      <c r="AA3501" s="139"/>
      <c r="AB3501" s="139"/>
      <c r="AC3501" s="139"/>
      <c r="AD3501" s="133"/>
      <c r="AE3501" s="27" t="str">
        <f t="shared" si="113"/>
        <v>CA-2015-899  O'Farrell Towers</v>
      </c>
      <c r="AF3501" s="153" t="s">
        <v>16531</v>
      </c>
      <c r="AG3501" s="153" t="s">
        <v>16532</v>
      </c>
      <c r="AH3501" s="153" t="s">
        <v>16533</v>
      </c>
      <c r="AI3501" s="153" t="s">
        <v>191</v>
      </c>
      <c r="AJ3501" s="153" t="s">
        <v>191</v>
      </c>
      <c r="AK3501" s="153" t="s">
        <v>412</v>
      </c>
      <c r="AL3501" s="153" t="s">
        <v>16534</v>
      </c>
      <c r="AM3501" s="153" t="s">
        <v>16534</v>
      </c>
      <c r="AN3501" s="154">
        <v>100</v>
      </c>
    </row>
    <row r="3502" spans="26:40" hidden="1" x14ac:dyDescent="0.25">
      <c r="Z3502" s="140">
        <f t="shared" si="112"/>
        <v>3501</v>
      </c>
      <c r="AA3502" s="139"/>
      <c r="AB3502" s="139"/>
      <c r="AC3502" s="139"/>
      <c r="AD3502" s="133"/>
      <c r="AE3502" s="27" t="str">
        <f t="shared" si="113"/>
        <v>CA-2015-900  Torrey Vale Apartments</v>
      </c>
      <c r="AF3502" s="153" t="s">
        <v>16535</v>
      </c>
      <c r="AG3502" s="153" t="s">
        <v>16536</v>
      </c>
      <c r="AH3502" s="153" t="s">
        <v>16537</v>
      </c>
      <c r="AI3502" s="153" t="s">
        <v>504</v>
      </c>
      <c r="AJ3502" s="153" t="s">
        <v>504</v>
      </c>
      <c r="AL3502" s="153" t="s">
        <v>16538</v>
      </c>
      <c r="AM3502" s="153" t="s">
        <v>2476</v>
      </c>
      <c r="AN3502" s="154">
        <v>27</v>
      </c>
    </row>
    <row r="3503" spans="26:40" hidden="1" x14ac:dyDescent="0.25">
      <c r="Z3503" s="140">
        <f t="shared" si="112"/>
        <v>3502</v>
      </c>
      <c r="AA3503" s="139"/>
      <c r="AB3503" s="139"/>
      <c r="AC3503" s="139"/>
      <c r="AD3503" s="133"/>
      <c r="AE3503" s="27" t="str">
        <f t="shared" si="113"/>
        <v>CA-2015-901  Mill Creek Village</v>
      </c>
      <c r="AF3503" s="153" t="s">
        <v>16539</v>
      </c>
      <c r="AG3503" s="153" t="s">
        <v>16540</v>
      </c>
      <c r="AH3503" s="153" t="s">
        <v>16541</v>
      </c>
      <c r="AI3503" s="153" t="s">
        <v>637</v>
      </c>
      <c r="AJ3503" s="153" t="s">
        <v>210</v>
      </c>
      <c r="AL3503" s="153" t="s">
        <v>16542</v>
      </c>
      <c r="AM3503" s="153" t="s">
        <v>2476</v>
      </c>
      <c r="AN3503" s="154">
        <v>62</v>
      </c>
    </row>
    <row r="3504" spans="26:40" hidden="1" x14ac:dyDescent="0.25">
      <c r="Z3504" s="140">
        <f t="shared" si="112"/>
        <v>3503</v>
      </c>
      <c r="AA3504" s="139"/>
      <c r="AB3504" s="139"/>
      <c r="AC3504" s="139"/>
      <c r="AD3504" s="133"/>
      <c r="AE3504" s="27" t="str">
        <f t="shared" si="113"/>
        <v>CA-2015-902  American Gold Star Manor</v>
      </c>
      <c r="AF3504" s="153" t="s">
        <v>16543</v>
      </c>
      <c r="AG3504" s="153" t="s">
        <v>16544</v>
      </c>
      <c r="AH3504" s="153" t="s">
        <v>16545</v>
      </c>
      <c r="AI3504" s="153" t="s">
        <v>3970</v>
      </c>
      <c r="AJ3504" s="153" t="s">
        <v>26</v>
      </c>
      <c r="AK3504" s="153" t="s">
        <v>3971</v>
      </c>
      <c r="AL3504" s="153" t="s">
        <v>16546</v>
      </c>
      <c r="AM3504" s="153" t="s">
        <v>16547</v>
      </c>
      <c r="AN3504" s="154">
        <v>337</v>
      </c>
    </row>
    <row r="3505" spans="26:40" hidden="1" x14ac:dyDescent="0.25">
      <c r="Z3505" s="140">
        <f t="shared" si="112"/>
        <v>3504</v>
      </c>
      <c r="AA3505" s="139"/>
      <c r="AB3505" s="139"/>
      <c r="AC3505" s="139"/>
      <c r="AD3505" s="133"/>
      <c r="AE3505" s="27" t="str">
        <f t="shared" si="113"/>
        <v>CA-2015-903  Plum Tree West Apartments</v>
      </c>
      <c r="AF3505" s="153" t="s">
        <v>16548</v>
      </c>
      <c r="AG3505" s="153" t="s">
        <v>16549</v>
      </c>
      <c r="AH3505" s="153" t="s">
        <v>16550</v>
      </c>
      <c r="AI3505" s="153" t="s">
        <v>2223</v>
      </c>
      <c r="AJ3505" s="153" t="s">
        <v>41</v>
      </c>
      <c r="AK3505" s="153" t="s">
        <v>2224</v>
      </c>
      <c r="AL3505" s="153" t="s">
        <v>16551</v>
      </c>
      <c r="AM3505" s="153" t="s">
        <v>16552</v>
      </c>
      <c r="AN3505" s="154">
        <v>69</v>
      </c>
    </row>
    <row r="3506" spans="26:40" hidden="1" x14ac:dyDescent="0.25">
      <c r="Z3506" s="140">
        <f t="shared" ref="Z3506:Z3569" si="114">SUM(Z3505+1)</f>
        <v>3505</v>
      </c>
      <c r="AA3506" s="139"/>
      <c r="AB3506" s="139"/>
      <c r="AC3506" s="139"/>
      <c r="AD3506" s="133"/>
      <c r="AE3506" s="27" t="str">
        <f t="shared" si="113"/>
        <v>CA-2015-904  HCHC Recap I</v>
      </c>
      <c r="AF3506" s="153" t="s">
        <v>16553</v>
      </c>
      <c r="AG3506" s="153" t="s">
        <v>16554</v>
      </c>
      <c r="AH3506" s="153" t="s">
        <v>16555</v>
      </c>
      <c r="AI3506" s="153" t="s">
        <v>26</v>
      </c>
      <c r="AJ3506" s="153" t="s">
        <v>26</v>
      </c>
      <c r="AK3506" s="153" t="s">
        <v>16556</v>
      </c>
      <c r="AL3506" s="153" t="s">
        <v>16557</v>
      </c>
      <c r="AM3506" s="153" t="s">
        <v>16558</v>
      </c>
      <c r="AN3506" s="154">
        <v>65</v>
      </c>
    </row>
    <row r="3507" spans="26:40" hidden="1" x14ac:dyDescent="0.25">
      <c r="Z3507" s="140">
        <f t="shared" si="114"/>
        <v>3506</v>
      </c>
      <c r="AA3507" s="139"/>
      <c r="AB3507" s="139"/>
      <c r="AC3507" s="139"/>
      <c r="AD3507" s="133"/>
      <c r="AE3507" s="27" t="str">
        <f t="shared" si="113"/>
        <v>CA-2015-905  Colorado Park Apartments</v>
      </c>
      <c r="AF3507" s="153" t="s">
        <v>16559</v>
      </c>
      <c r="AG3507" s="153" t="s">
        <v>16560</v>
      </c>
      <c r="AH3507" s="153" t="s">
        <v>16561</v>
      </c>
      <c r="AI3507" s="153" t="s">
        <v>2266</v>
      </c>
      <c r="AJ3507" s="153" t="s">
        <v>41</v>
      </c>
      <c r="AK3507" s="153" t="s">
        <v>1897</v>
      </c>
      <c r="AL3507" s="153" t="s">
        <v>16562</v>
      </c>
      <c r="AM3507" s="153" t="s">
        <v>16563</v>
      </c>
      <c r="AN3507" s="154">
        <v>55</v>
      </c>
    </row>
    <row r="3508" spans="26:40" hidden="1" x14ac:dyDescent="0.25">
      <c r="Z3508" s="140">
        <f t="shared" si="114"/>
        <v>3507</v>
      </c>
      <c r="AA3508" s="139"/>
      <c r="AB3508" s="139"/>
      <c r="AC3508" s="139"/>
      <c r="AD3508" s="133"/>
      <c r="AE3508" s="27" t="str">
        <f t="shared" si="113"/>
        <v>CA-2015-906  Las Palmas Apartments</v>
      </c>
      <c r="AF3508" s="153" t="s">
        <v>16564</v>
      </c>
      <c r="AG3508" s="153" t="s">
        <v>16565</v>
      </c>
      <c r="AH3508" s="153" t="s">
        <v>16566</v>
      </c>
      <c r="AI3508" s="153" t="s">
        <v>2559</v>
      </c>
      <c r="AJ3508" s="153" t="s">
        <v>200</v>
      </c>
      <c r="AK3508" s="153" t="s">
        <v>6889</v>
      </c>
      <c r="AL3508" s="153" t="s">
        <v>16567</v>
      </c>
      <c r="AM3508" s="153" t="s">
        <v>16568</v>
      </c>
      <c r="AN3508" s="154">
        <v>77</v>
      </c>
    </row>
    <row r="3509" spans="26:40" hidden="1" x14ac:dyDescent="0.25">
      <c r="Z3509" s="140">
        <f t="shared" si="114"/>
        <v>3508</v>
      </c>
      <c r="AA3509" s="139"/>
      <c r="AB3509" s="139"/>
      <c r="AC3509" s="139"/>
      <c r="AD3509" s="133"/>
      <c r="AE3509" s="27" t="str">
        <f t="shared" si="113"/>
        <v>CA-2015-907  Hayward Four - Scattered-Site</v>
      </c>
      <c r="AF3509" s="153" t="s">
        <v>16569</v>
      </c>
      <c r="AG3509" s="153" t="s">
        <v>16570</v>
      </c>
      <c r="AH3509" s="153" t="s">
        <v>16571</v>
      </c>
      <c r="AI3509" s="153" t="s">
        <v>7449</v>
      </c>
      <c r="AJ3509" s="153" t="s">
        <v>200</v>
      </c>
      <c r="AK3509" s="153" t="s">
        <v>8355</v>
      </c>
      <c r="AL3509" s="153" t="s">
        <v>16572</v>
      </c>
      <c r="AM3509" s="153" t="s">
        <v>16573</v>
      </c>
      <c r="AN3509" s="154">
        <v>105</v>
      </c>
    </row>
    <row r="3510" spans="26:40" hidden="1" x14ac:dyDescent="0.25">
      <c r="Z3510" s="140">
        <f t="shared" si="114"/>
        <v>3509</v>
      </c>
      <c r="AA3510" s="139"/>
      <c r="AB3510" s="139"/>
      <c r="AC3510" s="139"/>
      <c r="AD3510" s="133"/>
      <c r="AE3510" s="27" t="str">
        <f t="shared" si="113"/>
        <v>CA-2015-908  The Oaks Apartments</v>
      </c>
      <c r="AF3510" s="153" t="s">
        <v>16574</v>
      </c>
      <c r="AG3510" s="153" t="s">
        <v>16575</v>
      </c>
      <c r="AH3510" s="153" t="s">
        <v>16576</v>
      </c>
      <c r="AI3510" s="153" t="s">
        <v>4757</v>
      </c>
      <c r="AJ3510" s="153" t="s">
        <v>182</v>
      </c>
      <c r="AK3510" s="153" t="s">
        <v>9360</v>
      </c>
      <c r="AL3510" s="153" t="s">
        <v>16577</v>
      </c>
      <c r="AM3510" s="153" t="s">
        <v>16578</v>
      </c>
      <c r="AN3510" s="154">
        <v>35</v>
      </c>
    </row>
    <row r="3511" spans="26:40" hidden="1" x14ac:dyDescent="0.25">
      <c r="Z3511" s="140">
        <f t="shared" si="114"/>
        <v>3510</v>
      </c>
      <c r="AA3511" s="139"/>
      <c r="AB3511" s="139"/>
      <c r="AC3511" s="139"/>
      <c r="AD3511" s="133"/>
      <c r="AE3511" s="27" t="str">
        <f t="shared" si="113"/>
        <v>CA-2015-909  Golden Oak Manor</v>
      </c>
      <c r="AF3511" s="153" t="s">
        <v>16579</v>
      </c>
      <c r="AG3511" s="153" t="s">
        <v>16580</v>
      </c>
      <c r="AH3511" s="153" t="s">
        <v>16581</v>
      </c>
      <c r="AI3511" s="153" t="s">
        <v>4524</v>
      </c>
      <c r="AJ3511" s="153" t="s">
        <v>182</v>
      </c>
      <c r="AK3511" s="153" t="s">
        <v>4525</v>
      </c>
      <c r="AL3511" s="153" t="s">
        <v>16582</v>
      </c>
      <c r="AM3511" s="153" t="s">
        <v>16583</v>
      </c>
      <c r="AN3511" s="154">
        <v>49</v>
      </c>
    </row>
    <row r="3512" spans="26:40" hidden="1" x14ac:dyDescent="0.25">
      <c r="Z3512" s="140">
        <f t="shared" si="114"/>
        <v>3511</v>
      </c>
      <c r="AA3512" s="139"/>
      <c r="AB3512" s="139"/>
      <c r="AC3512" s="139"/>
      <c r="AD3512" s="133"/>
      <c r="AE3512" s="27" t="str">
        <f t="shared" si="113"/>
        <v>CA-2015-910  Maplewood Apartments</v>
      </c>
      <c r="AF3512" s="153" t="s">
        <v>16584</v>
      </c>
      <c r="AG3512" s="153" t="s">
        <v>16585</v>
      </c>
      <c r="AH3512" s="153" t="s">
        <v>16586</v>
      </c>
      <c r="AI3512" s="153" t="s">
        <v>11575</v>
      </c>
      <c r="AJ3512" s="153" t="s">
        <v>504</v>
      </c>
      <c r="AK3512" s="153" t="s">
        <v>11576</v>
      </c>
      <c r="AL3512" s="153" t="s">
        <v>16587</v>
      </c>
      <c r="AM3512" s="153" t="s">
        <v>16588</v>
      </c>
      <c r="AN3512" s="154">
        <v>78</v>
      </c>
    </row>
    <row r="3513" spans="26:40" hidden="1" x14ac:dyDescent="0.25">
      <c r="Z3513" s="140">
        <f t="shared" si="114"/>
        <v>3512</v>
      </c>
      <c r="AA3513" s="139"/>
      <c r="AB3513" s="139"/>
      <c r="AC3513" s="139"/>
      <c r="AD3513" s="133"/>
      <c r="AE3513" s="27" t="str">
        <f t="shared" si="113"/>
        <v>CA-2015-912  Villa Garcia</v>
      </c>
      <c r="AF3513" s="153" t="s">
        <v>16589</v>
      </c>
      <c r="AG3513" s="153" t="s">
        <v>13925</v>
      </c>
      <c r="AH3513" s="153" t="s">
        <v>16590</v>
      </c>
      <c r="AI3513" s="153" t="s">
        <v>2503</v>
      </c>
      <c r="AJ3513" s="153" t="s">
        <v>1239</v>
      </c>
      <c r="AK3513" s="153" t="s">
        <v>2504</v>
      </c>
      <c r="AL3513" s="153" t="s">
        <v>16591</v>
      </c>
      <c r="AM3513" s="153" t="s">
        <v>16592</v>
      </c>
      <c r="AN3513" s="154">
        <v>79</v>
      </c>
    </row>
    <row r="3514" spans="26:40" hidden="1" x14ac:dyDescent="0.25">
      <c r="Z3514" s="140">
        <f t="shared" si="114"/>
        <v>3513</v>
      </c>
      <c r="AA3514" s="139"/>
      <c r="AB3514" s="139"/>
      <c r="AC3514" s="139"/>
      <c r="AD3514" s="133"/>
      <c r="AE3514" s="27" t="str">
        <f t="shared" si="113"/>
        <v>CA-2015-913  Briar Crest+ Rosecrest Apartments</v>
      </c>
      <c r="AF3514" s="153" t="s">
        <v>16593</v>
      </c>
      <c r="AG3514" s="153" t="s">
        <v>16594</v>
      </c>
      <c r="AH3514" s="153" t="s">
        <v>16595</v>
      </c>
      <c r="AI3514" s="153" t="s">
        <v>2929</v>
      </c>
      <c r="AJ3514" s="153" t="s">
        <v>420</v>
      </c>
      <c r="AK3514" s="153" t="s">
        <v>5237</v>
      </c>
      <c r="AL3514" s="153" t="s">
        <v>16596</v>
      </c>
      <c r="AM3514" s="153" t="s">
        <v>16597</v>
      </c>
      <c r="AN3514" s="154">
        <v>40</v>
      </c>
    </row>
    <row r="3515" spans="26:40" hidden="1" x14ac:dyDescent="0.25">
      <c r="Z3515" s="140">
        <f t="shared" si="114"/>
        <v>3514</v>
      </c>
      <c r="AA3515" s="139"/>
      <c r="AB3515" s="139"/>
      <c r="AC3515" s="139"/>
      <c r="AD3515" s="133"/>
      <c r="AE3515" s="27" t="str">
        <f t="shared" si="113"/>
        <v>CA-2015-914  Bouquet Canyon Senior Apartments</v>
      </c>
      <c r="AF3515" s="153" t="s">
        <v>16598</v>
      </c>
      <c r="AG3515" s="153" t="s">
        <v>16599</v>
      </c>
      <c r="AH3515" s="153" t="s">
        <v>16600</v>
      </c>
      <c r="AI3515" s="153" t="s">
        <v>6078</v>
      </c>
      <c r="AJ3515" s="153" t="s">
        <v>26</v>
      </c>
      <c r="AK3515" s="153" t="s">
        <v>16601</v>
      </c>
      <c r="AL3515" s="153" t="s">
        <v>16602</v>
      </c>
      <c r="AM3515" s="153" t="s">
        <v>6828</v>
      </c>
      <c r="AN3515" s="154">
        <v>262</v>
      </c>
    </row>
    <row r="3516" spans="26:40" hidden="1" x14ac:dyDescent="0.25">
      <c r="Z3516" s="140">
        <f t="shared" si="114"/>
        <v>3515</v>
      </c>
      <c r="AA3516" s="139"/>
      <c r="AB3516" s="139"/>
      <c r="AC3516" s="139"/>
      <c r="AD3516" s="133"/>
      <c r="AE3516" s="27" t="str">
        <f t="shared" si="113"/>
        <v>CA-2015-916  Rowland Heights Terrace Apartments</v>
      </c>
      <c r="AF3516" s="153" t="s">
        <v>16603</v>
      </c>
      <c r="AG3516" s="153" t="s">
        <v>16604</v>
      </c>
      <c r="AH3516" s="153" t="s">
        <v>16605</v>
      </c>
      <c r="AI3516" s="153" t="s">
        <v>3545</v>
      </c>
      <c r="AJ3516" s="153" t="s">
        <v>26</v>
      </c>
      <c r="AK3516" s="153" t="s">
        <v>16606</v>
      </c>
      <c r="AL3516" s="153" t="s">
        <v>16607</v>
      </c>
      <c r="AM3516" s="153" t="s">
        <v>16608</v>
      </c>
      <c r="AN3516" s="154">
        <v>142</v>
      </c>
    </row>
    <row r="3517" spans="26:40" hidden="1" x14ac:dyDescent="0.25">
      <c r="Z3517" s="140">
        <f t="shared" si="114"/>
        <v>3516</v>
      </c>
      <c r="AA3517" s="139"/>
      <c r="AB3517" s="139"/>
      <c r="AC3517" s="139"/>
      <c r="AD3517" s="133"/>
      <c r="AE3517" s="27" t="str">
        <f t="shared" si="113"/>
        <v>CA-2015-917  Green Gardens</v>
      </c>
      <c r="AF3517" s="153" t="s">
        <v>16609</v>
      </c>
      <c r="AG3517" s="153" t="s">
        <v>16610</v>
      </c>
      <c r="AH3517" s="153" t="s">
        <v>16611</v>
      </c>
      <c r="AI3517" s="153" t="s">
        <v>637</v>
      </c>
      <c r="AJ3517" s="153" t="s">
        <v>210</v>
      </c>
      <c r="AK3517" s="153" t="s">
        <v>638</v>
      </c>
      <c r="AL3517" s="153" t="s">
        <v>5029</v>
      </c>
      <c r="AM3517" s="153" t="s">
        <v>5029</v>
      </c>
      <c r="AN3517" s="154">
        <v>102</v>
      </c>
    </row>
    <row r="3518" spans="26:40" hidden="1" x14ac:dyDescent="0.25">
      <c r="Z3518" s="140">
        <f t="shared" si="114"/>
        <v>3517</v>
      </c>
      <c r="AA3518" s="139"/>
      <c r="AB3518" s="139"/>
      <c r="AC3518" s="139"/>
      <c r="AD3518" s="133"/>
      <c r="AE3518" s="27" t="str">
        <f t="shared" si="113"/>
        <v>CA-2015-918  South County RAD</v>
      </c>
      <c r="AF3518" s="153" t="s">
        <v>16612</v>
      </c>
      <c r="AG3518" s="153" t="s">
        <v>16613</v>
      </c>
      <c r="AH3518" s="153" t="s">
        <v>16614</v>
      </c>
      <c r="AI3518" s="153" t="s">
        <v>16615</v>
      </c>
      <c r="AJ3518" s="153" t="s">
        <v>336</v>
      </c>
      <c r="AK3518" s="153" t="s">
        <v>16616</v>
      </c>
      <c r="AL3518" s="153" t="s">
        <v>16617</v>
      </c>
      <c r="AM3518" s="153" t="s">
        <v>16618</v>
      </c>
      <c r="AN3518" s="154">
        <v>68</v>
      </c>
    </row>
    <row r="3519" spans="26:40" hidden="1" x14ac:dyDescent="0.25">
      <c r="Z3519" s="140">
        <f t="shared" si="114"/>
        <v>3518</v>
      </c>
      <c r="AA3519" s="139"/>
      <c r="AB3519" s="139"/>
      <c r="AC3519" s="139"/>
      <c r="AD3519" s="133"/>
      <c r="AE3519" s="27" t="str">
        <f t="shared" si="113"/>
        <v>CA-2015-919  Salinas Family RAD</v>
      </c>
      <c r="AF3519" s="153" t="s">
        <v>16619</v>
      </c>
      <c r="AG3519" s="153" t="s">
        <v>16620</v>
      </c>
      <c r="AH3519" s="153" t="s">
        <v>16621</v>
      </c>
      <c r="AI3519" s="153" t="s">
        <v>1676</v>
      </c>
      <c r="AJ3519" s="153" t="s">
        <v>336</v>
      </c>
      <c r="AK3519" s="153" t="s">
        <v>16622</v>
      </c>
      <c r="AL3519" s="153" t="s">
        <v>16623</v>
      </c>
      <c r="AM3519" s="153" t="s">
        <v>16624</v>
      </c>
      <c r="AN3519" s="154">
        <v>155</v>
      </c>
    </row>
    <row r="3520" spans="26:40" hidden="1" x14ac:dyDescent="0.25">
      <c r="Z3520" s="140">
        <f t="shared" si="114"/>
        <v>3519</v>
      </c>
      <c r="AA3520" s="139"/>
      <c r="AB3520" s="139"/>
      <c r="AC3520" s="139"/>
      <c r="AD3520" s="133"/>
      <c r="AE3520" s="27" t="str">
        <f t="shared" si="113"/>
        <v>CA-2015-920  East Salinas Family RAD</v>
      </c>
      <c r="AF3520" s="153" t="s">
        <v>16625</v>
      </c>
      <c r="AG3520" s="153" t="s">
        <v>16626</v>
      </c>
      <c r="AH3520" s="153" t="s">
        <v>16627</v>
      </c>
      <c r="AI3520" s="153" t="s">
        <v>1676</v>
      </c>
      <c r="AJ3520" s="153" t="s">
        <v>336</v>
      </c>
      <c r="AK3520" s="153" t="s">
        <v>1677</v>
      </c>
      <c r="AL3520" s="153" t="s">
        <v>16628</v>
      </c>
      <c r="AM3520" s="153" t="s">
        <v>16629</v>
      </c>
      <c r="AN3520" s="154">
        <v>188</v>
      </c>
    </row>
    <row r="3521" spans="26:40" hidden="1" x14ac:dyDescent="0.25">
      <c r="Z3521" s="140">
        <f t="shared" si="114"/>
        <v>3520</v>
      </c>
      <c r="AA3521" s="139"/>
      <c r="AB3521" s="139"/>
      <c r="AC3521" s="139"/>
      <c r="AD3521" s="133"/>
      <c r="AE3521" s="27" t="str">
        <f t="shared" si="113"/>
        <v>CA-2015-921  Gonzales Family RAD</v>
      </c>
      <c r="AF3521" s="153" t="s">
        <v>16630</v>
      </c>
      <c r="AG3521" s="153" t="s">
        <v>16631</v>
      </c>
      <c r="AH3521" s="153" t="s">
        <v>3791</v>
      </c>
      <c r="AI3521" s="153" t="s">
        <v>7119</v>
      </c>
      <c r="AJ3521" s="153" t="s">
        <v>336</v>
      </c>
      <c r="AK3521" s="153" t="s">
        <v>1682</v>
      </c>
      <c r="AL3521" s="153" t="s">
        <v>16632</v>
      </c>
      <c r="AM3521" s="153" t="s">
        <v>16633</v>
      </c>
      <c r="AN3521" s="154">
        <v>28</v>
      </c>
    </row>
    <row r="3522" spans="26:40" hidden="1" x14ac:dyDescent="0.25">
      <c r="Z3522" s="140">
        <f t="shared" si="114"/>
        <v>3521</v>
      </c>
      <c r="AA3522" s="139"/>
      <c r="AB3522" s="139"/>
      <c r="AC3522" s="139"/>
      <c r="AD3522" s="133"/>
      <c r="AE3522" s="27" t="str">
        <f t="shared" ref="AE3522:AE3585" si="115">CONCATENATE(AF3522,"  ",AG3522)</f>
        <v>CA-2015-922  Sycamore Walk Apartments</v>
      </c>
      <c r="AF3522" s="153" t="s">
        <v>16634</v>
      </c>
      <c r="AG3522" s="153" t="s">
        <v>16635</v>
      </c>
      <c r="AH3522" s="153" t="s">
        <v>16636</v>
      </c>
      <c r="AI3522" s="153" t="s">
        <v>637</v>
      </c>
      <c r="AJ3522" s="153" t="s">
        <v>210</v>
      </c>
      <c r="AK3522" s="153" t="s">
        <v>638</v>
      </c>
      <c r="AL3522" s="153" t="s">
        <v>16637</v>
      </c>
      <c r="AM3522" s="153" t="s">
        <v>4468</v>
      </c>
      <c r="AN3522" s="154">
        <v>110</v>
      </c>
    </row>
    <row r="3523" spans="26:40" hidden="1" x14ac:dyDescent="0.25">
      <c r="Z3523" s="140">
        <f t="shared" si="114"/>
        <v>3522</v>
      </c>
      <c r="AA3523" s="139"/>
      <c r="AB3523" s="139"/>
      <c r="AC3523" s="139"/>
      <c r="AD3523" s="133"/>
      <c r="AE3523" s="27" t="str">
        <f t="shared" si="115"/>
        <v>CA-2015-923  Ventaliso II</v>
      </c>
      <c r="AF3523" s="153" t="s">
        <v>16638</v>
      </c>
      <c r="AG3523" s="153" t="s">
        <v>16639</v>
      </c>
      <c r="AH3523" s="153" t="s">
        <v>16640</v>
      </c>
      <c r="AI3523" s="153" t="s">
        <v>2173</v>
      </c>
      <c r="AJ3523" s="153" t="s">
        <v>504</v>
      </c>
      <c r="AK3523" s="153" t="s">
        <v>2174</v>
      </c>
      <c r="AL3523" s="153" t="s">
        <v>16641</v>
      </c>
      <c r="AM3523" s="153" t="s">
        <v>14856</v>
      </c>
      <c r="AN3523" s="154">
        <v>47</v>
      </c>
    </row>
    <row r="3524" spans="26:40" hidden="1" x14ac:dyDescent="0.25">
      <c r="Z3524" s="140">
        <f t="shared" si="114"/>
        <v>3523</v>
      </c>
      <c r="AA3524" s="139"/>
      <c r="AB3524" s="139"/>
      <c r="AC3524" s="139"/>
      <c r="AD3524" s="133"/>
      <c r="AE3524" s="27" t="str">
        <f t="shared" si="115"/>
        <v>CA-2015-924  Transbay Block 8 - Affordable Apartments</v>
      </c>
      <c r="AF3524" s="153" t="s">
        <v>16642</v>
      </c>
      <c r="AG3524" s="153" t="s">
        <v>16643</v>
      </c>
      <c r="AH3524" s="153" t="s">
        <v>16644</v>
      </c>
      <c r="AI3524" s="153" t="s">
        <v>191</v>
      </c>
      <c r="AJ3524" s="153" t="s">
        <v>191</v>
      </c>
      <c r="AK3524" s="153" t="s">
        <v>12464</v>
      </c>
      <c r="AL3524" s="153" t="s">
        <v>16645</v>
      </c>
      <c r="AM3524" s="153" t="s">
        <v>16646</v>
      </c>
      <c r="AN3524" s="154">
        <v>79</v>
      </c>
    </row>
    <row r="3525" spans="26:40" hidden="1" x14ac:dyDescent="0.25">
      <c r="Z3525" s="140">
        <f t="shared" si="114"/>
        <v>3524</v>
      </c>
      <c r="AA3525" s="139"/>
      <c r="AB3525" s="139"/>
      <c r="AC3525" s="139"/>
      <c r="AD3525" s="133"/>
      <c r="AE3525" s="27" t="str">
        <f t="shared" si="115"/>
        <v>CA-2015-925  Transbay Block 8 - 80/20 Apartments</v>
      </c>
      <c r="AF3525" s="153" t="s">
        <v>16647</v>
      </c>
      <c r="AG3525" s="153" t="s">
        <v>16648</v>
      </c>
      <c r="AH3525" s="153" t="s">
        <v>16649</v>
      </c>
      <c r="AI3525" s="153" t="s">
        <v>191</v>
      </c>
      <c r="AJ3525" s="153" t="s">
        <v>191</v>
      </c>
      <c r="AK3525" s="153" t="s">
        <v>12464</v>
      </c>
      <c r="AL3525" s="153" t="s">
        <v>23618</v>
      </c>
      <c r="AM3525" s="153" t="s">
        <v>16650</v>
      </c>
      <c r="AN3525" s="154">
        <v>70</v>
      </c>
    </row>
    <row r="3526" spans="26:40" hidden="1" x14ac:dyDescent="0.25">
      <c r="Z3526" s="140">
        <f t="shared" si="114"/>
        <v>3525</v>
      </c>
      <c r="AA3526" s="139"/>
      <c r="AB3526" s="139"/>
      <c r="AC3526" s="139"/>
      <c r="AD3526" s="133"/>
      <c r="AE3526" s="27" t="str">
        <f t="shared" si="115"/>
        <v>CA-2015-926  MORH I HOUSING</v>
      </c>
      <c r="AF3526" s="153" t="s">
        <v>16651</v>
      </c>
      <c r="AG3526" s="153" t="s">
        <v>16652</v>
      </c>
      <c r="AH3526" s="153" t="s">
        <v>16653</v>
      </c>
      <c r="AI3526" s="153" t="s">
        <v>199</v>
      </c>
      <c r="AJ3526" s="153" t="s">
        <v>200</v>
      </c>
      <c r="AK3526" s="153" t="s">
        <v>4379</v>
      </c>
      <c r="AL3526" s="153" t="s">
        <v>16654</v>
      </c>
      <c r="AM3526" s="153" t="s">
        <v>23605</v>
      </c>
      <c r="AN3526" s="154">
        <v>125</v>
      </c>
    </row>
    <row r="3527" spans="26:40" hidden="1" x14ac:dyDescent="0.25">
      <c r="Z3527" s="140">
        <f t="shared" si="114"/>
        <v>3526</v>
      </c>
      <c r="AA3527" s="139"/>
      <c r="AB3527" s="139"/>
      <c r="AC3527" s="139"/>
      <c r="AD3527" s="133"/>
      <c r="AE3527" s="27" t="str">
        <f t="shared" si="115"/>
        <v>CA-2015-927  OAK CENTER I APARTMENTS</v>
      </c>
      <c r="AF3527" s="153" t="s">
        <v>16655</v>
      </c>
      <c r="AG3527" s="153" t="s">
        <v>16656</v>
      </c>
      <c r="AH3527" s="153" t="s">
        <v>16657</v>
      </c>
      <c r="AI3527" s="153" t="s">
        <v>199</v>
      </c>
      <c r="AJ3527" s="153" t="s">
        <v>200</v>
      </c>
      <c r="AK3527" s="153" t="s">
        <v>4379</v>
      </c>
      <c r="AL3527" s="153" t="s">
        <v>16658</v>
      </c>
      <c r="AM3527" s="153" t="s">
        <v>23619</v>
      </c>
      <c r="AN3527" s="154">
        <v>76</v>
      </c>
    </row>
    <row r="3528" spans="26:40" hidden="1" x14ac:dyDescent="0.25">
      <c r="Z3528" s="140">
        <f t="shared" si="114"/>
        <v>3527</v>
      </c>
      <c r="AA3528" s="139"/>
      <c r="AB3528" s="139"/>
      <c r="AC3528" s="139"/>
      <c r="AD3528" s="133"/>
      <c r="AE3528" s="27" t="str">
        <f t="shared" si="115"/>
        <v>CA-2015-928  The Verandas</v>
      </c>
      <c r="AF3528" s="153" t="s">
        <v>16659</v>
      </c>
      <c r="AG3528" s="153" t="s">
        <v>16660</v>
      </c>
      <c r="AH3528" s="153" t="s">
        <v>16661</v>
      </c>
      <c r="AI3528" s="153" t="s">
        <v>304</v>
      </c>
      <c r="AJ3528" s="153" t="s">
        <v>41</v>
      </c>
      <c r="AK3528" s="153" t="s">
        <v>4061</v>
      </c>
      <c r="AL3528" s="153" t="s">
        <v>16662</v>
      </c>
      <c r="AM3528" s="153" t="s">
        <v>5539</v>
      </c>
      <c r="AN3528" s="27"/>
    </row>
    <row r="3529" spans="26:40" hidden="1" x14ac:dyDescent="0.25">
      <c r="Z3529" s="140">
        <f t="shared" si="114"/>
        <v>3528</v>
      </c>
      <c r="AA3529" s="139"/>
      <c r="AB3529" s="139"/>
      <c r="AC3529" s="139"/>
      <c r="AD3529" s="133"/>
      <c r="AE3529" s="27" t="str">
        <f t="shared" si="115"/>
        <v>CA-2015-929  Arbor Terraces</v>
      </c>
      <c r="AF3529" s="153" t="s">
        <v>16663</v>
      </c>
      <c r="AG3529" s="153" t="s">
        <v>16664</v>
      </c>
      <c r="AH3529" s="153" t="s">
        <v>16665</v>
      </c>
      <c r="AI3529" s="153" t="s">
        <v>304</v>
      </c>
      <c r="AJ3529" s="153" t="s">
        <v>41</v>
      </c>
      <c r="AK3529" s="153" t="s">
        <v>5270</v>
      </c>
      <c r="AL3529" s="153" t="s">
        <v>16666</v>
      </c>
      <c r="AM3529" s="153" t="s">
        <v>5539</v>
      </c>
      <c r="AN3529" s="154">
        <v>85</v>
      </c>
    </row>
    <row r="3530" spans="26:40" hidden="1" x14ac:dyDescent="0.25">
      <c r="Z3530" s="140">
        <f t="shared" si="114"/>
        <v>3529</v>
      </c>
      <c r="AA3530" s="139"/>
      <c r="AB3530" s="139"/>
      <c r="AC3530" s="139"/>
      <c r="AD3530" s="133"/>
      <c r="AE3530" s="27" t="str">
        <f t="shared" si="115"/>
        <v>CA-2015-930  Hancock Gardens</v>
      </c>
      <c r="AF3530" s="153" t="s">
        <v>16667</v>
      </c>
      <c r="AG3530" s="153" t="s">
        <v>16668</v>
      </c>
      <c r="AH3530" s="153" t="s">
        <v>16669</v>
      </c>
      <c r="AI3530" s="153" t="s">
        <v>26</v>
      </c>
      <c r="AJ3530" s="153" t="s">
        <v>26</v>
      </c>
      <c r="AK3530" s="153" t="s">
        <v>5514</v>
      </c>
      <c r="AL3530" s="153" t="s">
        <v>16670</v>
      </c>
      <c r="AM3530" s="153" t="s">
        <v>1043</v>
      </c>
      <c r="AN3530" s="154">
        <v>65</v>
      </c>
    </row>
    <row r="3531" spans="26:40" hidden="1" x14ac:dyDescent="0.25">
      <c r="Z3531" s="140">
        <f t="shared" si="114"/>
        <v>3530</v>
      </c>
      <c r="AA3531" s="139"/>
      <c r="AB3531" s="139"/>
      <c r="AC3531" s="139"/>
      <c r="AD3531" s="133"/>
      <c r="AE3531" s="27" t="str">
        <f t="shared" si="115"/>
        <v>CA-2015-931  Rancho California</v>
      </c>
      <c r="AF3531" s="153" t="s">
        <v>16671</v>
      </c>
      <c r="AG3531" s="153" t="s">
        <v>16672</v>
      </c>
      <c r="AH3531" s="153" t="s">
        <v>16673</v>
      </c>
      <c r="AI3531" s="153" t="s">
        <v>6873</v>
      </c>
      <c r="AJ3531" s="153" t="s">
        <v>399</v>
      </c>
      <c r="AK3531" s="153" t="s">
        <v>11517</v>
      </c>
      <c r="AL3531" s="153" t="s">
        <v>16674</v>
      </c>
      <c r="AM3531" s="153" t="s">
        <v>1043</v>
      </c>
      <c r="AN3531" s="154">
        <v>54</v>
      </c>
    </row>
    <row r="3532" spans="26:40" hidden="1" x14ac:dyDescent="0.25">
      <c r="Z3532" s="140">
        <f t="shared" si="114"/>
        <v>3531</v>
      </c>
      <c r="AA3532" s="139"/>
      <c r="AB3532" s="139"/>
      <c r="AC3532" s="139"/>
      <c r="AD3532" s="133"/>
      <c r="AE3532" s="27" t="str">
        <f t="shared" si="115"/>
        <v>CA-2015-932  East Bluff</v>
      </c>
      <c r="AF3532" s="153" t="s">
        <v>16675</v>
      </c>
      <c r="AG3532" s="153" t="s">
        <v>16676</v>
      </c>
      <c r="AH3532" s="153" t="s">
        <v>16677</v>
      </c>
      <c r="AI3532" s="153" t="s">
        <v>12972</v>
      </c>
      <c r="AJ3532" s="153" t="s">
        <v>182</v>
      </c>
      <c r="AK3532" s="153" t="s">
        <v>16678</v>
      </c>
      <c r="AL3532" s="153" t="s">
        <v>16679</v>
      </c>
      <c r="AM3532" s="153" t="s">
        <v>16680</v>
      </c>
      <c r="AN3532" s="154">
        <v>141</v>
      </c>
    </row>
    <row r="3533" spans="26:40" hidden="1" x14ac:dyDescent="0.25">
      <c r="Z3533" s="140">
        <f t="shared" si="114"/>
        <v>3532</v>
      </c>
      <c r="AA3533" s="139"/>
      <c r="AB3533" s="139"/>
      <c r="AC3533" s="139"/>
      <c r="AD3533" s="133"/>
      <c r="AE3533" s="27" t="str">
        <f t="shared" si="115"/>
        <v>CA-2015-933  Triangle Court/Friendship Manor</v>
      </c>
      <c r="AF3533" s="153" t="s">
        <v>16681</v>
      </c>
      <c r="AG3533" s="153" t="s">
        <v>16682</v>
      </c>
      <c r="AH3533" s="153" t="s">
        <v>16683</v>
      </c>
      <c r="AI3533" s="153" t="s">
        <v>4919</v>
      </c>
      <c r="AJ3533" s="153" t="s">
        <v>182</v>
      </c>
      <c r="AK3533" s="153" t="s">
        <v>7157</v>
      </c>
      <c r="AL3533" s="153" t="s">
        <v>16684</v>
      </c>
      <c r="AM3533" s="153" t="s">
        <v>16685</v>
      </c>
      <c r="AN3533" s="154">
        <v>153</v>
      </c>
    </row>
    <row r="3534" spans="26:40" hidden="1" x14ac:dyDescent="0.25">
      <c r="Z3534" s="140">
        <f t="shared" si="114"/>
        <v>3533</v>
      </c>
      <c r="AA3534" s="139"/>
      <c r="AB3534" s="139"/>
      <c r="AC3534" s="139"/>
      <c r="AD3534" s="133"/>
      <c r="AE3534" s="27" t="str">
        <f t="shared" si="115"/>
        <v>CA-2015-936  Delta View Apartments</v>
      </c>
      <c r="AF3534" s="153" t="s">
        <v>16686</v>
      </c>
      <c r="AG3534" s="153" t="s">
        <v>4225</v>
      </c>
      <c r="AH3534" s="153" t="s">
        <v>16687</v>
      </c>
      <c r="AI3534" s="153" t="s">
        <v>1415</v>
      </c>
      <c r="AJ3534" s="153" t="s">
        <v>182</v>
      </c>
      <c r="AK3534" s="153" t="s">
        <v>1416</v>
      </c>
      <c r="AL3534" s="153" t="s">
        <v>16688</v>
      </c>
      <c r="AM3534" s="153" t="s">
        <v>16689</v>
      </c>
      <c r="AN3534" s="154">
        <v>203</v>
      </c>
    </row>
    <row r="3535" spans="26:40" hidden="1" x14ac:dyDescent="0.25">
      <c r="Z3535" s="140">
        <f t="shared" si="114"/>
        <v>3534</v>
      </c>
      <c r="AA3535" s="139"/>
      <c r="AB3535" s="139"/>
      <c r="AC3535" s="139"/>
      <c r="AD3535" s="133"/>
      <c r="AE3535" s="27" t="str">
        <f t="shared" si="115"/>
        <v>CA-2015-939  Pacific Rim Apartments</v>
      </c>
      <c r="AF3535" s="153" t="s">
        <v>16690</v>
      </c>
      <c r="AG3535" s="153" t="s">
        <v>16691</v>
      </c>
      <c r="AH3535" s="153" t="s">
        <v>16692</v>
      </c>
      <c r="AI3535" s="153" t="s">
        <v>4578</v>
      </c>
      <c r="AJ3535" s="153" t="s">
        <v>26</v>
      </c>
      <c r="AK3535" s="153" t="s">
        <v>4579</v>
      </c>
      <c r="AL3535" s="153" t="s">
        <v>16693</v>
      </c>
      <c r="AM3535" s="153" t="s">
        <v>23620</v>
      </c>
      <c r="AN3535" s="154">
        <v>39</v>
      </c>
    </row>
    <row r="3536" spans="26:40" hidden="1" x14ac:dyDescent="0.25">
      <c r="Z3536" s="140">
        <f t="shared" si="114"/>
        <v>3535</v>
      </c>
      <c r="AA3536" s="139"/>
      <c r="AB3536" s="139"/>
      <c r="AC3536" s="139"/>
      <c r="AD3536" s="133"/>
      <c r="AE3536" s="27" t="str">
        <f t="shared" si="115"/>
        <v>CA-2015-940  E Victor Villa</v>
      </c>
      <c r="AF3536" s="153" t="s">
        <v>16694</v>
      </c>
      <c r="AG3536" s="153" t="s">
        <v>16695</v>
      </c>
      <c r="AH3536" s="153" t="s">
        <v>16696</v>
      </c>
      <c r="AI3536" s="153" t="s">
        <v>26</v>
      </c>
      <c r="AJ3536" s="153" t="s">
        <v>26</v>
      </c>
      <c r="AK3536" s="153" t="s">
        <v>1328</v>
      </c>
      <c r="AL3536" s="153" t="s">
        <v>16697</v>
      </c>
      <c r="AM3536" s="153" t="s">
        <v>16698</v>
      </c>
      <c r="AN3536" s="154">
        <v>45</v>
      </c>
    </row>
    <row r="3537" spans="26:40" hidden="1" x14ac:dyDescent="0.25">
      <c r="Z3537" s="140">
        <f t="shared" si="114"/>
        <v>3536</v>
      </c>
      <c r="AA3537" s="139"/>
      <c r="AB3537" s="139"/>
      <c r="AC3537" s="139"/>
      <c r="AD3537" s="133"/>
      <c r="AE3537" s="27" t="str">
        <f t="shared" si="115"/>
        <v>CA-2015-941  Volta Apartment Homes</v>
      </c>
      <c r="AF3537" s="153" t="s">
        <v>16699</v>
      </c>
      <c r="AG3537" s="153" t="s">
        <v>16700</v>
      </c>
      <c r="AH3537" s="153" t="s">
        <v>16701</v>
      </c>
      <c r="AI3537" s="153" t="s">
        <v>533</v>
      </c>
      <c r="AJ3537" s="153" t="s">
        <v>504</v>
      </c>
      <c r="AL3537" s="153" t="s">
        <v>16702</v>
      </c>
      <c r="AM3537" s="153" t="s">
        <v>2476</v>
      </c>
      <c r="AN3537" s="154">
        <v>122</v>
      </c>
    </row>
    <row r="3538" spans="26:40" hidden="1" x14ac:dyDescent="0.25">
      <c r="Z3538" s="140">
        <f t="shared" si="114"/>
        <v>3537</v>
      </c>
      <c r="AA3538" s="139"/>
      <c r="AB3538" s="139"/>
      <c r="AC3538" s="139"/>
      <c r="AD3538" s="133"/>
      <c r="AE3538" s="27" t="str">
        <f t="shared" si="115"/>
        <v>CA-2015-942  Duetta Apartment Homes</v>
      </c>
      <c r="AF3538" s="153" t="s">
        <v>16703</v>
      </c>
      <c r="AG3538" s="153" t="s">
        <v>16704</v>
      </c>
      <c r="AH3538" s="153" t="s">
        <v>16705</v>
      </c>
      <c r="AI3538" s="153" t="s">
        <v>533</v>
      </c>
      <c r="AJ3538" s="153" t="s">
        <v>504</v>
      </c>
      <c r="AL3538" s="153" t="s">
        <v>16706</v>
      </c>
      <c r="AM3538" s="153" t="s">
        <v>2476</v>
      </c>
      <c r="AN3538" s="154">
        <v>86</v>
      </c>
    </row>
    <row r="3539" spans="26:40" hidden="1" x14ac:dyDescent="0.25">
      <c r="Z3539" s="140">
        <f t="shared" si="114"/>
        <v>3538</v>
      </c>
      <c r="AA3539" s="139"/>
      <c r="AB3539" s="139"/>
      <c r="AC3539" s="139"/>
      <c r="AD3539" s="133"/>
      <c r="AE3539" s="27" t="str">
        <f t="shared" si="115"/>
        <v>CA-2015-943  Pearl Gardens</v>
      </c>
      <c r="AF3539" s="153" t="s">
        <v>16707</v>
      </c>
      <c r="AG3539" s="153" t="s">
        <v>16708</v>
      </c>
      <c r="AH3539" s="153" t="s">
        <v>16709</v>
      </c>
      <c r="AI3539" s="153" t="s">
        <v>623</v>
      </c>
      <c r="AJ3539" s="153" t="s">
        <v>623</v>
      </c>
      <c r="AK3539" s="153" t="s">
        <v>1501</v>
      </c>
      <c r="AL3539" s="153" t="s">
        <v>16710</v>
      </c>
      <c r="AM3539" s="153" t="s">
        <v>16711</v>
      </c>
      <c r="AN3539" s="154">
        <v>13</v>
      </c>
    </row>
    <row r="3540" spans="26:40" hidden="1" x14ac:dyDescent="0.25">
      <c r="Z3540" s="140">
        <f t="shared" si="114"/>
        <v>3539</v>
      </c>
      <c r="AA3540" s="139"/>
      <c r="AB3540" s="139"/>
      <c r="AC3540" s="139"/>
      <c r="AD3540" s="133"/>
      <c r="AE3540" s="27" t="str">
        <f t="shared" si="115"/>
        <v>CA-2015-944  Sycamore Gardens</v>
      </c>
      <c r="AF3540" s="153" t="s">
        <v>16712</v>
      </c>
      <c r="AG3540" s="153" t="s">
        <v>16713</v>
      </c>
      <c r="AH3540" s="153" t="s">
        <v>16714</v>
      </c>
      <c r="AI3540" s="153" t="s">
        <v>623</v>
      </c>
      <c r="AJ3540" s="153" t="s">
        <v>623</v>
      </c>
      <c r="AK3540" s="153" t="s">
        <v>1501</v>
      </c>
      <c r="AL3540" s="153" t="s">
        <v>16710</v>
      </c>
      <c r="AM3540" s="153" t="s">
        <v>16711</v>
      </c>
      <c r="AN3540" s="154">
        <v>18</v>
      </c>
    </row>
    <row r="3541" spans="26:40" hidden="1" x14ac:dyDescent="0.25">
      <c r="Z3541" s="140">
        <f t="shared" si="114"/>
        <v>3540</v>
      </c>
      <c r="AA3541" s="139"/>
      <c r="AB3541" s="139"/>
      <c r="AC3541" s="139"/>
      <c r="AD3541" s="133"/>
      <c r="AE3541" s="27" t="str">
        <f t="shared" si="115"/>
        <v>CA-2015-945  Transbay Block 7</v>
      </c>
      <c r="AF3541" s="153" t="s">
        <v>16715</v>
      </c>
      <c r="AG3541" s="153" t="s">
        <v>16716</v>
      </c>
      <c r="AH3541" s="153" t="s">
        <v>16717</v>
      </c>
      <c r="AI3541" s="153" t="s">
        <v>191</v>
      </c>
      <c r="AJ3541" s="153" t="s">
        <v>191</v>
      </c>
      <c r="AK3541" s="153" t="s">
        <v>16718</v>
      </c>
      <c r="AL3541" s="153" t="s">
        <v>16719</v>
      </c>
      <c r="AM3541" s="153" t="s">
        <v>16720</v>
      </c>
      <c r="AN3541" s="154">
        <v>119</v>
      </c>
    </row>
    <row r="3542" spans="26:40" hidden="1" x14ac:dyDescent="0.25">
      <c r="Z3542" s="140">
        <f t="shared" si="114"/>
        <v>3541</v>
      </c>
      <c r="AA3542" s="139"/>
      <c r="AB3542" s="139"/>
      <c r="AC3542" s="139"/>
      <c r="AD3542" s="133"/>
      <c r="AE3542" s="27" t="str">
        <f t="shared" si="115"/>
        <v>CA-2015-946  Columbia Park Apartments</v>
      </c>
      <c r="AF3542" s="153" t="s">
        <v>16721</v>
      </c>
      <c r="AG3542" s="153" t="s">
        <v>16722</v>
      </c>
      <c r="AH3542" s="153" t="s">
        <v>16723</v>
      </c>
      <c r="AI3542" s="153" t="s">
        <v>191</v>
      </c>
      <c r="AJ3542" s="153" t="s">
        <v>191</v>
      </c>
      <c r="AK3542" s="153" t="s">
        <v>785</v>
      </c>
      <c r="AL3542" s="153" t="s">
        <v>16724</v>
      </c>
      <c r="AM3542" s="153" t="s">
        <v>857</v>
      </c>
      <c r="AN3542" s="154">
        <v>49</v>
      </c>
    </row>
    <row r="3543" spans="26:40" hidden="1" x14ac:dyDescent="0.25">
      <c r="Z3543" s="140">
        <f t="shared" si="114"/>
        <v>3542</v>
      </c>
      <c r="AA3543" s="139"/>
      <c r="AB3543" s="139"/>
      <c r="AC3543" s="139"/>
      <c r="AD3543" s="133"/>
      <c r="AE3543" s="27" t="str">
        <f t="shared" si="115"/>
        <v>CA-2015-948  Ethan Terrace Apartments</v>
      </c>
      <c r="AF3543" s="153" t="s">
        <v>16725</v>
      </c>
      <c r="AG3543" s="153" t="s">
        <v>16726</v>
      </c>
      <c r="AH3543" s="153" t="s">
        <v>16727</v>
      </c>
      <c r="AI3543" s="153" t="s">
        <v>564</v>
      </c>
      <c r="AJ3543" s="153" t="s">
        <v>564</v>
      </c>
      <c r="AK3543" s="153" t="s">
        <v>3331</v>
      </c>
      <c r="AL3543" s="153" t="s">
        <v>16728</v>
      </c>
      <c r="AM3543" s="153" t="s">
        <v>16729</v>
      </c>
      <c r="AN3543" s="154">
        <v>91</v>
      </c>
    </row>
    <row r="3544" spans="26:40" hidden="1" x14ac:dyDescent="0.25">
      <c r="Z3544" s="140">
        <f t="shared" si="114"/>
        <v>3543</v>
      </c>
      <c r="AA3544" s="139"/>
      <c r="AB3544" s="139"/>
      <c r="AC3544" s="139"/>
      <c r="AD3544" s="133"/>
      <c r="AE3544" s="27" t="str">
        <f t="shared" si="115"/>
        <v>CA-2015-950  127th Street Apartments</v>
      </c>
      <c r="AF3544" s="153" t="s">
        <v>16730</v>
      </c>
      <c r="AG3544" s="153" t="s">
        <v>16731</v>
      </c>
      <c r="AH3544" s="153" t="s">
        <v>16732</v>
      </c>
      <c r="AI3544" s="153" t="s">
        <v>26</v>
      </c>
      <c r="AJ3544" s="153" t="s">
        <v>26</v>
      </c>
      <c r="AK3544" s="153" t="s">
        <v>1328</v>
      </c>
      <c r="AL3544" s="153" t="s">
        <v>16733</v>
      </c>
      <c r="AM3544" s="153" t="s">
        <v>16734</v>
      </c>
      <c r="AN3544" s="154">
        <v>84</v>
      </c>
    </row>
    <row r="3545" spans="26:40" hidden="1" x14ac:dyDescent="0.25">
      <c r="Z3545" s="140">
        <f t="shared" si="114"/>
        <v>3544</v>
      </c>
      <c r="AA3545" s="139"/>
      <c r="AB3545" s="139"/>
      <c r="AC3545" s="139"/>
      <c r="AD3545" s="133"/>
      <c r="AE3545" s="27" t="str">
        <f t="shared" si="115"/>
        <v>CA-2016-001  Mosaic Gardens at Westlake</v>
      </c>
      <c r="AF3545" s="153" t="s">
        <v>16735</v>
      </c>
      <c r="AG3545" s="153" t="s">
        <v>16736</v>
      </c>
      <c r="AH3545" s="153" t="s">
        <v>16737</v>
      </c>
      <c r="AI3545" s="153" t="s">
        <v>26</v>
      </c>
      <c r="AJ3545" s="153" t="s">
        <v>26</v>
      </c>
      <c r="AK3545" s="153" t="s">
        <v>937</v>
      </c>
      <c r="AL3545" s="153" t="s">
        <v>16738</v>
      </c>
      <c r="AM3545" s="153" t="s">
        <v>16738</v>
      </c>
      <c r="AN3545" s="154">
        <v>123</v>
      </c>
    </row>
    <row r="3546" spans="26:40" hidden="1" x14ac:dyDescent="0.25">
      <c r="Z3546" s="140">
        <f t="shared" si="114"/>
        <v>3545</v>
      </c>
      <c r="AA3546" s="139"/>
      <c r="AB3546" s="139"/>
      <c r="AC3546" s="139"/>
      <c r="AD3546" s="133"/>
      <c r="AE3546" s="27" t="str">
        <f t="shared" si="115"/>
        <v>CA-2016-002  Wilmington &amp; 118th Senior Housing</v>
      </c>
      <c r="AF3546" s="153" t="s">
        <v>16739</v>
      </c>
      <c r="AG3546" s="153" t="s">
        <v>16740</v>
      </c>
      <c r="AH3546" s="153" t="s">
        <v>16741</v>
      </c>
      <c r="AI3546" s="153" t="s">
        <v>26</v>
      </c>
      <c r="AJ3546" s="153" t="s">
        <v>26</v>
      </c>
      <c r="AK3546" s="153" t="s">
        <v>4646</v>
      </c>
      <c r="AL3546" s="153" t="s">
        <v>16742</v>
      </c>
      <c r="AM3546" s="153" t="s">
        <v>1043</v>
      </c>
      <c r="AN3546" s="154">
        <v>104</v>
      </c>
    </row>
    <row r="3547" spans="26:40" hidden="1" x14ac:dyDescent="0.25">
      <c r="Z3547" s="140">
        <f t="shared" si="114"/>
        <v>3546</v>
      </c>
      <c r="AA3547" s="139"/>
      <c r="AB3547" s="139"/>
      <c r="AC3547" s="139"/>
      <c r="AD3547" s="133"/>
      <c r="AE3547" s="27" t="str">
        <f t="shared" si="115"/>
        <v>CA-2016-004  Bella Vista fka 401 Sepulveda</v>
      </c>
      <c r="AF3547" s="153" t="s">
        <v>16743</v>
      </c>
      <c r="AG3547" s="153" t="s">
        <v>16744</v>
      </c>
      <c r="AH3547" s="153" t="s">
        <v>16745</v>
      </c>
      <c r="AI3547" s="153" t="s">
        <v>1293</v>
      </c>
      <c r="AJ3547" s="153" t="s">
        <v>26</v>
      </c>
      <c r="AK3547" s="153" t="s">
        <v>1294</v>
      </c>
      <c r="AL3547" s="153" t="s">
        <v>16746</v>
      </c>
      <c r="AM3547" s="153" t="s">
        <v>15479</v>
      </c>
      <c r="AN3547" s="154">
        <v>64</v>
      </c>
    </row>
    <row r="3548" spans="26:40" hidden="1" x14ac:dyDescent="0.25">
      <c r="Z3548" s="140">
        <f t="shared" si="114"/>
        <v>3547</v>
      </c>
      <c r="AA3548" s="139"/>
      <c r="AB3548" s="139"/>
      <c r="AC3548" s="139"/>
      <c r="AD3548" s="133"/>
      <c r="AE3548" s="27" t="str">
        <f t="shared" si="115"/>
        <v>CA-2016-006  Littlejohn Commons FKA Del Monte Senior Housing</v>
      </c>
      <c r="AF3548" s="153" t="s">
        <v>16747</v>
      </c>
      <c r="AG3548" s="153" t="s">
        <v>16748</v>
      </c>
      <c r="AH3548" s="153" t="s">
        <v>16749</v>
      </c>
      <c r="AI3548" s="153" t="s">
        <v>200</v>
      </c>
      <c r="AJ3548" s="153" t="s">
        <v>200</v>
      </c>
      <c r="AK3548" s="153" t="s">
        <v>5559</v>
      </c>
      <c r="AL3548" s="153" t="s">
        <v>16750</v>
      </c>
      <c r="AM3548" s="153" t="s">
        <v>23621</v>
      </c>
      <c r="AN3548" s="154">
        <v>30</v>
      </c>
    </row>
    <row r="3549" spans="26:40" hidden="1" x14ac:dyDescent="0.25">
      <c r="Z3549" s="140">
        <f t="shared" si="114"/>
        <v>3548</v>
      </c>
      <c r="AA3549" s="139"/>
      <c r="AB3549" s="139"/>
      <c r="AC3549" s="139"/>
      <c r="AD3549" s="133"/>
      <c r="AE3549" s="27" t="str">
        <f t="shared" si="115"/>
        <v>CA-2016-012  New Zion Manor</v>
      </c>
      <c r="AF3549" s="153" t="s">
        <v>16751</v>
      </c>
      <c r="AG3549" s="153" t="s">
        <v>16752</v>
      </c>
      <c r="AH3549" s="153" t="s">
        <v>16753</v>
      </c>
      <c r="AI3549" s="153" t="s">
        <v>49</v>
      </c>
      <c r="AJ3549" s="153" t="s">
        <v>49</v>
      </c>
      <c r="AK3549" s="153" t="s">
        <v>16754</v>
      </c>
      <c r="AL3549" s="153" t="s">
        <v>16755</v>
      </c>
      <c r="AM3549" s="153" t="s">
        <v>16756</v>
      </c>
      <c r="AN3549" s="154">
        <v>125</v>
      </c>
    </row>
    <row r="3550" spans="26:40" hidden="1" x14ac:dyDescent="0.25">
      <c r="Z3550" s="140">
        <f t="shared" si="114"/>
        <v>3549</v>
      </c>
      <c r="AA3550" s="139"/>
      <c r="AB3550" s="139"/>
      <c r="AC3550" s="139"/>
      <c r="AD3550" s="133"/>
      <c r="AE3550" s="27" t="str">
        <f t="shared" si="115"/>
        <v>CA-2016-014  Blue Hibiscus</v>
      </c>
      <c r="AF3550" s="153" t="s">
        <v>16757</v>
      </c>
      <c r="AG3550" s="153" t="s">
        <v>16758</v>
      </c>
      <c r="AH3550" s="153" t="s">
        <v>16759</v>
      </c>
      <c r="AI3550" s="153" t="s">
        <v>75</v>
      </c>
      <c r="AJ3550" s="153" t="s">
        <v>26</v>
      </c>
      <c r="AK3550" s="153" t="s">
        <v>76</v>
      </c>
      <c r="AL3550" s="153" t="s">
        <v>16760</v>
      </c>
      <c r="AM3550" s="153" t="s">
        <v>16761</v>
      </c>
      <c r="AN3550" s="154">
        <v>21</v>
      </c>
    </row>
    <row r="3551" spans="26:40" hidden="1" x14ac:dyDescent="0.25">
      <c r="Z3551" s="140">
        <f t="shared" si="114"/>
        <v>3550</v>
      </c>
      <c r="AA3551" s="139"/>
      <c r="AB3551" s="139"/>
      <c r="AC3551" s="139"/>
      <c r="AD3551" s="133"/>
      <c r="AE3551" s="27" t="str">
        <f t="shared" si="115"/>
        <v>CA-2016-015  Westside Palm Apartments</v>
      </c>
      <c r="AF3551" s="153" t="s">
        <v>16762</v>
      </c>
      <c r="AG3551" s="153" t="s">
        <v>16763</v>
      </c>
      <c r="AH3551" s="153" t="s">
        <v>16764</v>
      </c>
      <c r="AI3551" s="153" t="s">
        <v>220</v>
      </c>
      <c r="AJ3551" s="153" t="s">
        <v>220</v>
      </c>
      <c r="AK3551" s="153" t="s">
        <v>656</v>
      </c>
      <c r="AL3551" s="153" t="s">
        <v>16765</v>
      </c>
      <c r="AM3551" s="153" t="s">
        <v>121</v>
      </c>
      <c r="AN3551" s="154">
        <v>39</v>
      </c>
    </row>
    <row r="3552" spans="26:40" hidden="1" x14ac:dyDescent="0.25">
      <c r="Z3552" s="140">
        <f t="shared" si="114"/>
        <v>3551</v>
      </c>
      <c r="AA3552" s="139"/>
      <c r="AB3552" s="139"/>
      <c r="AC3552" s="139"/>
      <c r="AD3552" s="133"/>
      <c r="AE3552" s="27" t="str">
        <f t="shared" si="115"/>
        <v>CA-2016-016  Canon Kip Community House</v>
      </c>
      <c r="AF3552" s="153" t="s">
        <v>16766</v>
      </c>
      <c r="AG3552" s="153" t="s">
        <v>16767</v>
      </c>
      <c r="AH3552" s="153" t="s">
        <v>16768</v>
      </c>
      <c r="AI3552" s="153" t="s">
        <v>191</v>
      </c>
      <c r="AJ3552" s="153" t="s">
        <v>191</v>
      </c>
      <c r="AK3552" s="153" t="s">
        <v>785</v>
      </c>
      <c r="AL3552" s="153" t="s">
        <v>16769</v>
      </c>
      <c r="AM3552" s="153" t="s">
        <v>16770</v>
      </c>
      <c r="AN3552" s="154">
        <v>103</v>
      </c>
    </row>
    <row r="3553" spans="26:40" hidden="1" x14ac:dyDescent="0.25">
      <c r="Z3553" s="140">
        <f t="shared" si="114"/>
        <v>3552</v>
      </c>
      <c r="AA3553" s="139"/>
      <c r="AB3553" s="139"/>
      <c r="AC3553" s="139"/>
      <c r="AD3553" s="133"/>
      <c r="AE3553" s="27" t="str">
        <f t="shared" si="115"/>
        <v>CA-2016-018  Oakcrest Heights (Savi Ranch II)</v>
      </c>
      <c r="AF3553" s="153" t="s">
        <v>16771</v>
      </c>
      <c r="AG3553" s="153" t="s">
        <v>16772</v>
      </c>
      <c r="AH3553" s="153" t="s">
        <v>16773</v>
      </c>
      <c r="AI3553" s="153" t="s">
        <v>6203</v>
      </c>
      <c r="AJ3553" s="153" t="s">
        <v>420</v>
      </c>
      <c r="AK3553" s="153" t="s">
        <v>14116</v>
      </c>
      <c r="AL3553" s="153" t="s">
        <v>16774</v>
      </c>
      <c r="AM3553" s="153" t="s">
        <v>16775</v>
      </c>
      <c r="AN3553" s="154">
        <v>53</v>
      </c>
    </row>
    <row r="3554" spans="26:40" hidden="1" x14ac:dyDescent="0.25">
      <c r="Z3554" s="140">
        <f t="shared" si="114"/>
        <v>3553</v>
      </c>
      <c r="AA3554" s="139"/>
      <c r="AB3554" s="139"/>
      <c r="AC3554" s="139"/>
      <c r="AD3554" s="133"/>
      <c r="AE3554" s="27" t="str">
        <f t="shared" si="115"/>
        <v>CA-2016-021  Anchor Village</v>
      </c>
      <c r="AF3554" s="153" t="s">
        <v>16776</v>
      </c>
      <c r="AG3554" s="153" t="s">
        <v>16777</v>
      </c>
      <c r="AH3554" s="153" t="s">
        <v>16778</v>
      </c>
      <c r="AI3554" s="153" t="s">
        <v>951</v>
      </c>
      <c r="AJ3554" s="153" t="s">
        <v>228</v>
      </c>
      <c r="AK3554" s="153" t="s">
        <v>952</v>
      </c>
      <c r="AL3554" s="153" t="s">
        <v>16779</v>
      </c>
      <c r="AM3554" s="153" t="s">
        <v>2894</v>
      </c>
      <c r="AN3554" s="154">
        <v>50</v>
      </c>
    </row>
    <row r="3555" spans="26:40" hidden="1" x14ac:dyDescent="0.25">
      <c r="Z3555" s="140">
        <f t="shared" si="114"/>
        <v>3554</v>
      </c>
      <c r="AA3555" s="139"/>
      <c r="AB3555" s="139"/>
      <c r="AC3555" s="139"/>
      <c r="AD3555" s="133"/>
      <c r="AE3555" s="27" t="str">
        <f t="shared" si="115"/>
        <v>CA-2016-028  The Frederic Loshe Apartments</v>
      </c>
      <c r="AF3555" s="153" t="s">
        <v>16780</v>
      </c>
      <c r="AG3555" s="153" t="s">
        <v>16781</v>
      </c>
      <c r="AH3555" s="153" t="s">
        <v>16782</v>
      </c>
      <c r="AI3555" s="153" t="s">
        <v>1158</v>
      </c>
      <c r="AJ3555" s="153" t="s">
        <v>1159</v>
      </c>
      <c r="AK3555" s="153" t="s">
        <v>5973</v>
      </c>
      <c r="AL3555" s="153" t="s">
        <v>16783</v>
      </c>
      <c r="AM3555" s="153" t="s">
        <v>857</v>
      </c>
      <c r="AN3555" s="154">
        <v>55</v>
      </c>
    </row>
    <row r="3556" spans="26:40" hidden="1" x14ac:dyDescent="0.25">
      <c r="Z3556" s="140">
        <f t="shared" si="114"/>
        <v>3555</v>
      </c>
      <c r="AA3556" s="139"/>
      <c r="AB3556" s="139"/>
      <c r="AC3556" s="139"/>
      <c r="AD3556" s="133"/>
      <c r="AE3556" s="27" t="str">
        <f t="shared" si="115"/>
        <v>CA-2016-030  RHF Crenshaw Gardens</v>
      </c>
      <c r="AF3556" s="153" t="s">
        <v>16784</v>
      </c>
      <c r="AG3556" s="153" t="s">
        <v>16785</v>
      </c>
      <c r="AH3556" s="153" t="s">
        <v>16786</v>
      </c>
      <c r="AI3556" s="153" t="s">
        <v>26</v>
      </c>
      <c r="AJ3556" s="153" t="s">
        <v>26</v>
      </c>
      <c r="AK3556" s="153" t="s">
        <v>1785</v>
      </c>
      <c r="AL3556" s="153" t="s">
        <v>16787</v>
      </c>
      <c r="AM3556" s="153" t="s">
        <v>16788</v>
      </c>
      <c r="AN3556" s="154">
        <v>48</v>
      </c>
    </row>
    <row r="3557" spans="26:40" hidden="1" x14ac:dyDescent="0.25">
      <c r="Z3557" s="140">
        <f t="shared" si="114"/>
        <v>3556</v>
      </c>
      <c r="AA3557" s="139"/>
      <c r="AB3557" s="139"/>
      <c r="AC3557" s="139"/>
      <c r="AD3557" s="133"/>
      <c r="AE3557" s="27" t="str">
        <f t="shared" si="115"/>
        <v>CA-2016-031  Liberty Village fka Illinois Avenue Apartments</v>
      </c>
      <c r="AF3557" s="153" t="s">
        <v>16789</v>
      </c>
      <c r="AG3557" s="153" t="s">
        <v>16790</v>
      </c>
      <c r="AH3557" s="153" t="s">
        <v>16791</v>
      </c>
      <c r="AI3557" s="153" t="s">
        <v>7947</v>
      </c>
      <c r="AJ3557" s="153" t="s">
        <v>399</v>
      </c>
      <c r="AK3557" s="153" t="s">
        <v>7948</v>
      </c>
      <c r="AL3557" s="153" t="s">
        <v>16792</v>
      </c>
      <c r="AM3557" s="153" t="s">
        <v>16793</v>
      </c>
      <c r="AN3557" s="154">
        <v>37</v>
      </c>
    </row>
    <row r="3558" spans="26:40" hidden="1" x14ac:dyDescent="0.25">
      <c r="Z3558" s="140">
        <f t="shared" si="114"/>
        <v>3557</v>
      </c>
      <c r="AA3558" s="139"/>
      <c r="AB3558" s="139"/>
      <c r="AC3558" s="139"/>
      <c r="AD3558" s="133"/>
      <c r="AE3558" s="27" t="str">
        <f t="shared" si="115"/>
        <v>CA-2016-033  Morgan Hill Family - Scattered Site</v>
      </c>
      <c r="AF3558" s="153" t="s">
        <v>16794</v>
      </c>
      <c r="AG3558" s="153" t="s">
        <v>16795</v>
      </c>
      <c r="AH3558" s="153" t="s">
        <v>16796</v>
      </c>
      <c r="AI3558" s="153" t="s">
        <v>40</v>
      </c>
      <c r="AJ3558" s="153" t="s">
        <v>41</v>
      </c>
      <c r="AK3558" s="153" t="s">
        <v>42</v>
      </c>
      <c r="AL3558" s="153" t="s">
        <v>16797</v>
      </c>
      <c r="AM3558" s="153" t="s">
        <v>16798</v>
      </c>
      <c r="AN3558" s="154">
        <v>40</v>
      </c>
    </row>
    <row r="3559" spans="26:40" hidden="1" x14ac:dyDescent="0.25">
      <c r="Z3559" s="140">
        <f t="shared" si="114"/>
        <v>3558</v>
      </c>
      <c r="AA3559" s="139"/>
      <c r="AB3559" s="139"/>
      <c r="AC3559" s="139"/>
      <c r="AD3559" s="133"/>
      <c r="AE3559" s="27" t="str">
        <f t="shared" si="115"/>
        <v>CA-2016-035  Haciendas 3</v>
      </c>
      <c r="AF3559" s="153" t="s">
        <v>16799</v>
      </c>
      <c r="AG3559" s="153" t="s">
        <v>16800</v>
      </c>
      <c r="AH3559" s="153" t="s">
        <v>16801</v>
      </c>
      <c r="AI3559" s="153" t="s">
        <v>1676</v>
      </c>
      <c r="AJ3559" s="153" t="s">
        <v>336</v>
      </c>
      <c r="AK3559" s="153" t="s">
        <v>4773</v>
      </c>
      <c r="AL3559" s="153" t="s">
        <v>16802</v>
      </c>
      <c r="AM3559" s="153" t="s">
        <v>12471</v>
      </c>
      <c r="AN3559" s="154">
        <v>49</v>
      </c>
    </row>
    <row r="3560" spans="26:40" hidden="1" x14ac:dyDescent="0.25">
      <c r="Z3560" s="140">
        <f t="shared" si="114"/>
        <v>3559</v>
      </c>
      <c r="AA3560" s="139"/>
      <c r="AB3560" s="139"/>
      <c r="AC3560" s="139"/>
      <c r="AD3560" s="133"/>
      <c r="AE3560" s="27" t="str">
        <f t="shared" si="115"/>
        <v>CA-2016-038  Los Adobes de Maria III</v>
      </c>
      <c r="AF3560" s="153" t="s">
        <v>16803</v>
      </c>
      <c r="AG3560" s="153" t="s">
        <v>16804</v>
      </c>
      <c r="AH3560" s="153" t="s">
        <v>16805</v>
      </c>
      <c r="AI3560" s="153" t="s">
        <v>2189</v>
      </c>
      <c r="AJ3560" s="153" t="s">
        <v>623</v>
      </c>
      <c r="AK3560" s="153" t="s">
        <v>5088</v>
      </c>
      <c r="AL3560" s="153" t="s">
        <v>16806</v>
      </c>
      <c r="AM3560" s="153" t="s">
        <v>5090</v>
      </c>
      <c r="AN3560" s="154">
        <v>33</v>
      </c>
    </row>
    <row r="3561" spans="26:40" hidden="1" x14ac:dyDescent="0.25">
      <c r="Z3561" s="140">
        <f t="shared" si="114"/>
        <v>3560</v>
      </c>
      <c r="AA3561" s="139"/>
      <c r="AB3561" s="139"/>
      <c r="AC3561" s="139"/>
      <c r="AD3561" s="133"/>
      <c r="AE3561" s="27" t="str">
        <f t="shared" si="115"/>
        <v>CA-2016-040  Second Street Studios</v>
      </c>
      <c r="AF3561" s="153" t="s">
        <v>16807</v>
      </c>
      <c r="AG3561" s="153" t="s">
        <v>16808</v>
      </c>
      <c r="AH3561" s="153" t="s">
        <v>16809</v>
      </c>
      <c r="AI3561" s="153" t="s">
        <v>304</v>
      </c>
      <c r="AJ3561" s="153" t="s">
        <v>41</v>
      </c>
      <c r="AK3561" s="153" t="s">
        <v>305</v>
      </c>
      <c r="AL3561" s="153" t="s">
        <v>16810</v>
      </c>
      <c r="AM3561" s="153" t="s">
        <v>23622</v>
      </c>
      <c r="AN3561" s="154">
        <v>134</v>
      </c>
    </row>
    <row r="3562" spans="26:40" hidden="1" x14ac:dyDescent="0.25">
      <c r="Z3562" s="140">
        <f t="shared" si="114"/>
        <v>3561</v>
      </c>
      <c r="AA3562" s="139"/>
      <c r="AB3562" s="139"/>
      <c r="AC3562" s="139"/>
      <c r="AD3562" s="133"/>
      <c r="AE3562" s="27" t="str">
        <f t="shared" si="115"/>
        <v>CA-2016-042  Adobe Villas Apartments</v>
      </c>
      <c r="AF3562" s="153" t="s">
        <v>16811</v>
      </c>
      <c r="AG3562" s="153" t="s">
        <v>16812</v>
      </c>
      <c r="AH3562" s="153" t="s">
        <v>16813</v>
      </c>
      <c r="AI3562" s="153" t="s">
        <v>10226</v>
      </c>
      <c r="AJ3562" s="153" t="s">
        <v>49</v>
      </c>
      <c r="AK3562" s="153" t="s">
        <v>10227</v>
      </c>
      <c r="AL3562" s="153" t="s">
        <v>16814</v>
      </c>
      <c r="AM3562" s="153" t="s">
        <v>3995</v>
      </c>
      <c r="AN3562" s="154">
        <v>34</v>
      </c>
    </row>
    <row r="3563" spans="26:40" hidden="1" x14ac:dyDescent="0.25">
      <c r="Z3563" s="140">
        <f t="shared" si="114"/>
        <v>3562</v>
      </c>
      <c r="AA3563" s="139"/>
      <c r="AB3563" s="139"/>
      <c r="AC3563" s="139"/>
      <c r="AD3563" s="133"/>
      <c r="AE3563" s="27" t="str">
        <f t="shared" si="115"/>
        <v>CA-2016-043  Villa del Comanche Apartments</v>
      </c>
      <c r="AF3563" s="153" t="s">
        <v>16815</v>
      </c>
      <c r="AG3563" s="153" t="s">
        <v>16816</v>
      </c>
      <c r="AH3563" s="153" t="s">
        <v>16817</v>
      </c>
      <c r="AI3563" s="153" t="s">
        <v>3315</v>
      </c>
      <c r="AJ3563" s="153" t="s">
        <v>210</v>
      </c>
      <c r="AK3563" s="153" t="s">
        <v>3316</v>
      </c>
      <c r="AL3563" s="153" t="s">
        <v>16818</v>
      </c>
      <c r="AM3563" s="153" t="s">
        <v>3995</v>
      </c>
      <c r="AN3563" s="154">
        <v>56</v>
      </c>
    </row>
    <row r="3564" spans="26:40" hidden="1" x14ac:dyDescent="0.25">
      <c r="Z3564" s="140">
        <f t="shared" si="114"/>
        <v>3563</v>
      </c>
      <c r="AA3564" s="139"/>
      <c r="AB3564" s="139"/>
      <c r="AC3564" s="139"/>
      <c r="AD3564" s="133"/>
      <c r="AE3564" s="27" t="str">
        <f t="shared" si="115"/>
        <v>CA-2016-046  Vista Hidden Valley Apartments</v>
      </c>
      <c r="AF3564" s="153" t="s">
        <v>16819</v>
      </c>
      <c r="AG3564" s="153" t="s">
        <v>16820</v>
      </c>
      <c r="AH3564" s="153" t="s">
        <v>16821</v>
      </c>
      <c r="AI3564" s="153" t="s">
        <v>13781</v>
      </c>
      <c r="AJ3564" s="153" t="s">
        <v>504</v>
      </c>
      <c r="AK3564" s="153" t="s">
        <v>13782</v>
      </c>
      <c r="AL3564" s="153" t="s">
        <v>16822</v>
      </c>
      <c r="AM3564" s="153" t="s">
        <v>9095</v>
      </c>
      <c r="AN3564" s="154">
        <v>49</v>
      </c>
    </row>
    <row r="3565" spans="26:40" hidden="1" x14ac:dyDescent="0.25">
      <c r="Z3565" s="140">
        <f t="shared" si="114"/>
        <v>3564</v>
      </c>
      <c r="AA3565" s="139"/>
      <c r="AB3565" s="139"/>
      <c r="AC3565" s="139"/>
      <c r="AD3565" s="133"/>
      <c r="AE3565" s="27" t="str">
        <f t="shared" si="115"/>
        <v>CA-2016-048  Courson Arts Colony East</v>
      </c>
      <c r="AF3565" s="153" t="s">
        <v>16823</v>
      </c>
      <c r="AG3565" s="153" t="s">
        <v>16824</v>
      </c>
      <c r="AH3565" s="153" t="s">
        <v>16825</v>
      </c>
      <c r="AI3565" s="153" t="s">
        <v>1040</v>
      </c>
      <c r="AJ3565" s="153" t="s">
        <v>26</v>
      </c>
      <c r="AK3565" s="153" t="s">
        <v>1041</v>
      </c>
      <c r="AL3565" s="153" t="s">
        <v>16826</v>
      </c>
      <c r="AM3565" s="153" t="s">
        <v>16827</v>
      </c>
      <c r="AN3565" s="154">
        <v>80</v>
      </c>
    </row>
    <row r="3566" spans="26:40" hidden="1" x14ac:dyDescent="0.25">
      <c r="Z3566" s="140">
        <f t="shared" si="114"/>
        <v>3565</v>
      </c>
      <c r="AA3566" s="139"/>
      <c r="AB3566" s="139"/>
      <c r="AC3566" s="139"/>
      <c r="AD3566" s="133"/>
      <c r="AE3566" s="27" t="str">
        <f t="shared" si="115"/>
        <v>CA-2016-050  Crenshaw Villas</v>
      </c>
      <c r="AF3566" s="153" t="s">
        <v>16828</v>
      </c>
      <c r="AG3566" s="153" t="s">
        <v>16829</v>
      </c>
      <c r="AH3566" s="153" t="s">
        <v>16830</v>
      </c>
      <c r="AI3566" s="153" t="s">
        <v>26</v>
      </c>
      <c r="AJ3566" s="153" t="s">
        <v>26</v>
      </c>
      <c r="AK3566" s="153" t="s">
        <v>1785</v>
      </c>
      <c r="AL3566" s="153" t="s">
        <v>16831</v>
      </c>
      <c r="AM3566" s="153" t="s">
        <v>16832</v>
      </c>
      <c r="AN3566" s="154">
        <v>49</v>
      </c>
    </row>
    <row r="3567" spans="26:40" hidden="1" x14ac:dyDescent="0.25">
      <c r="Z3567" s="140">
        <f t="shared" si="114"/>
        <v>3566</v>
      </c>
      <c r="AA3567" s="139"/>
      <c r="AB3567" s="139"/>
      <c r="AC3567" s="139"/>
      <c r="AD3567" s="133"/>
      <c r="AE3567" s="27" t="str">
        <f t="shared" si="115"/>
        <v>CA-2016-052  Palo Verde Apartments</v>
      </c>
      <c r="AF3567" s="153" t="s">
        <v>16833</v>
      </c>
      <c r="AG3567" s="153" t="s">
        <v>14090</v>
      </c>
      <c r="AH3567" s="153" t="s">
        <v>16834</v>
      </c>
      <c r="AI3567" s="153" t="s">
        <v>1086</v>
      </c>
      <c r="AJ3567" s="153" t="s">
        <v>26</v>
      </c>
      <c r="AK3567" s="153" t="s">
        <v>10812</v>
      </c>
      <c r="AL3567" s="153" t="s">
        <v>16835</v>
      </c>
      <c r="AM3567" s="153" t="s">
        <v>16836</v>
      </c>
      <c r="AN3567" s="154">
        <v>48</v>
      </c>
    </row>
    <row r="3568" spans="26:40" hidden="1" x14ac:dyDescent="0.25">
      <c r="Z3568" s="140">
        <f t="shared" si="114"/>
        <v>3567</v>
      </c>
      <c r="AA3568" s="139"/>
      <c r="AB3568" s="139"/>
      <c r="AC3568" s="139"/>
      <c r="AD3568" s="133"/>
      <c r="AE3568" s="27" t="str">
        <f t="shared" si="115"/>
        <v>CA-2016-054  Loma Linda Veterans' Village ("Loma Linda Vets")</v>
      </c>
      <c r="AF3568" s="153" t="s">
        <v>16837</v>
      </c>
      <c r="AG3568" s="153" t="s">
        <v>16838</v>
      </c>
      <c r="AH3568" s="153" t="s">
        <v>16839</v>
      </c>
      <c r="AI3568" s="153" t="s">
        <v>10860</v>
      </c>
      <c r="AJ3568" s="153" t="s">
        <v>49</v>
      </c>
      <c r="AK3568" s="153" t="s">
        <v>10861</v>
      </c>
      <c r="AL3568" s="153" t="s">
        <v>16840</v>
      </c>
      <c r="AM3568" s="153" t="s">
        <v>16841</v>
      </c>
      <c r="AN3568" s="154">
        <v>86</v>
      </c>
    </row>
    <row r="3569" spans="26:40" hidden="1" x14ac:dyDescent="0.25">
      <c r="Z3569" s="140">
        <f t="shared" si="114"/>
        <v>3568</v>
      </c>
      <c r="AA3569" s="139"/>
      <c r="AB3569" s="139"/>
      <c r="AC3569" s="139"/>
      <c r="AD3569" s="133"/>
      <c r="AE3569" s="27" t="str">
        <f t="shared" si="115"/>
        <v>CA-2016-055  Desert Hot Springs Portfolio</v>
      </c>
      <c r="AF3569" s="153" t="s">
        <v>16842</v>
      </c>
      <c r="AG3569" s="153" t="s">
        <v>16843</v>
      </c>
      <c r="AH3569" s="153" t="s">
        <v>16844</v>
      </c>
      <c r="AI3569" s="153" t="s">
        <v>16845</v>
      </c>
      <c r="AJ3569" s="153" t="s">
        <v>399</v>
      </c>
      <c r="AK3569" s="153" t="s">
        <v>7344</v>
      </c>
      <c r="AL3569" s="153" t="s">
        <v>16846</v>
      </c>
      <c r="AM3569" s="153" t="s">
        <v>23623</v>
      </c>
      <c r="AN3569" s="154">
        <v>97</v>
      </c>
    </row>
    <row r="3570" spans="26:40" hidden="1" x14ac:dyDescent="0.25">
      <c r="Z3570" s="140">
        <f t="shared" ref="Z3570:Z3623" si="116">SUM(Z3569+1)</f>
        <v>3569</v>
      </c>
      <c r="AA3570" s="139"/>
      <c r="AB3570" s="139"/>
      <c r="AC3570" s="139"/>
      <c r="AD3570" s="133"/>
      <c r="AE3570" s="27" t="str">
        <f t="shared" si="115"/>
        <v>CA-2016-056  Rolling Hills II</v>
      </c>
      <c r="AF3570" s="153" t="s">
        <v>16847</v>
      </c>
      <c r="AG3570" s="153" t="s">
        <v>16848</v>
      </c>
      <c r="AH3570" s="153" t="s">
        <v>16849</v>
      </c>
      <c r="AI3570" s="153" t="s">
        <v>3786</v>
      </c>
      <c r="AJ3570" s="153" t="s">
        <v>1442</v>
      </c>
      <c r="AK3570" s="153" t="s">
        <v>8948</v>
      </c>
      <c r="AL3570" s="153" t="s">
        <v>16850</v>
      </c>
      <c r="AM3570" s="153" t="s">
        <v>5090</v>
      </c>
      <c r="AN3570" s="154">
        <v>29</v>
      </c>
    </row>
    <row r="3571" spans="26:40" hidden="1" x14ac:dyDescent="0.25">
      <c r="Z3571" s="140">
        <f t="shared" si="116"/>
        <v>3570</v>
      </c>
      <c r="AA3571" s="139"/>
      <c r="AB3571" s="139"/>
      <c r="AC3571" s="139"/>
      <c r="AD3571" s="133"/>
      <c r="AE3571" s="27" t="str">
        <f t="shared" si="115"/>
        <v>CA-2016-058  Rolland Curtis East</v>
      </c>
      <c r="AF3571" s="153" t="s">
        <v>16851</v>
      </c>
      <c r="AG3571" s="153" t="s">
        <v>16852</v>
      </c>
      <c r="AH3571" s="153" t="s">
        <v>16853</v>
      </c>
      <c r="AI3571" s="153" t="s">
        <v>26</v>
      </c>
      <c r="AJ3571" s="153" t="s">
        <v>26</v>
      </c>
      <c r="AK3571" s="153" t="s">
        <v>464</v>
      </c>
      <c r="AL3571" s="153" t="s">
        <v>16854</v>
      </c>
      <c r="AM3571" s="153" t="s">
        <v>16855</v>
      </c>
      <c r="AN3571" s="154">
        <v>69</v>
      </c>
    </row>
    <row r="3572" spans="26:40" hidden="1" x14ac:dyDescent="0.25">
      <c r="Z3572" s="140">
        <f t="shared" si="116"/>
        <v>3571</v>
      </c>
      <c r="AA3572" s="139"/>
      <c r="AB3572" s="139"/>
      <c r="AC3572" s="139"/>
      <c r="AD3572" s="133"/>
      <c r="AE3572" s="27" t="str">
        <f t="shared" si="115"/>
        <v>CA-2016-060  Atwater Apartments</v>
      </c>
      <c r="AF3572" s="153" t="s">
        <v>16856</v>
      </c>
      <c r="AG3572" s="153" t="s">
        <v>16857</v>
      </c>
      <c r="AH3572" s="153" t="s">
        <v>16858</v>
      </c>
      <c r="AI3572" s="153" t="s">
        <v>16859</v>
      </c>
      <c r="AJ3572" s="153" t="s">
        <v>118</v>
      </c>
      <c r="AK3572" s="153" t="s">
        <v>16860</v>
      </c>
      <c r="AL3572" s="153" t="s">
        <v>16861</v>
      </c>
      <c r="AM3572" s="153" t="s">
        <v>16862</v>
      </c>
      <c r="AN3572" s="154">
        <v>35</v>
      </c>
    </row>
    <row r="3573" spans="26:40" hidden="1" x14ac:dyDescent="0.25">
      <c r="Z3573" s="140">
        <f t="shared" si="116"/>
        <v>3572</v>
      </c>
      <c r="AA3573" s="139"/>
      <c r="AB3573" s="139"/>
      <c r="AC3573" s="139"/>
      <c r="AD3573" s="133"/>
      <c r="AE3573" s="27" t="str">
        <f t="shared" si="115"/>
        <v>CA-2016-062  Vista de Oro Apartments</v>
      </c>
      <c r="AF3573" s="153" t="s">
        <v>16863</v>
      </c>
      <c r="AG3573" s="153" t="s">
        <v>16864</v>
      </c>
      <c r="AH3573" s="153" t="s">
        <v>16865</v>
      </c>
      <c r="AI3573" s="153" t="s">
        <v>251</v>
      </c>
      <c r="AJ3573" s="153" t="s">
        <v>252</v>
      </c>
      <c r="AK3573" s="153" t="s">
        <v>253</v>
      </c>
      <c r="AL3573" s="153" t="s">
        <v>16866</v>
      </c>
      <c r="AM3573" s="153" t="s">
        <v>590</v>
      </c>
      <c r="AN3573" s="154">
        <v>79</v>
      </c>
    </row>
    <row r="3574" spans="26:40" hidden="1" x14ac:dyDescent="0.25">
      <c r="Z3574" s="140">
        <f t="shared" si="116"/>
        <v>3573</v>
      </c>
      <c r="AA3574" s="139"/>
      <c r="AB3574" s="139"/>
      <c r="AC3574" s="139"/>
      <c r="AD3574" s="133"/>
      <c r="AE3574" s="27" t="str">
        <f t="shared" si="115"/>
        <v>CA-2016-063  Stony Creek Senior Apartments II</v>
      </c>
      <c r="AF3574" s="153" t="s">
        <v>16867</v>
      </c>
      <c r="AG3574" s="153" t="s">
        <v>16868</v>
      </c>
      <c r="AH3574" s="153" t="s">
        <v>16869</v>
      </c>
      <c r="AI3574" s="153" t="s">
        <v>572</v>
      </c>
      <c r="AJ3574" s="153" t="s">
        <v>573</v>
      </c>
      <c r="AK3574" s="153" t="s">
        <v>574</v>
      </c>
      <c r="AL3574" s="153" t="s">
        <v>16870</v>
      </c>
      <c r="AM3574" s="153" t="s">
        <v>16871</v>
      </c>
      <c r="AN3574" s="154">
        <v>31</v>
      </c>
    </row>
    <row r="3575" spans="26:40" hidden="1" x14ac:dyDescent="0.25">
      <c r="Z3575" s="140">
        <f t="shared" si="116"/>
        <v>3574</v>
      </c>
      <c r="AA3575" s="139"/>
      <c r="AB3575" s="139"/>
      <c r="AC3575" s="139"/>
      <c r="AD3575" s="133"/>
      <c r="AE3575" s="27" t="str">
        <f t="shared" si="115"/>
        <v>CA-2016-066  Middleton Place</v>
      </c>
      <c r="AF3575" s="153" t="s">
        <v>16872</v>
      </c>
      <c r="AG3575" s="153" t="s">
        <v>16873</v>
      </c>
      <c r="AH3575" s="153" t="s">
        <v>16874</v>
      </c>
      <c r="AI3575" s="153" t="s">
        <v>4332</v>
      </c>
      <c r="AJ3575" s="153" t="s">
        <v>26</v>
      </c>
      <c r="AK3575" s="153" t="s">
        <v>4333</v>
      </c>
      <c r="AL3575" s="153" t="s">
        <v>16875</v>
      </c>
      <c r="AM3575" s="153" t="s">
        <v>777</v>
      </c>
      <c r="AN3575" s="154">
        <v>19</v>
      </c>
    </row>
    <row r="3576" spans="26:40" hidden="1" x14ac:dyDescent="0.25">
      <c r="Z3576" s="140">
        <f t="shared" si="116"/>
        <v>3575</v>
      </c>
      <c r="AA3576" s="139"/>
      <c r="AB3576" s="139"/>
      <c r="AC3576" s="139"/>
      <c r="AD3576" s="133"/>
      <c r="AE3576" s="27" t="str">
        <f t="shared" si="115"/>
        <v>CA-2016-067  King 1101</v>
      </c>
      <c r="AF3576" s="153" t="s">
        <v>16876</v>
      </c>
      <c r="AG3576" s="153" t="s">
        <v>16877</v>
      </c>
      <c r="AH3576" s="153" t="s">
        <v>16878</v>
      </c>
      <c r="AI3576" s="153" t="s">
        <v>26</v>
      </c>
      <c r="AJ3576" s="153" t="s">
        <v>26</v>
      </c>
      <c r="AK3576" s="153" t="s">
        <v>464</v>
      </c>
      <c r="AL3576" s="153" t="s">
        <v>16879</v>
      </c>
      <c r="AM3576" s="153" t="s">
        <v>16880</v>
      </c>
      <c r="AN3576" s="154">
        <v>25</v>
      </c>
    </row>
    <row r="3577" spans="26:40" hidden="1" x14ac:dyDescent="0.25">
      <c r="Z3577" s="140">
        <f t="shared" si="116"/>
        <v>3576</v>
      </c>
      <c r="AA3577" s="139"/>
      <c r="AB3577" s="139"/>
      <c r="AC3577" s="139"/>
      <c r="AD3577" s="133"/>
      <c r="AE3577" s="27" t="str">
        <f t="shared" si="115"/>
        <v>CA-2016-068  Mission Cove Seniors</v>
      </c>
      <c r="AF3577" s="153" t="s">
        <v>16881</v>
      </c>
      <c r="AG3577" s="153" t="s">
        <v>16882</v>
      </c>
      <c r="AH3577" s="153" t="s">
        <v>16883</v>
      </c>
      <c r="AI3577" s="153" t="s">
        <v>2252</v>
      </c>
      <c r="AJ3577" s="153" t="s">
        <v>504</v>
      </c>
      <c r="AK3577" s="153" t="s">
        <v>2253</v>
      </c>
      <c r="AL3577" s="153" t="s">
        <v>16884</v>
      </c>
      <c r="AM3577" s="153" t="s">
        <v>16885</v>
      </c>
      <c r="AN3577" s="154">
        <v>137</v>
      </c>
    </row>
    <row r="3578" spans="26:40" hidden="1" x14ac:dyDescent="0.25">
      <c r="Z3578" s="140">
        <f t="shared" si="116"/>
        <v>3577</v>
      </c>
      <c r="AA3578" s="139"/>
      <c r="AB3578" s="139"/>
      <c r="AC3578" s="139"/>
      <c r="AD3578" s="133"/>
      <c r="AE3578" s="27" t="str">
        <f t="shared" si="115"/>
        <v>CA-2016-069  Pippin Orchards Apartments</v>
      </c>
      <c r="AF3578" s="153" t="s">
        <v>16886</v>
      </c>
      <c r="AG3578" s="153" t="s">
        <v>16887</v>
      </c>
      <c r="AH3578" s="153" t="s">
        <v>16888</v>
      </c>
      <c r="AI3578" s="153" t="s">
        <v>877</v>
      </c>
      <c r="AJ3578" s="153" t="s">
        <v>359</v>
      </c>
      <c r="AK3578" s="153" t="s">
        <v>878</v>
      </c>
      <c r="AL3578" s="153" t="s">
        <v>16889</v>
      </c>
      <c r="AM3578" s="153" t="s">
        <v>16890</v>
      </c>
      <c r="AN3578" s="154">
        <v>45</v>
      </c>
    </row>
    <row r="3579" spans="26:40" hidden="1" x14ac:dyDescent="0.25">
      <c r="Z3579" s="140">
        <f t="shared" si="116"/>
        <v>3578</v>
      </c>
      <c r="AA3579" s="139"/>
      <c r="AB3579" s="139"/>
      <c r="AC3579" s="139"/>
      <c r="AD3579" s="133"/>
      <c r="AE3579" s="27" t="str">
        <f t="shared" si="115"/>
        <v>CA-2016-070  Villa Encantada Apartments</v>
      </c>
      <c r="AF3579" s="153" t="s">
        <v>16891</v>
      </c>
      <c r="AG3579" s="153" t="s">
        <v>16892</v>
      </c>
      <c r="AH3579" s="153" t="s">
        <v>16893</v>
      </c>
      <c r="AI3579" s="153" t="s">
        <v>504</v>
      </c>
      <c r="AJ3579" s="153" t="s">
        <v>504</v>
      </c>
      <c r="AK3579" s="153" t="s">
        <v>6516</v>
      </c>
      <c r="AL3579" s="153" t="s">
        <v>16894</v>
      </c>
      <c r="AM3579" s="153" t="s">
        <v>3298</v>
      </c>
      <c r="AN3579" s="154">
        <v>66</v>
      </c>
    </row>
    <row r="3580" spans="26:40" hidden="1" x14ac:dyDescent="0.25">
      <c r="Z3580" s="140">
        <f t="shared" si="116"/>
        <v>3579</v>
      </c>
      <c r="AA3580" s="139"/>
      <c r="AB3580" s="139"/>
      <c r="AC3580" s="139"/>
      <c r="AD3580" s="133"/>
      <c r="AE3580" s="27" t="str">
        <f t="shared" si="115"/>
        <v>CA-2016-073  Fullerton Heights</v>
      </c>
      <c r="AF3580" s="153" t="s">
        <v>16895</v>
      </c>
      <c r="AG3580" s="153" t="s">
        <v>16896</v>
      </c>
      <c r="AH3580" s="153" t="s">
        <v>16897</v>
      </c>
      <c r="AI3580" s="153" t="s">
        <v>1060</v>
      </c>
      <c r="AJ3580" s="153" t="s">
        <v>420</v>
      </c>
      <c r="AK3580" s="153" t="s">
        <v>4052</v>
      </c>
      <c r="AL3580" s="153" t="s">
        <v>16898</v>
      </c>
      <c r="AM3580" s="153" t="s">
        <v>862</v>
      </c>
      <c r="AN3580" s="154">
        <v>35</v>
      </c>
    </row>
    <row r="3581" spans="26:40" hidden="1" x14ac:dyDescent="0.25">
      <c r="Z3581" s="140">
        <f t="shared" si="116"/>
        <v>3580</v>
      </c>
      <c r="AA3581" s="139"/>
      <c r="AB3581" s="139"/>
      <c r="AC3581" s="139"/>
      <c r="AD3581" s="133"/>
      <c r="AE3581" s="27" t="str">
        <f t="shared" si="115"/>
        <v>CA-2016-075  QHA Homes I</v>
      </c>
      <c r="AF3581" s="153" t="s">
        <v>16899</v>
      </c>
      <c r="AG3581" s="153" t="s">
        <v>16900</v>
      </c>
      <c r="AH3581" s="153" t="s">
        <v>16901</v>
      </c>
      <c r="AI3581" s="153" t="s">
        <v>16902</v>
      </c>
      <c r="AJ3581" s="153" t="s">
        <v>20</v>
      </c>
      <c r="AK3581" s="153" t="s">
        <v>16903</v>
      </c>
      <c r="AL3581" s="153" t="s">
        <v>16904</v>
      </c>
      <c r="AM3581" s="153" t="s">
        <v>16905</v>
      </c>
      <c r="AN3581" s="154">
        <v>44</v>
      </c>
    </row>
    <row r="3582" spans="26:40" hidden="1" x14ac:dyDescent="0.25">
      <c r="Z3582" s="140">
        <f t="shared" si="116"/>
        <v>3581</v>
      </c>
      <c r="AA3582" s="139"/>
      <c r="AB3582" s="139"/>
      <c r="AC3582" s="139"/>
      <c r="AD3582" s="133"/>
      <c r="AE3582" s="27" t="str">
        <f t="shared" si="115"/>
        <v>CA-2016-076  Promenade at Creekside II</v>
      </c>
      <c r="AF3582" s="153" t="s">
        <v>16906</v>
      </c>
      <c r="AG3582" s="153" t="s">
        <v>16907</v>
      </c>
      <c r="AH3582" s="153" t="s">
        <v>16908</v>
      </c>
      <c r="AI3582" s="153" t="s">
        <v>2173</v>
      </c>
      <c r="AJ3582" s="153" t="s">
        <v>504</v>
      </c>
      <c r="AK3582" s="153" t="s">
        <v>2642</v>
      </c>
      <c r="AL3582" s="153" t="s">
        <v>16909</v>
      </c>
      <c r="AM3582" s="153" t="s">
        <v>5500</v>
      </c>
      <c r="AN3582" s="154">
        <v>42</v>
      </c>
    </row>
    <row r="3583" spans="26:40" hidden="1" x14ac:dyDescent="0.25">
      <c r="Z3583" s="140">
        <f t="shared" si="116"/>
        <v>3582</v>
      </c>
      <c r="AA3583" s="139"/>
      <c r="AB3583" s="139"/>
      <c r="AC3583" s="139"/>
      <c r="AD3583" s="133"/>
      <c r="AE3583" s="27" t="str">
        <f t="shared" si="115"/>
        <v>CA-2016-080  Solinas Village/Almond Court</v>
      </c>
      <c r="AF3583" s="153" t="s">
        <v>16910</v>
      </c>
      <c r="AG3583" s="153" t="s">
        <v>16911</v>
      </c>
      <c r="AH3583" s="153" t="s">
        <v>16912</v>
      </c>
      <c r="AI3583" s="153" t="s">
        <v>16913</v>
      </c>
      <c r="AJ3583" s="153" t="s">
        <v>210</v>
      </c>
      <c r="AK3583" s="153" t="s">
        <v>16914</v>
      </c>
      <c r="AL3583" s="153" t="s">
        <v>16915</v>
      </c>
      <c r="AM3583" s="153" t="s">
        <v>23624</v>
      </c>
      <c r="AN3583" s="154">
        <v>86</v>
      </c>
    </row>
    <row r="3584" spans="26:40" hidden="1" x14ac:dyDescent="0.25">
      <c r="Z3584" s="140">
        <f t="shared" si="116"/>
        <v>3583</v>
      </c>
      <c r="AA3584" s="139"/>
      <c r="AB3584" s="139"/>
      <c r="AC3584" s="139"/>
      <c r="AD3584" s="133"/>
      <c r="AE3584" s="27" t="str">
        <f t="shared" si="115"/>
        <v>CA-2016-082  Desert Horizon Apartments</v>
      </c>
      <c r="AF3584" s="153" t="s">
        <v>16916</v>
      </c>
      <c r="AG3584" s="153" t="s">
        <v>16917</v>
      </c>
      <c r="AH3584" s="153" t="s">
        <v>16918</v>
      </c>
      <c r="AI3584" s="153" t="s">
        <v>7343</v>
      </c>
      <c r="AJ3584" s="153" t="s">
        <v>399</v>
      </c>
      <c r="AK3584" s="153" t="s">
        <v>7344</v>
      </c>
      <c r="AL3584" s="153" t="s">
        <v>16919</v>
      </c>
      <c r="AM3584" s="153" t="s">
        <v>3995</v>
      </c>
      <c r="AN3584" s="154">
        <v>43</v>
      </c>
    </row>
    <row r="3585" spans="26:40" hidden="1" x14ac:dyDescent="0.25">
      <c r="Z3585" s="140">
        <f t="shared" si="116"/>
        <v>3584</v>
      </c>
      <c r="AA3585" s="139"/>
      <c r="AB3585" s="139"/>
      <c r="AC3585" s="139"/>
      <c r="AD3585" s="133"/>
      <c r="AE3585" s="27" t="str">
        <f t="shared" si="115"/>
        <v>CA-2016-097  Parkview Apartments</v>
      </c>
      <c r="AF3585" s="153" t="s">
        <v>16920</v>
      </c>
      <c r="AG3585" s="153" t="s">
        <v>10215</v>
      </c>
      <c r="AH3585" s="153" t="s">
        <v>16921</v>
      </c>
      <c r="AI3585" s="153" t="s">
        <v>5978</v>
      </c>
      <c r="AJ3585" s="153" t="s">
        <v>1159</v>
      </c>
      <c r="AK3585" s="153" t="s">
        <v>5979</v>
      </c>
      <c r="AL3585" s="153" t="s">
        <v>16922</v>
      </c>
      <c r="AM3585" s="153" t="s">
        <v>590</v>
      </c>
      <c r="AN3585" s="154">
        <v>79</v>
      </c>
    </row>
    <row r="3586" spans="26:40" hidden="1" x14ac:dyDescent="0.25">
      <c r="Z3586" s="140">
        <f t="shared" si="116"/>
        <v>3585</v>
      </c>
      <c r="AA3586" s="139"/>
      <c r="AB3586" s="139"/>
      <c r="AC3586" s="139"/>
      <c r="AD3586" s="133"/>
      <c r="AE3586" s="27" t="str">
        <f t="shared" ref="AE3586:AE3649" si="117">CONCATENATE(AF3586,"  ",AG3586)</f>
        <v>CA-2016-098  Delta Vista Manor</v>
      </c>
      <c r="AF3586" s="153" t="s">
        <v>16923</v>
      </c>
      <c r="AG3586" s="153" t="s">
        <v>16924</v>
      </c>
      <c r="AH3586" s="153" t="s">
        <v>16925</v>
      </c>
      <c r="AI3586" s="153" t="s">
        <v>1737</v>
      </c>
      <c r="AJ3586" s="153" t="s">
        <v>220</v>
      </c>
      <c r="AK3586" s="153" t="s">
        <v>1738</v>
      </c>
      <c r="AL3586" s="153" t="s">
        <v>16926</v>
      </c>
      <c r="AM3586" s="153" t="s">
        <v>590</v>
      </c>
      <c r="AN3586" s="154">
        <v>39</v>
      </c>
    </row>
    <row r="3587" spans="26:40" hidden="1" x14ac:dyDescent="0.25">
      <c r="Z3587" s="140">
        <f t="shared" si="116"/>
        <v>3586</v>
      </c>
      <c r="AA3587" s="139"/>
      <c r="AB3587" s="139"/>
      <c r="AC3587" s="139"/>
      <c r="AD3587" s="133"/>
      <c r="AE3587" s="27" t="str">
        <f t="shared" si="117"/>
        <v>CA-2016-104  Tehachapi Manor II</v>
      </c>
      <c r="AF3587" s="153" t="s">
        <v>16927</v>
      </c>
      <c r="AG3587" s="153" t="s">
        <v>16928</v>
      </c>
      <c r="AH3587" s="153" t="s">
        <v>16929</v>
      </c>
      <c r="AI3587" s="153" t="s">
        <v>6753</v>
      </c>
      <c r="AJ3587" s="153" t="s">
        <v>210</v>
      </c>
      <c r="AK3587" s="153" t="s">
        <v>6754</v>
      </c>
      <c r="AL3587" s="153" t="s">
        <v>16930</v>
      </c>
      <c r="AM3587" s="153" t="s">
        <v>7709</v>
      </c>
      <c r="AN3587" s="154">
        <v>43</v>
      </c>
    </row>
    <row r="3588" spans="26:40" hidden="1" x14ac:dyDescent="0.25">
      <c r="Z3588" s="140">
        <f t="shared" si="116"/>
        <v>3587</v>
      </c>
      <c r="AA3588" s="139"/>
      <c r="AB3588" s="139"/>
      <c r="AC3588" s="139"/>
      <c r="AD3588" s="133"/>
      <c r="AE3588" s="27" t="str">
        <f t="shared" si="117"/>
        <v>CA-2016-106  Villa Rita</v>
      </c>
      <c r="AF3588" s="153" t="s">
        <v>16931</v>
      </c>
      <c r="AG3588" s="153" t="s">
        <v>16932</v>
      </c>
      <c r="AH3588" s="153" t="s">
        <v>16933</v>
      </c>
      <c r="AI3588" s="153" t="s">
        <v>388</v>
      </c>
      <c r="AJ3588" s="153" t="s">
        <v>389</v>
      </c>
      <c r="AK3588" s="153" t="s">
        <v>920</v>
      </c>
      <c r="AL3588" s="153" t="s">
        <v>16934</v>
      </c>
      <c r="AM3588" s="153" t="s">
        <v>16935</v>
      </c>
      <c r="AN3588" s="154">
        <v>58</v>
      </c>
    </row>
    <row r="3589" spans="26:40" hidden="1" x14ac:dyDescent="0.25">
      <c r="Z3589" s="140">
        <f t="shared" si="116"/>
        <v>3588</v>
      </c>
      <c r="AA3589" s="139"/>
      <c r="AB3589" s="139"/>
      <c r="AC3589" s="139"/>
      <c r="AD3589" s="133"/>
      <c r="AE3589" s="27" t="str">
        <f t="shared" si="117"/>
        <v>CA-2016-109  Met South</v>
      </c>
      <c r="AF3589" s="153" t="s">
        <v>16936</v>
      </c>
      <c r="AG3589" s="153" t="s">
        <v>16937</v>
      </c>
      <c r="AH3589" s="153" t="s">
        <v>16938</v>
      </c>
      <c r="AI3589" s="153" t="s">
        <v>304</v>
      </c>
      <c r="AJ3589" s="153" t="s">
        <v>41</v>
      </c>
      <c r="AK3589" s="153" t="s">
        <v>305</v>
      </c>
      <c r="AL3589" s="153" t="s">
        <v>16939</v>
      </c>
      <c r="AM3589" s="153" t="s">
        <v>15153</v>
      </c>
      <c r="AN3589" s="154">
        <v>30</v>
      </c>
    </row>
    <row r="3590" spans="26:40" hidden="1" x14ac:dyDescent="0.25">
      <c r="Z3590" s="140">
        <f t="shared" si="116"/>
        <v>3589</v>
      </c>
      <c r="AA3590" s="139"/>
      <c r="AB3590" s="139"/>
      <c r="AC3590" s="139"/>
      <c r="AD3590" s="133"/>
      <c r="AE3590" s="27" t="str">
        <f t="shared" si="117"/>
        <v>CA-2016-110  Hacienda Del Norte Apartments</v>
      </c>
      <c r="AF3590" s="153" t="s">
        <v>16940</v>
      </c>
      <c r="AG3590" s="153" t="s">
        <v>16941</v>
      </c>
      <c r="AH3590" s="153" t="s">
        <v>16942</v>
      </c>
      <c r="AI3590" s="153" t="s">
        <v>4898</v>
      </c>
      <c r="AJ3590" s="153" t="s">
        <v>1442</v>
      </c>
      <c r="AK3590" s="153" t="s">
        <v>4899</v>
      </c>
      <c r="AL3590" s="153" t="s">
        <v>16943</v>
      </c>
      <c r="AM3590" s="153" t="s">
        <v>9095</v>
      </c>
      <c r="AN3590" s="154">
        <v>43</v>
      </c>
    </row>
    <row r="3591" spans="26:40" hidden="1" x14ac:dyDescent="0.25">
      <c r="Z3591" s="140">
        <f t="shared" si="116"/>
        <v>3590</v>
      </c>
      <c r="AA3591" s="139"/>
      <c r="AB3591" s="139"/>
      <c r="AC3591" s="139"/>
      <c r="AD3591" s="133"/>
      <c r="AE3591" s="27" t="str">
        <f t="shared" si="117"/>
        <v>CA-2016-114  Finley Square</v>
      </c>
      <c r="AF3591" s="153" t="s">
        <v>16944</v>
      </c>
      <c r="AG3591" s="153" t="s">
        <v>16945</v>
      </c>
      <c r="AH3591" s="153" t="s">
        <v>16946</v>
      </c>
      <c r="AI3591" s="153" t="s">
        <v>26</v>
      </c>
      <c r="AJ3591" s="153" t="s">
        <v>26</v>
      </c>
      <c r="AK3591" s="153" t="s">
        <v>617</v>
      </c>
      <c r="AL3591" s="153" t="s">
        <v>16947</v>
      </c>
      <c r="AM3591" s="153" t="s">
        <v>23625</v>
      </c>
      <c r="AN3591" s="154">
        <v>16</v>
      </c>
    </row>
    <row r="3592" spans="26:40" hidden="1" x14ac:dyDescent="0.25">
      <c r="Z3592" s="140">
        <f t="shared" si="116"/>
        <v>3591</v>
      </c>
      <c r="AA3592" s="139"/>
      <c r="AB3592" s="139"/>
      <c r="AC3592" s="139"/>
      <c r="AD3592" s="133"/>
      <c r="AE3592" s="27" t="str">
        <f t="shared" si="117"/>
        <v>CA-2016-115  Grace Village Apartments</v>
      </c>
      <c r="AF3592" s="153" t="s">
        <v>16948</v>
      </c>
      <c r="AG3592" s="153" t="s">
        <v>16949</v>
      </c>
      <c r="AH3592" s="153" t="s">
        <v>16950</v>
      </c>
      <c r="AI3592" s="153" t="s">
        <v>623</v>
      </c>
      <c r="AJ3592" s="153" t="s">
        <v>623</v>
      </c>
      <c r="AK3592" s="153" t="s">
        <v>16951</v>
      </c>
      <c r="AL3592" s="153" t="s">
        <v>16952</v>
      </c>
      <c r="AM3592" s="153" t="s">
        <v>16711</v>
      </c>
      <c r="AN3592" s="154">
        <v>57</v>
      </c>
    </row>
    <row r="3593" spans="26:40" hidden="1" x14ac:dyDescent="0.25">
      <c r="Z3593" s="140">
        <f t="shared" si="116"/>
        <v>3592</v>
      </c>
      <c r="AA3593" s="139"/>
      <c r="AB3593" s="139"/>
      <c r="AC3593" s="139"/>
      <c r="AD3593" s="133"/>
      <c r="AE3593" s="27" t="str">
        <f t="shared" si="117"/>
        <v>CA-2016-119  Van Buren Senior Housing</v>
      </c>
      <c r="AF3593" s="153" t="s">
        <v>16953</v>
      </c>
      <c r="AG3593" s="153" t="s">
        <v>16954</v>
      </c>
      <c r="AH3593" s="153" t="s">
        <v>16955</v>
      </c>
      <c r="AI3593" s="153" t="s">
        <v>336</v>
      </c>
      <c r="AJ3593" s="153" t="s">
        <v>336</v>
      </c>
      <c r="AK3593" s="153" t="s">
        <v>1580</v>
      </c>
      <c r="AL3593" s="153" t="s">
        <v>16956</v>
      </c>
      <c r="AM3593" s="153" t="s">
        <v>16957</v>
      </c>
      <c r="AN3593" s="154">
        <v>18</v>
      </c>
    </row>
    <row r="3594" spans="26:40" hidden="1" x14ac:dyDescent="0.25">
      <c r="Z3594" s="140">
        <f t="shared" si="116"/>
        <v>3593</v>
      </c>
      <c r="AA3594" s="139"/>
      <c r="AB3594" s="139"/>
      <c r="AC3594" s="139"/>
      <c r="AD3594" s="133"/>
      <c r="AE3594" s="27" t="str">
        <f t="shared" si="117"/>
        <v>CA-2016-123  Parc Grove Commons Northeast Veterans aka Renaissa</v>
      </c>
      <c r="AF3594" s="153" t="s">
        <v>16958</v>
      </c>
      <c r="AG3594" s="153" t="s">
        <v>16959</v>
      </c>
      <c r="AH3594" s="153" t="s">
        <v>16960</v>
      </c>
      <c r="AI3594" s="153" t="s">
        <v>229</v>
      </c>
      <c r="AJ3594" s="153" t="s">
        <v>229</v>
      </c>
      <c r="AK3594" s="153" t="s">
        <v>10982</v>
      </c>
      <c r="AL3594" s="153" t="s">
        <v>16961</v>
      </c>
      <c r="AM3594" s="153" t="s">
        <v>11783</v>
      </c>
      <c r="AN3594" s="154">
        <v>39</v>
      </c>
    </row>
    <row r="3595" spans="26:40" hidden="1" x14ac:dyDescent="0.25">
      <c r="Z3595" s="140">
        <f t="shared" si="116"/>
        <v>3594</v>
      </c>
      <c r="AA3595" s="139"/>
      <c r="AB3595" s="139"/>
      <c r="AC3595" s="139"/>
      <c r="AD3595" s="133"/>
      <c r="AE3595" s="27" t="str">
        <f t="shared" si="117"/>
        <v>CA-2016-125  Memorial Village (aka Blossom Trail)</v>
      </c>
      <c r="AF3595" s="153" t="s">
        <v>16962</v>
      </c>
      <c r="AG3595" s="153" t="s">
        <v>23626</v>
      </c>
      <c r="AH3595" s="153" t="s">
        <v>23627</v>
      </c>
      <c r="AI3595" s="153" t="s">
        <v>6521</v>
      </c>
      <c r="AJ3595" s="153" t="s">
        <v>229</v>
      </c>
      <c r="AK3595" s="153" t="s">
        <v>6522</v>
      </c>
      <c r="AL3595" s="153" t="s">
        <v>16963</v>
      </c>
      <c r="AM3595" s="153" t="s">
        <v>11783</v>
      </c>
      <c r="AN3595" s="154">
        <v>47</v>
      </c>
    </row>
    <row r="3596" spans="26:40" hidden="1" x14ac:dyDescent="0.25">
      <c r="Z3596" s="140">
        <f t="shared" si="116"/>
        <v>3595</v>
      </c>
      <c r="AA3596" s="139"/>
      <c r="AB3596" s="139"/>
      <c r="AC3596" s="139"/>
      <c r="AD3596" s="133"/>
      <c r="AE3596" s="27" t="str">
        <f t="shared" si="117"/>
        <v>CA-2016-128  Cesar Chavez Phase II</v>
      </c>
      <c r="AF3596" s="153" t="s">
        <v>16964</v>
      </c>
      <c r="AG3596" s="153" t="s">
        <v>16965</v>
      </c>
      <c r="AH3596" s="153" t="s">
        <v>16966</v>
      </c>
      <c r="AI3596" s="153" t="s">
        <v>795</v>
      </c>
      <c r="AJ3596" s="153" t="s">
        <v>399</v>
      </c>
      <c r="AL3596" s="153" t="s">
        <v>16967</v>
      </c>
      <c r="AM3596" s="153" t="s">
        <v>2476</v>
      </c>
      <c r="AN3596" s="154">
        <v>79</v>
      </c>
    </row>
    <row r="3597" spans="26:40" hidden="1" x14ac:dyDescent="0.25">
      <c r="Z3597" s="140">
        <f t="shared" si="116"/>
        <v>3596</v>
      </c>
      <c r="AA3597" s="139"/>
      <c r="AB3597" s="139"/>
      <c r="AC3597" s="139"/>
      <c r="AD3597" s="133"/>
      <c r="AE3597" s="27" t="str">
        <f t="shared" si="117"/>
        <v>CA-2016-129  Pleasant Valley Pines Apartments</v>
      </c>
      <c r="AF3597" s="153" t="s">
        <v>16968</v>
      </c>
      <c r="AG3597" s="153" t="s">
        <v>16969</v>
      </c>
      <c r="AH3597" s="153" t="s">
        <v>16970</v>
      </c>
      <c r="AI3597" s="153" t="s">
        <v>12647</v>
      </c>
      <c r="AJ3597" s="153" t="s">
        <v>229</v>
      </c>
      <c r="AK3597" s="153" t="s">
        <v>12648</v>
      </c>
      <c r="AL3597" s="153" t="s">
        <v>16971</v>
      </c>
      <c r="AM3597" s="153" t="s">
        <v>777</v>
      </c>
      <c r="AN3597" s="154">
        <v>44</v>
      </c>
    </row>
    <row r="3598" spans="26:40" hidden="1" x14ac:dyDescent="0.25">
      <c r="Z3598" s="140">
        <f t="shared" si="116"/>
        <v>3597</v>
      </c>
      <c r="AA3598" s="139"/>
      <c r="AB3598" s="139"/>
      <c r="AC3598" s="139"/>
      <c r="AD3598" s="133"/>
      <c r="AE3598" s="27" t="str">
        <f t="shared" si="117"/>
        <v>CA-2016-131  The Arroyo</v>
      </c>
      <c r="AF3598" s="153" t="s">
        <v>16972</v>
      </c>
      <c r="AG3598" s="153" t="s">
        <v>16973</v>
      </c>
      <c r="AH3598" s="153" t="s">
        <v>16974</v>
      </c>
      <c r="AI3598" s="153" t="s">
        <v>133</v>
      </c>
      <c r="AJ3598" s="153" t="s">
        <v>26</v>
      </c>
      <c r="AK3598" s="153" t="s">
        <v>3432</v>
      </c>
      <c r="AL3598" s="153" t="s">
        <v>16975</v>
      </c>
      <c r="AM3598" s="153" t="s">
        <v>136</v>
      </c>
      <c r="AN3598" s="154">
        <v>63</v>
      </c>
    </row>
    <row r="3599" spans="26:40" hidden="1" x14ac:dyDescent="0.25">
      <c r="Z3599" s="140">
        <f t="shared" si="116"/>
        <v>3598</v>
      </c>
      <c r="AA3599" s="139"/>
      <c r="AB3599" s="139"/>
      <c r="AC3599" s="139"/>
      <c r="AD3599" s="133"/>
      <c r="AE3599" s="27" t="str">
        <f t="shared" si="117"/>
        <v>CA-2016-133  Calistoga Senior Apartments</v>
      </c>
      <c r="AF3599" s="153" t="s">
        <v>16976</v>
      </c>
      <c r="AG3599" s="153" t="s">
        <v>16977</v>
      </c>
      <c r="AH3599" s="153" t="s">
        <v>16978</v>
      </c>
      <c r="AI3599" s="153" t="s">
        <v>822</v>
      </c>
      <c r="AJ3599" s="153" t="s">
        <v>345</v>
      </c>
      <c r="AK3599" s="153" t="s">
        <v>823</v>
      </c>
      <c r="AL3599" s="153" t="s">
        <v>16979</v>
      </c>
      <c r="AM3599" s="153" t="s">
        <v>2185</v>
      </c>
      <c r="AN3599" s="154">
        <v>29</v>
      </c>
    </row>
    <row r="3600" spans="26:40" hidden="1" x14ac:dyDescent="0.25">
      <c r="Z3600" s="140">
        <f t="shared" si="116"/>
        <v>3599</v>
      </c>
      <c r="AA3600" s="139"/>
      <c r="AB3600" s="139"/>
      <c r="AC3600" s="139"/>
      <c r="AD3600" s="133"/>
      <c r="AE3600" s="27" t="str">
        <f t="shared" si="117"/>
        <v>CA-2016-136  North Coast Terrace fka Weitzel Street Apartments</v>
      </c>
      <c r="AF3600" s="153" t="s">
        <v>16980</v>
      </c>
      <c r="AG3600" s="153" t="s">
        <v>16981</v>
      </c>
      <c r="AH3600" s="153" t="s">
        <v>16982</v>
      </c>
      <c r="AI3600" s="153" t="s">
        <v>2252</v>
      </c>
      <c r="AJ3600" s="153" t="s">
        <v>504</v>
      </c>
      <c r="AK3600" s="153" t="s">
        <v>2253</v>
      </c>
      <c r="AL3600" s="153" t="s">
        <v>16983</v>
      </c>
      <c r="AM3600" s="153" t="s">
        <v>13784</v>
      </c>
      <c r="AN3600" s="154">
        <v>31</v>
      </c>
    </row>
    <row r="3601" spans="26:40" hidden="1" x14ac:dyDescent="0.25">
      <c r="Z3601" s="140">
        <f t="shared" si="116"/>
        <v>3600</v>
      </c>
      <c r="AA3601" s="139"/>
      <c r="AB3601" s="139"/>
      <c r="AC3601" s="139"/>
      <c r="AD3601" s="133"/>
      <c r="AE3601" s="27" t="str">
        <f t="shared" si="117"/>
        <v>CA-2016-137  Mission Cove Family II</v>
      </c>
      <c r="AF3601" s="153" t="s">
        <v>16984</v>
      </c>
      <c r="AG3601" s="153" t="s">
        <v>16985</v>
      </c>
      <c r="AH3601" s="153" t="s">
        <v>16986</v>
      </c>
      <c r="AI3601" s="153" t="s">
        <v>2252</v>
      </c>
      <c r="AJ3601" s="153" t="s">
        <v>504</v>
      </c>
      <c r="AK3601" s="153" t="s">
        <v>2253</v>
      </c>
      <c r="AL3601" s="153" t="s">
        <v>16987</v>
      </c>
      <c r="AM3601" s="153" t="s">
        <v>3541</v>
      </c>
      <c r="AN3601" s="154">
        <v>59</v>
      </c>
    </row>
    <row r="3602" spans="26:40" hidden="1" x14ac:dyDescent="0.25">
      <c r="Z3602" s="140">
        <f t="shared" si="116"/>
        <v>3601</v>
      </c>
      <c r="AA3602" s="139"/>
      <c r="AB3602" s="139"/>
      <c r="AC3602" s="139"/>
      <c r="AD3602" s="133"/>
      <c r="AE3602" s="27" t="str">
        <f t="shared" si="117"/>
        <v>CA-2016-140  Vista del Puente</v>
      </c>
      <c r="AF3602" s="153" t="s">
        <v>16988</v>
      </c>
      <c r="AG3602" s="153" t="s">
        <v>16989</v>
      </c>
      <c r="AH3602" s="153" t="s">
        <v>16990</v>
      </c>
      <c r="AI3602" s="153" t="s">
        <v>504</v>
      </c>
      <c r="AJ3602" s="153" t="s">
        <v>504</v>
      </c>
      <c r="AK3602" s="153" t="s">
        <v>839</v>
      </c>
      <c r="AL3602" s="153" t="s">
        <v>16991</v>
      </c>
      <c r="AM3602" s="153" t="s">
        <v>16992</v>
      </c>
      <c r="AN3602" s="154">
        <v>51</v>
      </c>
    </row>
    <row r="3603" spans="26:40" hidden="1" x14ac:dyDescent="0.25">
      <c r="Z3603" s="140">
        <f t="shared" si="116"/>
        <v>3602</v>
      </c>
      <c r="AA3603" s="139"/>
      <c r="AB3603" s="139"/>
      <c r="AC3603" s="139"/>
      <c r="AD3603" s="133"/>
      <c r="AE3603" s="27" t="str">
        <f t="shared" si="117"/>
        <v>CA-2016-148  Legacy Commons II</v>
      </c>
      <c r="AF3603" s="153" t="s">
        <v>16993</v>
      </c>
      <c r="AG3603" s="153" t="s">
        <v>16994</v>
      </c>
      <c r="AH3603" s="153" t="s">
        <v>16995</v>
      </c>
      <c r="AI3603" s="153" t="s">
        <v>229</v>
      </c>
      <c r="AJ3603" s="153" t="s">
        <v>229</v>
      </c>
      <c r="AK3603" s="153" t="s">
        <v>1422</v>
      </c>
      <c r="AL3603" s="153" t="s">
        <v>16996</v>
      </c>
      <c r="AM3603" s="153" t="s">
        <v>11783</v>
      </c>
      <c r="AN3603" s="154">
        <v>63</v>
      </c>
    </row>
    <row r="3604" spans="26:40" hidden="1" x14ac:dyDescent="0.25">
      <c r="Z3604" s="140">
        <f t="shared" si="116"/>
        <v>3603</v>
      </c>
      <c r="AA3604" s="139"/>
      <c r="AB3604" s="139"/>
      <c r="AC3604" s="139"/>
      <c r="AD3604" s="133"/>
      <c r="AE3604" s="27" t="str">
        <f t="shared" si="117"/>
        <v>CA-2016-157  PATH Villas Eucalyptus</v>
      </c>
      <c r="AF3604" s="153" t="s">
        <v>16997</v>
      </c>
      <c r="AG3604" s="153" t="s">
        <v>16998</v>
      </c>
      <c r="AH3604" s="153" t="s">
        <v>16999</v>
      </c>
      <c r="AI3604" s="153" t="s">
        <v>4578</v>
      </c>
      <c r="AJ3604" s="153" t="s">
        <v>26</v>
      </c>
      <c r="AK3604" s="153" t="s">
        <v>4579</v>
      </c>
      <c r="AL3604" s="153" t="s">
        <v>17000</v>
      </c>
      <c r="AM3604" s="153" t="s">
        <v>23628</v>
      </c>
      <c r="AN3604" s="154">
        <v>39</v>
      </c>
    </row>
    <row r="3605" spans="26:40" hidden="1" x14ac:dyDescent="0.25">
      <c r="Z3605" s="140">
        <f t="shared" si="116"/>
        <v>3604</v>
      </c>
      <c r="AA3605" s="139"/>
      <c r="AB3605" s="139"/>
      <c r="AC3605" s="139"/>
      <c r="AD3605" s="133"/>
      <c r="AE3605" s="27" t="str">
        <f t="shared" si="117"/>
        <v>CA-2016-161  Healdsburg Glen Apartments</v>
      </c>
      <c r="AF3605" s="153" t="s">
        <v>17001</v>
      </c>
      <c r="AG3605" s="153" t="s">
        <v>17002</v>
      </c>
      <c r="AH3605" s="153" t="s">
        <v>17003</v>
      </c>
      <c r="AI3605" s="153" t="s">
        <v>1192</v>
      </c>
      <c r="AJ3605" s="153" t="s">
        <v>127</v>
      </c>
      <c r="AK3605" s="153" t="s">
        <v>1193</v>
      </c>
      <c r="AL3605" s="153" t="s">
        <v>17004</v>
      </c>
      <c r="AM3605" s="153" t="s">
        <v>16689</v>
      </c>
      <c r="AN3605" s="154">
        <v>24</v>
      </c>
    </row>
    <row r="3606" spans="26:40" hidden="1" x14ac:dyDescent="0.25">
      <c r="Z3606" s="140">
        <f t="shared" si="116"/>
        <v>3605</v>
      </c>
      <c r="AA3606" s="139"/>
      <c r="AB3606" s="139"/>
      <c r="AC3606" s="139"/>
      <c r="AD3606" s="133"/>
      <c r="AE3606" s="27" t="str">
        <f t="shared" si="117"/>
        <v>CA-2016-162  Walnut Street Family Apartments</v>
      </c>
      <c r="AF3606" s="153" t="s">
        <v>17005</v>
      </c>
      <c r="AG3606" s="153" t="s">
        <v>17006</v>
      </c>
      <c r="AH3606" s="153" t="s">
        <v>17007</v>
      </c>
      <c r="AI3606" s="153" t="s">
        <v>6344</v>
      </c>
      <c r="AJ3606" s="153" t="s">
        <v>1239</v>
      </c>
      <c r="AK3606" s="153" t="s">
        <v>6345</v>
      </c>
      <c r="AL3606" s="153" t="s">
        <v>17008</v>
      </c>
      <c r="AM3606" s="153" t="s">
        <v>1716</v>
      </c>
      <c r="AN3606" s="154">
        <v>23</v>
      </c>
    </row>
    <row r="3607" spans="26:40" hidden="1" x14ac:dyDescent="0.25">
      <c r="Z3607" s="140">
        <f t="shared" si="116"/>
        <v>3606</v>
      </c>
      <c r="AA3607" s="139"/>
      <c r="AB3607" s="139"/>
      <c r="AC3607" s="139"/>
      <c r="AD3607" s="133"/>
      <c r="AE3607" s="27" t="str">
        <f t="shared" si="117"/>
        <v>CA-2016-163  Oakhurst Apartments</v>
      </c>
      <c r="AF3607" s="153" t="s">
        <v>17009</v>
      </c>
      <c r="AG3607" s="153" t="s">
        <v>9808</v>
      </c>
      <c r="AH3607" s="153" t="s">
        <v>17010</v>
      </c>
      <c r="AI3607" s="153" t="s">
        <v>17011</v>
      </c>
      <c r="AJ3607" s="153" t="s">
        <v>1004</v>
      </c>
      <c r="AK3607" s="153" t="s">
        <v>17012</v>
      </c>
      <c r="AL3607" s="153" t="s">
        <v>17013</v>
      </c>
      <c r="AM3607" s="153" t="s">
        <v>777</v>
      </c>
      <c r="AN3607" s="154">
        <v>49</v>
      </c>
    </row>
    <row r="3608" spans="26:40" hidden="1" x14ac:dyDescent="0.25">
      <c r="Z3608" s="140">
        <f t="shared" si="116"/>
        <v>3607</v>
      </c>
      <c r="AA3608" s="139"/>
      <c r="AB3608" s="139"/>
      <c r="AC3608" s="139"/>
      <c r="AD3608" s="133"/>
      <c r="AE3608" s="27" t="str">
        <f t="shared" si="117"/>
        <v>CA-2016-801  Schillo Gardens</v>
      </c>
      <c r="AF3608" s="153" t="s">
        <v>17014</v>
      </c>
      <c r="AG3608" s="153" t="s">
        <v>17015</v>
      </c>
      <c r="AH3608" s="153" t="s">
        <v>17016</v>
      </c>
      <c r="AI3608" s="153" t="s">
        <v>2503</v>
      </c>
      <c r="AJ3608" s="153" t="s">
        <v>1239</v>
      </c>
      <c r="AK3608" s="153" t="s">
        <v>17017</v>
      </c>
      <c r="AL3608" s="153" t="s">
        <v>17018</v>
      </c>
      <c r="AM3608" s="153" t="s">
        <v>17019</v>
      </c>
      <c r="AN3608" s="154">
        <v>28</v>
      </c>
    </row>
    <row r="3609" spans="26:40" hidden="1" x14ac:dyDescent="0.25">
      <c r="Z3609" s="140">
        <f t="shared" si="116"/>
        <v>3608</v>
      </c>
      <c r="AA3609" s="139"/>
      <c r="AB3609" s="139"/>
      <c r="AC3609" s="139"/>
      <c r="AD3609" s="133"/>
      <c r="AE3609" s="27" t="str">
        <f t="shared" si="117"/>
        <v>CA-2016-802  Bradford Apartments</v>
      </c>
      <c r="AF3609" s="153" t="s">
        <v>17020</v>
      </c>
      <c r="AG3609" s="153" t="s">
        <v>17021</v>
      </c>
      <c r="AH3609" s="153" t="s">
        <v>17022</v>
      </c>
      <c r="AI3609" s="153" t="s">
        <v>1714</v>
      </c>
      <c r="AJ3609" s="153" t="s">
        <v>1239</v>
      </c>
      <c r="AK3609" s="153" t="s">
        <v>1715</v>
      </c>
      <c r="AL3609" s="153" t="s">
        <v>17023</v>
      </c>
      <c r="AM3609" s="153" t="s">
        <v>1716</v>
      </c>
      <c r="AN3609" s="154">
        <v>26</v>
      </c>
    </row>
    <row r="3610" spans="26:40" hidden="1" x14ac:dyDescent="0.25">
      <c r="Z3610" s="140">
        <f t="shared" si="116"/>
        <v>3609</v>
      </c>
      <c r="AA3610" s="139"/>
      <c r="AB3610" s="139"/>
      <c r="AC3610" s="139"/>
      <c r="AD3610" s="133"/>
      <c r="AE3610" s="27" t="str">
        <f t="shared" si="117"/>
        <v>CA-2016-803  Positano Apartments</v>
      </c>
      <c r="AF3610" s="153" t="s">
        <v>17024</v>
      </c>
      <c r="AG3610" s="153" t="s">
        <v>17025</v>
      </c>
      <c r="AH3610" s="153" t="s">
        <v>17026</v>
      </c>
      <c r="AI3610" s="153" t="s">
        <v>623</v>
      </c>
      <c r="AJ3610" s="153" t="s">
        <v>623</v>
      </c>
      <c r="AK3610" s="153" t="s">
        <v>17027</v>
      </c>
      <c r="AL3610" s="153" t="s">
        <v>17028</v>
      </c>
      <c r="AM3610" s="153" t="s">
        <v>7934</v>
      </c>
      <c r="AN3610" s="154">
        <v>116</v>
      </c>
    </row>
    <row r="3611" spans="26:40" hidden="1" x14ac:dyDescent="0.25">
      <c r="Z3611" s="140">
        <f t="shared" si="116"/>
        <v>3610</v>
      </c>
      <c r="AA3611" s="139"/>
      <c r="AB3611" s="139"/>
      <c r="AC3611" s="139"/>
      <c r="AD3611" s="133"/>
      <c r="AE3611" s="27" t="str">
        <f t="shared" si="117"/>
        <v>CA-2016-804  Buena Vida Apartments</v>
      </c>
      <c r="AF3611" s="153" t="s">
        <v>17029</v>
      </c>
      <c r="AG3611" s="153" t="s">
        <v>17030</v>
      </c>
      <c r="AH3611" s="153" t="s">
        <v>17031</v>
      </c>
      <c r="AI3611" s="153" t="s">
        <v>1239</v>
      </c>
      <c r="AJ3611" s="153" t="s">
        <v>1239</v>
      </c>
      <c r="AK3611" s="153" t="s">
        <v>4085</v>
      </c>
      <c r="AL3611" s="153" t="s">
        <v>17032</v>
      </c>
      <c r="AM3611" s="153" t="s">
        <v>17033</v>
      </c>
      <c r="AN3611" s="154">
        <v>94</v>
      </c>
    </row>
    <row r="3612" spans="26:40" hidden="1" x14ac:dyDescent="0.25">
      <c r="Z3612" s="140">
        <f t="shared" si="116"/>
        <v>3611</v>
      </c>
      <c r="AA3612" s="139"/>
      <c r="AB3612" s="139"/>
      <c r="AC3612" s="139"/>
      <c r="AD3612" s="133"/>
      <c r="AE3612" s="27" t="str">
        <f t="shared" si="117"/>
        <v>CA-2016-806  St. James Park</v>
      </c>
      <c r="AF3612" s="153" t="s">
        <v>17034</v>
      </c>
      <c r="AG3612" s="153" t="s">
        <v>17035</v>
      </c>
      <c r="AH3612" s="153" t="s">
        <v>17036</v>
      </c>
      <c r="AI3612" s="153" t="s">
        <v>26</v>
      </c>
      <c r="AJ3612" s="153" t="s">
        <v>26</v>
      </c>
      <c r="AK3612" s="153" t="s">
        <v>17037</v>
      </c>
      <c r="AL3612" s="153" t="s">
        <v>17038</v>
      </c>
      <c r="AM3612" s="153" t="s">
        <v>17039</v>
      </c>
      <c r="AN3612" s="154">
        <v>102</v>
      </c>
    </row>
    <row r="3613" spans="26:40" hidden="1" x14ac:dyDescent="0.25">
      <c r="Z3613" s="140">
        <f t="shared" si="116"/>
        <v>3612</v>
      </c>
      <c r="AA3613" s="139"/>
      <c r="AB3613" s="139"/>
      <c r="AC3613" s="139"/>
      <c r="AD3613" s="133"/>
      <c r="AE3613" s="27" t="str">
        <f t="shared" si="117"/>
        <v>CA-2016-807  Copper Square Apartments</v>
      </c>
      <c r="AF3613" s="153" t="s">
        <v>17040</v>
      </c>
      <c r="AG3613" s="153" t="s">
        <v>17041</v>
      </c>
      <c r="AH3613" s="153" t="s">
        <v>17042</v>
      </c>
      <c r="AI3613" s="153" t="s">
        <v>3302</v>
      </c>
      <c r="AJ3613" s="153" t="s">
        <v>26</v>
      </c>
      <c r="AK3613" s="153" t="s">
        <v>14933</v>
      </c>
      <c r="AL3613" s="153" t="s">
        <v>17043</v>
      </c>
      <c r="AM3613" s="153" t="s">
        <v>6828</v>
      </c>
      <c r="AN3613" s="154">
        <v>201</v>
      </c>
    </row>
    <row r="3614" spans="26:40" hidden="1" x14ac:dyDescent="0.25">
      <c r="Z3614" s="140">
        <f t="shared" si="116"/>
        <v>3613</v>
      </c>
      <c r="AA3614" s="139"/>
      <c r="AB3614" s="139"/>
      <c r="AC3614" s="139"/>
      <c r="AD3614" s="133"/>
      <c r="AE3614" s="27" t="str">
        <f t="shared" si="117"/>
        <v>CA-2016-808  Jardin de Las Rosas</v>
      </c>
      <c r="AF3614" s="153" t="s">
        <v>17044</v>
      </c>
      <c r="AG3614" s="153" t="s">
        <v>17045</v>
      </c>
      <c r="AH3614" s="153" t="s">
        <v>17046</v>
      </c>
      <c r="AI3614" s="153" t="s">
        <v>623</v>
      </c>
      <c r="AJ3614" s="153" t="s">
        <v>623</v>
      </c>
      <c r="AK3614" s="153" t="s">
        <v>1501</v>
      </c>
      <c r="AL3614" s="153" t="s">
        <v>17047</v>
      </c>
      <c r="AM3614" s="153" t="s">
        <v>5090</v>
      </c>
      <c r="AN3614" s="154">
        <v>39</v>
      </c>
    </row>
    <row r="3615" spans="26:40" hidden="1" x14ac:dyDescent="0.25">
      <c r="Z3615" s="140">
        <f t="shared" si="116"/>
        <v>3614</v>
      </c>
      <c r="AA3615" s="139"/>
      <c r="AB3615" s="139"/>
      <c r="AC3615" s="139"/>
      <c r="AD3615" s="133"/>
      <c r="AE3615" s="27" t="str">
        <f t="shared" si="117"/>
        <v>CA-2016-809  Buckingham Apartments</v>
      </c>
      <c r="AF3615" s="153" t="s">
        <v>17048</v>
      </c>
      <c r="AG3615" s="153" t="s">
        <v>17049</v>
      </c>
      <c r="AH3615" s="153" t="s">
        <v>17050</v>
      </c>
      <c r="AI3615" s="153" t="s">
        <v>26</v>
      </c>
      <c r="AJ3615" s="153" t="s">
        <v>26</v>
      </c>
      <c r="AK3615" s="153" t="s">
        <v>512</v>
      </c>
      <c r="AL3615" s="153" t="s">
        <v>17051</v>
      </c>
      <c r="AM3615" s="153" t="s">
        <v>16729</v>
      </c>
      <c r="AN3615" s="154">
        <v>83</v>
      </c>
    </row>
    <row r="3616" spans="26:40" hidden="1" x14ac:dyDescent="0.25">
      <c r="Z3616" s="140">
        <f t="shared" si="116"/>
        <v>3615</v>
      </c>
      <c r="AA3616" s="139"/>
      <c r="AB3616" s="139"/>
      <c r="AC3616" s="139"/>
      <c r="AD3616" s="133"/>
      <c r="AE3616" s="27" t="str">
        <f t="shared" si="117"/>
        <v>CA-2016-810  1036 Mission Family Housing</v>
      </c>
      <c r="AF3616" s="153" t="s">
        <v>17052</v>
      </c>
      <c r="AG3616" s="153" t="s">
        <v>17053</v>
      </c>
      <c r="AH3616" s="153" t="s">
        <v>17054</v>
      </c>
      <c r="AI3616" s="153" t="s">
        <v>191</v>
      </c>
      <c r="AJ3616" s="153" t="s">
        <v>191</v>
      </c>
      <c r="AK3616" s="153" t="s">
        <v>785</v>
      </c>
      <c r="AL3616" s="153" t="s">
        <v>17055</v>
      </c>
      <c r="AM3616" s="153" t="s">
        <v>17056</v>
      </c>
      <c r="AN3616" s="154">
        <v>83</v>
      </c>
    </row>
    <row r="3617" spans="26:40" hidden="1" x14ac:dyDescent="0.25">
      <c r="Z3617" s="140">
        <f t="shared" si="116"/>
        <v>3616</v>
      </c>
      <c r="AA3617" s="139"/>
      <c r="AB3617" s="139"/>
      <c r="AC3617" s="139"/>
      <c r="AD3617" s="133"/>
      <c r="AE3617" s="27" t="str">
        <f t="shared" si="117"/>
        <v>CA-2016-811  Courtyard Plaza Apartments</v>
      </c>
      <c r="AF3617" s="153" t="s">
        <v>17057</v>
      </c>
      <c r="AG3617" s="153" t="s">
        <v>17058</v>
      </c>
      <c r="AH3617" s="153" t="s">
        <v>17059</v>
      </c>
      <c r="AI3617" s="153" t="s">
        <v>304</v>
      </c>
      <c r="AJ3617" s="153" t="s">
        <v>41</v>
      </c>
      <c r="AK3617" s="153" t="s">
        <v>5270</v>
      </c>
      <c r="AL3617" s="153" t="s">
        <v>17060</v>
      </c>
      <c r="AM3617" s="153" t="s">
        <v>590</v>
      </c>
      <c r="AN3617" s="154">
        <v>80</v>
      </c>
    </row>
    <row r="3618" spans="26:40" hidden="1" x14ac:dyDescent="0.25">
      <c r="Z3618" s="140">
        <f t="shared" si="116"/>
        <v>3617</v>
      </c>
      <c r="AA3618" s="139"/>
      <c r="AB3618" s="139"/>
      <c r="AC3618" s="139"/>
      <c r="AD3618" s="133"/>
      <c r="AE3618" s="27" t="str">
        <f t="shared" si="117"/>
        <v>CA-2016-812  Casa Montego Apartments</v>
      </c>
      <c r="AF3618" s="153" t="s">
        <v>17061</v>
      </c>
      <c r="AG3618" s="153" t="s">
        <v>17062</v>
      </c>
      <c r="AH3618" s="153" t="s">
        <v>17063</v>
      </c>
      <c r="AI3618" s="153" t="s">
        <v>4757</v>
      </c>
      <c r="AJ3618" s="153" t="s">
        <v>182</v>
      </c>
      <c r="AK3618" s="153" t="s">
        <v>17064</v>
      </c>
      <c r="AL3618" s="153" t="s">
        <v>17065</v>
      </c>
      <c r="AM3618" s="153" t="s">
        <v>2259</v>
      </c>
      <c r="AN3618" s="154">
        <v>79</v>
      </c>
    </row>
    <row r="3619" spans="26:40" hidden="1" x14ac:dyDescent="0.25">
      <c r="Z3619" s="140">
        <f t="shared" si="116"/>
        <v>3618</v>
      </c>
      <c r="AA3619" s="139"/>
      <c r="AB3619" s="139"/>
      <c r="AC3619" s="139"/>
      <c r="AD3619" s="133"/>
      <c r="AE3619" s="27" t="str">
        <f t="shared" si="117"/>
        <v>CA-2016-813  Sendero Bluffs</v>
      </c>
      <c r="AF3619" s="153" t="s">
        <v>17066</v>
      </c>
      <c r="AG3619" s="153" t="s">
        <v>17067</v>
      </c>
      <c r="AH3619" s="153" t="s">
        <v>17068</v>
      </c>
      <c r="AI3619" s="153" t="s">
        <v>17069</v>
      </c>
      <c r="AJ3619" s="153" t="s">
        <v>420</v>
      </c>
      <c r="AK3619" s="153" t="s">
        <v>17070</v>
      </c>
      <c r="AL3619" s="153" t="s">
        <v>17071</v>
      </c>
      <c r="AM3619" s="153" t="s">
        <v>6828</v>
      </c>
      <c r="AN3619" s="154">
        <v>106</v>
      </c>
    </row>
    <row r="3620" spans="26:40" hidden="1" x14ac:dyDescent="0.25">
      <c r="Z3620" s="140">
        <f t="shared" si="116"/>
        <v>3619</v>
      </c>
      <c r="AA3620" s="139"/>
      <c r="AB3620" s="139"/>
      <c r="AC3620" s="139"/>
      <c r="AD3620" s="133"/>
      <c r="AE3620" s="27" t="str">
        <f t="shared" si="117"/>
        <v>CA-2016-814  Vista Del Mar</v>
      </c>
      <c r="AF3620" s="153" t="s">
        <v>17072</v>
      </c>
      <c r="AG3620" s="153" t="s">
        <v>17073</v>
      </c>
      <c r="AH3620" s="153" t="s">
        <v>17074</v>
      </c>
      <c r="AI3620" s="153" t="s">
        <v>3191</v>
      </c>
      <c r="AJ3620" s="153" t="s">
        <v>26</v>
      </c>
      <c r="AK3620" s="153" t="s">
        <v>2837</v>
      </c>
      <c r="AL3620" s="153" t="s">
        <v>17075</v>
      </c>
      <c r="AM3620" s="153" t="s">
        <v>17076</v>
      </c>
      <c r="AN3620" s="154">
        <v>87</v>
      </c>
    </row>
    <row r="3621" spans="26:40" hidden="1" x14ac:dyDescent="0.25">
      <c r="Z3621" s="140">
        <f t="shared" si="116"/>
        <v>3620</v>
      </c>
      <c r="AA3621" s="139"/>
      <c r="AB3621" s="139"/>
      <c r="AC3621" s="139"/>
      <c r="AD3621" s="133"/>
      <c r="AE3621" s="27" t="str">
        <f t="shared" si="117"/>
        <v>CA-2016-815  Camino Del Mar</v>
      </c>
      <c r="AF3621" s="153" t="s">
        <v>17077</v>
      </c>
      <c r="AG3621" s="153" t="s">
        <v>17078</v>
      </c>
      <c r="AH3621" s="153" t="s">
        <v>17079</v>
      </c>
      <c r="AI3621" s="153" t="s">
        <v>17080</v>
      </c>
      <c r="AJ3621" s="153" t="s">
        <v>26</v>
      </c>
      <c r="AK3621" s="153" t="s">
        <v>2837</v>
      </c>
      <c r="AL3621" s="153" t="s">
        <v>17081</v>
      </c>
      <c r="AM3621" s="153" t="s">
        <v>17082</v>
      </c>
      <c r="AN3621" s="154">
        <v>87</v>
      </c>
    </row>
    <row r="3622" spans="26:40" hidden="1" x14ac:dyDescent="0.25">
      <c r="Z3622" s="140">
        <f t="shared" si="116"/>
        <v>3621</v>
      </c>
      <c r="AA3622" s="139"/>
      <c r="AB3622" s="139"/>
      <c r="AC3622" s="139"/>
      <c r="AD3622" s="133"/>
      <c r="AE3622" s="27" t="str">
        <f t="shared" si="117"/>
        <v>CA-2016-816  Tabora Gardens Senior Apartments</v>
      </c>
      <c r="AF3622" s="153" t="s">
        <v>17083</v>
      </c>
      <c r="AG3622" s="153" t="s">
        <v>17084</v>
      </c>
      <c r="AH3622" s="153" t="s">
        <v>17085</v>
      </c>
      <c r="AI3622" s="153" t="s">
        <v>1415</v>
      </c>
      <c r="AJ3622" s="153" t="s">
        <v>182</v>
      </c>
      <c r="AK3622" s="153" t="s">
        <v>1416</v>
      </c>
      <c r="AL3622" s="153" t="s">
        <v>17086</v>
      </c>
      <c r="AM3622" s="153" t="s">
        <v>17087</v>
      </c>
      <c r="AN3622" s="154">
        <v>84</v>
      </c>
    </row>
    <row r="3623" spans="26:40" hidden="1" x14ac:dyDescent="0.25">
      <c r="Z3623" s="140">
        <f t="shared" si="116"/>
        <v>3622</v>
      </c>
      <c r="AA3623" s="139"/>
      <c r="AB3623" s="139"/>
      <c r="AC3623" s="139"/>
      <c r="AD3623" s="133"/>
      <c r="AE3623" s="27" t="str">
        <f t="shared" si="117"/>
        <v>CA-2016-817  Juniper at the Preserve fka Quarry Creek</v>
      </c>
      <c r="AF3623" s="153" t="s">
        <v>17088</v>
      </c>
      <c r="AG3623" s="153" t="s">
        <v>17089</v>
      </c>
      <c r="AH3623" s="153" t="s">
        <v>17090</v>
      </c>
      <c r="AI3623" s="153" t="s">
        <v>1484</v>
      </c>
      <c r="AJ3623" s="153" t="s">
        <v>504</v>
      </c>
      <c r="AL3623" s="153" t="s">
        <v>17091</v>
      </c>
      <c r="AM3623" s="153" t="s">
        <v>2476</v>
      </c>
      <c r="AN3623" s="154">
        <v>63</v>
      </c>
    </row>
    <row r="3624" spans="26:40" hidden="1" x14ac:dyDescent="0.25">
      <c r="AE3624" s="27" t="str">
        <f t="shared" si="117"/>
        <v>CA-2016-818  Cadence Family Irvine Housing</v>
      </c>
      <c r="AF3624" s="153" t="s">
        <v>17092</v>
      </c>
      <c r="AG3624" s="153" t="s">
        <v>17093</v>
      </c>
      <c r="AH3624" s="153" t="s">
        <v>17094</v>
      </c>
      <c r="AI3624" s="153" t="s">
        <v>994</v>
      </c>
      <c r="AJ3624" s="153" t="s">
        <v>420</v>
      </c>
      <c r="AK3624" s="153" t="s">
        <v>6413</v>
      </c>
      <c r="AL3624" s="153" t="s">
        <v>17095</v>
      </c>
      <c r="AM3624" s="153" t="s">
        <v>7709</v>
      </c>
      <c r="AN3624" s="154">
        <v>81</v>
      </c>
    </row>
    <row r="3625" spans="26:40" hidden="1" x14ac:dyDescent="0.25">
      <c r="AE3625" s="27" t="str">
        <f t="shared" si="117"/>
        <v>CA-2016-819  Paramount Family Irvine Housing</v>
      </c>
      <c r="AF3625" s="153" t="s">
        <v>17096</v>
      </c>
      <c r="AG3625" s="153" t="s">
        <v>17097</v>
      </c>
      <c r="AH3625" s="153" t="s">
        <v>17098</v>
      </c>
      <c r="AI3625" s="153" t="s">
        <v>994</v>
      </c>
      <c r="AJ3625" s="153" t="s">
        <v>420</v>
      </c>
      <c r="AK3625" s="153" t="s">
        <v>6413</v>
      </c>
      <c r="AL3625" s="153" t="s">
        <v>17099</v>
      </c>
      <c r="AM3625" s="153" t="s">
        <v>17100</v>
      </c>
      <c r="AN3625" s="154">
        <v>83</v>
      </c>
    </row>
    <row r="3626" spans="26:40" hidden="1" x14ac:dyDescent="0.25">
      <c r="AE3626" s="27" t="str">
        <f t="shared" si="117"/>
        <v>CA-2016-820  Virginia Lane Apartments</v>
      </c>
      <c r="AF3626" s="153" t="s">
        <v>17101</v>
      </c>
      <c r="AG3626" s="153" t="s">
        <v>17102</v>
      </c>
      <c r="AH3626" s="153" t="s">
        <v>17103</v>
      </c>
      <c r="AI3626" s="153" t="s">
        <v>3387</v>
      </c>
      <c r="AJ3626" s="153" t="s">
        <v>182</v>
      </c>
      <c r="AK3626" s="153" t="s">
        <v>4943</v>
      </c>
      <c r="AL3626" s="153" t="s">
        <v>17104</v>
      </c>
      <c r="AM3626" s="153" t="s">
        <v>17105</v>
      </c>
      <c r="AN3626" s="154">
        <v>89</v>
      </c>
    </row>
    <row r="3627" spans="26:40" hidden="1" x14ac:dyDescent="0.25">
      <c r="AE3627" s="27" t="str">
        <f t="shared" si="117"/>
        <v>CA-2016-821  Fairbanks Terrace Apartments</v>
      </c>
      <c r="AF3627" s="153" t="s">
        <v>17106</v>
      </c>
      <c r="AG3627" s="153" t="s">
        <v>17107</v>
      </c>
      <c r="AH3627" s="153" t="s">
        <v>17108</v>
      </c>
      <c r="AI3627" s="153" t="s">
        <v>504</v>
      </c>
      <c r="AJ3627" s="153" t="s">
        <v>504</v>
      </c>
      <c r="AL3627" s="153" t="s">
        <v>17109</v>
      </c>
      <c r="AM3627" s="153" t="s">
        <v>2476</v>
      </c>
      <c r="AN3627" s="154">
        <v>82</v>
      </c>
    </row>
    <row r="3628" spans="26:40" hidden="1" x14ac:dyDescent="0.25">
      <c r="AE3628" s="27" t="str">
        <f t="shared" si="117"/>
        <v>CA-2016-822  Laurel Grove Family Apartments</v>
      </c>
      <c r="AF3628" s="153" t="s">
        <v>17110</v>
      </c>
      <c r="AG3628" s="153" t="s">
        <v>17111</v>
      </c>
      <c r="AH3628" s="153" t="s">
        <v>17112</v>
      </c>
      <c r="AI3628" s="153" t="s">
        <v>304</v>
      </c>
      <c r="AJ3628" s="153" t="s">
        <v>41</v>
      </c>
      <c r="AK3628" s="153" t="s">
        <v>1359</v>
      </c>
      <c r="AL3628" s="153" t="s">
        <v>17113</v>
      </c>
      <c r="AM3628" s="153" t="s">
        <v>4162</v>
      </c>
      <c r="AN3628" s="154">
        <v>81</v>
      </c>
    </row>
    <row r="3629" spans="26:40" hidden="1" x14ac:dyDescent="0.25">
      <c r="AE3629" s="27" t="str">
        <f t="shared" si="117"/>
        <v>CA-2016-823  City Center Plaza</v>
      </c>
      <c r="AF3629" s="153" t="s">
        <v>17114</v>
      </c>
      <c r="AG3629" s="153" t="s">
        <v>17115</v>
      </c>
      <c r="AH3629" s="153" t="s">
        <v>17116</v>
      </c>
      <c r="AI3629" s="153" t="s">
        <v>8542</v>
      </c>
      <c r="AJ3629" s="153" t="s">
        <v>481</v>
      </c>
      <c r="AK3629" s="153" t="s">
        <v>8543</v>
      </c>
      <c r="AL3629" s="153" t="s">
        <v>17117</v>
      </c>
      <c r="AM3629" s="153" t="s">
        <v>17118</v>
      </c>
      <c r="AN3629" s="154">
        <v>80</v>
      </c>
    </row>
    <row r="3630" spans="26:40" hidden="1" x14ac:dyDescent="0.25">
      <c r="AE3630" s="27" t="str">
        <f t="shared" si="117"/>
        <v>CA-2016-824  Esencia Norte</v>
      </c>
      <c r="AF3630" s="153" t="s">
        <v>17119</v>
      </c>
      <c r="AG3630" s="153" t="s">
        <v>17120</v>
      </c>
      <c r="AH3630" s="153" t="s">
        <v>17121</v>
      </c>
      <c r="AI3630" s="153" t="s">
        <v>17069</v>
      </c>
      <c r="AJ3630" s="153" t="s">
        <v>420</v>
      </c>
      <c r="AK3630" s="153" t="s">
        <v>17070</v>
      </c>
      <c r="AL3630" s="153" t="s">
        <v>17122</v>
      </c>
      <c r="AM3630" s="153" t="s">
        <v>6828</v>
      </c>
      <c r="AN3630" s="154">
        <v>111</v>
      </c>
    </row>
    <row r="3631" spans="26:40" hidden="1" x14ac:dyDescent="0.25">
      <c r="AE3631" s="27" t="str">
        <f t="shared" si="117"/>
        <v>CA-2016-825  Saint Mary Tower</v>
      </c>
      <c r="AF3631" s="153" t="s">
        <v>17123</v>
      </c>
      <c r="AG3631" s="153" t="s">
        <v>17124</v>
      </c>
      <c r="AH3631" s="153" t="s">
        <v>17125</v>
      </c>
      <c r="AI3631" s="153" t="s">
        <v>3970</v>
      </c>
      <c r="AJ3631" s="153" t="s">
        <v>26</v>
      </c>
      <c r="AK3631" s="153" t="s">
        <v>7418</v>
      </c>
      <c r="AL3631" s="153" t="s">
        <v>17126</v>
      </c>
      <c r="AM3631" s="153" t="s">
        <v>17127</v>
      </c>
      <c r="AN3631" s="154">
        <v>146</v>
      </c>
    </row>
    <row r="3632" spans="26:40" hidden="1" x14ac:dyDescent="0.25">
      <c r="AE3632" s="27" t="str">
        <f t="shared" si="117"/>
        <v>CA-2016-826  Mesa Verde</v>
      </c>
      <c r="AF3632" s="153" t="s">
        <v>17128</v>
      </c>
      <c r="AG3632" s="153" t="s">
        <v>17129</v>
      </c>
      <c r="AH3632" s="153" t="s">
        <v>17130</v>
      </c>
      <c r="AI3632" s="153" t="s">
        <v>504</v>
      </c>
      <c r="AJ3632" s="153" t="s">
        <v>504</v>
      </c>
      <c r="AL3632" s="153" t="s">
        <v>17131</v>
      </c>
      <c r="AM3632" s="153" t="s">
        <v>10978</v>
      </c>
      <c r="AN3632" s="154">
        <v>89</v>
      </c>
    </row>
    <row r="3633" spans="31:40" hidden="1" x14ac:dyDescent="0.25">
      <c r="AE3633" s="27" t="str">
        <f t="shared" si="117"/>
        <v>CA-2016-827  Barrett Plaza</v>
      </c>
      <c r="AF3633" s="153" t="s">
        <v>17132</v>
      </c>
      <c r="AG3633" s="153" t="s">
        <v>17133</v>
      </c>
      <c r="AH3633" s="153" t="s">
        <v>17134</v>
      </c>
      <c r="AI3633" s="153" t="s">
        <v>4919</v>
      </c>
      <c r="AJ3633" s="153" t="s">
        <v>182</v>
      </c>
      <c r="AK3633" s="153" t="s">
        <v>7157</v>
      </c>
      <c r="AL3633" s="153" t="s">
        <v>17135</v>
      </c>
      <c r="AM3633" s="153" t="s">
        <v>23629</v>
      </c>
      <c r="AN3633" s="154">
        <v>57</v>
      </c>
    </row>
    <row r="3634" spans="31:40" hidden="1" x14ac:dyDescent="0.25">
      <c r="AE3634" s="27" t="str">
        <f t="shared" si="117"/>
        <v>CA-2016-828  Glen Berry + Glen Eden - Scattered-Site</v>
      </c>
      <c r="AF3634" s="153" t="s">
        <v>17136</v>
      </c>
      <c r="AG3634" s="153" t="s">
        <v>17137</v>
      </c>
      <c r="AH3634" s="153" t="s">
        <v>17138</v>
      </c>
      <c r="AI3634" s="153" t="s">
        <v>7449</v>
      </c>
      <c r="AJ3634" s="153" t="s">
        <v>200</v>
      </c>
      <c r="AK3634" s="153" t="s">
        <v>8355</v>
      </c>
      <c r="AL3634" s="153" t="s">
        <v>17139</v>
      </c>
      <c r="AM3634" s="153" t="s">
        <v>17140</v>
      </c>
      <c r="AN3634" s="154">
        <v>84</v>
      </c>
    </row>
    <row r="3635" spans="31:40" hidden="1" x14ac:dyDescent="0.25">
      <c r="AE3635" s="27" t="str">
        <f t="shared" si="117"/>
        <v>CA-2016-830  Casa Blanca Apartments</v>
      </c>
      <c r="AF3635" s="153" t="s">
        <v>17141</v>
      </c>
      <c r="AG3635" s="153" t="s">
        <v>17142</v>
      </c>
      <c r="AH3635" s="153" t="s">
        <v>17143</v>
      </c>
      <c r="AI3635" s="153" t="s">
        <v>1415</v>
      </c>
      <c r="AJ3635" s="153" t="s">
        <v>182</v>
      </c>
      <c r="AK3635" s="153" t="s">
        <v>1416</v>
      </c>
      <c r="AL3635" s="153" t="s">
        <v>17144</v>
      </c>
      <c r="AM3635" s="153" t="s">
        <v>590</v>
      </c>
      <c r="AN3635" s="154">
        <v>114</v>
      </c>
    </row>
    <row r="3636" spans="31:40" hidden="1" x14ac:dyDescent="0.25">
      <c r="AE3636" s="27" t="str">
        <f t="shared" si="117"/>
        <v>CA-2016-831  Vista La Rosa Apartments</v>
      </c>
      <c r="AF3636" s="153" t="s">
        <v>17145</v>
      </c>
      <c r="AG3636" s="153" t="s">
        <v>17146</v>
      </c>
      <c r="AH3636" s="153" t="s">
        <v>17147</v>
      </c>
      <c r="AI3636" s="153" t="s">
        <v>504</v>
      </c>
      <c r="AJ3636" s="153" t="s">
        <v>504</v>
      </c>
      <c r="AK3636" s="153" t="s">
        <v>4107</v>
      </c>
      <c r="AL3636" s="153" t="s">
        <v>17148</v>
      </c>
      <c r="AM3636" s="153" t="s">
        <v>17149</v>
      </c>
      <c r="AN3636" s="154">
        <v>238</v>
      </c>
    </row>
    <row r="3637" spans="31:40" hidden="1" x14ac:dyDescent="0.25">
      <c r="AE3637" s="27" t="str">
        <f t="shared" si="117"/>
        <v>CA-2016-832  Mackey Terrace</v>
      </c>
      <c r="AF3637" s="153" t="s">
        <v>17150</v>
      </c>
      <c r="AG3637" s="153" t="s">
        <v>17151</v>
      </c>
      <c r="AH3637" s="153" t="s">
        <v>17152</v>
      </c>
      <c r="AI3637" s="153" t="s">
        <v>5746</v>
      </c>
      <c r="AJ3637" s="153" t="s">
        <v>313</v>
      </c>
      <c r="AK3637" s="153" t="s">
        <v>5747</v>
      </c>
      <c r="AL3637" s="153" t="s">
        <v>17153</v>
      </c>
      <c r="AM3637" s="153" t="s">
        <v>17154</v>
      </c>
      <c r="AN3637" s="154">
        <v>49</v>
      </c>
    </row>
    <row r="3638" spans="31:40" hidden="1" x14ac:dyDescent="0.25">
      <c r="AE3638" s="27" t="str">
        <f t="shared" si="117"/>
        <v>CA-2016-833  Walnut Place</v>
      </c>
      <c r="AF3638" s="153" t="s">
        <v>17155</v>
      </c>
      <c r="AG3638" s="153" t="s">
        <v>17156</v>
      </c>
      <c r="AH3638" s="153" t="s">
        <v>17157</v>
      </c>
      <c r="AI3638" s="153" t="s">
        <v>17158</v>
      </c>
      <c r="AJ3638" s="153" t="s">
        <v>313</v>
      </c>
      <c r="AK3638" s="153" t="s">
        <v>7049</v>
      </c>
      <c r="AL3638" s="153" t="s">
        <v>17159</v>
      </c>
      <c r="AM3638" s="153" t="s">
        <v>17160</v>
      </c>
      <c r="AN3638" s="154">
        <v>24</v>
      </c>
    </row>
    <row r="3639" spans="31:40" hidden="1" x14ac:dyDescent="0.25">
      <c r="AE3639" s="27" t="str">
        <f t="shared" si="117"/>
        <v>CA-2016-834  Meridian Pointe fka Hampton Square Apartments</v>
      </c>
      <c r="AF3639" s="153" t="s">
        <v>17161</v>
      </c>
      <c r="AG3639" s="153" t="s">
        <v>17162</v>
      </c>
      <c r="AH3639" s="153" t="s">
        <v>17163</v>
      </c>
      <c r="AI3639" s="153" t="s">
        <v>951</v>
      </c>
      <c r="AJ3639" s="153" t="s">
        <v>228</v>
      </c>
      <c r="AK3639" s="153" t="s">
        <v>1801</v>
      </c>
      <c r="AL3639" s="153" t="s">
        <v>17164</v>
      </c>
      <c r="AM3639" s="153" t="s">
        <v>590</v>
      </c>
      <c r="AN3639" s="154">
        <v>184</v>
      </c>
    </row>
    <row r="3640" spans="31:40" hidden="1" x14ac:dyDescent="0.25">
      <c r="AE3640" s="27" t="str">
        <f t="shared" si="117"/>
        <v>CA-2016-835  3850 18th Street</v>
      </c>
      <c r="AF3640" s="153" t="s">
        <v>17165</v>
      </c>
      <c r="AG3640" s="153" t="s">
        <v>17166</v>
      </c>
      <c r="AH3640" s="153" t="s">
        <v>17166</v>
      </c>
      <c r="AI3640" s="153" t="s">
        <v>191</v>
      </c>
      <c r="AJ3640" s="153" t="s">
        <v>191</v>
      </c>
      <c r="AK3640" s="153" t="s">
        <v>15492</v>
      </c>
      <c r="AL3640" s="153" t="s">
        <v>17167</v>
      </c>
      <c r="AM3640" s="153" t="s">
        <v>17168</v>
      </c>
      <c r="AN3640" s="154">
        <v>105</v>
      </c>
    </row>
    <row r="3641" spans="31:40" hidden="1" x14ac:dyDescent="0.25">
      <c r="AE3641" s="27" t="str">
        <f t="shared" si="117"/>
        <v>CA-2016-836  Mission Dolores</v>
      </c>
      <c r="AF3641" s="153" t="s">
        <v>17169</v>
      </c>
      <c r="AG3641" s="153" t="s">
        <v>17170</v>
      </c>
      <c r="AH3641" s="153" t="s">
        <v>17171</v>
      </c>
      <c r="AI3641" s="153" t="s">
        <v>191</v>
      </c>
      <c r="AJ3641" s="153" t="s">
        <v>191</v>
      </c>
      <c r="AK3641" s="153" t="s">
        <v>785</v>
      </c>
      <c r="AL3641" s="153" t="s">
        <v>17172</v>
      </c>
      <c r="AM3641" s="153" t="s">
        <v>17173</v>
      </c>
      <c r="AN3641" s="154">
        <v>90</v>
      </c>
    </row>
    <row r="3642" spans="31:40" hidden="1" x14ac:dyDescent="0.25">
      <c r="AE3642" s="27" t="str">
        <f t="shared" si="117"/>
        <v>CA-2016-837  Westside Courts</v>
      </c>
      <c r="AF3642" s="153" t="s">
        <v>17174</v>
      </c>
      <c r="AG3642" s="153" t="s">
        <v>17175</v>
      </c>
      <c r="AH3642" s="153" t="s">
        <v>17176</v>
      </c>
      <c r="AI3642" s="153" t="s">
        <v>191</v>
      </c>
      <c r="AJ3642" s="153" t="s">
        <v>191</v>
      </c>
      <c r="AK3642" s="153" t="s">
        <v>1338</v>
      </c>
      <c r="AL3642" s="153" t="s">
        <v>17177</v>
      </c>
      <c r="AM3642" s="153" t="s">
        <v>23630</v>
      </c>
      <c r="AN3642" s="154">
        <v>131</v>
      </c>
    </row>
    <row r="3643" spans="31:40" hidden="1" x14ac:dyDescent="0.25">
      <c r="AE3643" s="27" t="str">
        <f t="shared" si="117"/>
        <v>CA-2016-838  Westbrook Apartments</v>
      </c>
      <c r="AF3643" s="153" t="s">
        <v>17178</v>
      </c>
      <c r="AG3643" s="153" t="s">
        <v>17179</v>
      </c>
      <c r="AH3643" s="153" t="s">
        <v>16452</v>
      </c>
      <c r="AI3643" s="153" t="s">
        <v>191</v>
      </c>
      <c r="AJ3643" s="153" t="s">
        <v>191</v>
      </c>
      <c r="AK3643" s="153" t="s">
        <v>4509</v>
      </c>
      <c r="AL3643" s="153" t="s">
        <v>17180</v>
      </c>
      <c r="AM3643" s="153" t="s">
        <v>1339</v>
      </c>
      <c r="AN3643" s="154">
        <v>217</v>
      </c>
    </row>
    <row r="3644" spans="31:40" hidden="1" x14ac:dyDescent="0.25">
      <c r="AE3644" s="27" t="str">
        <f t="shared" si="117"/>
        <v>CA-2016-839  1760 Bush</v>
      </c>
      <c r="AF3644" s="153" t="s">
        <v>17181</v>
      </c>
      <c r="AG3644" s="153" t="s">
        <v>17182</v>
      </c>
      <c r="AH3644" s="153" t="s">
        <v>17183</v>
      </c>
      <c r="AI3644" s="153" t="s">
        <v>191</v>
      </c>
      <c r="AJ3644" s="153" t="s">
        <v>191</v>
      </c>
      <c r="AK3644" s="153" t="s">
        <v>850</v>
      </c>
      <c r="AL3644" s="153" t="s">
        <v>17184</v>
      </c>
      <c r="AM3644" s="153" t="s">
        <v>857</v>
      </c>
      <c r="AN3644" s="154">
        <v>107</v>
      </c>
    </row>
    <row r="3645" spans="31:40" hidden="1" x14ac:dyDescent="0.25">
      <c r="AE3645" s="27" t="str">
        <f t="shared" si="117"/>
        <v>CA-2016-840  Rosa Parks</v>
      </c>
      <c r="AF3645" s="153" t="s">
        <v>17185</v>
      </c>
      <c r="AG3645" s="153" t="s">
        <v>17186</v>
      </c>
      <c r="AH3645" s="153" t="s">
        <v>17187</v>
      </c>
      <c r="AI3645" s="153" t="s">
        <v>191</v>
      </c>
      <c r="AJ3645" s="153" t="s">
        <v>191</v>
      </c>
      <c r="AK3645" s="153" t="s">
        <v>1338</v>
      </c>
      <c r="AL3645" s="153" t="s">
        <v>17188</v>
      </c>
      <c r="AM3645" s="153" t="s">
        <v>17189</v>
      </c>
      <c r="AN3645" s="154">
        <v>202</v>
      </c>
    </row>
    <row r="3646" spans="31:40" hidden="1" x14ac:dyDescent="0.25">
      <c r="AE3646" s="27" t="str">
        <f t="shared" si="117"/>
        <v>CA-2016-841  350 Ellis</v>
      </c>
      <c r="AF3646" s="153" t="s">
        <v>17190</v>
      </c>
      <c r="AG3646" s="153" t="s">
        <v>17191</v>
      </c>
      <c r="AH3646" s="153" t="s">
        <v>17192</v>
      </c>
      <c r="AI3646" s="153" t="s">
        <v>191</v>
      </c>
      <c r="AJ3646" s="153" t="s">
        <v>191</v>
      </c>
      <c r="AK3646" s="153" t="s">
        <v>412</v>
      </c>
      <c r="AL3646" s="153" t="s">
        <v>17193</v>
      </c>
      <c r="AM3646" s="153" t="s">
        <v>17194</v>
      </c>
      <c r="AN3646" s="154">
        <v>96</v>
      </c>
    </row>
    <row r="3647" spans="31:40" hidden="1" x14ac:dyDescent="0.25">
      <c r="AE3647" s="27" t="str">
        <f t="shared" si="117"/>
        <v>CA-2016-842  320 &amp; 330 Clementina</v>
      </c>
      <c r="AF3647" s="153" t="s">
        <v>17195</v>
      </c>
      <c r="AG3647" s="153" t="s">
        <v>17196</v>
      </c>
      <c r="AH3647" s="153" t="s">
        <v>17197</v>
      </c>
      <c r="AI3647" s="153" t="s">
        <v>191</v>
      </c>
      <c r="AJ3647" s="153" t="s">
        <v>191</v>
      </c>
      <c r="AK3647" s="153" t="s">
        <v>785</v>
      </c>
      <c r="AL3647" s="153" t="s">
        <v>17198</v>
      </c>
      <c r="AM3647" s="153" t="s">
        <v>17199</v>
      </c>
      <c r="AN3647" s="154">
        <v>274</v>
      </c>
    </row>
    <row r="3648" spans="31:40" hidden="1" x14ac:dyDescent="0.25">
      <c r="AE3648" s="27" t="str">
        <f t="shared" si="117"/>
        <v>CA-2016-843  2698 California</v>
      </c>
      <c r="AF3648" s="153" t="s">
        <v>17200</v>
      </c>
      <c r="AG3648" s="153" t="s">
        <v>17201</v>
      </c>
      <c r="AH3648" s="153" t="s">
        <v>17202</v>
      </c>
      <c r="AI3648" s="153" t="s">
        <v>191</v>
      </c>
      <c r="AJ3648" s="153" t="s">
        <v>191</v>
      </c>
      <c r="AK3648" s="153" t="s">
        <v>1338</v>
      </c>
      <c r="AL3648" s="153" t="s">
        <v>17203</v>
      </c>
      <c r="AM3648" s="153" t="s">
        <v>857</v>
      </c>
      <c r="AN3648" s="154">
        <v>39</v>
      </c>
    </row>
    <row r="3649" spans="31:40" hidden="1" x14ac:dyDescent="0.25">
      <c r="AE3649" s="27" t="str">
        <f t="shared" si="117"/>
        <v>CA-2016-844  JFK Tower</v>
      </c>
      <c r="AF3649" s="153" t="s">
        <v>17204</v>
      </c>
      <c r="AG3649" s="153" t="s">
        <v>17205</v>
      </c>
      <c r="AH3649" s="153" t="s">
        <v>17206</v>
      </c>
      <c r="AI3649" s="153" t="s">
        <v>191</v>
      </c>
      <c r="AJ3649" s="153" t="s">
        <v>191</v>
      </c>
      <c r="AK3649" s="153" t="s">
        <v>1338</v>
      </c>
      <c r="AL3649" s="153" t="s">
        <v>17207</v>
      </c>
      <c r="AM3649" s="153" t="s">
        <v>857</v>
      </c>
      <c r="AN3649" s="154">
        <v>97</v>
      </c>
    </row>
    <row r="3650" spans="31:40" hidden="1" x14ac:dyDescent="0.25">
      <c r="AE3650" s="27" t="str">
        <f t="shared" ref="AE3650:AE3713" si="118">CONCATENATE(AF3650,"  ",AG3650)</f>
        <v>CA-2016-845  1750 McAllister Street</v>
      </c>
      <c r="AF3650" s="153" t="s">
        <v>17208</v>
      </c>
      <c r="AG3650" s="153" t="s">
        <v>17209</v>
      </c>
      <c r="AH3650" s="153" t="s">
        <v>17209</v>
      </c>
      <c r="AI3650" s="153" t="s">
        <v>191</v>
      </c>
      <c r="AJ3650" s="153" t="s">
        <v>191</v>
      </c>
      <c r="AK3650" s="153" t="s">
        <v>1338</v>
      </c>
      <c r="AL3650" s="153" t="s">
        <v>17210</v>
      </c>
      <c r="AM3650" s="153" t="s">
        <v>17211</v>
      </c>
      <c r="AN3650" s="154">
        <v>97</v>
      </c>
    </row>
    <row r="3651" spans="31:40" hidden="1" x14ac:dyDescent="0.25">
      <c r="AE3651" s="27" t="str">
        <f t="shared" si="118"/>
        <v>CA-2016-846  Park Avenue Senior Housing</v>
      </c>
      <c r="AF3651" s="153" t="s">
        <v>17212</v>
      </c>
      <c r="AG3651" s="153" t="s">
        <v>17213</v>
      </c>
      <c r="AH3651" s="153" t="s">
        <v>17214</v>
      </c>
      <c r="AI3651" s="153" t="s">
        <v>304</v>
      </c>
      <c r="AJ3651" s="153" t="s">
        <v>41</v>
      </c>
      <c r="AK3651" s="153" t="s">
        <v>1359</v>
      </c>
      <c r="AL3651" s="153" t="s">
        <v>17215</v>
      </c>
      <c r="AM3651" s="153" t="s">
        <v>4162</v>
      </c>
      <c r="AN3651" s="154">
        <v>99</v>
      </c>
    </row>
    <row r="3652" spans="31:40" hidden="1" x14ac:dyDescent="0.25">
      <c r="AE3652" s="27" t="str">
        <f t="shared" si="118"/>
        <v>CA-2016-847  Esperanza Crossing, Phase II</v>
      </c>
      <c r="AF3652" s="153" t="s">
        <v>17216</v>
      </c>
      <c r="AG3652" s="153" t="s">
        <v>17217</v>
      </c>
      <c r="AH3652" s="153" t="s">
        <v>17218</v>
      </c>
      <c r="AI3652" s="153" t="s">
        <v>12610</v>
      </c>
      <c r="AJ3652" s="153" t="s">
        <v>142</v>
      </c>
      <c r="AK3652" s="153" t="s">
        <v>12611</v>
      </c>
      <c r="AL3652" s="153" t="s">
        <v>17219</v>
      </c>
      <c r="AM3652" s="153" t="s">
        <v>17220</v>
      </c>
      <c r="AN3652" s="154">
        <v>39</v>
      </c>
    </row>
    <row r="3653" spans="31:40" hidden="1" x14ac:dyDescent="0.25">
      <c r="AE3653" s="27" t="str">
        <f t="shared" si="118"/>
        <v>CA-2016-848  Skid Row Central 1</v>
      </c>
      <c r="AF3653" s="153" t="s">
        <v>17221</v>
      </c>
      <c r="AG3653" s="153" t="s">
        <v>17222</v>
      </c>
      <c r="AH3653" s="153" t="s">
        <v>17223</v>
      </c>
      <c r="AI3653" s="153" t="s">
        <v>26</v>
      </c>
      <c r="AJ3653" s="153" t="s">
        <v>26</v>
      </c>
      <c r="AK3653" s="153" t="s">
        <v>17224</v>
      </c>
      <c r="AL3653" s="153" t="s">
        <v>17225</v>
      </c>
      <c r="AM3653" s="153" t="s">
        <v>23631</v>
      </c>
      <c r="AN3653" s="154">
        <v>111</v>
      </c>
    </row>
    <row r="3654" spans="31:40" hidden="1" x14ac:dyDescent="0.25">
      <c r="AE3654" s="27" t="str">
        <f t="shared" si="118"/>
        <v>CA-2016-849  Simone Apartments</v>
      </c>
      <c r="AF3654" s="153" t="s">
        <v>17226</v>
      </c>
      <c r="AG3654" s="153" t="s">
        <v>17227</v>
      </c>
      <c r="AH3654" s="153" t="s">
        <v>17228</v>
      </c>
      <c r="AI3654" s="153" t="s">
        <v>26</v>
      </c>
      <c r="AJ3654" s="153" t="s">
        <v>26</v>
      </c>
      <c r="AK3654" s="153" t="s">
        <v>83</v>
      </c>
      <c r="AL3654" s="153" t="s">
        <v>17229</v>
      </c>
      <c r="AM3654" s="153" t="s">
        <v>23632</v>
      </c>
      <c r="AN3654" s="154">
        <v>113</v>
      </c>
    </row>
    <row r="3655" spans="31:40" hidden="1" x14ac:dyDescent="0.25">
      <c r="AE3655" s="27" t="str">
        <f t="shared" si="118"/>
        <v>CA-2016-852  Ping Yuen</v>
      </c>
      <c r="AF3655" s="153" t="s">
        <v>17230</v>
      </c>
      <c r="AG3655" s="153" t="s">
        <v>17231</v>
      </c>
      <c r="AH3655" s="153" t="s">
        <v>17232</v>
      </c>
      <c r="AI3655" s="153" t="s">
        <v>191</v>
      </c>
      <c r="AJ3655" s="153" t="s">
        <v>191</v>
      </c>
      <c r="AK3655" s="153" t="s">
        <v>5766</v>
      </c>
      <c r="AL3655" s="153" t="s">
        <v>17233</v>
      </c>
      <c r="AM3655" s="153" t="s">
        <v>16438</v>
      </c>
      <c r="AN3655" s="154">
        <v>233</v>
      </c>
    </row>
    <row r="3656" spans="31:40" hidden="1" x14ac:dyDescent="0.25">
      <c r="AE3656" s="27" t="str">
        <f t="shared" si="118"/>
        <v>CA-2016-853  Ping Yuen North</v>
      </c>
      <c r="AF3656" s="153" t="s">
        <v>17234</v>
      </c>
      <c r="AG3656" s="153" t="s">
        <v>17235</v>
      </c>
      <c r="AH3656" s="153" t="s">
        <v>17236</v>
      </c>
      <c r="AI3656" s="153" t="s">
        <v>191</v>
      </c>
      <c r="AJ3656" s="153" t="s">
        <v>191</v>
      </c>
      <c r="AK3656" s="153" t="s">
        <v>5766</v>
      </c>
      <c r="AL3656" s="153" t="s">
        <v>17237</v>
      </c>
      <c r="AM3656" s="153" t="s">
        <v>16438</v>
      </c>
      <c r="AN3656" s="154">
        <v>191</v>
      </c>
    </row>
    <row r="3657" spans="31:40" hidden="1" x14ac:dyDescent="0.25">
      <c r="AE3657" s="27" t="str">
        <f t="shared" si="118"/>
        <v>CA-2016-854  Riviera Family Apartments</v>
      </c>
      <c r="AF3657" s="153" t="s">
        <v>17238</v>
      </c>
      <c r="AG3657" s="153" t="s">
        <v>17239</v>
      </c>
      <c r="AH3657" s="153" t="s">
        <v>17240</v>
      </c>
      <c r="AI3657" s="153" t="s">
        <v>4757</v>
      </c>
      <c r="AJ3657" s="153" t="s">
        <v>182</v>
      </c>
      <c r="AK3657" s="153" t="s">
        <v>4758</v>
      </c>
      <c r="AL3657" s="153" t="s">
        <v>17241</v>
      </c>
      <c r="AM3657" s="153" t="s">
        <v>15794</v>
      </c>
      <c r="AN3657" s="154">
        <v>57</v>
      </c>
    </row>
    <row r="3658" spans="31:40" hidden="1" x14ac:dyDescent="0.25">
      <c r="AE3658" s="27" t="str">
        <f t="shared" si="118"/>
        <v>CA-2016-855  Life's Garden</v>
      </c>
      <c r="AF3658" s="153" t="s">
        <v>17242</v>
      </c>
      <c r="AG3658" s="153" t="s">
        <v>17243</v>
      </c>
      <c r="AH3658" s="153" t="s">
        <v>17244</v>
      </c>
      <c r="AI3658" s="153" t="s">
        <v>1073</v>
      </c>
      <c r="AJ3658" s="153" t="s">
        <v>41</v>
      </c>
      <c r="AK3658" s="153" t="s">
        <v>1074</v>
      </c>
      <c r="AL3658" s="153" t="s">
        <v>17245</v>
      </c>
      <c r="AM3658" s="153" t="s">
        <v>23633</v>
      </c>
      <c r="AN3658" s="154">
        <v>195</v>
      </c>
    </row>
    <row r="3659" spans="31:40" hidden="1" x14ac:dyDescent="0.25">
      <c r="AE3659" s="27" t="str">
        <f t="shared" si="118"/>
        <v>CA-2016-856  Shadow Hills</v>
      </c>
      <c r="AF3659" s="153" t="s">
        <v>17246</v>
      </c>
      <c r="AG3659" s="153" t="s">
        <v>17247</v>
      </c>
      <c r="AH3659" s="153" t="s">
        <v>17248</v>
      </c>
      <c r="AI3659" s="153" t="s">
        <v>2503</v>
      </c>
      <c r="AJ3659" s="153" t="s">
        <v>1239</v>
      </c>
      <c r="AK3659" s="153" t="s">
        <v>6311</v>
      </c>
      <c r="AL3659" s="153" t="s">
        <v>17249</v>
      </c>
      <c r="AM3659" s="153" t="s">
        <v>17249</v>
      </c>
      <c r="AN3659" s="154">
        <v>100</v>
      </c>
    </row>
    <row r="3660" spans="31:40" hidden="1" x14ac:dyDescent="0.25">
      <c r="AE3660" s="27" t="str">
        <f t="shared" si="118"/>
        <v>CA-2016-857  Monte Vista Gardens Family Apartments</v>
      </c>
      <c r="AF3660" s="153" t="s">
        <v>17250</v>
      </c>
      <c r="AG3660" s="153" t="s">
        <v>17251</v>
      </c>
      <c r="AH3660" s="153" t="s">
        <v>17252</v>
      </c>
      <c r="AI3660" s="153" t="s">
        <v>304</v>
      </c>
      <c r="AJ3660" s="153" t="s">
        <v>41</v>
      </c>
      <c r="AK3660" s="153" t="s">
        <v>5270</v>
      </c>
      <c r="AL3660" s="153" t="s">
        <v>17253</v>
      </c>
      <c r="AM3660" s="153" t="s">
        <v>23634</v>
      </c>
      <c r="AN3660" s="154">
        <v>114</v>
      </c>
    </row>
    <row r="3661" spans="31:40" hidden="1" x14ac:dyDescent="0.25">
      <c r="AE3661" s="27" t="str">
        <f t="shared" si="118"/>
        <v>CA-2016-858  Manzanita Place Apartments</v>
      </c>
      <c r="AF3661" s="153" t="s">
        <v>17254</v>
      </c>
      <c r="AG3661" s="153" t="s">
        <v>12867</v>
      </c>
      <c r="AH3661" s="153" t="s">
        <v>17255</v>
      </c>
      <c r="AI3661" s="153" t="s">
        <v>1158</v>
      </c>
      <c r="AJ3661" s="153" t="s">
        <v>1159</v>
      </c>
      <c r="AK3661" s="153" t="s">
        <v>1160</v>
      </c>
      <c r="AL3661" s="153" t="s">
        <v>17256</v>
      </c>
      <c r="AM3661" s="153" t="s">
        <v>17257</v>
      </c>
      <c r="AN3661" s="154">
        <v>62</v>
      </c>
    </row>
    <row r="3662" spans="31:40" hidden="1" x14ac:dyDescent="0.25">
      <c r="AE3662" s="27" t="str">
        <f t="shared" si="118"/>
        <v>CA-2016-860  PATH Metro Villas</v>
      </c>
      <c r="AF3662" s="153" t="s">
        <v>17258</v>
      </c>
      <c r="AG3662" s="153" t="s">
        <v>17259</v>
      </c>
      <c r="AH3662" s="153" t="s">
        <v>17260</v>
      </c>
      <c r="AI3662" s="153" t="s">
        <v>26</v>
      </c>
      <c r="AJ3662" s="153" t="s">
        <v>26</v>
      </c>
      <c r="AK3662" s="153" t="s">
        <v>1670</v>
      </c>
      <c r="AL3662" s="153" t="s">
        <v>17261</v>
      </c>
      <c r="AM3662" s="153" t="s">
        <v>11111</v>
      </c>
      <c r="AN3662" s="154">
        <v>64</v>
      </c>
    </row>
    <row r="3663" spans="31:40" hidden="1" x14ac:dyDescent="0.25">
      <c r="AE3663" s="27" t="str">
        <f t="shared" si="118"/>
        <v>CA-2016-861  Rocky Hill Veterans</v>
      </c>
      <c r="AF3663" s="153" t="s">
        <v>17262</v>
      </c>
      <c r="AG3663" s="153" t="s">
        <v>17263</v>
      </c>
      <c r="AH3663" s="153" t="s">
        <v>17264</v>
      </c>
      <c r="AI3663" s="153" t="s">
        <v>3394</v>
      </c>
      <c r="AJ3663" s="153" t="s">
        <v>1133</v>
      </c>
      <c r="AK3663" s="153" t="s">
        <v>3395</v>
      </c>
      <c r="AL3663" s="153" t="s">
        <v>17265</v>
      </c>
      <c r="AM3663" s="153" t="s">
        <v>17266</v>
      </c>
      <c r="AN3663" s="154">
        <v>38</v>
      </c>
    </row>
    <row r="3664" spans="31:40" hidden="1" x14ac:dyDescent="0.25">
      <c r="AE3664" s="27" t="str">
        <f t="shared" si="118"/>
        <v>CA-2016-862  Vista Sonoma Senior Living Apartments</v>
      </c>
      <c r="AF3664" s="153" t="s">
        <v>17267</v>
      </c>
      <c r="AG3664" s="153" t="s">
        <v>17268</v>
      </c>
      <c r="AH3664" s="153" t="s">
        <v>17269</v>
      </c>
      <c r="AI3664" s="153" t="s">
        <v>126</v>
      </c>
      <c r="AJ3664" s="153" t="s">
        <v>127</v>
      </c>
      <c r="AK3664" s="153" t="s">
        <v>702</v>
      </c>
      <c r="AL3664" s="153" t="s">
        <v>23635</v>
      </c>
      <c r="AM3664" s="153" t="s">
        <v>6828</v>
      </c>
      <c r="AN3664" s="154">
        <v>187</v>
      </c>
    </row>
    <row r="3665" spans="31:40" hidden="1" x14ac:dyDescent="0.25">
      <c r="AE3665" s="27" t="str">
        <f t="shared" si="118"/>
        <v>CA-2016-863  El Segundo Boulevard Apartments</v>
      </c>
      <c r="AF3665" s="153" t="s">
        <v>17270</v>
      </c>
      <c r="AG3665" s="153" t="s">
        <v>17271</v>
      </c>
      <c r="AH3665" s="153" t="s">
        <v>17272</v>
      </c>
      <c r="AI3665" s="153" t="s">
        <v>26</v>
      </c>
      <c r="AJ3665" s="153" t="s">
        <v>26</v>
      </c>
      <c r="AK3665" s="153" t="s">
        <v>617</v>
      </c>
      <c r="AL3665" s="153" t="s">
        <v>17273</v>
      </c>
      <c r="AM3665" s="153" t="s">
        <v>17274</v>
      </c>
      <c r="AN3665" s="154">
        <v>74</v>
      </c>
    </row>
    <row r="3666" spans="31:40" hidden="1" x14ac:dyDescent="0.25">
      <c r="AE3666" s="27" t="str">
        <f t="shared" si="118"/>
        <v>CA-2016-864  Pierce Park Apartments</v>
      </c>
      <c r="AF3666" s="153" t="s">
        <v>17275</v>
      </c>
      <c r="AG3666" s="153" t="s">
        <v>17276</v>
      </c>
      <c r="AH3666" s="153" t="s">
        <v>17277</v>
      </c>
      <c r="AI3666" s="153" t="s">
        <v>1080</v>
      </c>
      <c r="AJ3666" s="153" t="s">
        <v>26</v>
      </c>
      <c r="AK3666" s="153" t="s">
        <v>9341</v>
      </c>
      <c r="AL3666" s="153" t="s">
        <v>17278</v>
      </c>
      <c r="AM3666" s="153" t="s">
        <v>17279</v>
      </c>
      <c r="AN3666" s="154">
        <v>426</v>
      </c>
    </row>
    <row r="3667" spans="31:40" hidden="1" x14ac:dyDescent="0.25">
      <c r="AE3667" s="27" t="str">
        <f t="shared" si="118"/>
        <v>CA-2016-865  Antelope Valley Apartments</v>
      </c>
      <c r="AF3667" s="153" t="s">
        <v>17280</v>
      </c>
      <c r="AG3667" s="153" t="s">
        <v>17281</v>
      </c>
      <c r="AH3667" s="153" t="s">
        <v>17282</v>
      </c>
      <c r="AI3667" s="153" t="s">
        <v>3302</v>
      </c>
      <c r="AJ3667" s="153" t="s">
        <v>26</v>
      </c>
      <c r="AK3667" s="153" t="s">
        <v>14933</v>
      </c>
      <c r="AL3667" s="153" t="s">
        <v>17283</v>
      </c>
      <c r="AM3667" s="153" t="s">
        <v>17284</v>
      </c>
      <c r="AN3667" s="154">
        <v>120</v>
      </c>
    </row>
    <row r="3668" spans="31:40" hidden="1" x14ac:dyDescent="0.25">
      <c r="AE3668" s="27" t="str">
        <f t="shared" si="118"/>
        <v>CA-2016-866  Francis of Assisi Community</v>
      </c>
      <c r="AF3668" s="153" t="s">
        <v>17285</v>
      </c>
      <c r="AG3668" s="153" t="s">
        <v>17286</v>
      </c>
      <c r="AH3668" s="153" t="s">
        <v>17287</v>
      </c>
      <c r="AI3668" s="153" t="s">
        <v>191</v>
      </c>
      <c r="AJ3668" s="153" t="s">
        <v>191</v>
      </c>
      <c r="AK3668" s="153" t="s">
        <v>785</v>
      </c>
      <c r="AL3668" s="153" t="s">
        <v>17288</v>
      </c>
      <c r="AM3668" s="153" t="s">
        <v>17289</v>
      </c>
      <c r="AN3668" s="154">
        <v>108</v>
      </c>
    </row>
    <row r="3669" spans="31:40" hidden="1" x14ac:dyDescent="0.25">
      <c r="AE3669" s="27" t="str">
        <f t="shared" si="118"/>
        <v>CA-2016-867  Paradise Creek Housing II</v>
      </c>
      <c r="AF3669" s="153" t="s">
        <v>17290</v>
      </c>
      <c r="AG3669" s="153" t="s">
        <v>17291</v>
      </c>
      <c r="AH3669" s="153" t="s">
        <v>17292</v>
      </c>
      <c r="AI3669" s="153" t="s">
        <v>2941</v>
      </c>
      <c r="AJ3669" s="153" t="s">
        <v>504</v>
      </c>
      <c r="AK3669" s="153" t="s">
        <v>2942</v>
      </c>
      <c r="AL3669" s="153" t="s">
        <v>17293</v>
      </c>
      <c r="AM3669" s="153" t="s">
        <v>15016</v>
      </c>
      <c r="AN3669" s="154">
        <v>91</v>
      </c>
    </row>
    <row r="3670" spans="31:40" hidden="1" x14ac:dyDescent="0.25">
      <c r="AE3670" s="27" t="str">
        <f t="shared" si="118"/>
        <v>CA-2016-868  Corona Ranch - Washington Creek - Scattered-Site</v>
      </c>
      <c r="AF3670" s="153" t="s">
        <v>17294</v>
      </c>
      <c r="AG3670" s="153" t="s">
        <v>17295</v>
      </c>
      <c r="AH3670" s="153" t="s">
        <v>17296</v>
      </c>
      <c r="AI3670" s="153" t="s">
        <v>158</v>
      </c>
      <c r="AJ3670" s="153" t="s">
        <v>127</v>
      </c>
      <c r="AK3670" s="153" t="s">
        <v>159</v>
      </c>
      <c r="AL3670" s="153" t="s">
        <v>17297</v>
      </c>
      <c r="AM3670" s="153" t="s">
        <v>17298</v>
      </c>
      <c r="AN3670" s="154">
        <v>104</v>
      </c>
    </row>
    <row r="3671" spans="31:40" hidden="1" x14ac:dyDescent="0.25">
      <c r="AE3671" s="27" t="str">
        <f t="shared" si="118"/>
        <v>CA-2016-869  Luxaira fka D1 Senior Irvine Housing</v>
      </c>
      <c r="AF3671" s="153" t="s">
        <v>17299</v>
      </c>
      <c r="AG3671" s="153" t="s">
        <v>17300</v>
      </c>
      <c r="AH3671" s="153" t="s">
        <v>17301</v>
      </c>
      <c r="AI3671" s="153" t="s">
        <v>994</v>
      </c>
      <c r="AJ3671" s="153" t="s">
        <v>420</v>
      </c>
      <c r="AK3671" s="153" t="s">
        <v>6413</v>
      </c>
      <c r="AL3671" s="153" t="s">
        <v>17302</v>
      </c>
      <c r="AM3671" s="153" t="s">
        <v>7709</v>
      </c>
      <c r="AN3671" s="154">
        <v>156</v>
      </c>
    </row>
    <row r="3672" spans="31:40" hidden="1" x14ac:dyDescent="0.25">
      <c r="AE3672" s="27" t="str">
        <f t="shared" si="118"/>
        <v>CA-2016-870  Maple Park Apartments</v>
      </c>
      <c r="AF3672" s="153" t="s">
        <v>17303</v>
      </c>
      <c r="AG3672" s="153" t="s">
        <v>17304</v>
      </c>
      <c r="AH3672" s="153" t="s">
        <v>17305</v>
      </c>
      <c r="AI3672" s="153" t="s">
        <v>261</v>
      </c>
      <c r="AJ3672" s="153" t="s">
        <v>26</v>
      </c>
      <c r="AK3672" s="153" t="s">
        <v>262</v>
      </c>
      <c r="AL3672" s="153" t="s">
        <v>17306</v>
      </c>
      <c r="AM3672" s="153" t="s">
        <v>23620</v>
      </c>
      <c r="AN3672" s="154">
        <v>24</v>
      </c>
    </row>
    <row r="3673" spans="31:40" hidden="1" x14ac:dyDescent="0.25">
      <c r="AE3673" s="27" t="str">
        <f t="shared" si="118"/>
        <v>CA-2016-871  Westminster Court</v>
      </c>
      <c r="AF3673" s="153" t="s">
        <v>17308</v>
      </c>
      <c r="AG3673" s="153" t="s">
        <v>17309</v>
      </c>
      <c r="AH3673" s="153" t="s">
        <v>17310</v>
      </c>
      <c r="AI3673" s="153" t="s">
        <v>12956</v>
      </c>
      <c r="AJ3673" s="153" t="s">
        <v>26</v>
      </c>
      <c r="AK3673" s="153" t="s">
        <v>1701</v>
      </c>
      <c r="AL3673" s="153" t="s">
        <v>17311</v>
      </c>
      <c r="AM3673" s="153" t="s">
        <v>23636</v>
      </c>
      <c r="AN3673" s="154">
        <v>74</v>
      </c>
    </row>
    <row r="3674" spans="31:40" hidden="1" x14ac:dyDescent="0.25">
      <c r="AE3674" s="27" t="str">
        <f t="shared" si="118"/>
        <v>CA-2016-873  North Park Seniors</v>
      </c>
      <c r="AF3674" s="153" t="s">
        <v>17312</v>
      </c>
      <c r="AG3674" s="153" t="s">
        <v>17313</v>
      </c>
      <c r="AH3674" s="153" t="s">
        <v>17314</v>
      </c>
      <c r="AI3674" s="153" t="s">
        <v>504</v>
      </c>
      <c r="AJ3674" s="153" t="s">
        <v>504</v>
      </c>
      <c r="AK3674" s="153" t="s">
        <v>6627</v>
      </c>
      <c r="AL3674" s="153" t="s">
        <v>17315</v>
      </c>
      <c r="AM3674" s="153" t="s">
        <v>17316</v>
      </c>
      <c r="AN3674" s="154">
        <v>75</v>
      </c>
    </row>
    <row r="3675" spans="31:40" hidden="1" x14ac:dyDescent="0.25">
      <c r="AE3675" s="27" t="str">
        <f t="shared" si="118"/>
        <v>CA-2016-874  Innovia</v>
      </c>
      <c r="AF3675" s="153" t="s">
        <v>17317</v>
      </c>
      <c r="AG3675" s="153" t="s">
        <v>17318</v>
      </c>
      <c r="AH3675" s="153" t="s">
        <v>17319</v>
      </c>
      <c r="AI3675" s="153" t="s">
        <v>1903</v>
      </c>
      <c r="AJ3675" s="153" t="s">
        <v>200</v>
      </c>
      <c r="AK3675" s="153" t="s">
        <v>2550</v>
      </c>
      <c r="AL3675" s="153" t="s">
        <v>17320</v>
      </c>
      <c r="AM3675" s="153" t="s">
        <v>14608</v>
      </c>
      <c r="AN3675" s="154">
        <v>287</v>
      </c>
    </row>
    <row r="3676" spans="31:40" hidden="1" x14ac:dyDescent="0.25">
      <c r="AE3676" s="27" t="str">
        <f t="shared" si="118"/>
        <v>CA-2016-875  Rancho Del Valle Apartments</v>
      </c>
      <c r="AF3676" s="153" t="s">
        <v>17321</v>
      </c>
      <c r="AG3676" s="153" t="s">
        <v>17322</v>
      </c>
      <c r="AH3676" s="153" t="s">
        <v>17323</v>
      </c>
      <c r="AI3676" s="153" t="s">
        <v>17324</v>
      </c>
      <c r="AJ3676" s="153" t="s">
        <v>26</v>
      </c>
      <c r="AK3676" s="153" t="s">
        <v>17325</v>
      </c>
      <c r="AL3676" s="153" t="s">
        <v>17326</v>
      </c>
      <c r="AM3676" s="153" t="s">
        <v>23620</v>
      </c>
      <c r="AN3676" s="154">
        <v>24</v>
      </c>
    </row>
    <row r="3677" spans="31:40" hidden="1" x14ac:dyDescent="0.25">
      <c r="AE3677" s="27" t="str">
        <f t="shared" si="118"/>
        <v>CA-2016-876  Crescent Villages</v>
      </c>
      <c r="AF3677" s="153" t="s">
        <v>17327</v>
      </c>
      <c r="AG3677" s="153" t="s">
        <v>17328</v>
      </c>
      <c r="AH3677" s="153" t="s">
        <v>17329</v>
      </c>
      <c r="AI3677" s="153" t="s">
        <v>26</v>
      </c>
      <c r="AJ3677" s="153" t="s">
        <v>26</v>
      </c>
      <c r="AK3677" s="153" t="s">
        <v>33</v>
      </c>
      <c r="AL3677" s="153" t="s">
        <v>1249</v>
      </c>
      <c r="AM3677" s="153" t="s">
        <v>17330</v>
      </c>
      <c r="AN3677" s="154">
        <v>142</v>
      </c>
    </row>
    <row r="3678" spans="31:40" hidden="1" x14ac:dyDescent="0.25">
      <c r="AE3678" s="27" t="str">
        <f t="shared" si="118"/>
        <v>CA-2016-877  Crossroads</v>
      </c>
      <c r="AF3678" s="153" t="s">
        <v>17331</v>
      </c>
      <c r="AG3678" s="153" t="s">
        <v>17332</v>
      </c>
      <c r="AH3678" s="153" t="s">
        <v>17333</v>
      </c>
      <c r="AI3678" s="153" t="s">
        <v>126</v>
      </c>
      <c r="AJ3678" s="153" t="s">
        <v>127</v>
      </c>
      <c r="AK3678" s="153" t="s">
        <v>2785</v>
      </c>
      <c r="AL3678" s="153" t="s">
        <v>17334</v>
      </c>
      <c r="AM3678" s="153" t="s">
        <v>17335</v>
      </c>
      <c r="AN3678" s="154">
        <v>78</v>
      </c>
    </row>
    <row r="3679" spans="31:40" hidden="1" x14ac:dyDescent="0.25">
      <c r="AE3679" s="27" t="str">
        <f t="shared" si="118"/>
        <v>CA-2016-879  Evelyn Family Apartments</v>
      </c>
      <c r="AF3679" s="153" t="s">
        <v>17336</v>
      </c>
      <c r="AG3679" s="153" t="s">
        <v>17337</v>
      </c>
      <c r="AH3679" s="153" t="s">
        <v>17338</v>
      </c>
      <c r="AI3679" s="153" t="s">
        <v>1067</v>
      </c>
      <c r="AJ3679" s="153" t="s">
        <v>41</v>
      </c>
      <c r="AK3679" s="153" t="s">
        <v>13019</v>
      </c>
      <c r="AL3679" s="153" t="s">
        <v>17339</v>
      </c>
      <c r="AM3679" s="153" t="s">
        <v>13208</v>
      </c>
      <c r="AN3679" s="154">
        <v>115</v>
      </c>
    </row>
    <row r="3680" spans="31:40" hidden="1" x14ac:dyDescent="0.25">
      <c r="AE3680" s="27" t="str">
        <f t="shared" si="118"/>
        <v>CA-2016-880  Pensione K</v>
      </c>
      <c r="AF3680" s="153" t="s">
        <v>17340</v>
      </c>
      <c r="AG3680" s="153" t="s">
        <v>17341</v>
      </c>
      <c r="AH3680" s="153" t="s">
        <v>17342</v>
      </c>
      <c r="AI3680" s="153" t="s">
        <v>564</v>
      </c>
      <c r="AJ3680" s="153" t="s">
        <v>564</v>
      </c>
      <c r="AK3680" s="153" t="s">
        <v>13342</v>
      </c>
      <c r="AL3680" s="153" t="s">
        <v>17343</v>
      </c>
      <c r="AM3680" s="153" t="s">
        <v>17344</v>
      </c>
      <c r="AN3680" s="154">
        <v>127</v>
      </c>
    </row>
    <row r="3681" spans="31:40" hidden="1" x14ac:dyDescent="0.25">
      <c r="AE3681" s="27" t="str">
        <f t="shared" si="118"/>
        <v>CA-2016-881  Brookside Crossing</v>
      </c>
      <c r="AF3681" s="153" t="s">
        <v>17345</v>
      </c>
      <c r="AG3681" s="153" t="s">
        <v>17346</v>
      </c>
      <c r="AH3681" s="153" t="s">
        <v>17347</v>
      </c>
      <c r="AI3681" s="153" t="s">
        <v>5978</v>
      </c>
      <c r="AJ3681" s="153" t="s">
        <v>1159</v>
      </c>
      <c r="AK3681" s="153" t="s">
        <v>5979</v>
      </c>
      <c r="AL3681" s="153" t="s">
        <v>17348</v>
      </c>
      <c r="AM3681" s="153" t="s">
        <v>2071</v>
      </c>
      <c r="AN3681" s="154">
        <v>206</v>
      </c>
    </row>
    <row r="3682" spans="31:40" hidden="1" x14ac:dyDescent="0.25">
      <c r="AE3682" s="27" t="str">
        <f t="shared" si="118"/>
        <v>CA-2016-883  West Angeles Homes</v>
      </c>
      <c r="AF3682" s="153" t="s">
        <v>17349</v>
      </c>
      <c r="AG3682" s="153" t="s">
        <v>17350</v>
      </c>
      <c r="AH3682" s="153" t="s">
        <v>23637</v>
      </c>
      <c r="AI3682" s="153" t="s">
        <v>26</v>
      </c>
      <c r="AJ3682" s="153" t="s">
        <v>26</v>
      </c>
      <c r="AK3682" s="153" t="s">
        <v>464</v>
      </c>
      <c r="AL3682" s="153" t="s">
        <v>17351</v>
      </c>
      <c r="AM3682" s="153" t="s">
        <v>23638</v>
      </c>
      <c r="AN3682" s="154">
        <v>43</v>
      </c>
    </row>
    <row r="3683" spans="31:40" hidden="1" x14ac:dyDescent="0.25">
      <c r="AE3683" s="27" t="str">
        <f t="shared" si="118"/>
        <v>CA-2016-884  Mission Village</v>
      </c>
      <c r="AF3683" s="153" t="s">
        <v>17352</v>
      </c>
      <c r="AG3683" s="153" t="s">
        <v>17353</v>
      </c>
      <c r="AH3683" s="153" t="s">
        <v>17354</v>
      </c>
      <c r="AI3683" s="153" t="s">
        <v>26</v>
      </c>
      <c r="AJ3683" s="153" t="s">
        <v>26</v>
      </c>
      <c r="AK3683" s="153" t="s">
        <v>1539</v>
      </c>
      <c r="AL3683" s="153" t="s">
        <v>17355</v>
      </c>
      <c r="AM3683" s="153" t="s">
        <v>777</v>
      </c>
      <c r="AN3683" s="154">
        <v>83</v>
      </c>
    </row>
    <row r="3684" spans="31:40" hidden="1" x14ac:dyDescent="0.25">
      <c r="AE3684" s="27" t="str">
        <f t="shared" si="118"/>
        <v>CA-2016-885  Watts Athens</v>
      </c>
      <c r="AF3684" s="153" t="s">
        <v>17356</v>
      </c>
      <c r="AG3684" s="153" t="s">
        <v>17357</v>
      </c>
      <c r="AH3684" s="153" t="s">
        <v>17358</v>
      </c>
      <c r="AI3684" s="153" t="s">
        <v>26</v>
      </c>
      <c r="AJ3684" s="153" t="s">
        <v>26</v>
      </c>
      <c r="AK3684" s="153" t="s">
        <v>731</v>
      </c>
      <c r="AL3684" s="153" t="s">
        <v>17359</v>
      </c>
      <c r="AM3684" s="153" t="s">
        <v>17360</v>
      </c>
      <c r="AN3684" s="154">
        <v>98</v>
      </c>
    </row>
    <row r="3685" spans="31:40" hidden="1" x14ac:dyDescent="0.25">
      <c r="AE3685" s="27" t="str">
        <f t="shared" si="118"/>
        <v>CA-2016-886  Alemany</v>
      </c>
      <c r="AF3685" s="153" t="s">
        <v>17361</v>
      </c>
      <c r="AG3685" s="153" t="s">
        <v>17362</v>
      </c>
      <c r="AH3685" s="153" t="s">
        <v>17363</v>
      </c>
      <c r="AI3685" s="153" t="s">
        <v>191</v>
      </c>
      <c r="AJ3685" s="153" t="s">
        <v>191</v>
      </c>
      <c r="AK3685" s="153" t="s">
        <v>405</v>
      </c>
      <c r="AL3685" s="153" t="s">
        <v>17364</v>
      </c>
      <c r="AM3685" s="153" t="s">
        <v>17365</v>
      </c>
      <c r="AN3685" s="154">
        <v>143</v>
      </c>
    </row>
    <row r="3686" spans="31:40" hidden="1" x14ac:dyDescent="0.25">
      <c r="AE3686" s="27" t="str">
        <f t="shared" si="118"/>
        <v>CA-2016-887  Miraflores Senior Apartments</v>
      </c>
      <c r="AF3686" s="153" t="s">
        <v>17366</v>
      </c>
      <c r="AG3686" s="153" t="s">
        <v>17367</v>
      </c>
      <c r="AH3686" s="153" t="s">
        <v>17368</v>
      </c>
      <c r="AI3686" s="153" t="s">
        <v>4919</v>
      </c>
      <c r="AJ3686" s="153" t="s">
        <v>182</v>
      </c>
      <c r="AK3686" s="153" t="s">
        <v>6545</v>
      </c>
      <c r="AL3686" s="153" t="s">
        <v>17369</v>
      </c>
      <c r="AM3686" s="153" t="s">
        <v>17370</v>
      </c>
      <c r="AN3686" s="154">
        <v>79</v>
      </c>
    </row>
    <row r="3687" spans="31:40" hidden="1" x14ac:dyDescent="0.25">
      <c r="AE3687" s="27" t="str">
        <f t="shared" si="118"/>
        <v>CA-2016-888  The Village at Madera</v>
      </c>
      <c r="AF3687" s="153" t="s">
        <v>17371</v>
      </c>
      <c r="AG3687" s="153" t="s">
        <v>17372</v>
      </c>
      <c r="AH3687" s="153" t="s">
        <v>17373</v>
      </c>
      <c r="AI3687" s="153" t="s">
        <v>1004</v>
      </c>
      <c r="AJ3687" s="153" t="s">
        <v>1004</v>
      </c>
      <c r="AK3687" s="153" t="s">
        <v>1005</v>
      </c>
      <c r="AL3687" s="153" t="s">
        <v>17374</v>
      </c>
      <c r="AM3687" s="153" t="s">
        <v>15649</v>
      </c>
      <c r="AN3687" s="154">
        <v>74</v>
      </c>
    </row>
    <row r="3688" spans="31:40" hidden="1" x14ac:dyDescent="0.25">
      <c r="AE3688" s="27" t="str">
        <f t="shared" si="118"/>
        <v>CA-2016-889  Las Palmas II Apartments</v>
      </c>
      <c r="AF3688" s="153" t="s">
        <v>17375</v>
      </c>
      <c r="AG3688" s="153" t="s">
        <v>17376</v>
      </c>
      <c r="AH3688" s="153" t="s">
        <v>17377</v>
      </c>
      <c r="AI3688" s="153" t="s">
        <v>795</v>
      </c>
      <c r="AJ3688" s="153" t="s">
        <v>399</v>
      </c>
      <c r="AK3688" s="153" t="s">
        <v>796</v>
      </c>
      <c r="AL3688" s="153" t="s">
        <v>17378</v>
      </c>
      <c r="AM3688" s="153" t="s">
        <v>15649</v>
      </c>
      <c r="AN3688" s="154">
        <v>80</v>
      </c>
    </row>
    <row r="3689" spans="31:40" hidden="1" x14ac:dyDescent="0.25">
      <c r="AE3689" s="27" t="str">
        <f t="shared" si="118"/>
        <v>CA-2016-890  Hana Gardens</v>
      </c>
      <c r="AF3689" s="153" t="s">
        <v>17379</v>
      </c>
      <c r="AG3689" s="153" t="s">
        <v>17380</v>
      </c>
      <c r="AH3689" s="153" t="s">
        <v>17381</v>
      </c>
      <c r="AI3689" s="153" t="s">
        <v>986</v>
      </c>
      <c r="AJ3689" s="153" t="s">
        <v>182</v>
      </c>
      <c r="AK3689" s="153" t="s">
        <v>987</v>
      </c>
      <c r="AL3689" s="153" t="s">
        <v>17382</v>
      </c>
      <c r="AM3689" s="153" t="s">
        <v>17383</v>
      </c>
      <c r="AN3689" s="154">
        <v>62</v>
      </c>
    </row>
    <row r="3690" spans="31:40" hidden="1" x14ac:dyDescent="0.25">
      <c r="AE3690" s="27" t="str">
        <f t="shared" si="118"/>
        <v>CA-2016-892  Stoneman Apartments</v>
      </c>
      <c r="AF3690" s="153" t="s">
        <v>17384</v>
      </c>
      <c r="AG3690" s="153" t="s">
        <v>17385</v>
      </c>
      <c r="AH3690" s="153" t="s">
        <v>17386</v>
      </c>
      <c r="AI3690" s="153" t="s">
        <v>2692</v>
      </c>
      <c r="AJ3690" s="153" t="s">
        <v>182</v>
      </c>
      <c r="AK3690" s="153" t="s">
        <v>2693</v>
      </c>
      <c r="AL3690" s="153" t="s">
        <v>17387</v>
      </c>
      <c r="AM3690" s="153" t="s">
        <v>16351</v>
      </c>
      <c r="AN3690" s="154">
        <v>228</v>
      </c>
    </row>
    <row r="3691" spans="31:40" hidden="1" x14ac:dyDescent="0.25">
      <c r="AE3691" s="27" t="str">
        <f t="shared" si="118"/>
        <v>CA-2016-893  Gateway Station</v>
      </c>
      <c r="AF3691" s="153" t="s">
        <v>17388</v>
      </c>
      <c r="AG3691" s="153" t="s">
        <v>17389</v>
      </c>
      <c r="AH3691" s="153" t="s">
        <v>17390</v>
      </c>
      <c r="AI3691" s="153" t="s">
        <v>2028</v>
      </c>
      <c r="AJ3691" s="153" t="s">
        <v>1239</v>
      </c>
      <c r="AK3691" s="153" t="s">
        <v>2029</v>
      </c>
      <c r="AL3691" s="153" t="s">
        <v>17391</v>
      </c>
      <c r="AM3691" s="153" t="s">
        <v>7709</v>
      </c>
      <c r="AN3691" s="154">
        <v>237</v>
      </c>
    </row>
    <row r="3692" spans="31:40" hidden="1" x14ac:dyDescent="0.25">
      <c r="AE3692" s="27" t="str">
        <f t="shared" si="118"/>
        <v>CA-2016-894  San Vicente Townhomes</v>
      </c>
      <c r="AF3692" s="153" t="s">
        <v>17392</v>
      </c>
      <c r="AG3692" s="153" t="s">
        <v>17393</v>
      </c>
      <c r="AH3692" s="153" t="s">
        <v>17394</v>
      </c>
      <c r="AI3692" s="153" t="s">
        <v>1027</v>
      </c>
      <c r="AJ3692" s="153" t="s">
        <v>336</v>
      </c>
      <c r="AK3692" s="153" t="s">
        <v>1028</v>
      </c>
      <c r="AL3692" s="153" t="s">
        <v>17395</v>
      </c>
      <c r="AM3692" s="153" t="s">
        <v>17396</v>
      </c>
      <c r="AN3692" s="154">
        <v>49</v>
      </c>
    </row>
    <row r="3693" spans="31:40" hidden="1" x14ac:dyDescent="0.25">
      <c r="AE3693" s="27" t="str">
        <f t="shared" si="118"/>
        <v>CA-2016-895  Summerhill Family Apartments</v>
      </c>
      <c r="AF3693" s="153" t="s">
        <v>17397</v>
      </c>
      <c r="AG3693" s="153" t="s">
        <v>17398</v>
      </c>
      <c r="AH3693" s="153" t="s">
        <v>17399</v>
      </c>
      <c r="AI3693" s="153" t="s">
        <v>637</v>
      </c>
      <c r="AJ3693" s="153" t="s">
        <v>210</v>
      </c>
      <c r="AK3693" s="153" t="s">
        <v>970</v>
      </c>
      <c r="AL3693" s="153" t="s">
        <v>17400</v>
      </c>
      <c r="AM3693" s="153" t="s">
        <v>17401</v>
      </c>
      <c r="AN3693" s="154">
        <v>127</v>
      </c>
    </row>
    <row r="3694" spans="31:40" hidden="1" x14ac:dyDescent="0.25">
      <c r="AE3694" s="27" t="str">
        <f t="shared" si="118"/>
        <v>CA-2016-896  El Cazador Apartments</v>
      </c>
      <c r="AF3694" s="153" t="s">
        <v>17402</v>
      </c>
      <c r="AG3694" s="153" t="s">
        <v>17403</v>
      </c>
      <c r="AH3694" s="153" t="s">
        <v>17404</v>
      </c>
      <c r="AI3694" s="153" t="s">
        <v>229</v>
      </c>
      <c r="AJ3694" s="153" t="s">
        <v>229</v>
      </c>
      <c r="AK3694" s="153" t="s">
        <v>3459</v>
      </c>
      <c r="AL3694" s="153" t="s">
        <v>17405</v>
      </c>
      <c r="AM3694" s="153" t="s">
        <v>17406</v>
      </c>
      <c r="AN3694" s="154">
        <v>99</v>
      </c>
    </row>
    <row r="3695" spans="31:40" hidden="1" x14ac:dyDescent="0.25">
      <c r="AE3695" s="27" t="str">
        <f t="shared" si="118"/>
        <v>CA-2016-897  Vista Terrace Hills</v>
      </c>
      <c r="AF3695" s="153" t="s">
        <v>17407</v>
      </c>
      <c r="AG3695" s="153" t="s">
        <v>17408</v>
      </c>
      <c r="AH3695" s="153" t="s">
        <v>17409</v>
      </c>
      <c r="AI3695" s="153" t="s">
        <v>10085</v>
      </c>
      <c r="AJ3695" s="153" t="s">
        <v>504</v>
      </c>
      <c r="AK3695" s="153" t="s">
        <v>7678</v>
      </c>
      <c r="AL3695" s="153" t="s">
        <v>17410</v>
      </c>
      <c r="AM3695" s="153" t="s">
        <v>17411</v>
      </c>
      <c r="AN3695" s="154">
        <v>260</v>
      </c>
    </row>
    <row r="3696" spans="31:40" hidden="1" x14ac:dyDescent="0.25">
      <c r="AE3696" s="27" t="str">
        <f t="shared" si="118"/>
        <v>CA-2016-898  Harmony Court Apartments</v>
      </c>
      <c r="AF3696" s="153" t="s">
        <v>17412</v>
      </c>
      <c r="AG3696" s="153" t="s">
        <v>2137</v>
      </c>
      <c r="AH3696" s="153" t="s">
        <v>17413</v>
      </c>
      <c r="AI3696" s="153" t="s">
        <v>637</v>
      </c>
      <c r="AJ3696" s="153" t="s">
        <v>210</v>
      </c>
      <c r="AK3696" s="153" t="s">
        <v>970</v>
      </c>
      <c r="AL3696" s="153" t="s">
        <v>17414</v>
      </c>
      <c r="AM3696" s="153" t="s">
        <v>17415</v>
      </c>
      <c r="AN3696" s="154">
        <v>95</v>
      </c>
    </row>
    <row r="3697" spans="31:40" hidden="1" x14ac:dyDescent="0.25">
      <c r="AE3697" s="27" t="str">
        <f t="shared" si="118"/>
        <v>CA-2016-899  Florence Morehouse</v>
      </c>
      <c r="AF3697" s="153" t="s">
        <v>17416</v>
      </c>
      <c r="AG3697" s="153" t="s">
        <v>17417</v>
      </c>
      <c r="AH3697" s="153" t="s">
        <v>17418</v>
      </c>
      <c r="AI3697" s="153" t="s">
        <v>26</v>
      </c>
      <c r="AJ3697" s="153" t="s">
        <v>26</v>
      </c>
      <c r="AK3697" s="153" t="s">
        <v>17419</v>
      </c>
      <c r="AL3697" s="153" t="s">
        <v>17420</v>
      </c>
      <c r="AM3697" s="153" t="s">
        <v>17421</v>
      </c>
      <c r="AN3697" s="154">
        <v>59</v>
      </c>
    </row>
    <row r="3698" spans="31:40" hidden="1" x14ac:dyDescent="0.25">
      <c r="AE3698" s="27" t="str">
        <f t="shared" si="118"/>
        <v>CA-2016-900  1300 4th Street</v>
      </c>
      <c r="AF3698" s="153" t="s">
        <v>17422</v>
      </c>
      <c r="AG3698" s="153" t="s">
        <v>17423</v>
      </c>
      <c r="AH3698" s="153" t="s">
        <v>17424</v>
      </c>
      <c r="AI3698" s="153" t="s">
        <v>191</v>
      </c>
      <c r="AJ3698" s="153" t="s">
        <v>191</v>
      </c>
      <c r="AK3698" s="153" t="s">
        <v>7043</v>
      </c>
      <c r="AL3698" s="153" t="s">
        <v>17425</v>
      </c>
      <c r="AM3698" s="153" t="s">
        <v>17426</v>
      </c>
      <c r="AN3698" s="154">
        <v>142</v>
      </c>
    </row>
    <row r="3699" spans="31:40" hidden="1" x14ac:dyDescent="0.25">
      <c r="AE3699" s="27" t="str">
        <f t="shared" si="118"/>
        <v>CA-2016-901  Madera Vista Apartments Phase 3</v>
      </c>
      <c r="AF3699" s="153" t="s">
        <v>17427</v>
      </c>
      <c r="AG3699" s="153" t="s">
        <v>17428</v>
      </c>
      <c r="AH3699" s="153" t="s">
        <v>13563</v>
      </c>
      <c r="AI3699" s="153" t="s">
        <v>6873</v>
      </c>
      <c r="AJ3699" s="153" t="s">
        <v>399</v>
      </c>
      <c r="AK3699" s="153" t="s">
        <v>13564</v>
      </c>
      <c r="AL3699" s="153" t="s">
        <v>17429</v>
      </c>
      <c r="AM3699" s="153" t="s">
        <v>8140</v>
      </c>
      <c r="AN3699" s="154">
        <v>29</v>
      </c>
    </row>
    <row r="3700" spans="31:40" hidden="1" x14ac:dyDescent="0.25">
      <c r="AE3700" s="27" t="str">
        <f t="shared" si="118"/>
        <v>CA-2016-902  Springville Senior Apartments</v>
      </c>
      <c r="AF3700" s="153" t="s">
        <v>17430</v>
      </c>
      <c r="AG3700" s="153" t="s">
        <v>17431</v>
      </c>
      <c r="AH3700" s="153" t="s">
        <v>17432</v>
      </c>
      <c r="AI3700" s="153" t="s">
        <v>1714</v>
      </c>
      <c r="AJ3700" s="153" t="s">
        <v>1239</v>
      </c>
      <c r="AK3700" s="153" t="s">
        <v>1715</v>
      </c>
      <c r="AL3700" s="153" t="s">
        <v>17433</v>
      </c>
      <c r="AM3700" s="153" t="s">
        <v>17434</v>
      </c>
      <c r="AN3700" s="154">
        <v>103</v>
      </c>
    </row>
    <row r="3701" spans="31:40" hidden="1" x14ac:dyDescent="0.25">
      <c r="AE3701" s="27" t="str">
        <f t="shared" si="118"/>
        <v>CA-2016-903  Village East Apartments</v>
      </c>
      <c r="AF3701" s="153" t="s">
        <v>17435</v>
      </c>
      <c r="AG3701" s="153" t="s">
        <v>17436</v>
      </c>
      <c r="AH3701" s="153" t="s">
        <v>17437</v>
      </c>
      <c r="AI3701" s="153" t="s">
        <v>951</v>
      </c>
      <c r="AJ3701" s="153" t="s">
        <v>228</v>
      </c>
      <c r="AK3701" s="153" t="s">
        <v>9610</v>
      </c>
      <c r="AL3701" s="153" t="s">
        <v>17438</v>
      </c>
      <c r="AM3701" s="153" t="s">
        <v>17439</v>
      </c>
      <c r="AN3701" s="154">
        <v>187</v>
      </c>
    </row>
    <row r="3702" spans="31:40" hidden="1" x14ac:dyDescent="0.25">
      <c r="AE3702" s="27" t="str">
        <f t="shared" si="118"/>
        <v>CA-2016-904  Village at Los Carneros</v>
      </c>
      <c r="AF3702" s="153" t="s">
        <v>17440</v>
      </c>
      <c r="AG3702" s="153" t="s">
        <v>17441</v>
      </c>
      <c r="AH3702" s="153" t="s">
        <v>17442</v>
      </c>
      <c r="AI3702" s="153" t="s">
        <v>3062</v>
      </c>
      <c r="AJ3702" s="153" t="s">
        <v>623</v>
      </c>
      <c r="AK3702" s="153" t="s">
        <v>17443</v>
      </c>
      <c r="AL3702" s="153" t="s">
        <v>17444</v>
      </c>
      <c r="AM3702" s="153" t="s">
        <v>5090</v>
      </c>
      <c r="AN3702" s="154">
        <v>69</v>
      </c>
    </row>
    <row r="3703" spans="31:40" hidden="1" x14ac:dyDescent="0.25">
      <c r="AE3703" s="27" t="str">
        <f t="shared" si="118"/>
        <v>CA-2016-905  Villages at Westview - Phase 1</v>
      </c>
      <c r="AF3703" s="153" t="s">
        <v>17445</v>
      </c>
      <c r="AG3703" s="153" t="s">
        <v>17446</v>
      </c>
      <c r="AH3703" s="153" t="s">
        <v>17447</v>
      </c>
      <c r="AI3703" s="153" t="s">
        <v>1239</v>
      </c>
      <c r="AJ3703" s="153" t="s">
        <v>1239</v>
      </c>
      <c r="AK3703" s="153" t="s">
        <v>9724</v>
      </c>
      <c r="AL3703" s="153" t="s">
        <v>17448</v>
      </c>
      <c r="AM3703" s="153" t="s">
        <v>17449</v>
      </c>
      <c r="AN3703" s="154">
        <v>130</v>
      </c>
    </row>
    <row r="3704" spans="31:40" hidden="1" x14ac:dyDescent="0.25">
      <c r="AE3704" s="27" t="str">
        <f t="shared" si="118"/>
        <v>CA-2016-906  Iron Works</v>
      </c>
      <c r="AF3704" s="153" t="s">
        <v>17450</v>
      </c>
      <c r="AG3704" s="153" t="s">
        <v>17451</v>
      </c>
      <c r="AH3704" s="153" t="s">
        <v>17452</v>
      </c>
      <c r="AI3704" s="153" t="s">
        <v>1442</v>
      </c>
      <c r="AJ3704" s="153" t="s">
        <v>1442</v>
      </c>
      <c r="AK3704" s="153" t="s">
        <v>3666</v>
      </c>
      <c r="AL3704" s="153" t="s">
        <v>17453</v>
      </c>
      <c r="AM3704" s="153" t="s">
        <v>3668</v>
      </c>
      <c r="AN3704" s="154">
        <v>45</v>
      </c>
    </row>
    <row r="3705" spans="31:40" hidden="1" x14ac:dyDescent="0.25">
      <c r="AE3705" s="27" t="str">
        <f t="shared" si="118"/>
        <v>CA-2016-907  Jordan Downs Phase 1A</v>
      </c>
      <c r="AF3705" s="153" t="s">
        <v>17454</v>
      </c>
      <c r="AG3705" s="153" t="s">
        <v>17455</v>
      </c>
      <c r="AH3705" s="153" t="s">
        <v>17456</v>
      </c>
      <c r="AI3705" s="153" t="s">
        <v>26</v>
      </c>
      <c r="AJ3705" s="153" t="s">
        <v>26</v>
      </c>
      <c r="AK3705" s="153" t="s">
        <v>4270</v>
      </c>
      <c r="AL3705" s="153" t="s">
        <v>17457</v>
      </c>
      <c r="AM3705" s="153" t="s">
        <v>23639</v>
      </c>
      <c r="AN3705" s="154">
        <v>99</v>
      </c>
    </row>
    <row r="3706" spans="31:40" hidden="1" x14ac:dyDescent="0.25">
      <c r="AE3706" s="27" t="str">
        <f t="shared" si="118"/>
        <v>CA-2016-908  Liberty at Aliso</v>
      </c>
      <c r="AF3706" s="153" t="s">
        <v>17458</v>
      </c>
      <c r="AG3706" s="153" t="s">
        <v>17459</v>
      </c>
      <c r="AH3706" s="153" t="s">
        <v>17460</v>
      </c>
      <c r="AI3706" s="153" t="s">
        <v>1020</v>
      </c>
      <c r="AJ3706" s="153" t="s">
        <v>420</v>
      </c>
      <c r="AK3706" s="153" t="s">
        <v>1021</v>
      </c>
      <c r="AL3706" s="153" t="s">
        <v>17461</v>
      </c>
      <c r="AM3706" s="153" t="s">
        <v>17462</v>
      </c>
      <c r="AN3706" s="154">
        <v>198</v>
      </c>
    </row>
    <row r="3707" spans="31:40" hidden="1" x14ac:dyDescent="0.25">
      <c r="AE3707" s="27" t="str">
        <f t="shared" si="118"/>
        <v>CA-2016-909  Newark Station Seniors</v>
      </c>
      <c r="AF3707" s="153" t="s">
        <v>17463</v>
      </c>
      <c r="AG3707" s="153" t="s">
        <v>17464</v>
      </c>
      <c r="AH3707" s="153" t="s">
        <v>17465</v>
      </c>
      <c r="AI3707" s="153" t="s">
        <v>17466</v>
      </c>
      <c r="AJ3707" s="153" t="s">
        <v>200</v>
      </c>
      <c r="AK3707" s="153" t="s">
        <v>17467</v>
      </c>
      <c r="AL3707" s="153" t="s">
        <v>17468</v>
      </c>
      <c r="AM3707" s="153" t="s">
        <v>2071</v>
      </c>
      <c r="AN3707" s="154">
        <v>74</v>
      </c>
    </row>
    <row r="3708" spans="31:40" hidden="1" x14ac:dyDescent="0.25">
      <c r="AE3708" s="27" t="str">
        <f t="shared" si="118"/>
        <v>CA-2016-910  Guest House</v>
      </c>
      <c r="AF3708" s="153" t="s">
        <v>17469</v>
      </c>
      <c r="AG3708" s="153" t="s">
        <v>17470</v>
      </c>
      <c r="AH3708" s="153" t="s">
        <v>17471</v>
      </c>
      <c r="AI3708" s="153" t="s">
        <v>419</v>
      </c>
      <c r="AJ3708" s="153" t="s">
        <v>420</v>
      </c>
      <c r="AK3708" s="153" t="s">
        <v>17472</v>
      </c>
      <c r="AL3708" s="153" t="s">
        <v>17473</v>
      </c>
      <c r="AM3708" s="153" t="s">
        <v>17474</v>
      </c>
      <c r="AN3708" s="154">
        <v>71</v>
      </c>
    </row>
    <row r="3709" spans="31:40" hidden="1" x14ac:dyDescent="0.25">
      <c r="AE3709" s="27" t="str">
        <f t="shared" si="118"/>
        <v>CA-2016-911  Sea Breeze Apartments</v>
      </c>
      <c r="AF3709" s="153" t="s">
        <v>17475</v>
      </c>
      <c r="AG3709" s="153" t="s">
        <v>17476</v>
      </c>
      <c r="AH3709" s="153" t="s">
        <v>17477</v>
      </c>
      <c r="AI3709" s="153" t="s">
        <v>2028</v>
      </c>
      <c r="AJ3709" s="153" t="s">
        <v>1239</v>
      </c>
      <c r="AK3709" s="153" t="s">
        <v>5864</v>
      </c>
      <c r="AL3709" s="153" t="s">
        <v>17478</v>
      </c>
      <c r="AM3709" s="153" t="s">
        <v>17479</v>
      </c>
      <c r="AN3709" s="154">
        <v>91</v>
      </c>
    </row>
    <row r="3710" spans="31:40" hidden="1" x14ac:dyDescent="0.25">
      <c r="AE3710" s="27" t="str">
        <f t="shared" si="118"/>
        <v>CA-2016-912  Sun Sage Homes</v>
      </c>
      <c r="AF3710" s="153" t="s">
        <v>17480</v>
      </c>
      <c r="AG3710" s="153" t="s">
        <v>17481</v>
      </c>
      <c r="AH3710" s="153" t="s">
        <v>17482</v>
      </c>
      <c r="AI3710" s="153" t="s">
        <v>17483</v>
      </c>
      <c r="AJ3710" s="153" t="s">
        <v>26</v>
      </c>
      <c r="AK3710" s="153" t="s">
        <v>17484</v>
      </c>
      <c r="AL3710" s="153" t="s">
        <v>17485</v>
      </c>
      <c r="AM3710" s="153" t="s">
        <v>17486</v>
      </c>
      <c r="AN3710" s="154">
        <v>69</v>
      </c>
    </row>
    <row r="3711" spans="31:40" hidden="1" x14ac:dyDescent="0.25">
      <c r="AE3711" s="27" t="str">
        <f t="shared" si="118"/>
        <v>CA-2016-913  Viviendas del Valle</v>
      </c>
      <c r="AF3711" s="153" t="s">
        <v>17487</v>
      </c>
      <c r="AG3711" s="153" t="s">
        <v>17488</v>
      </c>
      <c r="AH3711" s="153" t="s">
        <v>17489</v>
      </c>
      <c r="AI3711" s="153" t="s">
        <v>17490</v>
      </c>
      <c r="AJ3711" s="153" t="s">
        <v>26</v>
      </c>
      <c r="AK3711" s="153" t="s">
        <v>17491</v>
      </c>
      <c r="AL3711" s="153" t="s">
        <v>17492</v>
      </c>
      <c r="AM3711" s="153" t="s">
        <v>17493</v>
      </c>
      <c r="AN3711" s="154">
        <v>97</v>
      </c>
    </row>
    <row r="3712" spans="31:40" hidden="1" x14ac:dyDescent="0.25">
      <c r="AE3712" s="27" t="str">
        <f t="shared" si="118"/>
        <v>CA-2016-914  Cedar Nettleton Apartments</v>
      </c>
      <c r="AF3712" s="153" t="s">
        <v>17494</v>
      </c>
      <c r="AG3712" s="153" t="s">
        <v>17495</v>
      </c>
      <c r="AH3712" s="153" t="s">
        <v>17496</v>
      </c>
      <c r="AI3712" s="153" t="s">
        <v>13781</v>
      </c>
      <c r="AJ3712" s="153" t="s">
        <v>504</v>
      </c>
      <c r="AK3712" s="153" t="s">
        <v>13782</v>
      </c>
      <c r="AL3712" s="153" t="s">
        <v>17497</v>
      </c>
      <c r="AM3712" s="153" t="s">
        <v>17498</v>
      </c>
      <c r="AN3712" s="154">
        <v>67</v>
      </c>
    </row>
    <row r="3713" spans="31:40" hidden="1" x14ac:dyDescent="0.25">
      <c r="AE3713" s="27" t="str">
        <f t="shared" si="118"/>
        <v>CA-2016-915  Triangle Terrace Apartments</v>
      </c>
      <c r="AF3713" s="153" t="s">
        <v>17499</v>
      </c>
      <c r="AG3713" s="153" t="s">
        <v>17500</v>
      </c>
      <c r="AH3713" s="153" t="s">
        <v>17501</v>
      </c>
      <c r="AI3713" s="153" t="s">
        <v>420</v>
      </c>
      <c r="AJ3713" s="153" t="s">
        <v>420</v>
      </c>
      <c r="AK3713" s="153" t="s">
        <v>1333</v>
      </c>
      <c r="AL3713" s="153" t="s">
        <v>17502</v>
      </c>
      <c r="AM3713" s="153" t="s">
        <v>17503</v>
      </c>
      <c r="AN3713" s="154">
        <v>75</v>
      </c>
    </row>
    <row r="3714" spans="31:40" hidden="1" x14ac:dyDescent="0.25">
      <c r="AE3714" s="27" t="str">
        <f t="shared" ref="AE3714:AE3777" si="119">CONCATENATE(AF3714,"  ",AG3714)</f>
        <v>CA-2016-916  Mountain View Apartments</v>
      </c>
      <c r="AF3714" s="153" t="s">
        <v>17504</v>
      </c>
      <c r="AG3714" s="153" t="s">
        <v>10850</v>
      </c>
      <c r="AH3714" s="153" t="s">
        <v>17505</v>
      </c>
      <c r="AI3714" s="153" t="s">
        <v>2648</v>
      </c>
      <c r="AJ3714" s="153" t="s">
        <v>399</v>
      </c>
      <c r="AK3714" s="153" t="s">
        <v>2649</v>
      </c>
      <c r="AL3714" s="153" t="s">
        <v>17506</v>
      </c>
      <c r="AM3714" s="153" t="s">
        <v>9981</v>
      </c>
      <c r="AN3714" s="154">
        <v>276</v>
      </c>
    </row>
    <row r="3715" spans="31:40" hidden="1" x14ac:dyDescent="0.25">
      <c r="AE3715" s="27" t="str">
        <f t="shared" si="119"/>
        <v>CA-2016-917  Park Place Apartments</v>
      </c>
      <c r="AF3715" s="153" t="s">
        <v>17507</v>
      </c>
      <c r="AG3715" s="153" t="s">
        <v>4037</v>
      </c>
      <c r="AH3715" s="153" t="s">
        <v>17508</v>
      </c>
      <c r="AI3715" s="153" t="s">
        <v>40</v>
      </c>
      <c r="AJ3715" s="153" t="s">
        <v>41</v>
      </c>
      <c r="AK3715" s="153" t="s">
        <v>42</v>
      </c>
      <c r="AL3715" s="153" t="s">
        <v>17509</v>
      </c>
      <c r="AM3715" s="153" t="s">
        <v>17510</v>
      </c>
      <c r="AN3715" s="154">
        <v>110</v>
      </c>
    </row>
    <row r="3716" spans="31:40" hidden="1" x14ac:dyDescent="0.25">
      <c r="AE3716" s="27" t="str">
        <f t="shared" si="119"/>
        <v>CA-2016-918  Don de Dios Apartments</v>
      </c>
      <c r="AF3716" s="153" t="s">
        <v>17511</v>
      </c>
      <c r="AG3716" s="153" t="s">
        <v>17512</v>
      </c>
      <c r="AH3716" s="153" t="s">
        <v>17513</v>
      </c>
      <c r="AI3716" s="153" t="s">
        <v>304</v>
      </c>
      <c r="AJ3716" s="153" t="s">
        <v>41</v>
      </c>
      <c r="AK3716" s="153" t="s">
        <v>4201</v>
      </c>
      <c r="AL3716" s="153" t="s">
        <v>17514</v>
      </c>
      <c r="AM3716" s="153" t="s">
        <v>17515</v>
      </c>
      <c r="AN3716" s="154">
        <v>68</v>
      </c>
    </row>
    <row r="3717" spans="31:40" hidden="1" x14ac:dyDescent="0.25">
      <c r="AE3717" s="27" t="str">
        <f t="shared" si="119"/>
        <v>CA-2016-919  Polo Run Family Apartments</v>
      </c>
      <c r="AF3717" s="153" t="s">
        <v>17516</v>
      </c>
      <c r="AG3717" s="153" t="s">
        <v>17517</v>
      </c>
      <c r="AH3717" s="153" t="s">
        <v>17518</v>
      </c>
      <c r="AI3717" s="153" t="s">
        <v>951</v>
      </c>
      <c r="AJ3717" s="153" t="s">
        <v>228</v>
      </c>
      <c r="AK3717" s="153" t="s">
        <v>1801</v>
      </c>
      <c r="AL3717" s="153" t="s">
        <v>17519</v>
      </c>
      <c r="AM3717" s="153" t="s">
        <v>13208</v>
      </c>
      <c r="AN3717" s="154">
        <v>315</v>
      </c>
    </row>
    <row r="3718" spans="31:40" hidden="1" x14ac:dyDescent="0.25">
      <c r="AE3718" s="27" t="str">
        <f t="shared" si="119"/>
        <v>CA-2016-920  Seasons Senior Apartments</v>
      </c>
      <c r="AF3718" s="153" t="s">
        <v>17520</v>
      </c>
      <c r="AG3718" s="153" t="s">
        <v>17521</v>
      </c>
      <c r="AH3718" s="153" t="s">
        <v>17522</v>
      </c>
      <c r="AI3718" s="153" t="s">
        <v>4657</v>
      </c>
      <c r="AJ3718" s="153" t="s">
        <v>420</v>
      </c>
      <c r="AK3718" s="153" t="s">
        <v>4658</v>
      </c>
      <c r="AL3718" s="153" t="s">
        <v>17523</v>
      </c>
      <c r="AM3718" s="153" t="s">
        <v>23640</v>
      </c>
      <c r="AN3718" s="154">
        <v>110</v>
      </c>
    </row>
    <row r="3719" spans="31:40" hidden="1" x14ac:dyDescent="0.25">
      <c r="AE3719" s="27" t="str">
        <f t="shared" si="119"/>
        <v>CA-2016-921  Courtyard Apartments</v>
      </c>
      <c r="AF3719" s="153" t="s">
        <v>17524</v>
      </c>
      <c r="AG3719" s="153" t="s">
        <v>8968</v>
      </c>
      <c r="AH3719" s="153" t="s">
        <v>17525</v>
      </c>
      <c r="AI3719" s="153" t="s">
        <v>1060</v>
      </c>
      <c r="AJ3719" s="153" t="s">
        <v>420</v>
      </c>
      <c r="AK3719" s="153" t="s">
        <v>17526</v>
      </c>
      <c r="AL3719" s="153" t="s">
        <v>17527</v>
      </c>
      <c r="AM3719" s="153" t="s">
        <v>17528</v>
      </c>
      <c r="AN3719" s="154">
        <v>106</v>
      </c>
    </row>
    <row r="3720" spans="31:40" hidden="1" x14ac:dyDescent="0.25">
      <c r="AE3720" s="27" t="str">
        <f t="shared" si="119"/>
        <v>CA-2016-922  Providence House Oakland</v>
      </c>
      <c r="AF3720" s="153" t="s">
        <v>17529</v>
      </c>
      <c r="AG3720" s="153" t="s">
        <v>17530</v>
      </c>
      <c r="AH3720" s="153" t="s">
        <v>17531</v>
      </c>
      <c r="AI3720" s="153" t="s">
        <v>199</v>
      </c>
      <c r="AJ3720" s="153" t="s">
        <v>200</v>
      </c>
      <c r="AK3720" s="153" t="s">
        <v>557</v>
      </c>
      <c r="AL3720" s="153" t="s">
        <v>17532</v>
      </c>
      <c r="AM3720" s="153" t="s">
        <v>17533</v>
      </c>
      <c r="AN3720" s="154">
        <v>40</v>
      </c>
    </row>
    <row r="3721" spans="31:40" hidden="1" x14ac:dyDescent="0.25">
      <c r="AE3721" s="27" t="str">
        <f t="shared" si="119"/>
        <v>CA-2016-923  Stoney Creek Apartments</v>
      </c>
      <c r="AF3721" s="153" t="s">
        <v>17534</v>
      </c>
      <c r="AG3721" s="153" t="s">
        <v>17535</v>
      </c>
      <c r="AH3721" s="153" t="s">
        <v>17536</v>
      </c>
      <c r="AI3721" s="153" t="s">
        <v>3596</v>
      </c>
      <c r="AJ3721" s="153" t="s">
        <v>200</v>
      </c>
      <c r="AK3721" s="153" t="s">
        <v>3597</v>
      </c>
      <c r="AL3721" s="153" t="s">
        <v>17537</v>
      </c>
      <c r="AM3721" s="153" t="s">
        <v>17538</v>
      </c>
      <c r="AN3721" s="154">
        <v>69</v>
      </c>
    </row>
    <row r="3722" spans="31:40" hidden="1" x14ac:dyDescent="0.25">
      <c r="AE3722" s="27" t="str">
        <f t="shared" si="119"/>
        <v>CA-2016-924  Watts Arms I Apartments</v>
      </c>
      <c r="AF3722" s="153" t="s">
        <v>17539</v>
      </c>
      <c r="AG3722" s="153" t="s">
        <v>17540</v>
      </c>
      <c r="AH3722" s="153" t="s">
        <v>17541</v>
      </c>
      <c r="AI3722" s="153" t="s">
        <v>26</v>
      </c>
      <c r="AJ3722" s="153" t="s">
        <v>26</v>
      </c>
      <c r="AK3722" s="153" t="s">
        <v>4270</v>
      </c>
      <c r="AL3722" s="153" t="s">
        <v>17542</v>
      </c>
      <c r="AM3722" s="153" t="s">
        <v>17543</v>
      </c>
      <c r="AN3722" s="154">
        <v>95</v>
      </c>
    </row>
    <row r="3723" spans="31:40" hidden="1" x14ac:dyDescent="0.25">
      <c r="AE3723" s="27" t="str">
        <f t="shared" si="119"/>
        <v>CA-2016-925  500 Folsom (also known as Transbay 9)</v>
      </c>
      <c r="AF3723" s="153" t="s">
        <v>17544</v>
      </c>
      <c r="AG3723" s="153" t="s">
        <v>17545</v>
      </c>
      <c r="AH3723" s="153" t="s">
        <v>17546</v>
      </c>
      <c r="AI3723" s="153" t="s">
        <v>191</v>
      </c>
      <c r="AJ3723" s="153" t="s">
        <v>191</v>
      </c>
      <c r="AK3723" s="153" t="s">
        <v>12464</v>
      </c>
      <c r="AL3723" s="153" t="s">
        <v>17547</v>
      </c>
      <c r="AM3723" s="153" t="s">
        <v>23641</v>
      </c>
      <c r="AN3723" s="154">
        <v>108</v>
      </c>
    </row>
    <row r="3724" spans="31:40" hidden="1" x14ac:dyDescent="0.25">
      <c r="AE3724" s="27" t="str">
        <f t="shared" si="119"/>
        <v>CA-2016-926  Potrero Block X</v>
      </c>
      <c r="AF3724" s="153" t="s">
        <v>17548</v>
      </c>
      <c r="AG3724" s="153" t="s">
        <v>17549</v>
      </c>
      <c r="AH3724" s="153" t="s">
        <v>17550</v>
      </c>
      <c r="AI3724" s="153" t="s">
        <v>191</v>
      </c>
      <c r="AJ3724" s="153" t="s">
        <v>191</v>
      </c>
      <c r="AK3724" s="153" t="s">
        <v>192</v>
      </c>
      <c r="AL3724" s="153" t="s">
        <v>17551</v>
      </c>
      <c r="AM3724" s="153" t="s">
        <v>23642</v>
      </c>
      <c r="AN3724" s="154">
        <v>71</v>
      </c>
    </row>
    <row r="3725" spans="31:40" hidden="1" x14ac:dyDescent="0.25">
      <c r="AE3725" s="27" t="str">
        <f t="shared" si="119"/>
        <v>CA-2016-928  Casa Carmen Senior Apartments</v>
      </c>
      <c r="AF3725" s="153" t="s">
        <v>17552</v>
      </c>
      <c r="AG3725" s="153" t="s">
        <v>23643</v>
      </c>
      <c r="AH3725" s="153" t="s">
        <v>17553</v>
      </c>
      <c r="AI3725" s="153" t="s">
        <v>26</v>
      </c>
      <c r="AJ3725" s="153" t="s">
        <v>26</v>
      </c>
      <c r="AK3725" s="153" t="s">
        <v>915</v>
      </c>
      <c r="AL3725" s="153" t="s">
        <v>23644</v>
      </c>
      <c r="AM3725" s="153" t="s">
        <v>17554</v>
      </c>
      <c r="AN3725" s="154">
        <v>24</v>
      </c>
    </row>
    <row r="3726" spans="31:40" hidden="1" x14ac:dyDescent="0.25">
      <c r="AE3726" s="27" t="str">
        <f t="shared" si="119"/>
        <v>CA-2016-929  La Puente Park Apartments</v>
      </c>
      <c r="AF3726" s="153" t="s">
        <v>17555</v>
      </c>
      <c r="AG3726" s="153" t="s">
        <v>17556</v>
      </c>
      <c r="AH3726" s="153" t="s">
        <v>17557</v>
      </c>
      <c r="AI3726" s="153" t="s">
        <v>9176</v>
      </c>
      <c r="AJ3726" s="153" t="s">
        <v>26</v>
      </c>
      <c r="AK3726" s="153" t="s">
        <v>9177</v>
      </c>
      <c r="AL3726" s="153" t="s">
        <v>17558</v>
      </c>
      <c r="AM3726" s="153" t="s">
        <v>3403</v>
      </c>
      <c r="AN3726" s="154">
        <v>131</v>
      </c>
    </row>
    <row r="3727" spans="31:40" hidden="1" x14ac:dyDescent="0.25">
      <c r="AE3727" s="27" t="str">
        <f t="shared" si="119"/>
        <v>CA-2016-930  Marygold Gardens Apartments</v>
      </c>
      <c r="AF3727" s="153" t="s">
        <v>17559</v>
      </c>
      <c r="AG3727" s="153" t="s">
        <v>17560</v>
      </c>
      <c r="AH3727" s="153" t="s">
        <v>17561</v>
      </c>
      <c r="AI3727" s="153" t="s">
        <v>5020</v>
      </c>
      <c r="AJ3727" s="153" t="s">
        <v>49</v>
      </c>
      <c r="AK3727" s="153" t="s">
        <v>5021</v>
      </c>
      <c r="AL3727" s="153" t="s">
        <v>17562</v>
      </c>
      <c r="AM3727" s="153" t="s">
        <v>17563</v>
      </c>
      <c r="AN3727" s="154">
        <v>74</v>
      </c>
    </row>
    <row r="3728" spans="31:40" hidden="1" x14ac:dyDescent="0.25">
      <c r="AE3728" s="27" t="str">
        <f t="shared" si="119"/>
        <v>CA-2016-931  Princess Apartments</v>
      </c>
      <c r="AF3728" s="153" t="s">
        <v>17564</v>
      </c>
      <c r="AG3728" s="153" t="s">
        <v>17565</v>
      </c>
      <c r="AH3728" s="153" t="s">
        <v>17566</v>
      </c>
      <c r="AI3728" s="153" t="s">
        <v>26</v>
      </c>
      <c r="AJ3728" s="153" t="s">
        <v>26</v>
      </c>
      <c r="AK3728" s="153" t="s">
        <v>17567</v>
      </c>
      <c r="AL3728" s="153" t="s">
        <v>17568</v>
      </c>
      <c r="AM3728" s="153" t="s">
        <v>17569</v>
      </c>
      <c r="AN3728" s="154">
        <v>55</v>
      </c>
    </row>
    <row r="3729" spans="31:40" hidden="1" x14ac:dyDescent="0.25">
      <c r="AE3729" s="27" t="str">
        <f t="shared" si="119"/>
        <v>CA-2016-932  Columbia Apartments</v>
      </c>
      <c r="AF3729" s="153" t="s">
        <v>17570</v>
      </c>
      <c r="AG3729" s="153" t="s">
        <v>17571</v>
      </c>
      <c r="AH3729" s="153" t="s">
        <v>17572</v>
      </c>
      <c r="AI3729" s="153" t="s">
        <v>26</v>
      </c>
      <c r="AJ3729" s="153" t="s">
        <v>26</v>
      </c>
      <c r="AK3729" s="153" t="s">
        <v>17573</v>
      </c>
      <c r="AL3729" s="153" t="s">
        <v>17574</v>
      </c>
      <c r="AM3729" s="153" t="s">
        <v>17575</v>
      </c>
      <c r="AN3729" s="154">
        <v>122</v>
      </c>
    </row>
    <row r="3730" spans="31:40" hidden="1" x14ac:dyDescent="0.25">
      <c r="AE3730" s="27" t="str">
        <f t="shared" si="119"/>
        <v>CA-2016-933  Boyle Apartments &amp; Jewel Terrace Apartments</v>
      </c>
      <c r="AF3730" s="153" t="s">
        <v>17576</v>
      </c>
      <c r="AG3730" s="153" t="s">
        <v>17577</v>
      </c>
      <c r="AH3730" s="153" t="s">
        <v>17578</v>
      </c>
      <c r="AI3730" s="153" t="s">
        <v>26</v>
      </c>
      <c r="AJ3730" s="153" t="s">
        <v>26</v>
      </c>
      <c r="AK3730" s="153" t="s">
        <v>17579</v>
      </c>
      <c r="AL3730" s="153" t="s">
        <v>17580</v>
      </c>
      <c r="AM3730" s="153" t="s">
        <v>17581</v>
      </c>
      <c r="AN3730" s="154">
        <v>66</v>
      </c>
    </row>
    <row r="3731" spans="31:40" hidden="1" x14ac:dyDescent="0.25">
      <c r="AE3731" s="27" t="str">
        <f t="shared" si="119"/>
        <v>CA-2016-934  Premier Apartments</v>
      </c>
      <c r="AF3731" s="153" t="s">
        <v>17582</v>
      </c>
      <c r="AG3731" s="153" t="s">
        <v>17583</v>
      </c>
      <c r="AH3731" s="153" t="s">
        <v>17584</v>
      </c>
      <c r="AI3731" s="153" t="s">
        <v>26</v>
      </c>
      <c r="AJ3731" s="153" t="s">
        <v>26</v>
      </c>
      <c r="AK3731" s="153" t="s">
        <v>17585</v>
      </c>
      <c r="AL3731" s="153" t="s">
        <v>17586</v>
      </c>
      <c r="AM3731" s="153" t="s">
        <v>17587</v>
      </c>
      <c r="AN3731" s="154">
        <v>116</v>
      </c>
    </row>
    <row r="3732" spans="31:40" hidden="1" x14ac:dyDescent="0.25">
      <c r="AE3732" s="27" t="str">
        <f t="shared" si="119"/>
        <v>CA-2016-935  Park Paseo</v>
      </c>
      <c r="AF3732" s="153" t="s">
        <v>17588</v>
      </c>
      <c r="AG3732" s="153" t="s">
        <v>17589</v>
      </c>
      <c r="AH3732" s="153" t="s">
        <v>17590</v>
      </c>
      <c r="AI3732" s="153" t="s">
        <v>261</v>
      </c>
      <c r="AJ3732" s="153" t="s">
        <v>26</v>
      </c>
      <c r="AK3732" s="153" t="s">
        <v>262</v>
      </c>
      <c r="AL3732" s="153" t="s">
        <v>17591</v>
      </c>
      <c r="AM3732" s="153" t="s">
        <v>17592</v>
      </c>
      <c r="AN3732" s="154">
        <v>96</v>
      </c>
    </row>
    <row r="3733" spans="31:40" hidden="1" x14ac:dyDescent="0.25">
      <c r="AE3733" s="27" t="str">
        <f t="shared" si="119"/>
        <v>CA-2016-936  Seasons II Senior Apartments</v>
      </c>
      <c r="AF3733" s="153" t="s">
        <v>17593</v>
      </c>
      <c r="AG3733" s="153" t="s">
        <v>9832</v>
      </c>
      <c r="AH3733" s="153" t="s">
        <v>17594</v>
      </c>
      <c r="AI3733" s="153" t="s">
        <v>17595</v>
      </c>
      <c r="AJ3733" s="153" t="s">
        <v>26</v>
      </c>
      <c r="AK3733" s="153" t="s">
        <v>17596</v>
      </c>
      <c r="AL3733" s="153" t="s">
        <v>17597</v>
      </c>
      <c r="AM3733" s="153" t="s">
        <v>17598</v>
      </c>
      <c r="AN3733" s="154">
        <v>83</v>
      </c>
    </row>
    <row r="3734" spans="31:40" hidden="1" x14ac:dyDescent="0.25">
      <c r="AE3734" s="27" t="str">
        <f t="shared" si="119"/>
        <v>CA-2016-937  Redwood Hill Townhomes</v>
      </c>
      <c r="AF3734" s="153" t="s">
        <v>17599</v>
      </c>
      <c r="AG3734" s="153" t="s">
        <v>17600</v>
      </c>
      <c r="AH3734" s="153" t="s">
        <v>17601</v>
      </c>
      <c r="AI3734" s="153" t="s">
        <v>199</v>
      </c>
      <c r="AJ3734" s="153" t="s">
        <v>200</v>
      </c>
      <c r="AK3734" s="153" t="s">
        <v>17602</v>
      </c>
      <c r="AL3734" s="153" t="s">
        <v>17603</v>
      </c>
      <c r="AM3734" s="153" t="s">
        <v>2259</v>
      </c>
      <c r="AN3734" s="154">
        <v>27</v>
      </c>
    </row>
    <row r="3735" spans="31:40" hidden="1" x14ac:dyDescent="0.25">
      <c r="AE3735" s="27" t="str">
        <f t="shared" si="119"/>
        <v>CA-2016-938  Valley View Senior Housing</v>
      </c>
      <c r="AF3735" s="153" t="s">
        <v>17604</v>
      </c>
      <c r="AG3735" s="153" t="s">
        <v>17605</v>
      </c>
      <c r="AH3735" s="153" t="s">
        <v>17606</v>
      </c>
      <c r="AI3735" s="153" t="s">
        <v>8577</v>
      </c>
      <c r="AJ3735" s="153" t="s">
        <v>345</v>
      </c>
      <c r="AK3735" s="153" t="s">
        <v>8578</v>
      </c>
      <c r="AL3735" s="153" t="s">
        <v>17607</v>
      </c>
      <c r="AM3735" s="153" t="s">
        <v>2259</v>
      </c>
      <c r="AN3735" s="154">
        <v>69</v>
      </c>
    </row>
    <row r="3736" spans="31:40" hidden="1" x14ac:dyDescent="0.25">
      <c r="AE3736" s="27" t="str">
        <f t="shared" si="119"/>
        <v>CA-2016-939  Harvest Park Apartments</v>
      </c>
      <c r="AF3736" s="153" t="s">
        <v>17608</v>
      </c>
      <c r="AG3736" s="153" t="s">
        <v>13791</v>
      </c>
      <c r="AH3736" s="153" t="s">
        <v>17609</v>
      </c>
      <c r="AI3736" s="153" t="s">
        <v>2223</v>
      </c>
      <c r="AJ3736" s="153" t="s">
        <v>41</v>
      </c>
      <c r="AK3736" s="153" t="s">
        <v>2224</v>
      </c>
      <c r="AL3736" s="153" t="s">
        <v>17610</v>
      </c>
      <c r="AM3736" s="153" t="s">
        <v>10112</v>
      </c>
      <c r="AN3736" s="154">
        <v>96</v>
      </c>
    </row>
    <row r="3737" spans="31:40" hidden="1" x14ac:dyDescent="0.25">
      <c r="AE3737" s="27" t="str">
        <f t="shared" si="119"/>
        <v>CA-2016-940  Parks at Fig Garden Apartments</v>
      </c>
      <c r="AF3737" s="153" t="s">
        <v>17611</v>
      </c>
      <c r="AG3737" s="153" t="s">
        <v>17612</v>
      </c>
      <c r="AH3737" s="153" t="s">
        <v>17613</v>
      </c>
      <c r="AI3737" s="153" t="s">
        <v>229</v>
      </c>
      <c r="AJ3737" s="153" t="s">
        <v>229</v>
      </c>
      <c r="AK3737" s="153" t="s">
        <v>17614</v>
      </c>
      <c r="AL3737" s="153" t="s">
        <v>17615</v>
      </c>
      <c r="AM3737" s="153" t="s">
        <v>23645</v>
      </c>
      <c r="AN3737" s="154">
        <v>362</v>
      </c>
    </row>
    <row r="3738" spans="31:40" hidden="1" x14ac:dyDescent="0.25">
      <c r="AE3738" s="27" t="str">
        <f t="shared" si="119"/>
        <v>CA-2016-941  Rolland Curtis West</v>
      </c>
      <c r="AF3738" s="153" t="s">
        <v>17616</v>
      </c>
      <c r="AG3738" s="153" t="s">
        <v>17617</v>
      </c>
      <c r="AH3738" s="153" t="s">
        <v>17618</v>
      </c>
      <c r="AI3738" s="153" t="s">
        <v>26</v>
      </c>
      <c r="AJ3738" s="153" t="s">
        <v>26</v>
      </c>
      <c r="AK3738" s="153" t="s">
        <v>464</v>
      </c>
      <c r="AL3738" s="153" t="s">
        <v>17619</v>
      </c>
      <c r="AM3738" s="153" t="s">
        <v>17620</v>
      </c>
      <c r="AN3738" s="154">
        <v>69</v>
      </c>
    </row>
    <row r="3739" spans="31:40" hidden="1" x14ac:dyDescent="0.25">
      <c r="AE3739" s="27" t="str">
        <f t="shared" si="119"/>
        <v>CA-2016-942  Granger Apartments</v>
      </c>
      <c r="AF3739" s="153" t="s">
        <v>17621</v>
      </c>
      <c r="AG3739" s="153" t="s">
        <v>17622</v>
      </c>
      <c r="AH3739" s="153" t="s">
        <v>17623</v>
      </c>
      <c r="AI3739" s="153" t="s">
        <v>2941</v>
      </c>
      <c r="AJ3739" s="153" t="s">
        <v>504</v>
      </c>
      <c r="AK3739" s="153" t="s">
        <v>2942</v>
      </c>
      <c r="AL3739" s="153" t="s">
        <v>17624</v>
      </c>
      <c r="AM3739" s="153" t="s">
        <v>17625</v>
      </c>
      <c r="AN3739" s="154">
        <v>178</v>
      </c>
    </row>
    <row r="3740" spans="31:40" hidden="1" x14ac:dyDescent="0.25">
      <c r="AE3740" s="27" t="str">
        <f t="shared" si="119"/>
        <v>CA-2016-943  Heritage Villas</v>
      </c>
      <c r="AF3740" s="153" t="s">
        <v>17626</v>
      </c>
      <c r="AG3740" s="153" t="s">
        <v>17627</v>
      </c>
      <c r="AH3740" s="153" t="s">
        <v>17628</v>
      </c>
      <c r="AI3740" s="153" t="s">
        <v>1369</v>
      </c>
      <c r="AJ3740" s="153" t="s">
        <v>420</v>
      </c>
      <c r="AK3740" s="153" t="s">
        <v>17629</v>
      </c>
      <c r="AL3740" s="153" t="s">
        <v>17630</v>
      </c>
      <c r="AM3740" s="153" t="s">
        <v>17631</v>
      </c>
      <c r="AN3740" s="154">
        <v>141</v>
      </c>
    </row>
    <row r="3741" spans="31:40" hidden="1" x14ac:dyDescent="0.25">
      <c r="AE3741" s="27" t="str">
        <f t="shared" si="119"/>
        <v>CA-2016-944  Cobblestone Apartments</v>
      </c>
      <c r="AF3741" s="153" t="s">
        <v>17632</v>
      </c>
      <c r="AG3741" s="153" t="s">
        <v>17633</v>
      </c>
      <c r="AH3741" s="153" t="s">
        <v>17634</v>
      </c>
      <c r="AI3741" s="153" t="s">
        <v>3043</v>
      </c>
      <c r="AJ3741" s="153" t="s">
        <v>420</v>
      </c>
      <c r="AK3741" s="153" t="s">
        <v>3044</v>
      </c>
      <c r="AL3741" s="153" t="s">
        <v>17635</v>
      </c>
      <c r="AM3741" s="153" t="s">
        <v>2932</v>
      </c>
      <c r="AN3741" s="154">
        <v>63</v>
      </c>
    </row>
    <row r="3742" spans="31:40" hidden="1" x14ac:dyDescent="0.25">
      <c r="AE3742" s="27" t="str">
        <f t="shared" si="119"/>
        <v>CA-2016-945  Emerald Gardens Apartments</v>
      </c>
      <c r="AF3742" s="153" t="s">
        <v>17636</v>
      </c>
      <c r="AG3742" s="153" t="s">
        <v>17637</v>
      </c>
      <c r="AH3742" s="153" t="s">
        <v>17638</v>
      </c>
      <c r="AI3742" s="153" t="s">
        <v>2387</v>
      </c>
      <c r="AJ3742" s="153" t="s">
        <v>420</v>
      </c>
      <c r="AK3742" s="153" t="s">
        <v>7431</v>
      </c>
      <c r="AL3742" s="153" t="s">
        <v>17639</v>
      </c>
      <c r="AM3742" s="153" t="s">
        <v>2932</v>
      </c>
      <c r="AN3742" s="154">
        <v>109</v>
      </c>
    </row>
    <row r="3743" spans="31:40" hidden="1" x14ac:dyDescent="0.25">
      <c r="AE3743" s="27" t="str">
        <f t="shared" si="119"/>
        <v>CA-2016-946  Cypress Villa Apartments</v>
      </c>
      <c r="AF3743" s="153" t="s">
        <v>17640</v>
      </c>
      <c r="AG3743" s="153" t="s">
        <v>17641</v>
      </c>
      <c r="AH3743" s="153" t="s">
        <v>17642</v>
      </c>
      <c r="AI3743" s="153" t="s">
        <v>17643</v>
      </c>
      <c r="AJ3743" s="153" t="s">
        <v>420</v>
      </c>
      <c r="AK3743" s="153" t="s">
        <v>17644</v>
      </c>
      <c r="AL3743" s="153" t="s">
        <v>17645</v>
      </c>
      <c r="AM3743" s="153" t="s">
        <v>2932</v>
      </c>
      <c r="AN3743" s="154">
        <v>71</v>
      </c>
    </row>
    <row r="3744" spans="31:40" hidden="1" x14ac:dyDescent="0.25">
      <c r="AE3744" s="27" t="str">
        <f t="shared" si="119"/>
        <v>CA-2016-947  Sea Wind Apartments</v>
      </c>
      <c r="AF3744" s="153" t="s">
        <v>17646</v>
      </c>
      <c r="AG3744" s="153" t="s">
        <v>17647</v>
      </c>
      <c r="AH3744" s="153" t="s">
        <v>17648</v>
      </c>
      <c r="AI3744" s="153" t="s">
        <v>3043</v>
      </c>
      <c r="AJ3744" s="153" t="s">
        <v>420</v>
      </c>
      <c r="AK3744" s="153" t="s">
        <v>4824</v>
      </c>
      <c r="AL3744" s="153" t="s">
        <v>17649</v>
      </c>
      <c r="AM3744" s="153" t="s">
        <v>2932</v>
      </c>
      <c r="AN3744" s="154">
        <v>90</v>
      </c>
    </row>
    <row r="3745" spans="31:40" hidden="1" x14ac:dyDescent="0.25">
      <c r="AE3745" s="27" t="str">
        <f t="shared" si="119"/>
        <v>CA-2016-948  Hermosa Village Phase I</v>
      </c>
      <c r="AF3745" s="153" t="s">
        <v>17650</v>
      </c>
      <c r="AG3745" s="153" t="s">
        <v>17651</v>
      </c>
      <c r="AH3745" s="153" t="s">
        <v>17652</v>
      </c>
      <c r="AI3745" s="153" t="s">
        <v>3043</v>
      </c>
      <c r="AJ3745" s="153" t="s">
        <v>420</v>
      </c>
      <c r="AK3745" s="153" t="s">
        <v>8121</v>
      </c>
      <c r="AL3745" s="153" t="s">
        <v>17653</v>
      </c>
      <c r="AM3745" s="153" t="s">
        <v>17654</v>
      </c>
      <c r="AN3745" s="154">
        <v>295</v>
      </c>
    </row>
    <row r="3746" spans="31:40" hidden="1" x14ac:dyDescent="0.25">
      <c r="AE3746" s="27" t="str">
        <f t="shared" si="119"/>
        <v>CA-2016-949  Coliseum Connections</v>
      </c>
      <c r="AF3746" s="153" t="s">
        <v>17655</v>
      </c>
      <c r="AG3746" s="153" t="s">
        <v>17656</v>
      </c>
      <c r="AH3746" s="153" t="s">
        <v>17657</v>
      </c>
      <c r="AI3746" s="153" t="s">
        <v>199</v>
      </c>
      <c r="AJ3746" s="153" t="s">
        <v>200</v>
      </c>
      <c r="AK3746" s="153" t="s">
        <v>3950</v>
      </c>
      <c r="AL3746" s="153" t="s">
        <v>17658</v>
      </c>
      <c r="AM3746" s="153" t="s">
        <v>16689</v>
      </c>
      <c r="AN3746" s="154">
        <v>55</v>
      </c>
    </row>
    <row r="3747" spans="31:40" hidden="1" x14ac:dyDescent="0.25">
      <c r="AE3747" s="27" t="str">
        <f t="shared" si="119"/>
        <v>CA-2016-950  Carolina Heights Apartments</v>
      </c>
      <c r="AF3747" s="153" t="s">
        <v>17659</v>
      </c>
      <c r="AG3747" s="153" t="s">
        <v>17660</v>
      </c>
      <c r="AH3747" s="153" t="s">
        <v>17661</v>
      </c>
      <c r="AI3747" s="153" t="s">
        <v>3652</v>
      </c>
      <c r="AJ3747" s="153" t="s">
        <v>1133</v>
      </c>
      <c r="AK3747" s="153" t="s">
        <v>3653</v>
      </c>
      <c r="AL3747" s="153" t="s">
        <v>17662</v>
      </c>
      <c r="AM3747" s="153" t="s">
        <v>17663</v>
      </c>
      <c r="AN3747" s="154">
        <v>151</v>
      </c>
    </row>
    <row r="3748" spans="31:40" hidden="1" x14ac:dyDescent="0.25">
      <c r="AE3748" s="27" t="str">
        <f t="shared" si="119"/>
        <v>CA-2016-951  SLO 55</v>
      </c>
      <c r="AF3748" s="153" t="s">
        <v>17664</v>
      </c>
      <c r="AG3748" s="153" t="s">
        <v>17665</v>
      </c>
      <c r="AH3748" s="153" t="s">
        <v>17666</v>
      </c>
      <c r="AI3748" s="153" t="s">
        <v>1442</v>
      </c>
      <c r="AJ3748" s="153" t="s">
        <v>1442</v>
      </c>
      <c r="AK3748" s="153" t="s">
        <v>3666</v>
      </c>
      <c r="AL3748" s="153" t="s">
        <v>17667</v>
      </c>
      <c r="AM3748" s="153" t="s">
        <v>3668</v>
      </c>
      <c r="AN3748" s="154">
        <v>55</v>
      </c>
    </row>
    <row r="3749" spans="31:40" hidden="1" x14ac:dyDescent="0.25">
      <c r="AE3749" s="27" t="str">
        <f t="shared" si="119"/>
        <v>CA-2016-952  Villa Storia</v>
      </c>
      <c r="AF3749" s="153" t="s">
        <v>17668</v>
      </c>
      <c r="AG3749" s="153" t="s">
        <v>17669</v>
      </c>
      <c r="AH3749" s="153" t="s">
        <v>17670</v>
      </c>
      <c r="AI3749" s="153" t="s">
        <v>2252</v>
      </c>
      <c r="AJ3749" s="153" t="s">
        <v>504</v>
      </c>
      <c r="AL3749" s="153" t="s">
        <v>17671</v>
      </c>
      <c r="AM3749" s="153" t="s">
        <v>2476</v>
      </c>
      <c r="AN3749" s="154">
        <v>37</v>
      </c>
    </row>
    <row r="3750" spans="31:40" hidden="1" x14ac:dyDescent="0.25">
      <c r="AE3750" s="27" t="str">
        <f t="shared" si="119"/>
        <v>CA-2016-953  Waverly Place Apartments</v>
      </c>
      <c r="AF3750" s="153" t="s">
        <v>17672</v>
      </c>
      <c r="AG3750" s="153" t="s">
        <v>17673</v>
      </c>
      <c r="AH3750" s="153" t="s">
        <v>17674</v>
      </c>
      <c r="AI3750" s="153" t="s">
        <v>8542</v>
      </c>
      <c r="AJ3750" s="153" t="s">
        <v>481</v>
      </c>
      <c r="AK3750" s="153" t="s">
        <v>8543</v>
      </c>
      <c r="AL3750" s="153" t="s">
        <v>17675</v>
      </c>
      <c r="AM3750" s="153" t="s">
        <v>17676</v>
      </c>
      <c r="AN3750" s="154">
        <v>15</v>
      </c>
    </row>
    <row r="3751" spans="31:40" hidden="1" x14ac:dyDescent="0.25">
      <c r="AE3751" s="27" t="str">
        <f t="shared" si="119"/>
        <v>CA-2016-954  Napa Park Homes</v>
      </c>
      <c r="AF3751" s="153" t="s">
        <v>17677</v>
      </c>
      <c r="AG3751" s="153" t="s">
        <v>17678</v>
      </c>
      <c r="AH3751" s="153" t="s">
        <v>17679</v>
      </c>
      <c r="AI3751" s="153" t="s">
        <v>345</v>
      </c>
      <c r="AJ3751" s="153" t="s">
        <v>345</v>
      </c>
      <c r="AK3751" s="153" t="s">
        <v>2969</v>
      </c>
      <c r="AL3751" s="153" t="s">
        <v>17680</v>
      </c>
      <c r="AM3751" s="153" t="s">
        <v>17680</v>
      </c>
      <c r="AN3751" s="154">
        <v>128</v>
      </c>
    </row>
    <row r="3752" spans="31:40" hidden="1" x14ac:dyDescent="0.25">
      <c r="AE3752" s="27" t="str">
        <f t="shared" si="119"/>
        <v>CA-2016-955  Diamond Street Apartments</v>
      </c>
      <c r="AF3752" s="153" t="s">
        <v>17681</v>
      </c>
      <c r="AG3752" s="153" t="s">
        <v>17682</v>
      </c>
      <c r="AH3752" s="153" t="s">
        <v>17683</v>
      </c>
      <c r="AI3752" s="153" t="s">
        <v>5771</v>
      </c>
      <c r="AJ3752" s="153" t="s">
        <v>103</v>
      </c>
      <c r="AK3752" s="153" t="s">
        <v>5772</v>
      </c>
      <c r="AL3752" s="153" t="s">
        <v>17684</v>
      </c>
      <c r="AM3752" s="153" t="s">
        <v>23646</v>
      </c>
      <c r="AN3752" s="154">
        <v>44</v>
      </c>
    </row>
    <row r="3753" spans="31:40" hidden="1" x14ac:dyDescent="0.25">
      <c r="AE3753" s="27" t="str">
        <f t="shared" si="119"/>
        <v>CA-2016-956  Hemet Vistas 1&amp;2R</v>
      </c>
      <c r="AF3753" s="153" t="s">
        <v>17685</v>
      </c>
      <c r="AG3753" s="153" t="s">
        <v>17686</v>
      </c>
      <c r="AH3753" s="153" t="s">
        <v>17687</v>
      </c>
      <c r="AI3753" s="153" t="s">
        <v>8729</v>
      </c>
      <c r="AJ3753" s="153" t="s">
        <v>399</v>
      </c>
      <c r="AK3753" s="153" t="s">
        <v>8730</v>
      </c>
      <c r="AL3753" s="153" t="s">
        <v>17688</v>
      </c>
      <c r="AM3753" s="153" t="s">
        <v>3298</v>
      </c>
      <c r="AN3753" s="154">
        <v>143</v>
      </c>
    </row>
    <row r="3754" spans="31:40" hidden="1" x14ac:dyDescent="0.25">
      <c r="AE3754" s="27" t="str">
        <f t="shared" si="119"/>
        <v>CA-2016-957  Monterey Pines Apartments</v>
      </c>
      <c r="AF3754" s="153" t="s">
        <v>17689</v>
      </c>
      <c r="AG3754" s="153" t="s">
        <v>17690</v>
      </c>
      <c r="AH3754" s="153" t="s">
        <v>17691</v>
      </c>
      <c r="AI3754" s="153" t="s">
        <v>4919</v>
      </c>
      <c r="AJ3754" s="153" t="s">
        <v>182</v>
      </c>
      <c r="AK3754" s="153" t="s">
        <v>6545</v>
      </c>
      <c r="AL3754" s="153" t="s">
        <v>17692</v>
      </c>
      <c r="AM3754" s="153" t="s">
        <v>16729</v>
      </c>
      <c r="AN3754" s="154">
        <v>321</v>
      </c>
    </row>
    <row r="3755" spans="31:40" hidden="1" x14ac:dyDescent="0.25">
      <c r="AE3755" s="27" t="str">
        <f t="shared" si="119"/>
        <v>CA-2016-958  New Park Place</v>
      </c>
      <c r="AF3755" s="153" t="s">
        <v>17693</v>
      </c>
      <c r="AG3755" s="153" t="s">
        <v>17694</v>
      </c>
      <c r="AH3755" s="153" t="s">
        <v>17695</v>
      </c>
      <c r="AI3755" s="153" t="s">
        <v>26</v>
      </c>
      <c r="AJ3755" s="153" t="s">
        <v>26</v>
      </c>
      <c r="AK3755" s="153" t="s">
        <v>775</v>
      </c>
      <c r="AL3755" s="153" t="s">
        <v>17696</v>
      </c>
      <c r="AM3755" s="153" t="s">
        <v>17697</v>
      </c>
      <c r="AN3755" s="154">
        <v>48</v>
      </c>
    </row>
    <row r="3756" spans="31:40" hidden="1" x14ac:dyDescent="0.25">
      <c r="AE3756" s="27" t="str">
        <f t="shared" si="119"/>
        <v>CA-2016-960  Owendale Mutual Housing Community</v>
      </c>
      <c r="AF3756" s="153" t="s">
        <v>17698</v>
      </c>
      <c r="AG3756" s="153" t="s">
        <v>17699</v>
      </c>
      <c r="AH3756" s="153" t="s">
        <v>17700</v>
      </c>
      <c r="AI3756" s="153" t="s">
        <v>141</v>
      </c>
      <c r="AJ3756" s="153" t="s">
        <v>142</v>
      </c>
      <c r="AK3756" s="153" t="s">
        <v>8364</v>
      </c>
      <c r="AL3756" s="153" t="s">
        <v>17701</v>
      </c>
      <c r="AM3756" s="153" t="s">
        <v>17702</v>
      </c>
      <c r="AN3756" s="154">
        <v>44</v>
      </c>
    </row>
    <row r="3757" spans="31:40" hidden="1" x14ac:dyDescent="0.25">
      <c r="AE3757" s="27" t="str">
        <f t="shared" si="119"/>
        <v>CA-2016-962  Newport Veterans Housing</v>
      </c>
      <c r="AF3757" s="153" t="s">
        <v>17703</v>
      </c>
      <c r="AG3757" s="153" t="s">
        <v>17704</v>
      </c>
      <c r="AH3757" s="153" t="s">
        <v>17705</v>
      </c>
      <c r="AI3757" s="153" t="s">
        <v>3447</v>
      </c>
      <c r="AJ3757" s="153" t="s">
        <v>17706</v>
      </c>
      <c r="AK3757" s="153" t="s">
        <v>17707</v>
      </c>
      <c r="AL3757" s="153" t="s">
        <v>17708</v>
      </c>
      <c r="AM3757" s="153" t="s">
        <v>17709</v>
      </c>
      <c r="AN3757" s="154">
        <v>12</v>
      </c>
    </row>
    <row r="3758" spans="31:40" hidden="1" x14ac:dyDescent="0.25">
      <c r="AE3758" s="27" t="str">
        <f t="shared" si="119"/>
        <v>CA-2016-963  Uptown Newport I (North) - 4301 Jamboree</v>
      </c>
      <c r="AF3758" s="153" t="s">
        <v>17710</v>
      </c>
      <c r="AG3758" s="153" t="s">
        <v>17711</v>
      </c>
      <c r="AH3758" s="153" t="s">
        <v>17712</v>
      </c>
      <c r="AI3758" s="153" t="s">
        <v>3447</v>
      </c>
      <c r="AJ3758" s="153" t="s">
        <v>420</v>
      </c>
      <c r="AK3758" s="153" t="s">
        <v>3448</v>
      </c>
      <c r="AL3758" s="153" t="s">
        <v>17713</v>
      </c>
      <c r="AM3758" s="153" t="s">
        <v>23647</v>
      </c>
      <c r="AN3758" s="154">
        <v>46</v>
      </c>
    </row>
    <row r="3759" spans="31:40" hidden="1" x14ac:dyDescent="0.25">
      <c r="AE3759" s="27" t="str">
        <f t="shared" si="119"/>
        <v>CA-2016-964  Uptown Newport II (South) - 4201 Jamboree</v>
      </c>
      <c r="AF3759" s="153" t="s">
        <v>17714</v>
      </c>
      <c r="AG3759" s="153" t="s">
        <v>17715</v>
      </c>
      <c r="AH3759" s="153" t="s">
        <v>17716</v>
      </c>
      <c r="AI3759" s="153" t="s">
        <v>3447</v>
      </c>
      <c r="AJ3759" s="153" t="s">
        <v>420</v>
      </c>
      <c r="AK3759" s="153" t="s">
        <v>3448</v>
      </c>
      <c r="AL3759" s="153" t="s">
        <v>17713</v>
      </c>
      <c r="AM3759" s="153" t="s">
        <v>23648</v>
      </c>
      <c r="AN3759" s="154">
        <v>46</v>
      </c>
    </row>
    <row r="3760" spans="31:40" hidden="1" x14ac:dyDescent="0.25">
      <c r="AE3760" s="27" t="str">
        <f t="shared" si="119"/>
        <v>CA-2016-965  The Salvation Army Bell Oasis Apartments</v>
      </c>
      <c r="AF3760" s="153" t="s">
        <v>17717</v>
      </c>
      <c r="AG3760" s="153" t="s">
        <v>17718</v>
      </c>
      <c r="AH3760" s="153" t="s">
        <v>17719</v>
      </c>
      <c r="AI3760" s="153" t="s">
        <v>1700</v>
      </c>
      <c r="AJ3760" s="153" t="s">
        <v>26</v>
      </c>
      <c r="AK3760" s="153" t="s">
        <v>1701</v>
      </c>
      <c r="AL3760" s="153" t="s">
        <v>17720</v>
      </c>
      <c r="AM3760" s="153" t="s">
        <v>2750</v>
      </c>
      <c r="AN3760" s="154">
        <v>64</v>
      </c>
    </row>
    <row r="3761" spans="31:40" hidden="1" x14ac:dyDescent="0.25">
      <c r="AE3761" s="27" t="str">
        <f t="shared" si="119"/>
        <v>CA-2016-966  Casa Ramon Apartments</v>
      </c>
      <c r="AF3761" s="153" t="s">
        <v>17721</v>
      </c>
      <c r="AG3761" s="153" t="s">
        <v>17722</v>
      </c>
      <c r="AH3761" s="153" t="s">
        <v>17723</v>
      </c>
      <c r="AI3761" s="153" t="s">
        <v>420</v>
      </c>
      <c r="AJ3761" s="153" t="s">
        <v>420</v>
      </c>
      <c r="AK3761" s="153" t="s">
        <v>5498</v>
      </c>
      <c r="AL3761" s="153" t="s">
        <v>17724</v>
      </c>
      <c r="AM3761" s="153" t="s">
        <v>17725</v>
      </c>
      <c r="AN3761" s="154">
        <v>74</v>
      </c>
    </row>
    <row r="3762" spans="31:40" hidden="1" x14ac:dyDescent="0.25">
      <c r="AE3762" s="27" t="str">
        <f t="shared" si="119"/>
        <v>CA-2016-967  Dudley Oaks</v>
      </c>
      <c r="AF3762" s="153" t="s">
        <v>17726</v>
      </c>
      <c r="AG3762" s="153" t="s">
        <v>17727</v>
      </c>
      <c r="AH3762" s="153" t="s">
        <v>17728</v>
      </c>
      <c r="AI3762" s="153" t="s">
        <v>26</v>
      </c>
      <c r="AJ3762" s="153" t="s">
        <v>26</v>
      </c>
      <c r="AK3762" s="153" t="s">
        <v>1837</v>
      </c>
      <c r="AL3762" s="153" t="s">
        <v>17729</v>
      </c>
      <c r="AM3762" s="153" t="s">
        <v>1043</v>
      </c>
      <c r="AN3762" s="154">
        <v>19</v>
      </c>
    </row>
    <row r="3763" spans="31:40" hidden="1" x14ac:dyDescent="0.25">
      <c r="AE3763" s="27" t="str">
        <f t="shared" si="119"/>
        <v>CA-2016-968  Villa Pacifica II</v>
      </c>
      <c r="AF3763" s="153" t="s">
        <v>17730</v>
      </c>
      <c r="AG3763" s="153" t="s">
        <v>17731</v>
      </c>
      <c r="AH3763" s="153" t="s">
        <v>17732</v>
      </c>
      <c r="AI3763" s="153" t="s">
        <v>2912</v>
      </c>
      <c r="AJ3763" s="153" t="s">
        <v>49</v>
      </c>
      <c r="AK3763" s="153" t="s">
        <v>2913</v>
      </c>
      <c r="AL3763" s="153" t="s">
        <v>17733</v>
      </c>
      <c r="AM3763" s="153" t="s">
        <v>17734</v>
      </c>
      <c r="AN3763" s="154">
        <v>59</v>
      </c>
    </row>
    <row r="3764" spans="31:40" hidden="1" x14ac:dyDescent="0.25">
      <c r="AE3764" s="27" t="str">
        <f t="shared" si="119"/>
        <v>CA-2016-969  Harmony Terrace Apartments</v>
      </c>
      <c r="AF3764" s="153" t="s">
        <v>17735</v>
      </c>
      <c r="AG3764" s="153" t="s">
        <v>17736</v>
      </c>
      <c r="AH3764" s="153" t="s">
        <v>17737</v>
      </c>
      <c r="AI3764" s="153" t="s">
        <v>3469</v>
      </c>
      <c r="AJ3764" s="153" t="s">
        <v>1239</v>
      </c>
      <c r="AK3764" s="153" t="s">
        <v>3470</v>
      </c>
      <c r="AL3764" s="153" t="s">
        <v>17738</v>
      </c>
      <c r="AM3764" s="153" t="s">
        <v>17739</v>
      </c>
      <c r="AN3764" s="154">
        <v>134</v>
      </c>
    </row>
    <row r="3765" spans="31:40" hidden="1" x14ac:dyDescent="0.25">
      <c r="AE3765" s="27" t="str">
        <f t="shared" si="119"/>
        <v>CA-2016-970  Campus Oaks Apartments Phase 1</v>
      </c>
      <c r="AF3765" s="153" t="s">
        <v>17740</v>
      </c>
      <c r="AG3765" s="153" t="s">
        <v>17741</v>
      </c>
      <c r="AH3765" s="153" t="s">
        <v>17742</v>
      </c>
      <c r="AI3765" s="153" t="s">
        <v>1158</v>
      </c>
      <c r="AJ3765" s="153" t="s">
        <v>1159</v>
      </c>
      <c r="AK3765" s="153" t="s">
        <v>3648</v>
      </c>
      <c r="AL3765" s="153" t="s">
        <v>17743</v>
      </c>
      <c r="AM3765" s="153" t="s">
        <v>17744</v>
      </c>
      <c r="AN3765" s="154">
        <v>42</v>
      </c>
    </row>
    <row r="3766" spans="31:40" hidden="1" x14ac:dyDescent="0.25">
      <c r="AE3766" s="27" t="str">
        <f t="shared" si="119"/>
        <v>CA-2016-972  The Promenade</v>
      </c>
      <c r="AF3766" s="153" t="s">
        <v>17745</v>
      </c>
      <c r="AG3766" s="153" t="s">
        <v>17746</v>
      </c>
      <c r="AH3766" s="153" t="s">
        <v>17747</v>
      </c>
      <c r="AI3766" s="153" t="s">
        <v>2958</v>
      </c>
      <c r="AJ3766" s="153" t="s">
        <v>26</v>
      </c>
      <c r="AK3766" s="153" t="s">
        <v>17748</v>
      </c>
      <c r="AL3766" s="153" t="s">
        <v>17749</v>
      </c>
      <c r="AM3766" s="153" t="s">
        <v>17750</v>
      </c>
      <c r="AN3766" s="154">
        <v>123</v>
      </c>
    </row>
    <row r="3767" spans="31:40" hidden="1" x14ac:dyDescent="0.25">
      <c r="AE3767" s="27" t="str">
        <f t="shared" si="119"/>
        <v>CA-2016-973  CULVER CITY ROTARY PLAZA</v>
      </c>
      <c r="AF3767" s="153" t="s">
        <v>17751</v>
      </c>
      <c r="AG3767" s="153" t="s">
        <v>17752</v>
      </c>
      <c r="AH3767" s="153" t="s">
        <v>17753</v>
      </c>
      <c r="AI3767" s="153" t="s">
        <v>12436</v>
      </c>
      <c r="AJ3767" s="153" t="s">
        <v>26</v>
      </c>
      <c r="AK3767" s="153" t="s">
        <v>17754</v>
      </c>
      <c r="AL3767" s="153" t="s">
        <v>17755</v>
      </c>
      <c r="AM3767" s="153" t="s">
        <v>17756</v>
      </c>
      <c r="AN3767" s="154">
        <v>99</v>
      </c>
    </row>
    <row r="3768" spans="31:40" hidden="1" x14ac:dyDescent="0.25">
      <c r="AE3768" s="27" t="str">
        <f t="shared" si="119"/>
        <v>CA-2016-974  Vista Tower</v>
      </c>
      <c r="AF3768" s="153" t="s">
        <v>17757</v>
      </c>
      <c r="AG3768" s="153" t="s">
        <v>17758</v>
      </c>
      <c r="AH3768" s="153" t="s">
        <v>17759</v>
      </c>
      <c r="AI3768" s="153" t="s">
        <v>26</v>
      </c>
      <c r="AJ3768" s="153" t="s">
        <v>26</v>
      </c>
      <c r="AK3768" s="153" t="s">
        <v>518</v>
      </c>
      <c r="AL3768" s="153" t="s">
        <v>17760</v>
      </c>
      <c r="AM3768" s="153" t="s">
        <v>23649</v>
      </c>
      <c r="AN3768" s="154">
        <v>228</v>
      </c>
    </row>
    <row r="3769" spans="31:40" hidden="1" x14ac:dyDescent="0.25">
      <c r="AE3769" s="27" t="str">
        <f t="shared" si="119"/>
        <v>CA-2016-975  Gilbert Lindsay</v>
      </c>
      <c r="AF3769" s="153" t="s">
        <v>17761</v>
      </c>
      <c r="AG3769" s="153" t="s">
        <v>17762</v>
      </c>
      <c r="AH3769" s="153" t="s">
        <v>17763</v>
      </c>
      <c r="AI3769" s="153" t="s">
        <v>26</v>
      </c>
      <c r="AJ3769" s="153" t="s">
        <v>26</v>
      </c>
      <c r="AK3769" s="153" t="s">
        <v>464</v>
      </c>
      <c r="AL3769" s="153" t="s">
        <v>17764</v>
      </c>
      <c r="AM3769" s="153" t="s">
        <v>1043</v>
      </c>
      <c r="AN3769" s="154">
        <v>124</v>
      </c>
    </row>
    <row r="3770" spans="31:40" hidden="1" x14ac:dyDescent="0.25">
      <c r="AE3770" s="27" t="str">
        <f t="shared" si="119"/>
        <v>CA-2016-976  St. Marks Apartments</v>
      </c>
      <c r="AF3770" s="153" t="s">
        <v>17765</v>
      </c>
      <c r="AG3770" s="153" t="s">
        <v>17766</v>
      </c>
      <c r="AH3770" s="153" t="s">
        <v>17767</v>
      </c>
      <c r="AI3770" s="153" t="s">
        <v>199</v>
      </c>
      <c r="AJ3770" s="153" t="s">
        <v>200</v>
      </c>
      <c r="AK3770" s="153" t="s">
        <v>4379</v>
      </c>
      <c r="AL3770" s="153" t="s">
        <v>17768</v>
      </c>
      <c r="AM3770" s="153" t="s">
        <v>17769</v>
      </c>
      <c r="AN3770" s="154">
        <v>100</v>
      </c>
    </row>
    <row r="3771" spans="31:40" hidden="1" x14ac:dyDescent="0.25">
      <c r="AE3771" s="27" t="str">
        <f t="shared" si="119"/>
        <v>CA-2016-977  Valentine Court</v>
      </c>
      <c r="AF3771" s="153" t="s">
        <v>17770</v>
      </c>
      <c r="AG3771" s="153" t="s">
        <v>17771</v>
      </c>
      <c r="AH3771" s="153" t="s">
        <v>17772</v>
      </c>
      <c r="AI3771" s="153" t="s">
        <v>2189</v>
      </c>
      <c r="AJ3771" s="153" t="s">
        <v>623</v>
      </c>
      <c r="AK3771" s="153" t="s">
        <v>2190</v>
      </c>
      <c r="AL3771" s="153" t="s">
        <v>9254</v>
      </c>
      <c r="AM3771" s="153" t="s">
        <v>5090</v>
      </c>
      <c r="AN3771" s="154">
        <v>34</v>
      </c>
    </row>
    <row r="3772" spans="31:40" hidden="1" x14ac:dyDescent="0.25">
      <c r="AE3772" s="27" t="str">
        <f t="shared" si="119"/>
        <v>CA-2016-978  Heninger Village</v>
      </c>
      <c r="AF3772" s="153" t="s">
        <v>17773</v>
      </c>
      <c r="AG3772" s="153" t="s">
        <v>17774</v>
      </c>
      <c r="AH3772" s="153" t="s">
        <v>17775</v>
      </c>
      <c r="AI3772" s="153" t="s">
        <v>419</v>
      </c>
      <c r="AJ3772" s="153" t="s">
        <v>420</v>
      </c>
      <c r="AK3772" s="153" t="s">
        <v>4861</v>
      </c>
      <c r="AL3772" s="153" t="s">
        <v>17776</v>
      </c>
      <c r="AM3772" s="153" t="s">
        <v>17777</v>
      </c>
      <c r="AN3772" s="154">
        <v>57</v>
      </c>
    </row>
    <row r="3773" spans="31:40" hidden="1" x14ac:dyDescent="0.25">
      <c r="AE3773" s="27" t="str">
        <f t="shared" si="119"/>
        <v>CA-2016-980  Connell Apartments</v>
      </c>
      <c r="AF3773" s="153" t="s">
        <v>17778</v>
      </c>
      <c r="AG3773" s="153" t="s">
        <v>17779</v>
      </c>
      <c r="AH3773" s="153" t="s">
        <v>17780</v>
      </c>
      <c r="AI3773" s="153" t="s">
        <v>2223</v>
      </c>
      <c r="AJ3773" s="153" t="s">
        <v>41</v>
      </c>
      <c r="AK3773" s="153" t="s">
        <v>2224</v>
      </c>
      <c r="AL3773" s="153" t="s">
        <v>17781</v>
      </c>
      <c r="AM3773" s="153" t="s">
        <v>17782</v>
      </c>
      <c r="AN3773" s="154">
        <v>27</v>
      </c>
    </row>
    <row r="3774" spans="31:40" hidden="1" x14ac:dyDescent="0.25">
      <c r="AE3774" s="27" t="str">
        <f t="shared" si="119"/>
        <v>CA-2016-981  Brunswick Street Apartments</v>
      </c>
      <c r="AF3774" s="153" t="s">
        <v>17783</v>
      </c>
      <c r="AG3774" s="153" t="s">
        <v>17784</v>
      </c>
      <c r="AH3774" s="153" t="s">
        <v>17785</v>
      </c>
      <c r="AI3774" s="153" t="s">
        <v>12962</v>
      </c>
      <c r="AJ3774" s="153" t="s">
        <v>481</v>
      </c>
      <c r="AK3774" s="153" t="s">
        <v>3822</v>
      </c>
      <c r="AL3774" s="153" t="s">
        <v>17786</v>
      </c>
      <c r="AM3774" s="153" t="s">
        <v>16351</v>
      </c>
      <c r="AN3774" s="154">
        <v>204</v>
      </c>
    </row>
    <row r="3775" spans="31:40" hidden="1" x14ac:dyDescent="0.25">
      <c r="AE3775" s="27" t="str">
        <f t="shared" si="119"/>
        <v>CA-2016-982  Villa De Guadalupe Apartments</v>
      </c>
      <c r="AF3775" s="153" t="s">
        <v>17787</v>
      </c>
      <c r="AG3775" s="153" t="s">
        <v>17788</v>
      </c>
      <c r="AH3775" s="153" t="s">
        <v>17789</v>
      </c>
      <c r="AI3775" s="153" t="s">
        <v>304</v>
      </c>
      <c r="AJ3775" s="153" t="s">
        <v>41</v>
      </c>
      <c r="AK3775" s="153" t="s">
        <v>2847</v>
      </c>
      <c r="AL3775" s="153" t="s">
        <v>17790</v>
      </c>
      <c r="AM3775" s="153" t="s">
        <v>5415</v>
      </c>
      <c r="AN3775" s="154">
        <v>100</v>
      </c>
    </row>
    <row r="3776" spans="31:40" hidden="1" x14ac:dyDescent="0.25">
      <c r="AE3776" s="27" t="str">
        <f t="shared" si="119"/>
        <v>CA-2016-983  Rotary Miller Avenue Senior Housing</v>
      </c>
      <c r="AF3776" s="153" t="s">
        <v>17791</v>
      </c>
      <c r="AG3776" s="153" t="s">
        <v>17792</v>
      </c>
      <c r="AH3776" s="153" t="s">
        <v>17793</v>
      </c>
      <c r="AI3776" s="153" t="s">
        <v>3308</v>
      </c>
      <c r="AJ3776" s="153" t="s">
        <v>481</v>
      </c>
      <c r="AK3776" s="153" t="s">
        <v>3309</v>
      </c>
      <c r="AL3776" s="153" t="s">
        <v>17794</v>
      </c>
      <c r="AM3776" s="153" t="s">
        <v>17795</v>
      </c>
      <c r="AN3776" s="154">
        <v>80</v>
      </c>
    </row>
    <row r="3777" spans="31:40" hidden="1" x14ac:dyDescent="0.25">
      <c r="AE3777" s="27" t="str">
        <f t="shared" si="119"/>
        <v>CA-2016-985  Rosaleda Village</v>
      </c>
      <c r="AF3777" s="153" t="s">
        <v>17796</v>
      </c>
      <c r="AG3777" s="153" t="s">
        <v>17797</v>
      </c>
      <c r="AH3777" s="153" t="s">
        <v>17798</v>
      </c>
      <c r="AI3777" s="153" t="s">
        <v>3140</v>
      </c>
      <c r="AJ3777" s="153" t="s">
        <v>210</v>
      </c>
      <c r="AK3777" s="153" t="s">
        <v>3141</v>
      </c>
      <c r="AL3777" s="153" t="s">
        <v>17799</v>
      </c>
      <c r="AM3777" s="153" t="s">
        <v>17800</v>
      </c>
      <c r="AN3777" s="154">
        <v>134</v>
      </c>
    </row>
    <row r="3778" spans="31:40" hidden="1" x14ac:dyDescent="0.25">
      <c r="AE3778" s="27" t="str">
        <f t="shared" ref="AE3778:AE3841" si="120">CONCATENATE(AF3778,"  ",AG3778)</f>
        <v>CA-2016-986  Miracle Terrace Apartments</v>
      </c>
      <c r="AF3778" s="153" t="s">
        <v>17801</v>
      </c>
      <c r="AG3778" s="153" t="s">
        <v>17802</v>
      </c>
      <c r="AH3778" s="153" t="s">
        <v>17803</v>
      </c>
      <c r="AI3778" s="153" t="s">
        <v>3043</v>
      </c>
      <c r="AJ3778" s="153" t="s">
        <v>420</v>
      </c>
      <c r="AK3778" s="153" t="s">
        <v>3044</v>
      </c>
      <c r="AL3778" s="153" t="s">
        <v>17804</v>
      </c>
      <c r="AM3778" s="153" t="s">
        <v>17805</v>
      </c>
      <c r="AN3778" s="154">
        <v>178</v>
      </c>
    </row>
    <row r="3779" spans="31:40" hidden="1" x14ac:dyDescent="0.25">
      <c r="AE3779" s="27" t="str">
        <f t="shared" si="120"/>
        <v>CA-2016-987  Cypress Pines Apartments fka Deliverance I &amp; II</v>
      </c>
      <c r="AF3779" s="153" t="s">
        <v>17806</v>
      </c>
      <c r="AG3779" s="153" t="s">
        <v>17807</v>
      </c>
      <c r="AH3779" s="153" t="s">
        <v>17808</v>
      </c>
      <c r="AI3779" s="153" t="s">
        <v>4919</v>
      </c>
      <c r="AJ3779" s="153" t="s">
        <v>182</v>
      </c>
      <c r="AK3779" s="153" t="s">
        <v>6545</v>
      </c>
      <c r="AL3779" s="153" t="s">
        <v>17809</v>
      </c>
      <c r="AM3779" s="153" t="s">
        <v>16729</v>
      </c>
      <c r="AN3779" s="154">
        <v>80</v>
      </c>
    </row>
    <row r="3780" spans="31:40" hidden="1" x14ac:dyDescent="0.25">
      <c r="AE3780" s="27" t="str">
        <f t="shared" si="120"/>
        <v>CA-2016-988  Costa Azul Senior Apartments</v>
      </c>
      <c r="AF3780" s="153" t="s">
        <v>17810</v>
      </c>
      <c r="AG3780" s="153" t="s">
        <v>17811</v>
      </c>
      <c r="AH3780" s="153" t="s">
        <v>17812</v>
      </c>
      <c r="AI3780" s="153" t="s">
        <v>6067</v>
      </c>
      <c r="AJ3780" s="153" t="s">
        <v>26</v>
      </c>
      <c r="AK3780" s="153" t="s">
        <v>6068</v>
      </c>
      <c r="AL3780" s="153" t="s">
        <v>17813</v>
      </c>
      <c r="AM3780" s="153" t="s">
        <v>2476</v>
      </c>
      <c r="AN3780" s="154">
        <v>56</v>
      </c>
    </row>
    <row r="3781" spans="31:40" hidden="1" x14ac:dyDescent="0.25">
      <c r="AE3781" s="27" t="str">
        <f t="shared" si="120"/>
        <v>CA-2016-989  Ageno Apartments</v>
      </c>
      <c r="AF3781" s="153" t="s">
        <v>17814</v>
      </c>
      <c r="AG3781" s="153" t="s">
        <v>17815</v>
      </c>
      <c r="AH3781" s="153" t="s">
        <v>17816</v>
      </c>
      <c r="AI3781" s="153" t="s">
        <v>17817</v>
      </c>
      <c r="AJ3781" s="153" t="s">
        <v>17818</v>
      </c>
      <c r="AK3781" s="153" t="s">
        <v>3597</v>
      </c>
      <c r="AL3781" s="153" t="s">
        <v>17819</v>
      </c>
      <c r="AM3781" s="153" t="s">
        <v>23650</v>
      </c>
      <c r="AN3781" s="154">
        <v>34</v>
      </c>
    </row>
    <row r="3782" spans="31:40" hidden="1" x14ac:dyDescent="0.25">
      <c r="AE3782" s="27" t="str">
        <f t="shared" si="120"/>
        <v>CA-2016-990  Swansea Park Senior Apartments Phase 2</v>
      </c>
      <c r="AF3782" s="153" t="s">
        <v>17820</v>
      </c>
      <c r="AG3782" s="153" t="s">
        <v>17821</v>
      </c>
      <c r="AH3782" s="153" t="s">
        <v>17822</v>
      </c>
      <c r="AI3782" s="153" t="s">
        <v>26</v>
      </c>
      <c r="AJ3782" s="153" t="s">
        <v>26</v>
      </c>
      <c r="AK3782" s="153" t="s">
        <v>1405</v>
      </c>
      <c r="AL3782" s="153" t="s">
        <v>17823</v>
      </c>
      <c r="AM3782" s="153" t="s">
        <v>1124</v>
      </c>
      <c r="AN3782" s="154">
        <v>75</v>
      </c>
    </row>
    <row r="3783" spans="31:40" hidden="1" x14ac:dyDescent="0.25">
      <c r="AE3783" s="27" t="str">
        <f t="shared" si="120"/>
        <v>CA-2016-991  Harbor Park Apartments</v>
      </c>
      <c r="AF3783" s="153" t="s">
        <v>17824</v>
      </c>
      <c r="AG3783" s="153" t="s">
        <v>9574</v>
      </c>
      <c r="AH3783" s="153" t="s">
        <v>17825</v>
      </c>
      <c r="AI3783" s="153" t="s">
        <v>3652</v>
      </c>
      <c r="AJ3783" s="153" t="s">
        <v>1133</v>
      </c>
      <c r="AK3783" s="153" t="s">
        <v>3653</v>
      </c>
      <c r="AL3783" s="153" t="s">
        <v>17826</v>
      </c>
      <c r="AM3783" s="153" t="s">
        <v>5510</v>
      </c>
      <c r="AN3783" s="154">
        <v>73</v>
      </c>
    </row>
    <row r="3784" spans="31:40" hidden="1" x14ac:dyDescent="0.25">
      <c r="AE3784" s="27" t="str">
        <f t="shared" si="120"/>
        <v>CA-2016-992  Delta Pines Apartments</v>
      </c>
      <c r="AF3784" s="153" t="s">
        <v>17827</v>
      </c>
      <c r="AG3784" s="153" t="s">
        <v>17828</v>
      </c>
      <c r="AH3784" s="153" t="s">
        <v>17829</v>
      </c>
      <c r="AI3784" s="153" t="s">
        <v>1415</v>
      </c>
      <c r="AJ3784" s="153" t="s">
        <v>182</v>
      </c>
      <c r="AK3784" s="153" t="s">
        <v>1416</v>
      </c>
      <c r="AL3784" s="153" t="s">
        <v>17830</v>
      </c>
      <c r="AM3784" s="153" t="s">
        <v>590</v>
      </c>
      <c r="AN3784" s="154">
        <v>185</v>
      </c>
    </row>
    <row r="3785" spans="31:40" hidden="1" x14ac:dyDescent="0.25">
      <c r="AE3785" s="27" t="str">
        <f t="shared" si="120"/>
        <v>CA-2016-993  Sycamore Court</v>
      </c>
      <c r="AF3785" s="153" t="s">
        <v>17831</v>
      </c>
      <c r="AG3785" s="153" t="s">
        <v>17832</v>
      </c>
      <c r="AH3785" s="153" t="s">
        <v>17833</v>
      </c>
      <c r="AI3785" s="153" t="s">
        <v>2929</v>
      </c>
      <c r="AJ3785" s="153" t="s">
        <v>420</v>
      </c>
      <c r="AK3785" s="153" t="s">
        <v>5237</v>
      </c>
      <c r="AL3785" s="153" t="s">
        <v>17834</v>
      </c>
      <c r="AM3785" s="153" t="s">
        <v>17835</v>
      </c>
      <c r="AN3785" s="154">
        <v>77</v>
      </c>
    </row>
    <row r="3786" spans="31:40" hidden="1" x14ac:dyDescent="0.25">
      <c r="AE3786" s="27" t="str">
        <f t="shared" si="120"/>
        <v>CA-2016-995  Woodstone Apartments</v>
      </c>
      <c r="AF3786" s="153" t="s">
        <v>17836</v>
      </c>
      <c r="AG3786" s="153" t="s">
        <v>4828</v>
      </c>
      <c r="AH3786" s="153" t="s">
        <v>17837</v>
      </c>
      <c r="AI3786" s="153" t="s">
        <v>1199</v>
      </c>
      <c r="AJ3786" s="153" t="s">
        <v>623</v>
      </c>
      <c r="AK3786" s="153" t="s">
        <v>1200</v>
      </c>
      <c r="AL3786" s="153" t="s">
        <v>17838</v>
      </c>
      <c r="AM3786" s="153" t="s">
        <v>6973</v>
      </c>
      <c r="AN3786" s="154">
        <v>202</v>
      </c>
    </row>
    <row r="3787" spans="31:40" hidden="1" x14ac:dyDescent="0.25">
      <c r="AE3787" s="27" t="str">
        <f t="shared" si="120"/>
        <v>CA-2016-996  Lincoln Senior Apartments</v>
      </c>
      <c r="AF3787" s="153" t="s">
        <v>17839</v>
      </c>
      <c r="AG3787" s="153" t="s">
        <v>17840</v>
      </c>
      <c r="AH3787" s="153" t="s">
        <v>17841</v>
      </c>
      <c r="AI3787" s="153" t="s">
        <v>5978</v>
      </c>
      <c r="AJ3787" s="153" t="s">
        <v>1159</v>
      </c>
      <c r="AK3787" s="153" t="s">
        <v>5979</v>
      </c>
      <c r="AL3787" s="153" t="s">
        <v>17842</v>
      </c>
      <c r="AM3787" s="153" t="s">
        <v>17842</v>
      </c>
      <c r="AN3787" s="154">
        <v>69</v>
      </c>
    </row>
    <row r="3788" spans="31:40" hidden="1" x14ac:dyDescent="0.25">
      <c r="AE3788" s="27" t="str">
        <f t="shared" si="120"/>
        <v>CA-2016-997  Sierra Garden Apartments</v>
      </c>
      <c r="AF3788" s="153" t="s">
        <v>17843</v>
      </c>
      <c r="AG3788" s="153" t="s">
        <v>17844</v>
      </c>
      <c r="AH3788" s="153" t="s">
        <v>17845</v>
      </c>
      <c r="AI3788" s="153" t="s">
        <v>1150</v>
      </c>
      <c r="AJ3788" s="153" t="s">
        <v>1151</v>
      </c>
      <c r="AK3788" s="153" t="s">
        <v>1152</v>
      </c>
      <c r="AL3788" s="153" t="s">
        <v>17846</v>
      </c>
      <c r="AM3788" s="153" t="s">
        <v>4689</v>
      </c>
      <c r="AN3788" s="154">
        <v>75</v>
      </c>
    </row>
    <row r="3789" spans="31:40" hidden="1" x14ac:dyDescent="0.25">
      <c r="AE3789" s="27" t="str">
        <f t="shared" si="120"/>
        <v>CA-2016-998  Meadows Court / Holly Lane Apartments</v>
      </c>
      <c r="AF3789" s="153" t="s">
        <v>17847</v>
      </c>
      <c r="AG3789" s="153" t="s">
        <v>17848</v>
      </c>
      <c r="AH3789" s="153" t="s">
        <v>17849</v>
      </c>
      <c r="AI3789" s="153" t="s">
        <v>3394</v>
      </c>
      <c r="AJ3789" s="153" t="s">
        <v>1133</v>
      </c>
      <c r="AK3789" s="153" t="s">
        <v>3395</v>
      </c>
      <c r="AL3789" s="153" t="s">
        <v>17850</v>
      </c>
      <c r="AM3789" s="153" t="s">
        <v>17851</v>
      </c>
      <c r="AN3789" s="154">
        <v>80</v>
      </c>
    </row>
    <row r="3790" spans="31:40" hidden="1" x14ac:dyDescent="0.25">
      <c r="AE3790" s="27" t="str">
        <f t="shared" si="120"/>
        <v>CA-2017-008  Beacon Pointe</v>
      </c>
      <c r="AF3790" s="153" t="s">
        <v>17852</v>
      </c>
      <c r="AG3790" s="153" t="s">
        <v>17853</v>
      </c>
      <c r="AH3790" s="153" t="s">
        <v>17854</v>
      </c>
      <c r="AI3790" s="153" t="s">
        <v>3970</v>
      </c>
      <c r="AJ3790" s="153" t="s">
        <v>26</v>
      </c>
      <c r="AK3790" s="153" t="s">
        <v>7418</v>
      </c>
      <c r="AL3790" s="153" t="s">
        <v>17855</v>
      </c>
      <c r="AM3790" s="153" t="s">
        <v>17856</v>
      </c>
      <c r="AN3790" s="154">
        <v>120</v>
      </c>
    </row>
    <row r="3791" spans="31:40" hidden="1" x14ac:dyDescent="0.25">
      <c r="AE3791" s="27" t="str">
        <f t="shared" si="120"/>
        <v>CA-2017-008  Beacon Pointe</v>
      </c>
      <c r="AF3791" s="153" t="s">
        <v>17852</v>
      </c>
      <c r="AG3791" s="153" t="s">
        <v>17853</v>
      </c>
      <c r="AH3791" s="153" t="s">
        <v>17854</v>
      </c>
      <c r="AI3791" s="153" t="s">
        <v>3970</v>
      </c>
      <c r="AJ3791" s="153" t="s">
        <v>26</v>
      </c>
      <c r="AK3791" s="153" t="s">
        <v>7418</v>
      </c>
      <c r="AL3791" s="153" t="s">
        <v>17855</v>
      </c>
      <c r="AM3791" s="153" t="s">
        <v>17856</v>
      </c>
      <c r="AN3791" s="154">
        <v>120</v>
      </c>
    </row>
    <row r="3792" spans="31:40" hidden="1" x14ac:dyDescent="0.25">
      <c r="AE3792" s="27" t="str">
        <f t="shared" si="120"/>
        <v>CA-2017-022  Sunnyside Glen Apartments</v>
      </c>
      <c r="AF3792" s="153" t="s">
        <v>17857</v>
      </c>
      <c r="AG3792" s="153" t="s">
        <v>17858</v>
      </c>
      <c r="AH3792" s="153" t="s">
        <v>17859</v>
      </c>
      <c r="AI3792" s="153" t="s">
        <v>229</v>
      </c>
      <c r="AJ3792" s="153" t="s">
        <v>229</v>
      </c>
      <c r="AK3792" s="153" t="s">
        <v>11949</v>
      </c>
      <c r="AL3792" s="153" t="s">
        <v>17860</v>
      </c>
      <c r="AM3792" s="153" t="s">
        <v>3995</v>
      </c>
      <c r="AN3792" s="154">
        <v>73</v>
      </c>
    </row>
    <row r="3793" spans="31:40" hidden="1" x14ac:dyDescent="0.25">
      <c r="AE3793" s="27" t="str">
        <f t="shared" si="120"/>
        <v>CA-2017-023  7th &amp; Witmer Apartments</v>
      </c>
      <c r="AF3793" s="153" t="s">
        <v>17861</v>
      </c>
      <c r="AG3793" s="153" t="s">
        <v>17862</v>
      </c>
      <c r="AH3793" s="153" t="s">
        <v>17863</v>
      </c>
      <c r="AI3793" s="153" t="s">
        <v>26</v>
      </c>
      <c r="AJ3793" s="153" t="s">
        <v>26</v>
      </c>
      <c r="AK3793" s="153" t="s">
        <v>33</v>
      </c>
      <c r="AL3793" s="153" t="s">
        <v>17864</v>
      </c>
      <c r="AM3793" s="153" t="s">
        <v>17865</v>
      </c>
      <c r="AN3793" s="154">
        <v>75</v>
      </c>
    </row>
    <row r="3794" spans="31:40" hidden="1" x14ac:dyDescent="0.25">
      <c r="AE3794" s="27" t="str">
        <f t="shared" si="120"/>
        <v>CA-2017-025  Ybarra Village (fka New Directions West Adams)</v>
      </c>
      <c r="AF3794" s="153" t="s">
        <v>17866</v>
      </c>
      <c r="AG3794" s="153" t="s">
        <v>17867</v>
      </c>
      <c r="AH3794" s="153" t="s">
        <v>17868</v>
      </c>
      <c r="AI3794" s="153" t="s">
        <v>26</v>
      </c>
      <c r="AJ3794" s="153" t="s">
        <v>26</v>
      </c>
      <c r="AK3794" s="153" t="s">
        <v>1785</v>
      </c>
      <c r="AL3794" s="153" t="s">
        <v>17869</v>
      </c>
      <c r="AM3794" s="153" t="s">
        <v>23651</v>
      </c>
      <c r="AN3794" s="154">
        <v>63</v>
      </c>
    </row>
    <row r="3795" spans="31:40" hidden="1" x14ac:dyDescent="0.25">
      <c r="AE3795" s="27" t="str">
        <f t="shared" si="120"/>
        <v>CA-2017-030  6218 Compton Avenue</v>
      </c>
      <c r="AF3795" s="153" t="s">
        <v>17870</v>
      </c>
      <c r="AG3795" s="153" t="s">
        <v>17871</v>
      </c>
      <c r="AH3795" s="153" t="s">
        <v>17871</v>
      </c>
      <c r="AI3795" s="153" t="s">
        <v>17872</v>
      </c>
      <c r="AJ3795" s="153" t="s">
        <v>26</v>
      </c>
      <c r="AK3795" s="153" t="s">
        <v>13145</v>
      </c>
      <c r="AL3795" s="153" t="s">
        <v>17873</v>
      </c>
      <c r="AM3795" s="153" t="s">
        <v>23652</v>
      </c>
      <c r="AN3795" s="154">
        <v>29</v>
      </c>
    </row>
    <row r="3796" spans="31:40" hidden="1" x14ac:dyDescent="0.25">
      <c r="AE3796" s="27" t="str">
        <f t="shared" si="120"/>
        <v>CA-2017-031  The Lofts at Normal Heights</v>
      </c>
      <c r="AF3796" s="153" t="s">
        <v>17874</v>
      </c>
      <c r="AG3796" s="153" t="s">
        <v>17875</v>
      </c>
      <c r="AH3796" s="153" t="s">
        <v>17876</v>
      </c>
      <c r="AI3796" s="153" t="s">
        <v>504</v>
      </c>
      <c r="AJ3796" s="153" t="s">
        <v>504</v>
      </c>
      <c r="AK3796" s="153" t="s">
        <v>3374</v>
      </c>
      <c r="AL3796" s="153" t="s">
        <v>17877</v>
      </c>
      <c r="AM3796" s="153" t="s">
        <v>17878</v>
      </c>
      <c r="AN3796" s="154">
        <v>52</v>
      </c>
    </row>
    <row r="3797" spans="31:40" hidden="1" x14ac:dyDescent="0.25">
      <c r="AE3797" s="27" t="str">
        <f t="shared" si="120"/>
        <v>CA-2017-040  Brush Meadow Apartments</v>
      </c>
      <c r="AF3797" s="153" t="s">
        <v>17879</v>
      </c>
      <c r="AG3797" s="153" t="s">
        <v>17880</v>
      </c>
      <c r="AH3797" s="153" t="s">
        <v>17881</v>
      </c>
      <c r="AI3797" s="153" t="s">
        <v>5808</v>
      </c>
      <c r="AJ3797" s="153" t="s">
        <v>5809</v>
      </c>
      <c r="AK3797" s="153" t="s">
        <v>5810</v>
      </c>
      <c r="AL3797" s="153" t="s">
        <v>17882</v>
      </c>
      <c r="AM3797" s="153" t="s">
        <v>2185</v>
      </c>
      <c r="AN3797" s="154">
        <v>71</v>
      </c>
    </row>
    <row r="3798" spans="31:40" hidden="1" x14ac:dyDescent="0.25">
      <c r="AE3798" s="27" t="str">
        <f t="shared" si="120"/>
        <v>CA-2017-041  Walnut Grove Apartments</v>
      </c>
      <c r="AF3798" s="153" t="s">
        <v>17883</v>
      </c>
      <c r="AG3798" s="153" t="s">
        <v>17884</v>
      </c>
      <c r="AH3798" s="153" t="s">
        <v>17885</v>
      </c>
      <c r="AI3798" s="153" t="s">
        <v>335</v>
      </c>
      <c r="AJ3798" s="153" t="s">
        <v>336</v>
      </c>
      <c r="AK3798" s="153" t="s">
        <v>337</v>
      </c>
      <c r="AL3798" s="153" t="s">
        <v>17886</v>
      </c>
      <c r="AM3798" s="153" t="s">
        <v>2185</v>
      </c>
      <c r="AN3798" s="154">
        <v>63</v>
      </c>
    </row>
    <row r="3799" spans="31:40" hidden="1" x14ac:dyDescent="0.25">
      <c r="AE3799" s="27" t="str">
        <f t="shared" si="120"/>
        <v>CA-2017-046  Magill Terrace</v>
      </c>
      <c r="AF3799" s="153" t="s">
        <v>17887</v>
      </c>
      <c r="AG3799" s="153" t="s">
        <v>17888</v>
      </c>
      <c r="AH3799" s="153" t="s">
        <v>17889</v>
      </c>
      <c r="AI3799" s="153" t="s">
        <v>17890</v>
      </c>
      <c r="AJ3799" s="153" t="s">
        <v>229</v>
      </c>
      <c r="AK3799" s="153" t="s">
        <v>17891</v>
      </c>
      <c r="AL3799" s="153" t="s">
        <v>17892</v>
      </c>
      <c r="AM3799" s="153" t="s">
        <v>11783</v>
      </c>
      <c r="AN3799" s="154">
        <v>59</v>
      </c>
    </row>
    <row r="3800" spans="31:40" hidden="1" x14ac:dyDescent="0.25">
      <c r="AE3800" s="27" t="str">
        <f t="shared" si="120"/>
        <v>CA-2017-047  Chestnut Square Senior Housing</v>
      </c>
      <c r="AF3800" s="153" t="s">
        <v>17893</v>
      </c>
      <c r="AG3800" s="153" t="s">
        <v>17894</v>
      </c>
      <c r="AH3800" s="153" t="s">
        <v>17895</v>
      </c>
      <c r="AI3800" s="153" t="s">
        <v>3596</v>
      </c>
      <c r="AJ3800" s="153" t="s">
        <v>200</v>
      </c>
      <c r="AK3800" s="153" t="s">
        <v>17896</v>
      </c>
      <c r="AL3800" s="153" t="s">
        <v>17897</v>
      </c>
      <c r="AM3800" s="153" t="s">
        <v>17898</v>
      </c>
      <c r="AN3800" s="154">
        <v>71</v>
      </c>
    </row>
    <row r="3801" spans="31:40" hidden="1" x14ac:dyDescent="0.25">
      <c r="AE3801" s="27" t="str">
        <f t="shared" si="120"/>
        <v>CA-2017-048  BALDWIN ROSE FAMILY VETERAN HOUSING</v>
      </c>
      <c r="AF3801" s="153" t="s">
        <v>17899</v>
      </c>
      <c r="AG3801" s="153" t="s">
        <v>17900</v>
      </c>
      <c r="AH3801" s="153" t="s">
        <v>17901</v>
      </c>
      <c r="AI3801" s="153" t="s">
        <v>1086</v>
      </c>
      <c r="AJ3801" s="153" t="s">
        <v>26</v>
      </c>
      <c r="AK3801" s="153" t="s">
        <v>1087</v>
      </c>
      <c r="AL3801" s="153" t="s">
        <v>17902</v>
      </c>
      <c r="AM3801" s="153" t="s">
        <v>17903</v>
      </c>
      <c r="AN3801" s="154">
        <v>54</v>
      </c>
    </row>
    <row r="3802" spans="31:40" hidden="1" x14ac:dyDescent="0.25">
      <c r="AE3802" s="27" t="str">
        <f t="shared" si="120"/>
        <v>CA-2017-050  Stevenson Terrace Apartments</v>
      </c>
      <c r="AF3802" s="153" t="s">
        <v>17904</v>
      </c>
      <c r="AG3802" s="153" t="s">
        <v>17905</v>
      </c>
      <c r="AH3802" s="153" t="s">
        <v>17906</v>
      </c>
      <c r="AI3802" s="153" t="s">
        <v>1903</v>
      </c>
      <c r="AJ3802" s="153" t="s">
        <v>200</v>
      </c>
      <c r="AK3802" s="153" t="s">
        <v>2616</v>
      </c>
      <c r="AL3802" s="153" t="s">
        <v>17907</v>
      </c>
      <c r="AM3802" s="153" t="s">
        <v>17908</v>
      </c>
      <c r="AN3802" s="154">
        <v>79</v>
      </c>
    </row>
    <row r="3803" spans="31:40" hidden="1" x14ac:dyDescent="0.25">
      <c r="AE3803" s="27" t="str">
        <f t="shared" si="120"/>
        <v>CA-2017-052  95 Laguna Senior Housing</v>
      </c>
      <c r="AF3803" s="153" t="s">
        <v>17909</v>
      </c>
      <c r="AG3803" s="153" t="s">
        <v>17910</v>
      </c>
      <c r="AH3803" s="153" t="s">
        <v>17911</v>
      </c>
      <c r="AI3803" s="153" t="s">
        <v>191</v>
      </c>
      <c r="AJ3803" s="153" t="s">
        <v>191</v>
      </c>
      <c r="AK3803" s="153" t="s">
        <v>412</v>
      </c>
      <c r="AL3803" s="153" t="s">
        <v>17912</v>
      </c>
      <c r="AM3803" s="153" t="s">
        <v>857</v>
      </c>
      <c r="AN3803" s="154">
        <v>78</v>
      </c>
    </row>
    <row r="3804" spans="31:40" hidden="1" x14ac:dyDescent="0.25">
      <c r="AE3804" s="27" t="str">
        <f t="shared" si="120"/>
        <v>CA-2017-058  Oak Park 3 Apartments</v>
      </c>
      <c r="AF3804" s="153" t="s">
        <v>17913</v>
      </c>
      <c r="AG3804" s="153" t="s">
        <v>17914</v>
      </c>
      <c r="AH3804" s="153" t="s">
        <v>17915</v>
      </c>
      <c r="AI3804" s="153" t="s">
        <v>4898</v>
      </c>
      <c r="AJ3804" s="153" t="s">
        <v>1442</v>
      </c>
      <c r="AK3804" s="153" t="s">
        <v>4899</v>
      </c>
      <c r="AL3804" s="153" t="s">
        <v>17916</v>
      </c>
      <c r="AM3804" s="153" t="s">
        <v>17917</v>
      </c>
      <c r="AN3804" s="154">
        <v>75</v>
      </c>
    </row>
    <row r="3805" spans="31:40" hidden="1" x14ac:dyDescent="0.25">
      <c r="AE3805" s="27" t="str">
        <f t="shared" si="120"/>
        <v>CA-2017-059  The Allison Apartments</v>
      </c>
      <c r="AF3805" s="153" t="s">
        <v>17918</v>
      </c>
      <c r="AG3805" s="153" t="s">
        <v>17919</v>
      </c>
      <c r="AH3805" s="153" t="s">
        <v>17920</v>
      </c>
      <c r="AI3805" s="153" t="s">
        <v>504</v>
      </c>
      <c r="AJ3805" s="153" t="s">
        <v>504</v>
      </c>
      <c r="AK3805" s="153" t="s">
        <v>2337</v>
      </c>
      <c r="AL3805" s="153" t="s">
        <v>17921</v>
      </c>
      <c r="AM3805" s="153" t="s">
        <v>17922</v>
      </c>
      <c r="AN3805" s="154">
        <v>57</v>
      </c>
    </row>
    <row r="3806" spans="31:40" hidden="1" x14ac:dyDescent="0.25">
      <c r="AE3806" s="27" t="str">
        <f t="shared" si="120"/>
        <v>CA-2017-060  Paseo de los Heroes III</v>
      </c>
      <c r="AF3806" s="153" t="s">
        <v>17923</v>
      </c>
      <c r="AG3806" s="153" t="s">
        <v>17924</v>
      </c>
      <c r="AH3806" s="153" t="s">
        <v>17925</v>
      </c>
      <c r="AI3806" s="153" t="s">
        <v>1093</v>
      </c>
      <c r="AJ3806" s="153" t="s">
        <v>399</v>
      </c>
      <c r="AK3806" s="153" t="s">
        <v>1094</v>
      </c>
      <c r="AL3806" s="153" t="s">
        <v>17926</v>
      </c>
      <c r="AM3806" s="153" t="s">
        <v>17927</v>
      </c>
      <c r="AN3806" s="154">
        <v>80</v>
      </c>
    </row>
    <row r="3807" spans="31:40" hidden="1" x14ac:dyDescent="0.25">
      <c r="AE3807" s="27" t="str">
        <f t="shared" si="120"/>
        <v>CA-2017-061  Zephyr</v>
      </c>
      <c r="AF3807" s="153" t="s">
        <v>17928</v>
      </c>
      <c r="AG3807" s="153" t="s">
        <v>17929</v>
      </c>
      <c r="AH3807" s="153" t="s">
        <v>17930</v>
      </c>
      <c r="AI3807" s="153" t="s">
        <v>504</v>
      </c>
      <c r="AJ3807" s="153" t="s">
        <v>504</v>
      </c>
      <c r="AK3807" s="153" t="s">
        <v>17931</v>
      </c>
      <c r="AL3807" s="153" t="s">
        <v>17932</v>
      </c>
      <c r="AM3807" s="153" t="s">
        <v>15479</v>
      </c>
      <c r="AN3807" s="154">
        <v>84</v>
      </c>
    </row>
    <row r="3808" spans="31:40" hidden="1" x14ac:dyDescent="0.25">
      <c r="AE3808" s="27" t="str">
        <f t="shared" si="120"/>
        <v>CA-2017-062  Villa Hermosa Apartments Phase II</v>
      </c>
      <c r="AF3808" s="153" t="s">
        <v>17933</v>
      </c>
      <c r="AG3808" s="153" t="s">
        <v>17934</v>
      </c>
      <c r="AH3808" s="153" t="s">
        <v>13823</v>
      </c>
      <c r="AI3808" s="153" t="s">
        <v>1748</v>
      </c>
      <c r="AJ3808" s="153" t="s">
        <v>399</v>
      </c>
      <c r="AK3808" s="153" t="s">
        <v>1749</v>
      </c>
      <c r="AL3808" s="153" t="s">
        <v>17935</v>
      </c>
      <c r="AM3808" s="153" t="s">
        <v>17936</v>
      </c>
      <c r="AN3808" s="154">
        <v>67</v>
      </c>
    </row>
    <row r="3809" spans="31:40" hidden="1" x14ac:dyDescent="0.25">
      <c r="AE3809" s="27" t="str">
        <f t="shared" si="120"/>
        <v>CA-2017-065  Twain Housing</v>
      </c>
      <c r="AF3809" s="153" t="s">
        <v>17937</v>
      </c>
      <c r="AG3809" s="153" t="s">
        <v>17938</v>
      </c>
      <c r="AH3809" s="153" t="s">
        <v>17939</v>
      </c>
      <c r="AI3809" s="153" t="s">
        <v>504</v>
      </c>
      <c r="AJ3809" s="153" t="s">
        <v>504</v>
      </c>
      <c r="AK3809" s="153" t="s">
        <v>17931</v>
      </c>
      <c r="AL3809" s="153" t="s">
        <v>17940</v>
      </c>
      <c r="AM3809" s="153" t="s">
        <v>17941</v>
      </c>
      <c r="AN3809" s="154">
        <v>79</v>
      </c>
    </row>
    <row r="3810" spans="31:40" hidden="1" x14ac:dyDescent="0.25">
      <c r="AE3810" s="27" t="str">
        <f t="shared" si="120"/>
        <v>CA-2017-066  Coyote Valley Homes I</v>
      </c>
      <c r="AF3810" s="153" t="s">
        <v>17942</v>
      </c>
      <c r="AG3810" s="153" t="s">
        <v>17943</v>
      </c>
      <c r="AH3810" s="153" t="s">
        <v>17944</v>
      </c>
      <c r="AI3810" s="153" t="s">
        <v>17945</v>
      </c>
      <c r="AJ3810" s="153" t="s">
        <v>5809</v>
      </c>
      <c r="AK3810" s="153" t="s">
        <v>17946</v>
      </c>
      <c r="AL3810" s="153" t="s">
        <v>17947</v>
      </c>
      <c r="AM3810" s="153" t="s">
        <v>17948</v>
      </c>
      <c r="AN3810" s="154">
        <v>49</v>
      </c>
    </row>
    <row r="3811" spans="31:40" hidden="1" x14ac:dyDescent="0.25">
      <c r="AE3811" s="27" t="str">
        <f t="shared" si="120"/>
        <v>CA-2017-070  Junsay Oaks Senior Apartments</v>
      </c>
      <c r="AF3811" s="153" t="s">
        <v>17949</v>
      </c>
      <c r="AG3811" s="153" t="s">
        <v>17950</v>
      </c>
      <c r="AH3811" s="153" t="s">
        <v>17951</v>
      </c>
      <c r="AI3811" s="153" t="s">
        <v>1376</v>
      </c>
      <c r="AJ3811" s="153" t="s">
        <v>336</v>
      </c>
      <c r="AK3811" s="153" t="s">
        <v>1377</v>
      </c>
      <c r="AL3811" s="153" t="s">
        <v>17952</v>
      </c>
      <c r="AM3811" s="153" t="s">
        <v>1379</v>
      </c>
      <c r="AN3811" s="154">
        <v>46</v>
      </c>
    </row>
    <row r="3812" spans="31:40" hidden="1" x14ac:dyDescent="0.25">
      <c r="AE3812" s="27" t="str">
        <f t="shared" si="120"/>
        <v>CA-2017-073  Metro @ Western</v>
      </c>
      <c r="AF3812" s="153" t="s">
        <v>17953</v>
      </c>
      <c r="AG3812" s="153" t="s">
        <v>17954</v>
      </c>
      <c r="AH3812" s="153" t="s">
        <v>17955</v>
      </c>
      <c r="AI3812" s="153" t="s">
        <v>26</v>
      </c>
      <c r="AJ3812" s="153" t="s">
        <v>26</v>
      </c>
      <c r="AK3812" s="153" t="s">
        <v>724</v>
      </c>
      <c r="AL3812" s="153" t="s">
        <v>17956</v>
      </c>
      <c r="AM3812" s="153" t="s">
        <v>17957</v>
      </c>
      <c r="AN3812" s="154">
        <v>32</v>
      </c>
    </row>
    <row r="3813" spans="31:40" hidden="1" x14ac:dyDescent="0.25">
      <c r="AE3813" s="27" t="str">
        <f t="shared" si="120"/>
        <v>CA-2017-074  Millbrook Apartments</v>
      </c>
      <c r="AF3813" s="153" t="s">
        <v>17958</v>
      </c>
      <c r="AG3813" s="153" t="s">
        <v>17959</v>
      </c>
      <c r="AH3813" s="153" t="s">
        <v>17960</v>
      </c>
      <c r="AI3813" s="153" t="s">
        <v>229</v>
      </c>
      <c r="AJ3813" s="153" t="s">
        <v>229</v>
      </c>
      <c r="AK3813" s="153" t="s">
        <v>1530</v>
      </c>
      <c r="AL3813" s="153" t="s">
        <v>17961</v>
      </c>
      <c r="AM3813" s="153" t="s">
        <v>1043</v>
      </c>
      <c r="AN3813" s="154">
        <v>74</v>
      </c>
    </row>
    <row r="3814" spans="31:40" hidden="1" x14ac:dyDescent="0.25">
      <c r="AE3814" s="27" t="str">
        <f t="shared" si="120"/>
        <v>CA-2017-075  Kings Canyon</v>
      </c>
      <c r="AF3814" s="153" t="s">
        <v>17962</v>
      </c>
      <c r="AG3814" s="153" t="s">
        <v>17963</v>
      </c>
      <c r="AH3814" s="153" t="s">
        <v>17964</v>
      </c>
      <c r="AI3814" s="153" t="s">
        <v>229</v>
      </c>
      <c r="AJ3814" s="153" t="s">
        <v>229</v>
      </c>
      <c r="AK3814" s="153" t="s">
        <v>11949</v>
      </c>
      <c r="AL3814" s="153" t="s">
        <v>17965</v>
      </c>
      <c r="AM3814" s="153" t="s">
        <v>1043</v>
      </c>
      <c r="AN3814" s="154">
        <v>73</v>
      </c>
    </row>
    <row r="3815" spans="31:40" hidden="1" x14ac:dyDescent="0.25">
      <c r="AE3815" s="27" t="str">
        <f t="shared" si="120"/>
        <v>CA-2017-076  Veteran's Village of Carson</v>
      </c>
      <c r="AF3815" s="153" t="s">
        <v>17966</v>
      </c>
      <c r="AG3815" s="153" t="s">
        <v>17967</v>
      </c>
      <c r="AH3815" s="153" t="s">
        <v>17968</v>
      </c>
      <c r="AI3815" s="153" t="s">
        <v>1293</v>
      </c>
      <c r="AJ3815" s="153" t="s">
        <v>26</v>
      </c>
      <c r="AK3815" s="153" t="s">
        <v>1294</v>
      </c>
      <c r="AL3815" s="153" t="s">
        <v>17969</v>
      </c>
      <c r="AM3815" s="153" t="s">
        <v>1043</v>
      </c>
      <c r="AN3815" s="154">
        <v>50</v>
      </c>
    </row>
    <row r="3816" spans="31:40" hidden="1" x14ac:dyDescent="0.25">
      <c r="AE3816" s="27" t="str">
        <f t="shared" si="120"/>
        <v>CA-2017-078  Bishop Street Studios</v>
      </c>
      <c r="AF3816" s="153" t="s">
        <v>17970</v>
      </c>
      <c r="AG3816" s="153" t="s">
        <v>17971</v>
      </c>
      <c r="AH3816" s="153" t="s">
        <v>17972</v>
      </c>
      <c r="AI3816" s="153" t="s">
        <v>1442</v>
      </c>
      <c r="AJ3816" s="153" t="s">
        <v>1442</v>
      </c>
      <c r="AK3816" s="153" t="s">
        <v>3666</v>
      </c>
      <c r="AL3816" s="153" t="s">
        <v>17973</v>
      </c>
      <c r="AM3816" s="153" t="s">
        <v>3668</v>
      </c>
      <c r="AN3816" s="154">
        <v>33</v>
      </c>
    </row>
    <row r="3817" spans="31:40" hidden="1" x14ac:dyDescent="0.25">
      <c r="AE3817" s="27" t="str">
        <f t="shared" si="120"/>
        <v>CA-2017-083  The Veranda</v>
      </c>
      <c r="AF3817" s="153" t="s">
        <v>17974</v>
      </c>
      <c r="AG3817" s="153" t="s">
        <v>17975</v>
      </c>
      <c r="AH3817" s="153" t="s">
        <v>17976</v>
      </c>
      <c r="AI3817" s="153" t="s">
        <v>17977</v>
      </c>
      <c r="AJ3817" s="153" t="s">
        <v>41</v>
      </c>
      <c r="AK3817" s="153" t="s">
        <v>17978</v>
      </c>
      <c r="AL3817" s="153" t="s">
        <v>17979</v>
      </c>
      <c r="AM3817" s="153" t="s">
        <v>17980</v>
      </c>
      <c r="AN3817" s="154">
        <v>18</v>
      </c>
    </row>
    <row r="3818" spans="31:40" hidden="1" x14ac:dyDescent="0.25">
      <c r="AE3818" s="27" t="str">
        <f t="shared" si="120"/>
        <v>CA-2017-084  Rancho Verde Apartments</v>
      </c>
      <c r="AF3818" s="153" t="s">
        <v>17981</v>
      </c>
      <c r="AG3818" s="153" t="s">
        <v>17982</v>
      </c>
      <c r="AH3818" s="153" t="s">
        <v>17983</v>
      </c>
      <c r="AI3818" s="153" t="s">
        <v>17984</v>
      </c>
      <c r="AJ3818" s="153" t="s">
        <v>1239</v>
      </c>
      <c r="AK3818" s="153" t="s">
        <v>4085</v>
      </c>
      <c r="AL3818" s="153" t="s">
        <v>17985</v>
      </c>
      <c r="AM3818" s="153" t="s">
        <v>17986</v>
      </c>
      <c r="AN3818" s="154">
        <v>23</v>
      </c>
    </row>
    <row r="3819" spans="31:40" hidden="1" x14ac:dyDescent="0.25">
      <c r="AE3819" s="27" t="str">
        <f t="shared" si="120"/>
        <v>CA-2017-088  Casala Apartments (fka: Sunnydale Parcel Q)</v>
      </c>
      <c r="AF3819" s="153" t="s">
        <v>17987</v>
      </c>
      <c r="AG3819" s="153" t="s">
        <v>17988</v>
      </c>
      <c r="AH3819" s="153" t="s">
        <v>17989</v>
      </c>
      <c r="AI3819" s="153" t="s">
        <v>191</v>
      </c>
      <c r="AJ3819" s="153" t="s">
        <v>191</v>
      </c>
      <c r="AK3819" s="153" t="s">
        <v>3185</v>
      </c>
      <c r="AL3819" s="153" t="s">
        <v>17990</v>
      </c>
      <c r="AM3819" s="153" t="s">
        <v>17991</v>
      </c>
      <c r="AN3819" s="154">
        <v>54</v>
      </c>
    </row>
    <row r="3820" spans="31:40" hidden="1" x14ac:dyDescent="0.25">
      <c r="AE3820" s="27" t="str">
        <f t="shared" si="120"/>
        <v>CA-2017-089  Mutual Housing at Spring Lake Phase II</v>
      </c>
      <c r="AF3820" s="153" t="s">
        <v>17992</v>
      </c>
      <c r="AG3820" s="153" t="s">
        <v>17993</v>
      </c>
      <c r="AH3820" s="153" t="s">
        <v>14179</v>
      </c>
      <c r="AI3820" s="153" t="s">
        <v>1842</v>
      </c>
      <c r="AJ3820" s="153" t="s">
        <v>142</v>
      </c>
      <c r="AK3820" s="153" t="s">
        <v>17994</v>
      </c>
      <c r="AL3820" s="153" t="s">
        <v>17995</v>
      </c>
      <c r="AM3820" s="153" t="s">
        <v>23653</v>
      </c>
      <c r="AN3820" s="154">
        <v>39</v>
      </c>
    </row>
    <row r="3821" spans="31:40" hidden="1" x14ac:dyDescent="0.25">
      <c r="AE3821" s="27" t="str">
        <f t="shared" si="120"/>
        <v>CA-2017-093  St. Francis/Village Park Apartments</v>
      </c>
      <c r="AF3821" s="153" t="s">
        <v>17996</v>
      </c>
      <c r="AG3821" s="153" t="s">
        <v>17997</v>
      </c>
      <c r="AH3821" s="153" t="s">
        <v>17998</v>
      </c>
      <c r="AI3821" s="153" t="s">
        <v>564</v>
      </c>
      <c r="AJ3821" s="153" t="s">
        <v>564</v>
      </c>
      <c r="AK3821" s="153" t="s">
        <v>17999</v>
      </c>
      <c r="AL3821" s="153" t="s">
        <v>18000</v>
      </c>
      <c r="AM3821" s="153" t="s">
        <v>23654</v>
      </c>
      <c r="AN3821" s="154">
        <v>96</v>
      </c>
    </row>
    <row r="3822" spans="31:40" hidden="1" x14ac:dyDescent="0.25">
      <c r="AE3822" s="27" t="str">
        <f t="shared" si="120"/>
        <v>CA-2017-094  Mather Veterans Village Phase III</v>
      </c>
      <c r="AF3822" s="153" t="s">
        <v>18001</v>
      </c>
      <c r="AG3822" s="153" t="s">
        <v>18002</v>
      </c>
      <c r="AH3822" s="153" t="s">
        <v>18003</v>
      </c>
      <c r="AI3822" s="153" t="s">
        <v>2491</v>
      </c>
      <c r="AJ3822" s="153" t="s">
        <v>564</v>
      </c>
      <c r="AK3822" s="153" t="s">
        <v>15000</v>
      </c>
      <c r="AL3822" s="153" t="s">
        <v>18004</v>
      </c>
      <c r="AM3822" s="153" t="s">
        <v>18005</v>
      </c>
      <c r="AN3822" s="154">
        <v>50</v>
      </c>
    </row>
    <row r="3823" spans="31:40" hidden="1" x14ac:dyDescent="0.25">
      <c r="AE3823" s="27" t="str">
        <f t="shared" si="120"/>
        <v>CA-2017-103  Ramona Seniors Apartments</v>
      </c>
      <c r="AF3823" s="153" t="s">
        <v>18006</v>
      </c>
      <c r="AG3823" s="153" t="s">
        <v>18007</v>
      </c>
      <c r="AH3823" s="153" t="s">
        <v>18008</v>
      </c>
      <c r="AI3823" s="153" t="s">
        <v>10874</v>
      </c>
      <c r="AJ3823" s="153" t="s">
        <v>504</v>
      </c>
      <c r="AK3823" s="153" t="s">
        <v>10875</v>
      </c>
      <c r="AL3823" s="153" t="s">
        <v>18009</v>
      </c>
      <c r="AM3823" s="153" t="s">
        <v>18010</v>
      </c>
      <c r="AN3823" s="154">
        <v>61</v>
      </c>
    </row>
    <row r="3824" spans="31:40" hidden="1" x14ac:dyDescent="0.25">
      <c r="AE3824" s="27" t="str">
        <f t="shared" si="120"/>
        <v>CA-2017-105  Snapdragon Place Apartments, Phase II</v>
      </c>
      <c r="AF3824" s="153" t="s">
        <v>18011</v>
      </c>
      <c r="AG3824" s="153" t="s">
        <v>18012</v>
      </c>
      <c r="AH3824" s="153" t="s">
        <v>18013</v>
      </c>
      <c r="AI3824" s="153" t="s">
        <v>1239</v>
      </c>
      <c r="AJ3824" s="153" t="s">
        <v>1239</v>
      </c>
      <c r="AK3824" s="153" t="s">
        <v>18014</v>
      </c>
      <c r="AL3824" s="153" t="s">
        <v>18015</v>
      </c>
      <c r="AM3824" s="153" t="s">
        <v>18016</v>
      </c>
      <c r="AN3824" s="154">
        <v>21</v>
      </c>
    </row>
    <row r="3825" spans="31:40" hidden="1" x14ac:dyDescent="0.25">
      <c r="AE3825" s="27" t="str">
        <f t="shared" si="120"/>
        <v>CA-2017-107  Sunrise Senior Apartments</v>
      </c>
      <c r="AF3825" s="153" t="s">
        <v>18017</v>
      </c>
      <c r="AG3825" s="153" t="s">
        <v>18018</v>
      </c>
      <c r="AH3825" s="153" t="s">
        <v>18019</v>
      </c>
      <c r="AI3825" s="153" t="s">
        <v>18020</v>
      </c>
      <c r="AJ3825" s="153" t="s">
        <v>252</v>
      </c>
      <c r="AK3825" s="153" t="s">
        <v>253</v>
      </c>
      <c r="AL3825" s="153" t="s">
        <v>18021</v>
      </c>
      <c r="AM3825" s="153" t="s">
        <v>18021</v>
      </c>
      <c r="AN3825" s="154">
        <v>48</v>
      </c>
    </row>
    <row r="3826" spans="31:40" hidden="1" x14ac:dyDescent="0.25">
      <c r="AE3826" s="27" t="str">
        <f t="shared" si="120"/>
        <v>CA-2017-110  Vista Grande Court (fka 5th &amp; Sonora Apartments)</v>
      </c>
      <c r="AF3826" s="153" t="s">
        <v>18022</v>
      </c>
      <c r="AG3826" s="153" t="s">
        <v>18023</v>
      </c>
      <c r="AH3826" s="153" t="s">
        <v>18024</v>
      </c>
      <c r="AI3826" s="153" t="s">
        <v>261</v>
      </c>
      <c r="AJ3826" s="153" t="s">
        <v>26</v>
      </c>
      <c r="AK3826" s="153" t="s">
        <v>18025</v>
      </c>
      <c r="AL3826" s="153" t="s">
        <v>18026</v>
      </c>
      <c r="AM3826" s="153" t="s">
        <v>18027</v>
      </c>
      <c r="AN3826" s="154">
        <v>65</v>
      </c>
    </row>
    <row r="3827" spans="31:40" hidden="1" x14ac:dyDescent="0.25">
      <c r="AE3827" s="27" t="str">
        <f t="shared" si="120"/>
        <v>CA-2017-111  St. Paul's Commons</v>
      </c>
      <c r="AF3827" s="153" t="s">
        <v>18028</v>
      </c>
      <c r="AG3827" s="153" t="s">
        <v>18029</v>
      </c>
      <c r="AH3827" s="153" t="s">
        <v>18030</v>
      </c>
      <c r="AI3827" s="153" t="s">
        <v>4757</v>
      </c>
      <c r="AJ3827" s="153" t="s">
        <v>182</v>
      </c>
      <c r="AK3827" s="153" t="s">
        <v>4758</v>
      </c>
      <c r="AL3827" s="153" t="s">
        <v>18031</v>
      </c>
      <c r="AM3827" s="153" t="s">
        <v>18032</v>
      </c>
      <c r="AN3827" s="154">
        <v>44</v>
      </c>
    </row>
    <row r="3828" spans="31:40" hidden="1" x14ac:dyDescent="0.25">
      <c r="AE3828" s="27" t="str">
        <f t="shared" si="120"/>
        <v>CA-2017-117  88th &amp; Vermont</v>
      </c>
      <c r="AF3828" s="153" t="s">
        <v>18033</v>
      </c>
      <c r="AG3828" s="153" t="s">
        <v>18034</v>
      </c>
      <c r="AH3828" s="153" t="s">
        <v>18035</v>
      </c>
      <c r="AI3828" s="153" t="s">
        <v>26</v>
      </c>
      <c r="AJ3828" s="153" t="s">
        <v>26</v>
      </c>
      <c r="AK3828" s="153" t="s">
        <v>1328</v>
      </c>
      <c r="AL3828" s="153" t="s">
        <v>18036</v>
      </c>
      <c r="AM3828" s="153" t="s">
        <v>18037</v>
      </c>
      <c r="AN3828" s="154">
        <v>60</v>
      </c>
    </row>
    <row r="3829" spans="31:40" hidden="1" x14ac:dyDescent="0.25">
      <c r="AE3829" s="27" t="str">
        <f t="shared" si="120"/>
        <v>CA-2017-118  Encanto Village</v>
      </c>
      <c r="AF3829" s="153" t="s">
        <v>18038</v>
      </c>
      <c r="AG3829" s="153" t="s">
        <v>18039</v>
      </c>
      <c r="AH3829" s="153" t="s">
        <v>18040</v>
      </c>
      <c r="AI3829" s="153" t="s">
        <v>504</v>
      </c>
      <c r="AJ3829" s="153" t="s">
        <v>504</v>
      </c>
      <c r="AK3829" s="153" t="s">
        <v>6516</v>
      </c>
      <c r="AL3829" s="153" t="s">
        <v>13699</v>
      </c>
      <c r="AM3829" s="153" t="s">
        <v>13699</v>
      </c>
      <c r="AN3829" s="154">
        <v>65</v>
      </c>
    </row>
    <row r="3830" spans="31:40" hidden="1" x14ac:dyDescent="0.25">
      <c r="AE3830" s="27" t="str">
        <f t="shared" si="120"/>
        <v>CA-2017-120  Casa Paredes</v>
      </c>
      <c r="AF3830" s="153" t="s">
        <v>18041</v>
      </c>
      <c r="AG3830" s="153" t="s">
        <v>18042</v>
      </c>
      <c r="AH3830" s="153" t="s">
        <v>18043</v>
      </c>
      <c r="AI3830" s="153" t="s">
        <v>26</v>
      </c>
      <c r="AJ3830" s="153" t="s">
        <v>26</v>
      </c>
      <c r="AK3830" s="153" t="s">
        <v>1288</v>
      </c>
      <c r="AL3830" s="153" t="s">
        <v>18044</v>
      </c>
      <c r="AM3830" s="153" t="s">
        <v>18045</v>
      </c>
      <c r="AN3830" s="154">
        <v>10</v>
      </c>
    </row>
    <row r="3831" spans="31:40" hidden="1" x14ac:dyDescent="0.25">
      <c r="AE3831" s="27" t="str">
        <f t="shared" si="120"/>
        <v>CA-2017-122  Cielito Lindo Apartments - Phase II</v>
      </c>
      <c r="AF3831" s="153" t="s">
        <v>18046</v>
      </c>
      <c r="AG3831" s="153" t="s">
        <v>18047</v>
      </c>
      <c r="AH3831" s="153" t="s">
        <v>23655</v>
      </c>
      <c r="AI3831" s="153" t="s">
        <v>26</v>
      </c>
      <c r="AJ3831" s="153" t="s">
        <v>26</v>
      </c>
      <c r="AK3831" s="153" t="s">
        <v>1288</v>
      </c>
      <c r="AL3831" s="153" t="s">
        <v>23656</v>
      </c>
      <c r="AM3831" s="153" t="s">
        <v>23657</v>
      </c>
      <c r="AN3831" s="154">
        <v>28</v>
      </c>
    </row>
    <row r="3832" spans="31:40" hidden="1" x14ac:dyDescent="0.25">
      <c r="AE3832" s="27" t="str">
        <f t="shared" si="120"/>
        <v>CA-2017-123  Moon Gate Plaza</v>
      </c>
      <c r="AF3832" s="153" t="s">
        <v>18048</v>
      </c>
      <c r="AG3832" s="153" t="s">
        <v>18049</v>
      </c>
      <c r="AH3832" s="153" t="s">
        <v>18050</v>
      </c>
      <c r="AI3832" s="153" t="s">
        <v>1676</v>
      </c>
      <c r="AJ3832" s="153" t="s">
        <v>336</v>
      </c>
      <c r="AK3832" s="153" t="s">
        <v>4773</v>
      </c>
      <c r="AL3832" s="153" t="s">
        <v>18051</v>
      </c>
      <c r="AM3832" s="153" t="s">
        <v>18051</v>
      </c>
      <c r="AN3832" s="154">
        <v>88</v>
      </c>
    </row>
    <row r="3833" spans="31:40" hidden="1" x14ac:dyDescent="0.25">
      <c r="AE3833" s="27" t="str">
        <f t="shared" si="120"/>
        <v>CA-2017-124  Willow Terrace</v>
      </c>
      <c r="AF3833" s="153" t="s">
        <v>18052</v>
      </c>
      <c r="AG3833" s="153" t="s">
        <v>18053</v>
      </c>
      <c r="AH3833" s="153" t="s">
        <v>18054</v>
      </c>
      <c r="AI3833" s="153" t="s">
        <v>5808</v>
      </c>
      <c r="AJ3833" s="153" t="s">
        <v>5809</v>
      </c>
      <c r="AK3833" s="153" t="s">
        <v>5810</v>
      </c>
      <c r="AL3833" s="153" t="s">
        <v>18055</v>
      </c>
      <c r="AM3833" s="153" t="s">
        <v>23658</v>
      </c>
      <c r="AN3833" s="154">
        <v>37</v>
      </c>
    </row>
    <row r="3834" spans="31:40" hidden="1" x14ac:dyDescent="0.25">
      <c r="AE3834" s="27" t="str">
        <f t="shared" si="120"/>
        <v>CA-2017-128  Medici Artist Lofts</v>
      </c>
      <c r="AF3834" s="153" t="s">
        <v>18056</v>
      </c>
      <c r="AG3834" s="153" t="s">
        <v>18057</v>
      </c>
      <c r="AH3834" s="153" t="s">
        <v>18058</v>
      </c>
      <c r="AI3834" s="153" t="s">
        <v>951</v>
      </c>
      <c r="AJ3834" s="153" t="s">
        <v>228</v>
      </c>
      <c r="AK3834" s="153" t="s">
        <v>952</v>
      </c>
      <c r="AL3834" s="153" t="s">
        <v>18059</v>
      </c>
      <c r="AM3834" s="153" t="s">
        <v>777</v>
      </c>
      <c r="AN3834" s="154">
        <v>27</v>
      </c>
    </row>
    <row r="3835" spans="31:40" hidden="1" x14ac:dyDescent="0.25">
      <c r="AE3835" s="27" t="str">
        <f t="shared" si="120"/>
        <v>CA-2017-129  Parkwood Manor</v>
      </c>
      <c r="AF3835" s="153" t="s">
        <v>18060</v>
      </c>
      <c r="AG3835" s="153" t="s">
        <v>18061</v>
      </c>
      <c r="AH3835" s="153" t="s">
        <v>18062</v>
      </c>
      <c r="AI3835" s="153" t="s">
        <v>220</v>
      </c>
      <c r="AJ3835" s="153" t="s">
        <v>220</v>
      </c>
      <c r="AK3835" s="153" t="s">
        <v>656</v>
      </c>
      <c r="AL3835" s="153" t="s">
        <v>18063</v>
      </c>
      <c r="AM3835" s="153" t="s">
        <v>13235</v>
      </c>
      <c r="AN3835" s="154">
        <v>74</v>
      </c>
    </row>
    <row r="3836" spans="31:40" hidden="1" x14ac:dyDescent="0.25">
      <c r="AE3836" s="27" t="str">
        <f t="shared" si="120"/>
        <v>CA-2017-130  Delano Gardens</v>
      </c>
      <c r="AF3836" s="153" t="s">
        <v>18064</v>
      </c>
      <c r="AG3836" s="153" t="s">
        <v>18065</v>
      </c>
      <c r="AH3836" s="153" t="s">
        <v>18066</v>
      </c>
      <c r="AI3836" s="153" t="s">
        <v>2469</v>
      </c>
      <c r="AJ3836" s="153" t="s">
        <v>210</v>
      </c>
      <c r="AK3836" s="153" t="s">
        <v>2470</v>
      </c>
      <c r="AL3836" s="153" t="s">
        <v>18067</v>
      </c>
      <c r="AM3836" s="153" t="s">
        <v>18068</v>
      </c>
      <c r="AN3836" s="154">
        <v>75</v>
      </c>
    </row>
    <row r="3837" spans="31:40" hidden="1" x14ac:dyDescent="0.25">
      <c r="AE3837" s="27" t="str">
        <f t="shared" si="120"/>
        <v>CA-2017-132  First Street Apartments</v>
      </c>
      <c r="AF3837" s="153" t="s">
        <v>18069</v>
      </c>
      <c r="AG3837" s="153" t="s">
        <v>18070</v>
      </c>
      <c r="AH3837" s="153" t="s">
        <v>18071</v>
      </c>
      <c r="AI3837" s="153" t="s">
        <v>419</v>
      </c>
      <c r="AJ3837" s="153" t="s">
        <v>420</v>
      </c>
      <c r="AK3837" s="153" t="s">
        <v>4861</v>
      </c>
      <c r="AL3837" s="153" t="s">
        <v>18072</v>
      </c>
      <c r="AM3837" s="153" t="s">
        <v>23494</v>
      </c>
      <c r="AN3837" s="154">
        <v>68</v>
      </c>
    </row>
    <row r="3838" spans="31:40" hidden="1" x14ac:dyDescent="0.25">
      <c r="AE3838" s="27" t="str">
        <f t="shared" si="120"/>
        <v>CA-2017-133  West Angeles City Place Senior Apartments aka The Curve</v>
      </c>
      <c r="AF3838" s="153" t="s">
        <v>18073</v>
      </c>
      <c r="AG3838" s="153" t="s">
        <v>23659</v>
      </c>
      <c r="AH3838" s="153" t="s">
        <v>18074</v>
      </c>
      <c r="AI3838" s="153" t="s">
        <v>26</v>
      </c>
      <c r="AJ3838" s="153" t="s">
        <v>26</v>
      </c>
      <c r="AK3838" s="153" t="s">
        <v>428</v>
      </c>
      <c r="AL3838" s="153" t="s">
        <v>18075</v>
      </c>
      <c r="AM3838" s="153" t="s">
        <v>18076</v>
      </c>
      <c r="AN3838" s="154">
        <v>69</v>
      </c>
    </row>
    <row r="3839" spans="31:40" hidden="1" x14ac:dyDescent="0.25">
      <c r="AE3839" s="27" t="str">
        <f t="shared" si="120"/>
        <v>CA-2017-134  Compass Rose fka Richman Park Family Apartments</v>
      </c>
      <c r="AF3839" s="153" t="s">
        <v>18077</v>
      </c>
      <c r="AG3839" s="153" t="s">
        <v>18078</v>
      </c>
      <c r="AH3839" s="153" t="s">
        <v>18079</v>
      </c>
      <c r="AI3839" s="153" t="s">
        <v>1060</v>
      </c>
      <c r="AJ3839" s="153" t="s">
        <v>420</v>
      </c>
      <c r="AK3839" s="153" t="s">
        <v>1061</v>
      </c>
      <c r="AL3839" s="153" t="s">
        <v>18080</v>
      </c>
      <c r="AM3839" s="153" t="s">
        <v>18081</v>
      </c>
      <c r="AN3839" s="154">
        <v>45</v>
      </c>
    </row>
    <row r="3840" spans="31:40" hidden="1" x14ac:dyDescent="0.25">
      <c r="AE3840" s="27" t="str">
        <f t="shared" si="120"/>
        <v>CA-2017-135  Beacon Apartments</v>
      </c>
      <c r="AF3840" s="153" t="s">
        <v>18082</v>
      </c>
      <c r="AG3840" s="153" t="s">
        <v>18083</v>
      </c>
      <c r="AH3840" s="153" t="s">
        <v>18084</v>
      </c>
      <c r="AI3840" s="153" t="s">
        <v>504</v>
      </c>
      <c r="AJ3840" s="153" t="s">
        <v>504</v>
      </c>
      <c r="AK3840" s="153" t="s">
        <v>754</v>
      </c>
      <c r="AL3840" s="153" t="s">
        <v>18085</v>
      </c>
      <c r="AM3840" s="153" t="s">
        <v>18086</v>
      </c>
      <c r="AN3840" s="154">
        <v>43</v>
      </c>
    </row>
    <row r="3841" spans="31:40" hidden="1" x14ac:dyDescent="0.25">
      <c r="AE3841" s="27" t="str">
        <f t="shared" si="120"/>
        <v>CA-2017-138  Stoddard West Apartments</v>
      </c>
      <c r="AF3841" s="153" t="s">
        <v>18087</v>
      </c>
      <c r="AG3841" s="153" t="s">
        <v>18088</v>
      </c>
      <c r="AH3841" s="153" t="s">
        <v>18089</v>
      </c>
      <c r="AI3841" s="153" t="s">
        <v>345</v>
      </c>
      <c r="AJ3841" s="153" t="s">
        <v>345</v>
      </c>
      <c r="AK3841" s="153" t="s">
        <v>1629</v>
      </c>
      <c r="AL3841" s="153" t="s">
        <v>18090</v>
      </c>
      <c r="AM3841" s="153" t="s">
        <v>18091</v>
      </c>
      <c r="AN3841" s="154">
        <v>49</v>
      </c>
    </row>
    <row r="3842" spans="31:40" hidden="1" x14ac:dyDescent="0.25">
      <c r="AE3842" s="27" t="str">
        <f t="shared" ref="AE3842:AE3905" si="121">CONCATENATE(AF3842,"  ",AG3842)</f>
        <v>CA-2017-140  Washington Street Apartments</v>
      </c>
      <c r="AF3842" s="153" t="s">
        <v>18092</v>
      </c>
      <c r="AG3842" s="153" t="s">
        <v>18093</v>
      </c>
      <c r="AH3842" s="153" t="s">
        <v>18094</v>
      </c>
      <c r="AI3842" s="153" t="s">
        <v>1755</v>
      </c>
      <c r="AJ3842" s="153" t="s">
        <v>399</v>
      </c>
      <c r="AK3842" s="153" t="s">
        <v>1756</v>
      </c>
      <c r="AL3842" s="153" t="s">
        <v>18095</v>
      </c>
      <c r="AM3842" s="153" t="s">
        <v>23660</v>
      </c>
      <c r="AN3842" s="154">
        <v>138</v>
      </c>
    </row>
    <row r="3843" spans="31:40" hidden="1" x14ac:dyDescent="0.25">
      <c r="AE3843" s="27" t="str">
        <f t="shared" si="121"/>
        <v>CA-2017-141  Villas on the Park</v>
      </c>
      <c r="AF3843" s="153" t="s">
        <v>18096</v>
      </c>
      <c r="AG3843" s="153" t="s">
        <v>18097</v>
      </c>
      <c r="AH3843" s="153" t="s">
        <v>18098</v>
      </c>
      <c r="AI3843" s="153" t="s">
        <v>304</v>
      </c>
      <c r="AJ3843" s="153" t="s">
        <v>41</v>
      </c>
      <c r="AK3843" s="153" t="s">
        <v>305</v>
      </c>
      <c r="AL3843" s="153" t="s">
        <v>18099</v>
      </c>
      <c r="AM3843" s="153" t="s">
        <v>18099</v>
      </c>
      <c r="AN3843" s="154">
        <v>83</v>
      </c>
    </row>
    <row r="3844" spans="31:40" hidden="1" x14ac:dyDescent="0.25">
      <c r="AE3844" s="27" t="str">
        <f t="shared" si="121"/>
        <v>CA-2017-144  Oak Grove</v>
      </c>
      <c r="AF3844" s="153" t="s">
        <v>18100</v>
      </c>
      <c r="AG3844" s="153" t="s">
        <v>18101</v>
      </c>
      <c r="AH3844" s="153" t="s">
        <v>18102</v>
      </c>
      <c r="AI3844" s="153" t="s">
        <v>1466</v>
      </c>
      <c r="AJ3844" s="153" t="s">
        <v>229</v>
      </c>
      <c r="AK3844" s="153" t="s">
        <v>1467</v>
      </c>
      <c r="AL3844" s="153" t="s">
        <v>18103</v>
      </c>
      <c r="AM3844" s="153" t="s">
        <v>11783</v>
      </c>
      <c r="AN3844" s="154">
        <v>55</v>
      </c>
    </row>
    <row r="3845" spans="31:40" hidden="1" x14ac:dyDescent="0.25">
      <c r="AE3845" s="27" t="str">
        <f t="shared" si="121"/>
        <v>CA-2017-148  Mosaic Garden (FKA Atherton Court)</v>
      </c>
      <c r="AF3845" s="153" t="s">
        <v>18104</v>
      </c>
      <c r="AG3845" s="153" t="s">
        <v>18105</v>
      </c>
      <c r="AH3845" s="153" t="s">
        <v>18106</v>
      </c>
      <c r="AI3845" s="153" t="s">
        <v>8542</v>
      </c>
      <c r="AJ3845" s="153" t="s">
        <v>481</v>
      </c>
      <c r="AK3845" s="153" t="s">
        <v>8543</v>
      </c>
      <c r="AL3845" s="153" t="s">
        <v>18107</v>
      </c>
      <c r="AM3845" s="153" t="s">
        <v>18108</v>
      </c>
      <c r="AN3845" s="154">
        <v>54</v>
      </c>
    </row>
    <row r="3846" spans="31:40" hidden="1" x14ac:dyDescent="0.25">
      <c r="AE3846" s="27" t="str">
        <f t="shared" si="121"/>
        <v>CA-2017-149  Carson Colony</v>
      </c>
      <c r="AF3846" s="153" t="s">
        <v>18109</v>
      </c>
      <c r="AG3846" s="153" t="s">
        <v>18110</v>
      </c>
      <c r="AH3846" s="153" t="s">
        <v>18111</v>
      </c>
      <c r="AI3846" s="153" t="s">
        <v>1293</v>
      </c>
      <c r="AJ3846" s="153" t="s">
        <v>26</v>
      </c>
      <c r="AK3846" s="153" t="s">
        <v>1294</v>
      </c>
      <c r="AL3846" s="153" t="s">
        <v>18112</v>
      </c>
      <c r="AM3846" s="153" t="s">
        <v>18113</v>
      </c>
      <c r="AN3846" s="154">
        <v>45</v>
      </c>
    </row>
    <row r="3847" spans="31:40" hidden="1" x14ac:dyDescent="0.25">
      <c r="AE3847" s="27" t="str">
        <f t="shared" si="121"/>
        <v>CA-2017-150  Whittier &amp; Downey SE</v>
      </c>
      <c r="AF3847" s="153" t="s">
        <v>18114</v>
      </c>
      <c r="AG3847" s="153" t="s">
        <v>18115</v>
      </c>
      <c r="AH3847" s="153" t="s">
        <v>18116</v>
      </c>
      <c r="AI3847" s="153" t="s">
        <v>18117</v>
      </c>
      <c r="AJ3847" s="153" t="s">
        <v>26</v>
      </c>
      <c r="AK3847" s="153" t="s">
        <v>1233</v>
      </c>
      <c r="AL3847" s="153" t="s">
        <v>18118</v>
      </c>
      <c r="AM3847" s="153" t="s">
        <v>18119</v>
      </c>
      <c r="AN3847" s="154">
        <v>70</v>
      </c>
    </row>
    <row r="3848" spans="31:40" hidden="1" x14ac:dyDescent="0.25">
      <c r="AE3848" s="27" t="str">
        <f t="shared" si="121"/>
        <v>CA-2017-152  Avon Dakota Phase II</v>
      </c>
      <c r="AF3848" s="153" t="s">
        <v>18120</v>
      </c>
      <c r="AG3848" s="153" t="s">
        <v>18121</v>
      </c>
      <c r="AH3848" s="153" t="s">
        <v>18122</v>
      </c>
      <c r="AI3848" s="153" t="s">
        <v>3043</v>
      </c>
      <c r="AJ3848" s="153" t="s">
        <v>420</v>
      </c>
      <c r="AK3848" s="153" t="s">
        <v>8221</v>
      </c>
      <c r="AL3848" s="153" t="s">
        <v>18123</v>
      </c>
      <c r="AM3848" s="153" t="s">
        <v>23661</v>
      </c>
      <c r="AN3848" s="154">
        <v>21</v>
      </c>
    </row>
    <row r="3849" spans="31:40" hidden="1" x14ac:dyDescent="0.25">
      <c r="AE3849" s="27" t="str">
        <f t="shared" si="121"/>
        <v>CA-2017-164  Napa Courtyards</v>
      </c>
      <c r="AF3849" s="153" t="s">
        <v>18124</v>
      </c>
      <c r="AG3849" s="153" t="s">
        <v>18125</v>
      </c>
      <c r="AH3849" s="153" t="s">
        <v>18126</v>
      </c>
      <c r="AI3849" s="153" t="s">
        <v>345</v>
      </c>
      <c r="AJ3849" s="153" t="s">
        <v>345</v>
      </c>
      <c r="AK3849" s="153" t="s">
        <v>2969</v>
      </c>
      <c r="AL3849" s="153" t="s">
        <v>18127</v>
      </c>
      <c r="AM3849" s="153" t="s">
        <v>4978</v>
      </c>
      <c r="AN3849" s="154">
        <v>19</v>
      </c>
    </row>
    <row r="3850" spans="31:40" hidden="1" x14ac:dyDescent="0.25">
      <c r="AE3850" s="27" t="str">
        <f t="shared" si="121"/>
        <v>CA-2017-500  Beacon Place</v>
      </c>
      <c r="AF3850" s="153" t="s">
        <v>18128</v>
      </c>
      <c r="AG3850" s="153" t="s">
        <v>18129</v>
      </c>
      <c r="AH3850" s="153" t="s">
        <v>18130</v>
      </c>
      <c r="AI3850" s="153" t="s">
        <v>3970</v>
      </c>
      <c r="AJ3850" s="153" t="s">
        <v>26</v>
      </c>
      <c r="AK3850" s="153" t="s">
        <v>7418</v>
      </c>
      <c r="AL3850" s="153" t="s">
        <v>18131</v>
      </c>
      <c r="AM3850" s="153" t="s">
        <v>18132</v>
      </c>
      <c r="AN3850" s="154">
        <v>38</v>
      </c>
    </row>
    <row r="3851" spans="31:40" hidden="1" x14ac:dyDescent="0.25">
      <c r="AE3851" s="27" t="str">
        <f t="shared" si="121"/>
        <v>CA-2017-502  Coronel Apartments</v>
      </c>
      <c r="AF3851" s="153" t="s">
        <v>18133</v>
      </c>
      <c r="AG3851" s="153" t="s">
        <v>18134</v>
      </c>
      <c r="AH3851" s="153" t="s">
        <v>18135</v>
      </c>
      <c r="AI3851" s="153" t="s">
        <v>26</v>
      </c>
      <c r="AJ3851" s="153" t="s">
        <v>26</v>
      </c>
      <c r="AK3851" s="153" t="s">
        <v>1826</v>
      </c>
      <c r="AL3851" s="153" t="s">
        <v>18136</v>
      </c>
      <c r="AM3851" s="153" t="s">
        <v>18137</v>
      </c>
      <c r="AN3851" s="154">
        <v>53</v>
      </c>
    </row>
    <row r="3852" spans="31:40" hidden="1" x14ac:dyDescent="0.25">
      <c r="AE3852" s="27" t="str">
        <f t="shared" si="121"/>
        <v>CA-2017-503  Paul Williams Apartments</v>
      </c>
      <c r="AF3852" s="153" t="s">
        <v>18138</v>
      </c>
      <c r="AG3852" s="153" t="s">
        <v>18139</v>
      </c>
      <c r="AH3852" s="153" t="s">
        <v>18140</v>
      </c>
      <c r="AI3852" s="153" t="s">
        <v>26</v>
      </c>
      <c r="AJ3852" s="153" t="s">
        <v>26</v>
      </c>
      <c r="AK3852" s="153" t="s">
        <v>67</v>
      </c>
      <c r="AL3852" s="153" t="s">
        <v>18141</v>
      </c>
      <c r="AM3852" s="153" t="s">
        <v>16836</v>
      </c>
      <c r="AN3852" s="154">
        <v>40</v>
      </c>
    </row>
    <row r="3853" spans="31:40" hidden="1" x14ac:dyDescent="0.25">
      <c r="AE3853" s="27" t="str">
        <f t="shared" si="121"/>
        <v>CA-2017-504  Citrea FKA Fullerton Family Housing</v>
      </c>
      <c r="AF3853" s="153" t="s">
        <v>18142</v>
      </c>
      <c r="AG3853" s="153" t="s">
        <v>18143</v>
      </c>
      <c r="AH3853" s="153" t="s">
        <v>18144</v>
      </c>
      <c r="AI3853" s="153" t="s">
        <v>1060</v>
      </c>
      <c r="AJ3853" s="153" t="s">
        <v>420</v>
      </c>
      <c r="AK3853" s="153" t="s">
        <v>1061</v>
      </c>
      <c r="AL3853" s="153" t="s">
        <v>18145</v>
      </c>
      <c r="AM3853" s="153" t="s">
        <v>18146</v>
      </c>
      <c r="AN3853" s="154">
        <v>54</v>
      </c>
    </row>
    <row r="3854" spans="31:40" hidden="1" x14ac:dyDescent="0.25">
      <c r="AE3854" s="27" t="str">
        <f t="shared" si="121"/>
        <v>CA-2017-505  Fontana Sierra Family Apartments</v>
      </c>
      <c r="AF3854" s="153" t="s">
        <v>18147</v>
      </c>
      <c r="AG3854" s="153" t="s">
        <v>18148</v>
      </c>
      <c r="AH3854" s="153" t="s">
        <v>18149</v>
      </c>
      <c r="AI3854" s="153" t="s">
        <v>5020</v>
      </c>
      <c r="AJ3854" s="153" t="s">
        <v>49</v>
      </c>
      <c r="AK3854" s="153" t="s">
        <v>5021</v>
      </c>
      <c r="AL3854" s="153" t="s">
        <v>18150</v>
      </c>
      <c r="AM3854" s="153" t="s">
        <v>18151</v>
      </c>
      <c r="AN3854" s="154">
        <v>68</v>
      </c>
    </row>
    <row r="3855" spans="31:40" hidden="1" x14ac:dyDescent="0.25">
      <c r="AE3855" s="27" t="str">
        <f t="shared" si="121"/>
        <v>CA-2017-506  Edwina Benner Plaza</v>
      </c>
      <c r="AF3855" s="153" t="s">
        <v>18152</v>
      </c>
      <c r="AG3855" s="153" t="s">
        <v>18153</v>
      </c>
      <c r="AH3855" s="153" t="s">
        <v>18154</v>
      </c>
      <c r="AI3855" s="153" t="s">
        <v>1073</v>
      </c>
      <c r="AJ3855" s="153" t="s">
        <v>41</v>
      </c>
      <c r="AK3855" s="153" t="s">
        <v>3011</v>
      </c>
      <c r="AL3855" s="153" t="s">
        <v>18155</v>
      </c>
      <c r="AM3855" s="153" t="s">
        <v>18156</v>
      </c>
      <c r="AN3855" s="154">
        <v>65</v>
      </c>
    </row>
    <row r="3856" spans="31:40" hidden="1" x14ac:dyDescent="0.25">
      <c r="AE3856" s="27" t="str">
        <f t="shared" si="121"/>
        <v>CA-2017-507  Imagine Village</v>
      </c>
      <c r="AF3856" s="153" t="s">
        <v>18157</v>
      </c>
      <c r="AG3856" s="153" t="s">
        <v>23662</v>
      </c>
      <c r="AH3856" s="153" t="s">
        <v>18158</v>
      </c>
      <c r="AI3856" s="153" t="s">
        <v>3302</v>
      </c>
      <c r="AJ3856" s="153" t="s">
        <v>26</v>
      </c>
      <c r="AK3856" s="153" t="s">
        <v>14635</v>
      </c>
      <c r="AL3856" s="153" t="s">
        <v>18159</v>
      </c>
      <c r="AM3856" s="153" t="s">
        <v>18160</v>
      </c>
      <c r="AN3856" s="154">
        <v>74</v>
      </c>
    </row>
    <row r="3857" spans="31:40" hidden="1" x14ac:dyDescent="0.25">
      <c r="AE3857" s="27" t="str">
        <f t="shared" si="121"/>
        <v>CA-2017-508  Athens Vistas</v>
      </c>
      <c r="AF3857" s="153" t="s">
        <v>18161</v>
      </c>
      <c r="AG3857" s="153" t="s">
        <v>18162</v>
      </c>
      <c r="AH3857" s="153" t="s">
        <v>18163</v>
      </c>
      <c r="AI3857" s="153" t="s">
        <v>26</v>
      </c>
      <c r="AJ3857" s="153" t="s">
        <v>26</v>
      </c>
      <c r="AK3857" s="153" t="s">
        <v>1328</v>
      </c>
      <c r="AL3857" s="153" t="s">
        <v>18164</v>
      </c>
      <c r="AM3857" s="153" t="s">
        <v>23663</v>
      </c>
      <c r="AN3857" s="154">
        <v>73</v>
      </c>
    </row>
    <row r="3858" spans="31:40" hidden="1" x14ac:dyDescent="0.25">
      <c r="AE3858" s="27" t="str">
        <f t="shared" si="121"/>
        <v>CA-2017-509  The Heights Senior Apartments</v>
      </c>
      <c r="AF3858" s="153" t="s">
        <v>18165</v>
      </c>
      <c r="AG3858" s="153" t="s">
        <v>18166</v>
      </c>
      <c r="AH3858" s="153" t="s">
        <v>18167</v>
      </c>
      <c r="AI3858" s="153" t="s">
        <v>9176</v>
      </c>
      <c r="AJ3858" s="153" t="s">
        <v>26</v>
      </c>
      <c r="AK3858" s="153" t="s">
        <v>18168</v>
      </c>
      <c r="AL3858" s="153" t="s">
        <v>18169</v>
      </c>
      <c r="AM3858" s="153" t="s">
        <v>18170</v>
      </c>
      <c r="AN3858" s="154">
        <v>53</v>
      </c>
    </row>
    <row r="3859" spans="31:40" hidden="1" x14ac:dyDescent="0.25">
      <c r="AE3859" s="27" t="str">
        <f t="shared" si="121"/>
        <v>CA-2017-510  Eagle Park Apartments</v>
      </c>
      <c r="AF3859" s="153" t="s">
        <v>18171</v>
      </c>
      <c r="AG3859" s="153" t="s">
        <v>18172</v>
      </c>
      <c r="AH3859" s="153" t="s">
        <v>18173</v>
      </c>
      <c r="AI3859" s="153" t="s">
        <v>1067</v>
      </c>
      <c r="AJ3859" s="153" t="s">
        <v>41</v>
      </c>
      <c r="AK3859" s="153" t="s">
        <v>1068</v>
      </c>
      <c r="AL3859" s="153" t="s">
        <v>18174</v>
      </c>
      <c r="AM3859" s="153" t="s">
        <v>18175</v>
      </c>
      <c r="AN3859" s="154">
        <v>66</v>
      </c>
    </row>
    <row r="3860" spans="31:40" hidden="1" x14ac:dyDescent="0.25">
      <c r="AE3860" s="27" t="str">
        <f t="shared" si="121"/>
        <v>CA-2017-511  Santa Ana Arts Collective</v>
      </c>
      <c r="AF3860" s="153" t="s">
        <v>18176</v>
      </c>
      <c r="AG3860" s="153" t="s">
        <v>18177</v>
      </c>
      <c r="AH3860" s="153" t="s">
        <v>18178</v>
      </c>
      <c r="AI3860" s="153" t="s">
        <v>419</v>
      </c>
      <c r="AJ3860" s="153" t="s">
        <v>420</v>
      </c>
      <c r="AK3860" s="153" t="s">
        <v>4861</v>
      </c>
      <c r="AL3860" s="153" t="s">
        <v>18179</v>
      </c>
      <c r="AM3860" s="153" t="s">
        <v>23664</v>
      </c>
      <c r="AN3860" s="154">
        <v>57</v>
      </c>
    </row>
    <row r="3861" spans="31:40" hidden="1" x14ac:dyDescent="0.25">
      <c r="AE3861" s="27" t="str">
        <f t="shared" si="121"/>
        <v>CA-2017-512  West Beamer Place</v>
      </c>
      <c r="AF3861" s="153" t="s">
        <v>18180</v>
      </c>
      <c r="AG3861" s="153" t="s">
        <v>18181</v>
      </c>
      <c r="AH3861" s="153" t="s">
        <v>18182</v>
      </c>
      <c r="AI3861" s="153" t="s">
        <v>1842</v>
      </c>
      <c r="AJ3861" s="153" t="s">
        <v>142</v>
      </c>
      <c r="AK3861" s="153" t="s">
        <v>1843</v>
      </c>
      <c r="AL3861" s="153" t="s">
        <v>18183</v>
      </c>
      <c r="AM3861" s="153" t="s">
        <v>18184</v>
      </c>
      <c r="AN3861" s="154">
        <v>79</v>
      </c>
    </row>
    <row r="3862" spans="31:40" hidden="1" x14ac:dyDescent="0.25">
      <c r="AE3862" s="27" t="str">
        <f t="shared" si="121"/>
        <v>CA-2017-513  San Leandro Senior Apartments</v>
      </c>
      <c r="AF3862" s="153" t="s">
        <v>18185</v>
      </c>
      <c r="AG3862" s="153" t="s">
        <v>18186</v>
      </c>
      <c r="AH3862" s="153" t="s">
        <v>18187</v>
      </c>
      <c r="AI3862" s="153" t="s">
        <v>2559</v>
      </c>
      <c r="AJ3862" s="153" t="s">
        <v>200</v>
      </c>
      <c r="AK3862" s="153" t="s">
        <v>8943</v>
      </c>
      <c r="AL3862" s="153" t="s">
        <v>18188</v>
      </c>
      <c r="AM3862" s="153" t="s">
        <v>18189</v>
      </c>
      <c r="AN3862" s="154">
        <v>84</v>
      </c>
    </row>
    <row r="3863" spans="31:40" hidden="1" x14ac:dyDescent="0.25">
      <c r="AE3863" s="27" t="str">
        <f t="shared" si="121"/>
        <v>CA-2017-514  Rosaleda Village 9%</v>
      </c>
      <c r="AF3863" s="153" t="s">
        <v>18190</v>
      </c>
      <c r="AG3863" s="153" t="s">
        <v>18191</v>
      </c>
      <c r="AH3863" s="153" t="s">
        <v>17798</v>
      </c>
      <c r="AI3863" s="153" t="s">
        <v>3140</v>
      </c>
      <c r="AJ3863" s="153" t="s">
        <v>210</v>
      </c>
      <c r="AK3863" s="153" t="s">
        <v>3141</v>
      </c>
      <c r="AL3863" s="153" t="s">
        <v>18192</v>
      </c>
      <c r="AM3863" s="153" t="s">
        <v>18193</v>
      </c>
      <c r="AN3863" s="154">
        <v>65</v>
      </c>
    </row>
    <row r="3864" spans="31:40" hidden="1" x14ac:dyDescent="0.25">
      <c r="AE3864" s="27" t="str">
        <f t="shared" si="121"/>
        <v>CA-2017-515  Everett Commons</v>
      </c>
      <c r="AF3864" s="153" t="s">
        <v>18194</v>
      </c>
      <c r="AG3864" s="153" t="s">
        <v>18195</v>
      </c>
      <c r="AH3864" s="153" t="s">
        <v>18196</v>
      </c>
      <c r="AI3864" s="153" t="s">
        <v>200</v>
      </c>
      <c r="AJ3864" s="153" t="s">
        <v>200</v>
      </c>
      <c r="AK3864" s="153" t="s">
        <v>5559</v>
      </c>
      <c r="AL3864" s="153" t="s">
        <v>18197</v>
      </c>
      <c r="AM3864" s="153" t="s">
        <v>23665</v>
      </c>
      <c r="AN3864" s="154">
        <v>19</v>
      </c>
    </row>
    <row r="3865" spans="31:40" hidden="1" x14ac:dyDescent="0.25">
      <c r="AE3865" s="27" t="str">
        <f t="shared" si="121"/>
        <v>CA-2017-516  Mission Court Senior Apartments (formerly Parc 55</v>
      </c>
      <c r="AF3865" s="153" t="s">
        <v>18199</v>
      </c>
      <c r="AG3865" s="153" t="s">
        <v>18200</v>
      </c>
      <c r="AH3865" s="153" t="s">
        <v>18201</v>
      </c>
      <c r="AI3865" s="153" t="s">
        <v>1903</v>
      </c>
      <c r="AJ3865" s="153" t="s">
        <v>200</v>
      </c>
      <c r="AK3865" s="153" t="s">
        <v>2616</v>
      </c>
      <c r="AL3865" s="153" t="s">
        <v>18202</v>
      </c>
      <c r="AM3865" s="153" t="s">
        <v>23666</v>
      </c>
      <c r="AN3865" s="154">
        <v>45</v>
      </c>
    </row>
    <row r="3866" spans="31:40" hidden="1" x14ac:dyDescent="0.25">
      <c r="AE3866" s="27" t="str">
        <f t="shared" si="121"/>
        <v>CA-2017-517  Bow Street Apartments</v>
      </c>
      <c r="AF3866" s="153" t="s">
        <v>18203</v>
      </c>
      <c r="AG3866" s="153" t="s">
        <v>18204</v>
      </c>
      <c r="AH3866" s="153" t="s">
        <v>18205</v>
      </c>
      <c r="AI3866" s="153" t="s">
        <v>2068</v>
      </c>
      <c r="AJ3866" s="153" t="s">
        <v>564</v>
      </c>
      <c r="AK3866" s="153" t="s">
        <v>7586</v>
      </c>
      <c r="AL3866" s="153" t="s">
        <v>18206</v>
      </c>
      <c r="AM3866" s="153" t="s">
        <v>16689</v>
      </c>
      <c r="AN3866" s="154">
        <v>49</v>
      </c>
    </row>
    <row r="3867" spans="31:40" hidden="1" x14ac:dyDescent="0.25">
      <c r="AE3867" s="27" t="str">
        <f t="shared" si="121"/>
        <v>CA-2017-518  Castroville Farm Labor Center ("FLC")</v>
      </c>
      <c r="AF3867" s="153" t="s">
        <v>18207</v>
      </c>
      <c r="AG3867" s="153" t="s">
        <v>18208</v>
      </c>
      <c r="AH3867" s="153" t="s">
        <v>18209</v>
      </c>
      <c r="AI3867" s="153" t="s">
        <v>3801</v>
      </c>
      <c r="AJ3867" s="153" t="s">
        <v>336</v>
      </c>
      <c r="AK3867" s="153" t="s">
        <v>3802</v>
      </c>
      <c r="AL3867" s="153" t="s">
        <v>18210</v>
      </c>
      <c r="AM3867" s="153" t="s">
        <v>12471</v>
      </c>
      <c r="AN3867" s="154">
        <v>44</v>
      </c>
    </row>
    <row r="3868" spans="31:40" hidden="1" x14ac:dyDescent="0.25">
      <c r="AE3868" s="27" t="str">
        <f t="shared" si="121"/>
        <v>CA-2017-519  Holt Family Apartments</v>
      </c>
      <c r="AF3868" s="153" t="s">
        <v>18211</v>
      </c>
      <c r="AG3868" s="153" t="s">
        <v>18212</v>
      </c>
      <c r="AH3868" s="153" t="s">
        <v>18213</v>
      </c>
      <c r="AI3868" s="153" t="s">
        <v>2762</v>
      </c>
      <c r="AJ3868" s="153" t="s">
        <v>26</v>
      </c>
      <c r="AK3868" s="153" t="s">
        <v>5477</v>
      </c>
      <c r="AL3868" s="153" t="s">
        <v>18214</v>
      </c>
      <c r="AM3868" s="153" t="s">
        <v>9063</v>
      </c>
      <c r="AN3868" s="154">
        <v>49</v>
      </c>
    </row>
    <row r="3869" spans="31:40" hidden="1" x14ac:dyDescent="0.25">
      <c r="AE3869" s="27" t="str">
        <f t="shared" si="121"/>
        <v>CA-2017-700  Eddy &amp; Taylor Family Housing</v>
      </c>
      <c r="AF3869" s="153" t="s">
        <v>18215</v>
      </c>
      <c r="AG3869" s="153" t="s">
        <v>18216</v>
      </c>
      <c r="AH3869" s="153" t="s">
        <v>18217</v>
      </c>
      <c r="AI3869" s="153" t="s">
        <v>191</v>
      </c>
      <c r="AJ3869" s="153" t="s">
        <v>191</v>
      </c>
      <c r="AK3869" s="153" t="s">
        <v>412</v>
      </c>
      <c r="AL3869" s="153" t="s">
        <v>18218</v>
      </c>
      <c r="AM3869" s="153" t="s">
        <v>18218</v>
      </c>
      <c r="AN3869" s="154">
        <v>112</v>
      </c>
    </row>
    <row r="3870" spans="31:40" hidden="1" x14ac:dyDescent="0.25">
      <c r="AE3870" s="27" t="str">
        <f t="shared" si="121"/>
        <v>CA-2017-702  Casa Puleta Apartments</v>
      </c>
      <c r="AF3870" s="153" t="s">
        <v>18219</v>
      </c>
      <c r="AG3870" s="153" t="s">
        <v>18220</v>
      </c>
      <c r="AH3870" s="153" t="s">
        <v>18221</v>
      </c>
      <c r="AI3870" s="153" t="s">
        <v>504</v>
      </c>
      <c r="AJ3870" s="153" t="s">
        <v>504</v>
      </c>
      <c r="AK3870" s="153" t="s">
        <v>839</v>
      </c>
      <c r="AL3870" s="153" t="s">
        <v>18222</v>
      </c>
      <c r="AM3870" s="153" t="s">
        <v>18223</v>
      </c>
      <c r="AN3870" s="154">
        <v>53</v>
      </c>
    </row>
    <row r="3871" spans="31:40" hidden="1" x14ac:dyDescent="0.25">
      <c r="AE3871" s="27" t="str">
        <f t="shared" si="121"/>
        <v>CA-2017-703  Lilly Gardens Apartments</v>
      </c>
      <c r="AF3871" s="153" t="s">
        <v>18224</v>
      </c>
      <c r="AG3871" s="153" t="s">
        <v>18225</v>
      </c>
      <c r="AH3871" s="153" t="s">
        <v>18226</v>
      </c>
      <c r="AI3871" s="153" t="s">
        <v>2223</v>
      </c>
      <c r="AJ3871" s="153" t="s">
        <v>41</v>
      </c>
      <c r="AK3871" s="153" t="s">
        <v>2224</v>
      </c>
      <c r="AL3871" s="153" t="s">
        <v>18227</v>
      </c>
      <c r="AM3871" s="153" t="s">
        <v>988</v>
      </c>
      <c r="AN3871" s="154">
        <v>83</v>
      </c>
    </row>
    <row r="3872" spans="31:40" hidden="1" x14ac:dyDescent="0.25">
      <c r="AE3872" s="27" t="str">
        <f t="shared" si="121"/>
        <v>CA-2017-704  Bella Vista Apartments</v>
      </c>
      <c r="AF3872" s="153" t="s">
        <v>18228</v>
      </c>
      <c r="AG3872" s="153" t="s">
        <v>3498</v>
      </c>
      <c r="AH3872" s="153" t="s">
        <v>18229</v>
      </c>
      <c r="AI3872" s="153" t="s">
        <v>504</v>
      </c>
      <c r="AJ3872" s="153" t="s">
        <v>504</v>
      </c>
      <c r="AK3872" s="153" t="s">
        <v>839</v>
      </c>
      <c r="AL3872" s="153" t="s">
        <v>18230</v>
      </c>
      <c r="AM3872" s="153" t="s">
        <v>10087</v>
      </c>
      <c r="AN3872" s="154">
        <v>169</v>
      </c>
    </row>
    <row r="3873" spans="31:40" hidden="1" x14ac:dyDescent="0.25">
      <c r="AE3873" s="27" t="str">
        <f t="shared" si="121"/>
        <v>CA-2017-705  Willowbrook Apartments</v>
      </c>
      <c r="AF3873" s="153" t="s">
        <v>18231</v>
      </c>
      <c r="AG3873" s="153" t="s">
        <v>579</v>
      </c>
      <c r="AH3873" s="153" t="s">
        <v>18232</v>
      </c>
      <c r="AI3873" s="153" t="s">
        <v>4091</v>
      </c>
      <c r="AJ3873" s="153" t="s">
        <v>182</v>
      </c>
      <c r="AK3873" s="153" t="s">
        <v>2892</v>
      </c>
      <c r="AL3873" s="153" t="s">
        <v>18233</v>
      </c>
      <c r="AM3873" s="153" t="s">
        <v>988</v>
      </c>
      <c r="AN3873" s="154">
        <v>71</v>
      </c>
    </row>
    <row r="3874" spans="31:40" hidden="1" x14ac:dyDescent="0.25">
      <c r="AE3874" s="27" t="str">
        <f t="shared" si="121"/>
        <v>CA-2017-706  1601 Mariposa Street - 80/20 Apartments</v>
      </c>
      <c r="AF3874" s="153" t="s">
        <v>18234</v>
      </c>
      <c r="AG3874" s="153" t="s">
        <v>18235</v>
      </c>
      <c r="AH3874" s="153" t="s">
        <v>18236</v>
      </c>
      <c r="AI3874" s="153" t="s">
        <v>191</v>
      </c>
      <c r="AJ3874" s="153" t="s">
        <v>191</v>
      </c>
      <c r="AK3874" s="153" t="s">
        <v>192</v>
      </c>
      <c r="AL3874" s="153" t="s">
        <v>18237</v>
      </c>
      <c r="AM3874" s="153" t="s">
        <v>18238</v>
      </c>
      <c r="AN3874" s="154">
        <v>60</v>
      </c>
    </row>
    <row r="3875" spans="31:40" hidden="1" x14ac:dyDescent="0.25">
      <c r="AE3875" s="27" t="str">
        <f t="shared" si="121"/>
        <v>CA-2017-708  New Palace Hotel Apartments</v>
      </c>
      <c r="AF3875" s="153" t="s">
        <v>18239</v>
      </c>
      <c r="AG3875" s="153" t="s">
        <v>18240</v>
      </c>
      <c r="AH3875" s="153" t="s">
        <v>18241</v>
      </c>
      <c r="AI3875" s="153" t="s">
        <v>504</v>
      </c>
      <c r="AJ3875" s="153" t="s">
        <v>504</v>
      </c>
      <c r="AK3875" s="153" t="s">
        <v>754</v>
      </c>
      <c r="AL3875" s="153" t="s">
        <v>18242</v>
      </c>
      <c r="AM3875" s="153" t="s">
        <v>9397</v>
      </c>
      <c r="AN3875" s="154">
        <v>77</v>
      </c>
    </row>
    <row r="3876" spans="31:40" hidden="1" x14ac:dyDescent="0.25">
      <c r="AE3876" s="27" t="str">
        <f t="shared" si="121"/>
        <v>CA-2017-709  Camellia Place II</v>
      </c>
      <c r="AF3876" s="153" t="s">
        <v>18243</v>
      </c>
      <c r="AG3876" s="153" t="s">
        <v>18244</v>
      </c>
      <c r="AH3876" s="153" t="s">
        <v>18245</v>
      </c>
      <c r="AI3876" s="153" t="s">
        <v>637</v>
      </c>
      <c r="AJ3876" s="153" t="s">
        <v>210</v>
      </c>
      <c r="AK3876" s="153" t="s">
        <v>638</v>
      </c>
      <c r="AL3876" s="153" t="s">
        <v>18246</v>
      </c>
      <c r="AM3876" s="153" t="s">
        <v>2185</v>
      </c>
      <c r="AN3876" s="154">
        <v>15</v>
      </c>
    </row>
    <row r="3877" spans="31:40" hidden="1" x14ac:dyDescent="0.25">
      <c r="AE3877" s="27" t="str">
        <f t="shared" si="121"/>
        <v>CA-2017-711  Oak Creek Family Apartments</v>
      </c>
      <c r="AF3877" s="153" t="s">
        <v>18247</v>
      </c>
      <c r="AG3877" s="153" t="s">
        <v>18248</v>
      </c>
      <c r="AH3877" s="153" t="s">
        <v>18249</v>
      </c>
      <c r="AI3877" s="153" t="s">
        <v>4524</v>
      </c>
      <c r="AJ3877" s="153" t="s">
        <v>182</v>
      </c>
      <c r="AK3877" s="153" t="s">
        <v>4525</v>
      </c>
      <c r="AL3877" s="153" t="s">
        <v>18249</v>
      </c>
      <c r="AM3877" s="153" t="s">
        <v>2185</v>
      </c>
      <c r="AN3877" s="154">
        <v>74</v>
      </c>
    </row>
    <row r="3878" spans="31:40" hidden="1" x14ac:dyDescent="0.25">
      <c r="AE3878" s="27" t="str">
        <f t="shared" si="121"/>
        <v>CA-2017-712  Renascent Place</v>
      </c>
      <c r="AF3878" s="153" t="s">
        <v>18250</v>
      </c>
      <c r="AG3878" s="153" t="s">
        <v>18251</v>
      </c>
      <c r="AH3878" s="153" t="s">
        <v>23667</v>
      </c>
      <c r="AI3878" s="153" t="s">
        <v>304</v>
      </c>
      <c r="AJ3878" s="153" t="s">
        <v>731</v>
      </c>
      <c r="AK3878" s="153" t="s">
        <v>1571</v>
      </c>
      <c r="AL3878" s="153" t="s">
        <v>18252</v>
      </c>
      <c r="AM3878" s="153" t="s">
        <v>18253</v>
      </c>
      <c r="AN3878" s="154">
        <v>160</v>
      </c>
    </row>
    <row r="3879" spans="31:40" hidden="1" x14ac:dyDescent="0.25">
      <c r="AE3879" s="27" t="str">
        <f t="shared" si="121"/>
        <v>CA-2017-713  Estrella Vista</v>
      </c>
      <c r="AF3879" s="153" t="s">
        <v>18254</v>
      </c>
      <c r="AG3879" s="153" t="s">
        <v>23668</v>
      </c>
      <c r="AH3879" s="153" t="s">
        <v>18255</v>
      </c>
      <c r="AI3879" s="153" t="s">
        <v>2544</v>
      </c>
      <c r="AJ3879" s="153" t="s">
        <v>200</v>
      </c>
      <c r="AK3879" s="153" t="s">
        <v>2545</v>
      </c>
      <c r="AL3879" s="153" t="s">
        <v>18256</v>
      </c>
      <c r="AM3879" s="153" t="s">
        <v>18257</v>
      </c>
      <c r="AN3879" s="154">
        <v>86</v>
      </c>
    </row>
    <row r="3880" spans="31:40" hidden="1" x14ac:dyDescent="0.25">
      <c r="AE3880" s="27" t="str">
        <f t="shared" si="121"/>
        <v>CA-2017-715  Courson Arts Colony West ("CAC West")</v>
      </c>
      <c r="AF3880" s="153" t="s">
        <v>18258</v>
      </c>
      <c r="AG3880" s="153" t="s">
        <v>18259</v>
      </c>
      <c r="AH3880" s="153" t="s">
        <v>18260</v>
      </c>
      <c r="AI3880" s="153" t="s">
        <v>1040</v>
      </c>
      <c r="AJ3880" s="153" t="s">
        <v>26</v>
      </c>
      <c r="AK3880" s="153" t="s">
        <v>1041</v>
      </c>
      <c r="AL3880" s="153" t="s">
        <v>18261</v>
      </c>
      <c r="AM3880" s="153" t="s">
        <v>18262</v>
      </c>
      <c r="AN3880" s="154">
        <v>79</v>
      </c>
    </row>
    <row r="3881" spans="31:40" hidden="1" x14ac:dyDescent="0.25">
      <c r="AE3881" s="27" t="str">
        <f t="shared" si="121"/>
        <v>CA-2017-716  E.E. Cleveland Manor</v>
      </c>
      <c r="AF3881" s="153" t="s">
        <v>18263</v>
      </c>
      <c r="AG3881" s="153" t="s">
        <v>18264</v>
      </c>
      <c r="AH3881" s="153" t="s">
        <v>18265</v>
      </c>
      <c r="AI3881" s="153" t="s">
        <v>199</v>
      </c>
      <c r="AJ3881" s="153" t="s">
        <v>200</v>
      </c>
      <c r="AK3881" s="153" t="s">
        <v>8254</v>
      </c>
      <c r="AL3881" s="153" t="s">
        <v>18266</v>
      </c>
      <c r="AM3881" s="153" t="s">
        <v>18267</v>
      </c>
      <c r="AN3881" s="154">
        <v>53</v>
      </c>
    </row>
    <row r="3882" spans="31:40" hidden="1" x14ac:dyDescent="0.25">
      <c r="AE3882" s="27" t="str">
        <f t="shared" si="121"/>
        <v>CA-2017-717  Bel-Vue Apartments</v>
      </c>
      <c r="AF3882" s="153" t="s">
        <v>18268</v>
      </c>
      <c r="AG3882" s="153" t="s">
        <v>18269</v>
      </c>
      <c r="AH3882" s="153" t="s">
        <v>18270</v>
      </c>
      <c r="AI3882" s="153" t="s">
        <v>564</v>
      </c>
      <c r="AJ3882" s="153" t="s">
        <v>564</v>
      </c>
      <c r="AK3882" s="153" t="s">
        <v>807</v>
      </c>
      <c r="AL3882" s="153" t="s">
        <v>18271</v>
      </c>
      <c r="AM3882" s="153" t="s">
        <v>23669</v>
      </c>
      <c r="AN3882" s="154">
        <v>21</v>
      </c>
    </row>
    <row r="3883" spans="31:40" hidden="1" x14ac:dyDescent="0.25">
      <c r="AE3883" s="27" t="str">
        <f t="shared" si="121"/>
        <v>CA-2017-718  Posada de Colores Apartments</v>
      </c>
      <c r="AF3883" s="153" t="s">
        <v>18272</v>
      </c>
      <c r="AG3883" s="153" t="s">
        <v>18273</v>
      </c>
      <c r="AH3883" s="153" t="s">
        <v>18274</v>
      </c>
      <c r="AI3883" s="153" t="s">
        <v>199</v>
      </c>
      <c r="AJ3883" s="153" t="s">
        <v>200</v>
      </c>
      <c r="AK3883" s="153" t="s">
        <v>1549</v>
      </c>
      <c r="AL3883" s="153" t="s">
        <v>18275</v>
      </c>
      <c r="AM3883" s="153" t="s">
        <v>18275</v>
      </c>
      <c r="AN3883" s="154">
        <v>99</v>
      </c>
    </row>
    <row r="3884" spans="31:40" hidden="1" x14ac:dyDescent="0.25">
      <c r="AE3884" s="27" t="str">
        <f t="shared" si="121"/>
        <v>CA-2017-719  The Merian fka Park &amp; Market</v>
      </c>
      <c r="AF3884" s="153" t="s">
        <v>18276</v>
      </c>
      <c r="AG3884" s="153" t="s">
        <v>18277</v>
      </c>
      <c r="AH3884" s="153" t="s">
        <v>18278</v>
      </c>
      <c r="AI3884" s="153" t="s">
        <v>504</v>
      </c>
      <c r="AJ3884" s="153" t="s">
        <v>504</v>
      </c>
      <c r="AK3884" s="153" t="s">
        <v>754</v>
      </c>
      <c r="AL3884" s="153" t="s">
        <v>18279</v>
      </c>
      <c r="AM3884" s="153" t="s">
        <v>18280</v>
      </c>
      <c r="AN3884" s="154">
        <v>85</v>
      </c>
    </row>
    <row r="3885" spans="31:40" hidden="1" x14ac:dyDescent="0.25">
      <c r="AE3885" s="27" t="str">
        <f t="shared" si="121"/>
        <v>CA-2017-720  Crossroad Gardens</v>
      </c>
      <c r="AF3885" s="153" t="s">
        <v>18281</v>
      </c>
      <c r="AG3885" s="153" t="s">
        <v>18282</v>
      </c>
      <c r="AH3885" s="153" t="s">
        <v>18283</v>
      </c>
      <c r="AI3885" s="153" t="s">
        <v>564</v>
      </c>
      <c r="AJ3885" s="153" t="s">
        <v>564</v>
      </c>
      <c r="AK3885" s="153" t="s">
        <v>4976</v>
      </c>
      <c r="AL3885" s="153" t="s">
        <v>18284</v>
      </c>
      <c r="AM3885" s="153" t="s">
        <v>857</v>
      </c>
      <c r="AN3885" s="154">
        <v>69</v>
      </c>
    </row>
    <row r="3886" spans="31:40" hidden="1" x14ac:dyDescent="0.25">
      <c r="AE3886" s="27" t="str">
        <f t="shared" si="121"/>
        <v>CA-2017-721  King's View Estates</v>
      </c>
      <c r="AF3886" s="153" t="s">
        <v>18285</v>
      </c>
      <c r="AG3886" s="153" t="s">
        <v>18286</v>
      </c>
      <c r="AH3886" s="153" t="s">
        <v>18287</v>
      </c>
      <c r="AI3886" s="153" t="s">
        <v>229</v>
      </c>
      <c r="AJ3886" s="153" t="s">
        <v>229</v>
      </c>
      <c r="AK3886" s="153" t="s">
        <v>1422</v>
      </c>
      <c r="AL3886" s="153" t="s">
        <v>18288</v>
      </c>
      <c r="AM3886" s="153" t="s">
        <v>1648</v>
      </c>
      <c r="AN3886" s="154">
        <v>115</v>
      </c>
    </row>
    <row r="3887" spans="31:40" hidden="1" x14ac:dyDescent="0.25">
      <c r="AE3887" s="27" t="str">
        <f t="shared" si="121"/>
        <v>CA-2017-722  Summer Field Apartments</v>
      </c>
      <c r="AF3887" s="153" t="s">
        <v>18289</v>
      </c>
      <c r="AG3887" s="153" t="s">
        <v>18290</v>
      </c>
      <c r="AH3887" s="153" t="s">
        <v>18291</v>
      </c>
      <c r="AI3887" s="153" t="s">
        <v>1748</v>
      </c>
      <c r="AJ3887" s="153" t="s">
        <v>399</v>
      </c>
      <c r="AK3887" s="153" t="s">
        <v>1749</v>
      </c>
      <c r="AL3887" s="153" t="s">
        <v>18292</v>
      </c>
      <c r="AM3887" s="153" t="s">
        <v>18293</v>
      </c>
      <c r="AN3887" s="154">
        <v>266</v>
      </c>
    </row>
    <row r="3888" spans="31:40" hidden="1" x14ac:dyDescent="0.25">
      <c r="AE3888" s="27" t="str">
        <f t="shared" si="121"/>
        <v>CA-2017-723  Crossings on Aston</v>
      </c>
      <c r="AF3888" s="153" t="s">
        <v>18294</v>
      </c>
      <c r="AG3888" s="153" t="s">
        <v>18295</v>
      </c>
      <c r="AH3888" s="153" t="s">
        <v>18296</v>
      </c>
      <c r="AI3888" s="153" t="s">
        <v>126</v>
      </c>
      <c r="AJ3888" s="153" t="s">
        <v>127</v>
      </c>
      <c r="AK3888" s="153" t="s">
        <v>128</v>
      </c>
      <c r="AL3888" s="153" t="s">
        <v>18297</v>
      </c>
      <c r="AM3888" s="153" t="s">
        <v>590</v>
      </c>
      <c r="AN3888" s="154">
        <v>26</v>
      </c>
    </row>
    <row r="3889" spans="31:40" hidden="1" x14ac:dyDescent="0.25">
      <c r="AE3889" s="27" t="str">
        <f t="shared" si="121"/>
        <v>CA-2017-724  Grayson Street Apartments</v>
      </c>
      <c r="AF3889" s="153" t="s">
        <v>18298</v>
      </c>
      <c r="AG3889" s="153" t="s">
        <v>18299</v>
      </c>
      <c r="AH3889" s="153" t="s">
        <v>18300</v>
      </c>
      <c r="AI3889" s="153" t="s">
        <v>380</v>
      </c>
      <c r="AJ3889" s="153" t="s">
        <v>200</v>
      </c>
      <c r="AK3889" s="153" t="s">
        <v>7093</v>
      </c>
      <c r="AL3889" s="153" t="s">
        <v>18301</v>
      </c>
      <c r="AM3889" s="153" t="s">
        <v>2259</v>
      </c>
      <c r="AN3889" s="154">
        <v>22</v>
      </c>
    </row>
    <row r="3890" spans="31:40" hidden="1" x14ac:dyDescent="0.25">
      <c r="AE3890" s="27" t="str">
        <f t="shared" si="121"/>
        <v>CA-2017-725  Las Palmas De Sal Gonzalez Sr. Apartments</v>
      </c>
      <c r="AF3890" s="153" t="s">
        <v>18302</v>
      </c>
      <c r="AG3890" s="153" t="s">
        <v>18303</v>
      </c>
      <c r="AH3890" s="153" t="s">
        <v>18304</v>
      </c>
      <c r="AI3890" s="153" t="s">
        <v>229</v>
      </c>
      <c r="AJ3890" s="153" t="s">
        <v>229</v>
      </c>
      <c r="AK3890" s="153" t="s">
        <v>11949</v>
      </c>
      <c r="AL3890" s="153" t="s">
        <v>18305</v>
      </c>
      <c r="AM3890" s="153" t="s">
        <v>18306</v>
      </c>
      <c r="AN3890" s="154">
        <v>134</v>
      </c>
    </row>
    <row r="3891" spans="31:40" hidden="1" x14ac:dyDescent="0.25">
      <c r="AE3891" s="27" t="str">
        <f t="shared" si="121"/>
        <v>CA-2017-726  Church Lane and Idaho Apartments</v>
      </c>
      <c r="AF3891" s="153" t="s">
        <v>18307</v>
      </c>
      <c r="AG3891" s="153" t="s">
        <v>18308</v>
      </c>
      <c r="AH3891" s="153" t="s">
        <v>18309</v>
      </c>
      <c r="AI3891" s="153" t="s">
        <v>2003</v>
      </c>
      <c r="AJ3891" s="153" t="s">
        <v>182</v>
      </c>
      <c r="AK3891" s="153" t="s">
        <v>2004</v>
      </c>
      <c r="AL3891" s="153" t="s">
        <v>18310</v>
      </c>
      <c r="AM3891" s="153" t="s">
        <v>14443</v>
      </c>
      <c r="AN3891" s="154">
        <v>49</v>
      </c>
    </row>
    <row r="3892" spans="31:40" hidden="1" x14ac:dyDescent="0.25">
      <c r="AE3892" s="27" t="str">
        <f t="shared" si="121"/>
        <v>CA-2017-729  PATH Metro Villas Phase 2</v>
      </c>
      <c r="AF3892" s="153" t="s">
        <v>18311</v>
      </c>
      <c r="AG3892" s="153" t="s">
        <v>23670</v>
      </c>
      <c r="AH3892" s="153" t="s">
        <v>23671</v>
      </c>
      <c r="AI3892" s="153" t="s">
        <v>26</v>
      </c>
      <c r="AJ3892" s="153" t="s">
        <v>26</v>
      </c>
      <c r="AK3892" s="153" t="s">
        <v>1670</v>
      </c>
      <c r="AL3892" s="153" t="s">
        <v>23672</v>
      </c>
      <c r="AM3892" s="153" t="s">
        <v>18312</v>
      </c>
      <c r="AN3892" s="154">
        <v>120</v>
      </c>
    </row>
    <row r="3893" spans="31:40" hidden="1" x14ac:dyDescent="0.25">
      <c r="AE3893" s="27" t="str">
        <f t="shared" si="121"/>
        <v>CA-2017-732  Alice Griffith Phase 4</v>
      </c>
      <c r="AF3893" s="153" t="s">
        <v>18313</v>
      </c>
      <c r="AG3893" s="153" t="s">
        <v>18314</v>
      </c>
      <c r="AH3893" s="153" t="s">
        <v>18315</v>
      </c>
      <c r="AI3893" s="153" t="s">
        <v>191</v>
      </c>
      <c r="AJ3893" s="153" t="s">
        <v>191</v>
      </c>
      <c r="AK3893" s="153" t="s">
        <v>5448</v>
      </c>
      <c r="AL3893" s="153" t="s">
        <v>18316</v>
      </c>
      <c r="AM3893" s="153" t="s">
        <v>18317</v>
      </c>
      <c r="AN3893" s="154">
        <v>29</v>
      </c>
    </row>
    <row r="3894" spans="31:40" hidden="1" x14ac:dyDescent="0.25">
      <c r="AE3894" s="27" t="str">
        <f t="shared" si="121"/>
        <v>CA-2017-733  Beachwood Apartments</v>
      </c>
      <c r="AF3894" s="153" t="s">
        <v>18318</v>
      </c>
      <c r="AG3894" s="153" t="s">
        <v>18319</v>
      </c>
      <c r="AH3894" s="153" t="s">
        <v>18320</v>
      </c>
      <c r="AI3894" s="153" t="s">
        <v>3970</v>
      </c>
      <c r="AJ3894" s="153" t="s">
        <v>26</v>
      </c>
      <c r="AK3894" s="153" t="s">
        <v>7597</v>
      </c>
      <c r="AL3894" s="153" t="s">
        <v>18321</v>
      </c>
      <c r="AM3894" s="153" t="s">
        <v>18322</v>
      </c>
      <c r="AN3894" s="154">
        <v>44</v>
      </c>
    </row>
    <row r="3895" spans="31:40" hidden="1" x14ac:dyDescent="0.25">
      <c r="AE3895" s="27" t="str">
        <f t="shared" si="121"/>
        <v>CA-2017-734  Carena Scattered Site Renovation</v>
      </c>
      <c r="AF3895" s="153" t="s">
        <v>18323</v>
      </c>
      <c r="AG3895" s="153" t="s">
        <v>18324</v>
      </c>
      <c r="AH3895" s="153" t="s">
        <v>18325</v>
      </c>
      <c r="AI3895" s="153" t="s">
        <v>3387</v>
      </c>
      <c r="AJ3895" s="153" t="s">
        <v>182</v>
      </c>
      <c r="AK3895" s="153" t="s">
        <v>4943</v>
      </c>
      <c r="AL3895" s="153" t="s">
        <v>18326</v>
      </c>
      <c r="AM3895" s="153" t="s">
        <v>18327</v>
      </c>
      <c r="AN3895" s="154">
        <v>111</v>
      </c>
    </row>
    <row r="3896" spans="31:40" hidden="1" x14ac:dyDescent="0.25">
      <c r="AE3896" s="27" t="str">
        <f t="shared" si="121"/>
        <v>CA-2017-735  Fruitvale Transit Village II-A</v>
      </c>
      <c r="AF3896" s="153" t="s">
        <v>18328</v>
      </c>
      <c r="AG3896" s="153" t="s">
        <v>18329</v>
      </c>
      <c r="AH3896" s="153" t="s">
        <v>18330</v>
      </c>
      <c r="AI3896" s="153" t="s">
        <v>199</v>
      </c>
      <c r="AJ3896" s="153" t="s">
        <v>200</v>
      </c>
      <c r="AK3896" s="153" t="s">
        <v>1549</v>
      </c>
      <c r="AL3896" s="153" t="s">
        <v>18331</v>
      </c>
      <c r="AM3896" s="153" t="s">
        <v>23673</v>
      </c>
      <c r="AN3896" s="154">
        <v>92</v>
      </c>
    </row>
    <row r="3897" spans="31:40" hidden="1" x14ac:dyDescent="0.25">
      <c r="AE3897" s="27" t="str">
        <f t="shared" si="121"/>
        <v>CA-2017-736  Verdes Del Oriente</v>
      </c>
      <c r="AF3897" s="153" t="s">
        <v>18332</v>
      </c>
      <c r="AG3897" s="153" t="s">
        <v>18333</v>
      </c>
      <c r="AH3897" s="153" t="s">
        <v>18334</v>
      </c>
      <c r="AI3897" s="153" t="s">
        <v>2161</v>
      </c>
      <c r="AJ3897" s="153" t="s">
        <v>26</v>
      </c>
      <c r="AK3897" s="153" t="s">
        <v>2162</v>
      </c>
      <c r="AL3897" s="153" t="s">
        <v>18335</v>
      </c>
      <c r="AM3897" s="153" t="s">
        <v>3650</v>
      </c>
      <c r="AN3897" s="154">
        <v>112</v>
      </c>
    </row>
    <row r="3898" spans="31:40" hidden="1" x14ac:dyDescent="0.25">
      <c r="AE3898" s="27" t="str">
        <f t="shared" si="121"/>
        <v>CA-2017-737  Park Glenn Seniors</v>
      </c>
      <c r="AF3898" s="153" t="s">
        <v>18336</v>
      </c>
      <c r="AG3898" s="153" t="s">
        <v>18337</v>
      </c>
      <c r="AH3898" s="153" t="s">
        <v>18338</v>
      </c>
      <c r="AI3898" s="153" t="s">
        <v>1714</v>
      </c>
      <c r="AJ3898" s="153" t="s">
        <v>1239</v>
      </c>
      <c r="AK3898" s="153" t="s">
        <v>1715</v>
      </c>
      <c r="AL3898" s="153" t="s">
        <v>18339</v>
      </c>
      <c r="AM3898" s="153" t="s">
        <v>18340</v>
      </c>
      <c r="AN3898" s="154">
        <v>17</v>
      </c>
    </row>
    <row r="3899" spans="31:40" hidden="1" x14ac:dyDescent="0.25">
      <c r="AE3899" s="27" t="str">
        <f t="shared" si="121"/>
        <v>CA-2017-738  Catalonia Apartments</v>
      </c>
      <c r="AF3899" s="153" t="s">
        <v>18341</v>
      </c>
      <c r="AG3899" s="153" t="s">
        <v>18342</v>
      </c>
      <c r="AH3899" s="153" t="s">
        <v>18343</v>
      </c>
      <c r="AI3899" s="153" t="s">
        <v>304</v>
      </c>
      <c r="AJ3899" s="153" t="s">
        <v>41</v>
      </c>
      <c r="AK3899" s="153" t="s">
        <v>3885</v>
      </c>
      <c r="AL3899" s="153" t="s">
        <v>18344</v>
      </c>
      <c r="AM3899" s="153" t="s">
        <v>18345</v>
      </c>
      <c r="AN3899" s="154">
        <v>49</v>
      </c>
    </row>
    <row r="3900" spans="31:40" hidden="1" x14ac:dyDescent="0.25">
      <c r="AE3900" s="27" t="str">
        <f t="shared" si="121"/>
        <v>CA-2017-739  Los Robles Terrace</v>
      </c>
      <c r="AF3900" s="153" t="s">
        <v>18346</v>
      </c>
      <c r="AG3900" s="153" t="s">
        <v>18347</v>
      </c>
      <c r="AH3900" s="153" t="s">
        <v>18348</v>
      </c>
      <c r="AI3900" s="153" t="s">
        <v>4898</v>
      </c>
      <c r="AJ3900" s="153" t="s">
        <v>1442</v>
      </c>
      <c r="AK3900" s="153" t="s">
        <v>4899</v>
      </c>
      <c r="AL3900" s="153" t="s">
        <v>18349</v>
      </c>
      <c r="AM3900" s="153" t="s">
        <v>5090</v>
      </c>
      <c r="AN3900" s="154">
        <v>39</v>
      </c>
    </row>
    <row r="3901" spans="31:40" hidden="1" x14ac:dyDescent="0.25">
      <c r="AE3901" s="27" t="str">
        <f t="shared" si="121"/>
        <v>CA-2017-740  Sun Valley Senior Veterans Apartments</v>
      </c>
      <c r="AF3901" s="153" t="s">
        <v>18350</v>
      </c>
      <c r="AG3901" s="153" t="s">
        <v>18351</v>
      </c>
      <c r="AH3901" s="153" t="s">
        <v>18352</v>
      </c>
      <c r="AI3901" s="153" t="s">
        <v>26</v>
      </c>
      <c r="AJ3901" s="153" t="s">
        <v>26</v>
      </c>
      <c r="AK3901" s="153" t="s">
        <v>1277</v>
      </c>
      <c r="AL3901" s="153" t="s">
        <v>5716</v>
      </c>
      <c r="AM3901" s="153" t="s">
        <v>23674</v>
      </c>
      <c r="AN3901" s="154">
        <v>94</v>
      </c>
    </row>
    <row r="3902" spans="31:40" hidden="1" x14ac:dyDescent="0.25">
      <c r="AE3902" s="27" t="str">
        <f t="shared" si="121"/>
        <v>CA-2017-741  Harbor City Lights &amp; Magnolia City Lights</v>
      </c>
      <c r="AF3902" s="153" t="s">
        <v>18353</v>
      </c>
      <c r="AG3902" s="153" t="s">
        <v>18354</v>
      </c>
      <c r="AH3902" s="153" t="s">
        <v>18355</v>
      </c>
      <c r="AI3902" s="153" t="s">
        <v>26</v>
      </c>
      <c r="AJ3902" s="153" t="s">
        <v>26</v>
      </c>
      <c r="AK3902" s="153" t="s">
        <v>18356</v>
      </c>
      <c r="AL3902" s="153" t="s">
        <v>18357</v>
      </c>
      <c r="AM3902" s="153" t="s">
        <v>18358</v>
      </c>
      <c r="AN3902" s="154">
        <v>108</v>
      </c>
    </row>
    <row r="3903" spans="31:40" hidden="1" x14ac:dyDescent="0.25">
      <c r="AE3903" s="27" t="str">
        <f t="shared" si="121"/>
        <v>CA-2017-742  Coronado Terrace</v>
      </c>
      <c r="AF3903" s="153" t="s">
        <v>18359</v>
      </c>
      <c r="AG3903" s="153" t="s">
        <v>18360</v>
      </c>
      <c r="AH3903" s="153" t="s">
        <v>18361</v>
      </c>
      <c r="AI3903" s="153" t="s">
        <v>504</v>
      </c>
      <c r="AJ3903" s="153" t="s">
        <v>504</v>
      </c>
      <c r="AK3903" s="153" t="s">
        <v>4107</v>
      </c>
      <c r="AL3903" s="153" t="s">
        <v>18362</v>
      </c>
      <c r="AM3903" s="153" t="s">
        <v>18363</v>
      </c>
      <c r="AN3903" s="154">
        <v>310</v>
      </c>
    </row>
    <row r="3904" spans="31:40" hidden="1" x14ac:dyDescent="0.25">
      <c r="AE3904" s="27" t="str">
        <f t="shared" si="121"/>
        <v>CA-2017-744  The Cannery</v>
      </c>
      <c r="AF3904" s="153" t="s">
        <v>18364</v>
      </c>
      <c r="AG3904" s="153" t="s">
        <v>18365</v>
      </c>
      <c r="AH3904" s="153" t="s">
        <v>18366</v>
      </c>
      <c r="AI3904" s="153" t="s">
        <v>18367</v>
      </c>
      <c r="AJ3904" s="153" t="s">
        <v>41</v>
      </c>
      <c r="AK3904" s="153" t="s">
        <v>2224</v>
      </c>
      <c r="AL3904" s="153" t="s">
        <v>18368</v>
      </c>
      <c r="AM3904" s="153" t="s">
        <v>18369</v>
      </c>
      <c r="AN3904" s="154">
        <v>103</v>
      </c>
    </row>
    <row r="3905" spans="31:40" hidden="1" x14ac:dyDescent="0.25">
      <c r="AE3905" s="27" t="str">
        <f t="shared" si="121"/>
        <v>CA-2017-745  Luna at Pacific Highlands Ranch</v>
      </c>
      <c r="AF3905" s="153" t="s">
        <v>18370</v>
      </c>
      <c r="AG3905" s="153" t="s">
        <v>18371</v>
      </c>
      <c r="AH3905" s="153" t="s">
        <v>18372</v>
      </c>
      <c r="AI3905" s="153" t="s">
        <v>504</v>
      </c>
      <c r="AJ3905" s="153" t="s">
        <v>504</v>
      </c>
      <c r="AK3905" s="153" t="s">
        <v>4515</v>
      </c>
      <c r="AL3905" s="153" t="s">
        <v>18373</v>
      </c>
      <c r="AM3905" s="153" t="s">
        <v>3298</v>
      </c>
      <c r="AN3905" s="154">
        <v>77</v>
      </c>
    </row>
    <row r="3906" spans="31:40" hidden="1" x14ac:dyDescent="0.25">
      <c r="AE3906" s="27" t="str">
        <f t="shared" ref="AE3906:AE3969" si="122">CONCATENATE(AF3906,"  ",AG3906)</f>
        <v>CA-2017-747  Sunridge Apartments</v>
      </c>
      <c r="AF3906" s="153" t="s">
        <v>18374</v>
      </c>
      <c r="AG3906" s="153" t="s">
        <v>18375</v>
      </c>
      <c r="AH3906" s="153" t="s">
        <v>18376</v>
      </c>
      <c r="AI3906" s="153" t="s">
        <v>3387</v>
      </c>
      <c r="AJ3906" s="153" t="s">
        <v>182</v>
      </c>
      <c r="AK3906" s="153" t="s">
        <v>4943</v>
      </c>
      <c r="AL3906" s="153" t="s">
        <v>18377</v>
      </c>
      <c r="AM3906" s="153" t="s">
        <v>18378</v>
      </c>
      <c r="AN3906" s="154">
        <v>196</v>
      </c>
    </row>
    <row r="3907" spans="31:40" hidden="1" x14ac:dyDescent="0.25">
      <c r="AE3907" s="27" t="str">
        <f t="shared" si="122"/>
        <v>CA-2017-748  Palm Terrace</v>
      </c>
      <c r="AF3907" s="153" t="s">
        <v>18379</v>
      </c>
      <c r="AG3907" s="153" t="s">
        <v>18380</v>
      </c>
      <c r="AH3907" s="153" t="s">
        <v>18381</v>
      </c>
      <c r="AI3907" s="153" t="s">
        <v>1737</v>
      </c>
      <c r="AJ3907" s="153" t="s">
        <v>220</v>
      </c>
      <c r="AK3907" s="153" t="s">
        <v>1738</v>
      </c>
      <c r="AL3907" s="153" t="s">
        <v>18382</v>
      </c>
      <c r="AM3907" s="153" t="s">
        <v>23675</v>
      </c>
      <c r="AN3907" s="154">
        <v>49</v>
      </c>
    </row>
    <row r="3908" spans="31:40" hidden="1" x14ac:dyDescent="0.25">
      <c r="AE3908" s="27" t="str">
        <f t="shared" si="122"/>
        <v>CA-2017-749  Rampart Mint</v>
      </c>
      <c r="AF3908" s="153" t="s">
        <v>18383</v>
      </c>
      <c r="AG3908" s="153" t="s">
        <v>18384</v>
      </c>
      <c r="AH3908" s="153" t="s">
        <v>18385</v>
      </c>
      <c r="AI3908" s="153" t="s">
        <v>26</v>
      </c>
      <c r="AJ3908" s="153" t="s">
        <v>26</v>
      </c>
      <c r="AK3908" s="153" t="s">
        <v>775</v>
      </c>
      <c r="AL3908" s="153" t="s">
        <v>18386</v>
      </c>
      <c r="AM3908" s="153" t="s">
        <v>78</v>
      </c>
      <c r="AN3908" s="154">
        <v>22</v>
      </c>
    </row>
    <row r="3909" spans="31:40" hidden="1" x14ac:dyDescent="0.25">
      <c r="AE3909" s="27" t="str">
        <f t="shared" si="122"/>
        <v>CA-2017-750  E. Boyd Esters Manor</v>
      </c>
      <c r="AF3909" s="153" t="s">
        <v>18387</v>
      </c>
      <c r="AG3909" s="153" t="s">
        <v>18388</v>
      </c>
      <c r="AH3909" s="153" t="s">
        <v>18389</v>
      </c>
      <c r="AI3909" s="153" t="s">
        <v>870</v>
      </c>
      <c r="AJ3909" s="153" t="s">
        <v>26</v>
      </c>
      <c r="AK3909" s="153" t="s">
        <v>871</v>
      </c>
      <c r="AL3909" s="153" t="s">
        <v>18390</v>
      </c>
      <c r="AM3909" s="153" t="s">
        <v>18391</v>
      </c>
      <c r="AN3909" s="154">
        <v>49</v>
      </c>
    </row>
    <row r="3910" spans="31:40" hidden="1" x14ac:dyDescent="0.25">
      <c r="AE3910" s="27" t="str">
        <f t="shared" si="122"/>
        <v>CA-2017-751  Bow Street Apartments II</v>
      </c>
      <c r="AF3910" s="153" t="s">
        <v>18392</v>
      </c>
      <c r="AG3910" s="153" t="s">
        <v>18393</v>
      </c>
      <c r="AH3910" s="153" t="s">
        <v>18394</v>
      </c>
      <c r="AI3910" s="153" t="s">
        <v>2068</v>
      </c>
      <c r="AJ3910" s="153" t="s">
        <v>564</v>
      </c>
      <c r="AK3910" s="153" t="s">
        <v>7586</v>
      </c>
      <c r="AL3910" s="153" t="s">
        <v>18395</v>
      </c>
      <c r="AM3910" s="153" t="s">
        <v>16689</v>
      </c>
      <c r="AN3910" s="154">
        <v>48</v>
      </c>
    </row>
    <row r="3911" spans="31:40" hidden="1" x14ac:dyDescent="0.25">
      <c r="AE3911" s="27" t="str">
        <f t="shared" si="122"/>
        <v>CA-2017-752  Mission Court Senior Apartments (formerly Parc 55</v>
      </c>
      <c r="AF3911" s="153" t="s">
        <v>18396</v>
      </c>
      <c r="AG3911" s="153" t="s">
        <v>18200</v>
      </c>
      <c r="AH3911" s="153" t="s">
        <v>18201</v>
      </c>
      <c r="AI3911" s="153" t="s">
        <v>1903</v>
      </c>
      <c r="AJ3911" s="153" t="s">
        <v>200</v>
      </c>
      <c r="AK3911" s="153" t="s">
        <v>2616</v>
      </c>
      <c r="AL3911" s="153" t="s">
        <v>18397</v>
      </c>
      <c r="AM3911" s="153" t="s">
        <v>23666</v>
      </c>
      <c r="AN3911" s="154">
        <v>45</v>
      </c>
    </row>
    <row r="3912" spans="31:40" hidden="1" x14ac:dyDescent="0.25">
      <c r="AE3912" s="27" t="str">
        <f t="shared" si="122"/>
        <v>CA-2017-753  455 Fell</v>
      </c>
      <c r="AF3912" s="153" t="s">
        <v>18398</v>
      </c>
      <c r="AG3912" s="153" t="s">
        <v>18399</v>
      </c>
      <c r="AH3912" s="153" t="s">
        <v>18400</v>
      </c>
      <c r="AI3912" s="153" t="s">
        <v>191</v>
      </c>
      <c r="AJ3912" s="153" t="s">
        <v>191</v>
      </c>
      <c r="AK3912" s="153" t="s">
        <v>412</v>
      </c>
      <c r="AL3912" s="153" t="s">
        <v>18401</v>
      </c>
      <c r="AM3912" s="153" t="s">
        <v>857</v>
      </c>
      <c r="AN3912" s="154">
        <v>107</v>
      </c>
    </row>
    <row r="3913" spans="31:40" hidden="1" x14ac:dyDescent="0.25">
      <c r="AE3913" s="27" t="str">
        <f t="shared" si="122"/>
        <v>CA-2017-754  Alamo Garden Apartments</v>
      </c>
      <c r="AF3913" s="153" t="s">
        <v>18402</v>
      </c>
      <c r="AG3913" s="153" t="s">
        <v>18403</v>
      </c>
      <c r="AH3913" s="153" t="s">
        <v>18404</v>
      </c>
      <c r="AI3913" s="153" t="s">
        <v>3394</v>
      </c>
      <c r="AJ3913" s="153" t="s">
        <v>1133</v>
      </c>
      <c r="AK3913" s="153" t="s">
        <v>4142</v>
      </c>
      <c r="AL3913" s="153" t="s">
        <v>18405</v>
      </c>
      <c r="AM3913" s="153" t="s">
        <v>13208</v>
      </c>
      <c r="AN3913" s="154">
        <v>181</v>
      </c>
    </row>
    <row r="3914" spans="31:40" hidden="1" x14ac:dyDescent="0.25">
      <c r="AE3914" s="27" t="str">
        <f t="shared" si="122"/>
        <v>CA-2017-755  Riverside Street Apartments</v>
      </c>
      <c r="AF3914" s="153" t="s">
        <v>18406</v>
      </c>
      <c r="AG3914" s="153" t="s">
        <v>18407</v>
      </c>
      <c r="AH3914" s="153" t="s">
        <v>18408</v>
      </c>
      <c r="AI3914" s="153" t="s">
        <v>1239</v>
      </c>
      <c r="AJ3914" s="153" t="s">
        <v>1239</v>
      </c>
      <c r="AK3914" s="153" t="s">
        <v>9724</v>
      </c>
      <c r="AL3914" s="153" t="s">
        <v>18409</v>
      </c>
      <c r="AM3914" s="153" t="s">
        <v>18410</v>
      </c>
      <c r="AN3914" s="154">
        <v>22</v>
      </c>
    </row>
    <row r="3915" spans="31:40" hidden="1" x14ac:dyDescent="0.25">
      <c r="AE3915" s="27" t="str">
        <f t="shared" si="122"/>
        <v>CA-2017-756  1150 Third Street (Mission Bay South Block 3 East)</v>
      </c>
      <c r="AF3915" s="153" t="s">
        <v>18411</v>
      </c>
      <c r="AG3915" s="153" t="s">
        <v>18412</v>
      </c>
      <c r="AH3915" s="153" t="s">
        <v>18413</v>
      </c>
      <c r="AI3915" s="153" t="s">
        <v>191</v>
      </c>
      <c r="AJ3915" s="153" t="s">
        <v>191</v>
      </c>
      <c r="AK3915" s="153" t="s">
        <v>7043</v>
      </c>
      <c r="AL3915" s="153" t="s">
        <v>18414</v>
      </c>
      <c r="AM3915" s="153" t="s">
        <v>18415</v>
      </c>
      <c r="AN3915" s="154">
        <v>118</v>
      </c>
    </row>
    <row r="3916" spans="31:40" hidden="1" x14ac:dyDescent="0.25">
      <c r="AE3916" s="27" t="str">
        <f t="shared" si="122"/>
        <v>CA-2017-758  The Redwoods + Wheeler Manor; Scattered-Site</v>
      </c>
      <c r="AF3916" s="153" t="s">
        <v>18416</v>
      </c>
      <c r="AG3916" s="153" t="s">
        <v>18417</v>
      </c>
      <c r="AH3916" s="153" t="s">
        <v>18418</v>
      </c>
      <c r="AI3916" s="153" t="s">
        <v>2223</v>
      </c>
      <c r="AJ3916" s="153" t="s">
        <v>41</v>
      </c>
      <c r="AK3916" s="153" t="s">
        <v>2224</v>
      </c>
      <c r="AL3916" s="153" t="s">
        <v>18419</v>
      </c>
      <c r="AM3916" s="153" t="s">
        <v>18420</v>
      </c>
      <c r="AN3916" s="154">
        <v>139</v>
      </c>
    </row>
    <row r="3917" spans="31:40" hidden="1" x14ac:dyDescent="0.25">
      <c r="AE3917" s="27" t="str">
        <f t="shared" si="122"/>
        <v>CA-2017-759  Ormond Beach Villas (a.k.a Vista Pacifica)</v>
      </c>
      <c r="AF3917" s="153" t="s">
        <v>18421</v>
      </c>
      <c r="AG3917" s="153" t="s">
        <v>18422</v>
      </c>
      <c r="AH3917" s="153" t="s">
        <v>18423</v>
      </c>
      <c r="AI3917" s="153" t="s">
        <v>2028</v>
      </c>
      <c r="AJ3917" s="153" t="s">
        <v>1239</v>
      </c>
      <c r="AK3917" s="153" t="s">
        <v>5864</v>
      </c>
      <c r="AL3917" s="153" t="s">
        <v>18424</v>
      </c>
      <c r="AM3917" s="153" t="s">
        <v>18424</v>
      </c>
      <c r="AN3917" s="154">
        <v>39</v>
      </c>
    </row>
    <row r="3918" spans="31:40" hidden="1" x14ac:dyDescent="0.25">
      <c r="AE3918" s="27" t="str">
        <f t="shared" si="122"/>
        <v>CA-2017-760  Casa Rita Apartments</v>
      </c>
      <c r="AF3918" s="153" t="s">
        <v>18425</v>
      </c>
      <c r="AG3918" s="153" t="s">
        <v>18426</v>
      </c>
      <c r="AH3918" s="153" t="s">
        <v>18427</v>
      </c>
      <c r="AI3918" s="153" t="s">
        <v>4332</v>
      </c>
      <c r="AJ3918" s="153" t="s">
        <v>26</v>
      </c>
      <c r="AK3918" s="153" t="s">
        <v>4333</v>
      </c>
      <c r="AL3918" s="153" t="s">
        <v>18428</v>
      </c>
      <c r="AM3918" s="153" t="s">
        <v>23676</v>
      </c>
      <c r="AN3918" s="154">
        <v>102</v>
      </c>
    </row>
    <row r="3919" spans="31:40" hidden="1" x14ac:dyDescent="0.25">
      <c r="AE3919" s="27" t="str">
        <f t="shared" si="122"/>
        <v>CA-2017-761  Desert Oasis Apartments</v>
      </c>
      <c r="AF3919" s="153" t="s">
        <v>18429</v>
      </c>
      <c r="AG3919" s="153" t="s">
        <v>18430</v>
      </c>
      <c r="AH3919" s="153" t="s">
        <v>18431</v>
      </c>
      <c r="AI3919" s="153" t="s">
        <v>1748</v>
      </c>
      <c r="AJ3919" s="153" t="s">
        <v>399</v>
      </c>
      <c r="AK3919" s="153" t="s">
        <v>1749</v>
      </c>
      <c r="AL3919" s="153" t="s">
        <v>18432</v>
      </c>
      <c r="AM3919" s="153" t="s">
        <v>18433</v>
      </c>
      <c r="AN3919" s="154">
        <v>89</v>
      </c>
    </row>
    <row r="3920" spans="31:40" hidden="1" x14ac:dyDescent="0.25">
      <c r="AE3920" s="27" t="str">
        <f t="shared" si="122"/>
        <v>CA-2017-762  Vineyard Gardens Apartments</v>
      </c>
      <c r="AF3920" s="153" t="s">
        <v>18434</v>
      </c>
      <c r="AG3920" s="153" t="s">
        <v>18435</v>
      </c>
      <c r="AH3920" s="153" t="s">
        <v>18436</v>
      </c>
      <c r="AI3920" s="153" t="s">
        <v>2028</v>
      </c>
      <c r="AJ3920" s="153" t="s">
        <v>1239</v>
      </c>
      <c r="AK3920" s="153" t="s">
        <v>8286</v>
      </c>
      <c r="AL3920" s="153" t="s">
        <v>18437</v>
      </c>
      <c r="AM3920" s="153" t="s">
        <v>18438</v>
      </c>
      <c r="AN3920" s="154">
        <v>61</v>
      </c>
    </row>
    <row r="3921" spans="31:40" hidden="1" x14ac:dyDescent="0.25">
      <c r="AE3921" s="27" t="str">
        <f t="shared" si="122"/>
        <v>CA-2017-763  Montecito at Williams Ranch</v>
      </c>
      <c r="AF3921" s="153" t="s">
        <v>18439</v>
      </c>
      <c r="AG3921" s="153" t="s">
        <v>18440</v>
      </c>
      <c r="AH3921" s="153" t="s">
        <v>18441</v>
      </c>
      <c r="AI3921" s="153" t="s">
        <v>1676</v>
      </c>
      <c r="AJ3921" s="153" t="s">
        <v>336</v>
      </c>
      <c r="AK3921" s="153" t="s">
        <v>1677</v>
      </c>
      <c r="AL3921" s="153" t="s">
        <v>18442</v>
      </c>
      <c r="AM3921" s="153" t="s">
        <v>18443</v>
      </c>
      <c r="AN3921" s="154">
        <v>130</v>
      </c>
    </row>
    <row r="3922" spans="31:40" hidden="1" x14ac:dyDescent="0.25">
      <c r="AE3922" s="27" t="str">
        <f t="shared" si="122"/>
        <v>CA-2017-764  Beautiful Light Inn</v>
      </c>
      <c r="AF3922" s="153" t="s">
        <v>18444</v>
      </c>
      <c r="AG3922" s="153" t="s">
        <v>18445</v>
      </c>
      <c r="AH3922" s="153" t="s">
        <v>18446</v>
      </c>
      <c r="AI3922" s="153" t="s">
        <v>49</v>
      </c>
      <c r="AJ3922" s="153" t="s">
        <v>49</v>
      </c>
      <c r="AK3922" s="153" t="s">
        <v>5543</v>
      </c>
      <c r="AL3922" s="153" t="s">
        <v>18447</v>
      </c>
      <c r="AM3922" s="153" t="s">
        <v>18448</v>
      </c>
      <c r="AN3922" s="154">
        <v>99</v>
      </c>
    </row>
    <row r="3923" spans="31:40" hidden="1" x14ac:dyDescent="0.25">
      <c r="AE3923" s="27" t="str">
        <f t="shared" si="122"/>
        <v>CA-2017-765  Fellowship Plaza</v>
      </c>
      <c r="AF3923" s="153" t="s">
        <v>18449</v>
      </c>
      <c r="AG3923" s="153" t="s">
        <v>18450</v>
      </c>
      <c r="AH3923" s="153" t="s">
        <v>18451</v>
      </c>
      <c r="AI3923" s="153" t="s">
        <v>18452</v>
      </c>
      <c r="AJ3923" s="153" t="s">
        <v>41</v>
      </c>
      <c r="AK3923" s="153" t="s">
        <v>18453</v>
      </c>
      <c r="AL3923" s="153" t="s">
        <v>18454</v>
      </c>
      <c r="AM3923" s="153" t="s">
        <v>18455</v>
      </c>
      <c r="AN3923" s="154">
        <v>148</v>
      </c>
    </row>
    <row r="3924" spans="31:40" hidden="1" x14ac:dyDescent="0.25">
      <c r="AE3924" s="27" t="str">
        <f t="shared" si="122"/>
        <v>CA-2017-766  Lake Merritt Apartments</v>
      </c>
      <c r="AF3924" s="153" t="s">
        <v>18456</v>
      </c>
      <c r="AG3924" s="153" t="s">
        <v>18457</v>
      </c>
      <c r="AH3924" s="153" t="s">
        <v>23677</v>
      </c>
      <c r="AI3924" s="153" t="s">
        <v>199</v>
      </c>
      <c r="AJ3924" s="153" t="s">
        <v>200</v>
      </c>
      <c r="AK3924" s="153" t="s">
        <v>201</v>
      </c>
      <c r="AL3924" s="153" t="s">
        <v>18458</v>
      </c>
      <c r="AM3924" s="153" t="s">
        <v>18459</v>
      </c>
      <c r="AN3924" s="154">
        <v>54</v>
      </c>
    </row>
    <row r="3925" spans="31:40" hidden="1" x14ac:dyDescent="0.25">
      <c r="AE3925" s="27" t="str">
        <f t="shared" si="122"/>
        <v>CA-2017-767  Kensington Apartments</v>
      </c>
      <c r="AF3925" s="153" t="s">
        <v>18460</v>
      </c>
      <c r="AG3925" s="153" t="s">
        <v>18461</v>
      </c>
      <c r="AH3925" s="153" t="s">
        <v>18462</v>
      </c>
      <c r="AI3925" s="153" t="s">
        <v>564</v>
      </c>
      <c r="AJ3925" s="153" t="s">
        <v>564</v>
      </c>
      <c r="AK3925" s="153" t="s">
        <v>2509</v>
      </c>
      <c r="AL3925" s="153" t="s">
        <v>18463</v>
      </c>
      <c r="AM3925" s="153" t="s">
        <v>5510</v>
      </c>
      <c r="AN3925" s="154">
        <v>61</v>
      </c>
    </row>
    <row r="3926" spans="31:40" hidden="1" x14ac:dyDescent="0.25">
      <c r="AE3926" s="27" t="str">
        <f t="shared" si="122"/>
        <v>CA-2017-768  Monterra Village</v>
      </c>
      <c r="AF3926" s="153" t="s">
        <v>18464</v>
      </c>
      <c r="AG3926" s="153" t="s">
        <v>18465</v>
      </c>
      <c r="AH3926" s="153" t="s">
        <v>18466</v>
      </c>
      <c r="AI3926" s="153" t="s">
        <v>2223</v>
      </c>
      <c r="AJ3926" s="153" t="s">
        <v>41</v>
      </c>
      <c r="AK3926" s="153" t="s">
        <v>2224</v>
      </c>
      <c r="AL3926" s="153" t="s">
        <v>18467</v>
      </c>
      <c r="AM3926" s="153" t="s">
        <v>18468</v>
      </c>
      <c r="AN3926" s="154">
        <v>33</v>
      </c>
    </row>
    <row r="3927" spans="31:40" hidden="1" x14ac:dyDescent="0.25">
      <c r="AE3927" s="27" t="str">
        <f t="shared" si="122"/>
        <v>CA-2017-769  Heritage Point</v>
      </c>
      <c r="AF3927" s="153" t="s">
        <v>18469</v>
      </c>
      <c r="AG3927" s="153" t="s">
        <v>18470</v>
      </c>
      <c r="AH3927" s="153" t="s">
        <v>18471</v>
      </c>
      <c r="AI3927" s="153" t="s">
        <v>4919</v>
      </c>
      <c r="AJ3927" s="153" t="s">
        <v>182</v>
      </c>
      <c r="AK3927" s="153" t="s">
        <v>7157</v>
      </c>
      <c r="AL3927" s="153" t="s">
        <v>18472</v>
      </c>
      <c r="AM3927" s="153" t="s">
        <v>18473</v>
      </c>
      <c r="AN3927" s="154">
        <v>41</v>
      </c>
    </row>
    <row r="3928" spans="31:40" hidden="1" x14ac:dyDescent="0.25">
      <c r="AE3928" s="27" t="str">
        <f t="shared" si="122"/>
        <v>CA-2017-770  Cornerstone Place</v>
      </c>
      <c r="AF3928" s="153" t="s">
        <v>18474</v>
      </c>
      <c r="AG3928" s="153" t="s">
        <v>18475</v>
      </c>
      <c r="AH3928" s="153" t="s">
        <v>18476</v>
      </c>
      <c r="AI3928" s="153" t="s">
        <v>3004</v>
      </c>
      <c r="AJ3928" s="153" t="s">
        <v>504</v>
      </c>
      <c r="AK3928" s="153" t="s">
        <v>3005</v>
      </c>
      <c r="AL3928" s="153" t="s">
        <v>18477</v>
      </c>
      <c r="AM3928" s="153" t="s">
        <v>2894</v>
      </c>
      <c r="AN3928" s="154">
        <v>69</v>
      </c>
    </row>
    <row r="3929" spans="31:40" hidden="1" x14ac:dyDescent="0.25">
      <c r="AE3929" s="27" t="str">
        <f t="shared" si="122"/>
        <v>CA-2017-771  Britton Courts</v>
      </c>
      <c r="AF3929" s="153" t="s">
        <v>18478</v>
      </c>
      <c r="AG3929" s="153" t="s">
        <v>18479</v>
      </c>
      <c r="AH3929" s="153" t="s">
        <v>18480</v>
      </c>
      <c r="AI3929" s="153" t="s">
        <v>191</v>
      </c>
      <c r="AJ3929" s="153" t="s">
        <v>191</v>
      </c>
      <c r="AK3929" s="153" t="s">
        <v>3185</v>
      </c>
      <c r="AL3929" s="153" t="s">
        <v>18481</v>
      </c>
      <c r="AM3929" s="153" t="s">
        <v>857</v>
      </c>
      <c r="AN3929" s="154">
        <v>91</v>
      </c>
    </row>
    <row r="3930" spans="31:40" hidden="1" x14ac:dyDescent="0.25">
      <c r="AE3930" s="27" t="str">
        <f t="shared" si="122"/>
        <v>CA-2017-773  Six Four Nine Lofts</v>
      </c>
      <c r="AF3930" s="153" t="s">
        <v>18482</v>
      </c>
      <c r="AG3930" s="153" t="s">
        <v>18483</v>
      </c>
      <c r="AH3930" s="153" t="s">
        <v>18484</v>
      </c>
      <c r="AI3930" s="153" t="s">
        <v>26</v>
      </c>
      <c r="AJ3930" s="153" t="s">
        <v>26</v>
      </c>
      <c r="AK3930" s="153" t="s">
        <v>90</v>
      </c>
      <c r="AL3930" s="153" t="s">
        <v>18485</v>
      </c>
      <c r="AM3930" s="153" t="s">
        <v>18486</v>
      </c>
      <c r="AN3930" s="154">
        <v>54</v>
      </c>
    </row>
    <row r="3931" spans="31:40" hidden="1" x14ac:dyDescent="0.25">
      <c r="AE3931" s="27" t="str">
        <f t="shared" si="122"/>
        <v>CA-2017-774  Hollywood Palms II</v>
      </c>
      <c r="AF3931" s="153" t="s">
        <v>18487</v>
      </c>
      <c r="AG3931" s="153" t="s">
        <v>18488</v>
      </c>
      <c r="AH3931" s="153" t="s">
        <v>18489</v>
      </c>
      <c r="AI3931" s="153" t="s">
        <v>504</v>
      </c>
      <c r="AJ3931" s="153" t="s">
        <v>504</v>
      </c>
      <c r="AK3931" s="153" t="s">
        <v>3374</v>
      </c>
      <c r="AL3931" s="153" t="s">
        <v>18490</v>
      </c>
      <c r="AM3931" s="153" t="s">
        <v>18491</v>
      </c>
      <c r="AN3931" s="154">
        <v>93</v>
      </c>
    </row>
    <row r="3932" spans="31:40" hidden="1" x14ac:dyDescent="0.25">
      <c r="AE3932" s="27" t="str">
        <f t="shared" si="122"/>
        <v>CA-2017-775  1500 Mission Street</v>
      </c>
      <c r="AF3932" s="153" t="s">
        <v>18492</v>
      </c>
      <c r="AG3932" s="153" t="s">
        <v>18493</v>
      </c>
      <c r="AH3932" s="153" t="s">
        <v>18493</v>
      </c>
      <c r="AI3932" s="153" t="s">
        <v>191</v>
      </c>
      <c r="AJ3932" s="153" t="s">
        <v>191</v>
      </c>
      <c r="AK3932" s="153" t="s">
        <v>785</v>
      </c>
      <c r="AL3932" s="153" t="s">
        <v>23678</v>
      </c>
      <c r="AM3932" s="153" t="s">
        <v>18494</v>
      </c>
      <c r="AN3932" s="154">
        <v>109</v>
      </c>
    </row>
    <row r="3933" spans="31:40" hidden="1" x14ac:dyDescent="0.25">
      <c r="AE3933" s="27" t="str">
        <f t="shared" si="122"/>
        <v>CA-2017-776  Cottages at Mission Trail</v>
      </c>
      <c r="AF3933" s="153" t="s">
        <v>18495</v>
      </c>
      <c r="AG3933" s="153" t="s">
        <v>18496</v>
      </c>
      <c r="AH3933" s="153" t="s">
        <v>18497</v>
      </c>
      <c r="AI3933" s="153" t="s">
        <v>2075</v>
      </c>
      <c r="AJ3933" s="153" t="s">
        <v>399</v>
      </c>
      <c r="AK3933" s="153" t="s">
        <v>2076</v>
      </c>
      <c r="AL3933" s="153" t="s">
        <v>18498</v>
      </c>
      <c r="AM3933" s="153" t="s">
        <v>18499</v>
      </c>
      <c r="AN3933" s="154">
        <v>142</v>
      </c>
    </row>
    <row r="3934" spans="31:40" hidden="1" x14ac:dyDescent="0.25">
      <c r="AE3934" s="27" t="str">
        <f t="shared" si="122"/>
        <v>CA-2017-777  Piper Court Apartments</v>
      </c>
      <c r="AF3934" s="153" t="s">
        <v>18500</v>
      </c>
      <c r="AG3934" s="153" t="s">
        <v>18501</v>
      </c>
      <c r="AH3934" s="153" t="s">
        <v>18502</v>
      </c>
      <c r="AI3934" s="153" t="s">
        <v>18503</v>
      </c>
      <c r="AJ3934" s="153" t="s">
        <v>313</v>
      </c>
      <c r="AK3934" s="153" t="s">
        <v>18504</v>
      </c>
      <c r="AL3934" s="153" t="s">
        <v>18505</v>
      </c>
      <c r="AM3934" s="153" t="s">
        <v>18506</v>
      </c>
      <c r="AN3934" s="154">
        <v>26</v>
      </c>
    </row>
    <row r="3935" spans="31:40" hidden="1" x14ac:dyDescent="0.25">
      <c r="AE3935" s="27" t="str">
        <f t="shared" si="122"/>
        <v>CA-2017-778  Jordan Downs Phase 1B</v>
      </c>
      <c r="AF3935" s="153" t="s">
        <v>18507</v>
      </c>
      <c r="AG3935" s="153" t="s">
        <v>18508</v>
      </c>
      <c r="AH3935" s="153" t="s">
        <v>18509</v>
      </c>
      <c r="AI3935" s="153" t="s">
        <v>26</v>
      </c>
      <c r="AJ3935" s="153" t="s">
        <v>26</v>
      </c>
      <c r="AK3935" s="153" t="s">
        <v>4270</v>
      </c>
      <c r="AL3935" s="153" t="s">
        <v>18510</v>
      </c>
      <c r="AM3935" s="153" t="s">
        <v>23558</v>
      </c>
      <c r="AN3935" s="154">
        <v>133</v>
      </c>
    </row>
    <row r="3936" spans="31:40" hidden="1" x14ac:dyDescent="0.25">
      <c r="AE3936" s="27" t="str">
        <f t="shared" si="122"/>
        <v>CA-2017-780  Good Shepherd Homes</v>
      </c>
      <c r="AF3936" s="153" t="s">
        <v>18511</v>
      </c>
      <c r="AG3936" s="153" t="s">
        <v>18512</v>
      </c>
      <c r="AH3936" s="153" t="s">
        <v>18513</v>
      </c>
      <c r="AI3936" s="153" t="s">
        <v>18514</v>
      </c>
      <c r="AJ3936" s="153" t="s">
        <v>26</v>
      </c>
      <c r="AK3936" s="153" t="s">
        <v>12854</v>
      </c>
      <c r="AL3936" s="153" t="s">
        <v>18515</v>
      </c>
      <c r="AM3936" s="153" t="s">
        <v>18516</v>
      </c>
      <c r="AN3936" s="154">
        <v>69</v>
      </c>
    </row>
    <row r="3937" spans="31:40" hidden="1" x14ac:dyDescent="0.25">
      <c r="AE3937" s="27" t="str">
        <f t="shared" si="122"/>
        <v>CA-2017-781  Woods Grove Apartments</v>
      </c>
      <c r="AF3937" s="153" t="s">
        <v>18517</v>
      </c>
      <c r="AG3937" s="153" t="s">
        <v>18518</v>
      </c>
      <c r="AH3937" s="153" t="s">
        <v>18519</v>
      </c>
      <c r="AI3937" s="153" t="s">
        <v>2692</v>
      </c>
      <c r="AJ3937" s="153" t="s">
        <v>182</v>
      </c>
      <c r="AK3937" s="153" t="s">
        <v>2693</v>
      </c>
      <c r="AL3937" s="153" t="s">
        <v>18520</v>
      </c>
      <c r="AM3937" s="153" t="s">
        <v>18521</v>
      </c>
      <c r="AN3937" s="154">
        <v>79</v>
      </c>
    </row>
    <row r="3938" spans="31:40" hidden="1" x14ac:dyDescent="0.25">
      <c r="AE3938" s="27" t="str">
        <f t="shared" si="122"/>
        <v>CA-2017-782  Colma Veterans Village</v>
      </c>
      <c r="AF3938" s="153" t="s">
        <v>18522</v>
      </c>
      <c r="AG3938" s="153" t="s">
        <v>18523</v>
      </c>
      <c r="AH3938" s="153" t="s">
        <v>18524</v>
      </c>
      <c r="AI3938" s="153" t="s">
        <v>3821</v>
      </c>
      <c r="AJ3938" s="153" t="s">
        <v>481</v>
      </c>
      <c r="AK3938" s="153" t="s">
        <v>3822</v>
      </c>
      <c r="AL3938" s="153" t="s">
        <v>18525</v>
      </c>
      <c r="AM3938" s="153" t="s">
        <v>857</v>
      </c>
      <c r="AN3938" s="154">
        <v>65</v>
      </c>
    </row>
    <row r="3939" spans="31:40" hidden="1" x14ac:dyDescent="0.25">
      <c r="AE3939" s="27" t="str">
        <f t="shared" si="122"/>
        <v>CA-2017-783  La Villa Puente Apartments</v>
      </c>
      <c r="AF3939" s="153" t="s">
        <v>18526</v>
      </c>
      <c r="AG3939" s="153" t="s">
        <v>18527</v>
      </c>
      <c r="AH3939" s="153" t="s">
        <v>18528</v>
      </c>
      <c r="AI3939" s="153" t="s">
        <v>9176</v>
      </c>
      <c r="AJ3939" s="153" t="s">
        <v>26</v>
      </c>
      <c r="AK3939" s="153" t="s">
        <v>9177</v>
      </c>
      <c r="AL3939" s="153" t="s">
        <v>18529</v>
      </c>
      <c r="AM3939" s="153" t="s">
        <v>18530</v>
      </c>
      <c r="AN3939" s="154">
        <v>120</v>
      </c>
    </row>
    <row r="3940" spans="31:40" hidden="1" x14ac:dyDescent="0.25">
      <c r="AE3940" s="27" t="str">
        <f t="shared" si="122"/>
        <v>CA-2017-784  Bluewater (fka Fairmount Family Housing)</v>
      </c>
      <c r="AF3940" s="153" t="s">
        <v>18531</v>
      </c>
      <c r="AG3940" s="153" t="s">
        <v>18532</v>
      </c>
      <c r="AH3940" s="153" t="s">
        <v>18533</v>
      </c>
      <c r="AI3940" s="153" t="s">
        <v>504</v>
      </c>
      <c r="AJ3940" s="153" t="s">
        <v>504</v>
      </c>
      <c r="AK3940" s="153" t="s">
        <v>17931</v>
      </c>
      <c r="AL3940" s="153" t="s">
        <v>18534</v>
      </c>
      <c r="AM3940" s="153" t="s">
        <v>15479</v>
      </c>
      <c r="AN3940" s="154">
        <v>79</v>
      </c>
    </row>
    <row r="3941" spans="31:40" hidden="1" x14ac:dyDescent="0.25">
      <c r="AE3941" s="27" t="str">
        <f t="shared" si="122"/>
        <v>CA-2017-785  Mt. Rubidoux Manor</v>
      </c>
      <c r="AF3941" s="153" t="s">
        <v>18535</v>
      </c>
      <c r="AG3941" s="153" t="s">
        <v>18536</v>
      </c>
      <c r="AH3941" s="153" t="s">
        <v>18537</v>
      </c>
      <c r="AI3941" s="153" t="s">
        <v>399</v>
      </c>
      <c r="AJ3941" s="153" t="s">
        <v>399</v>
      </c>
      <c r="AK3941" s="153" t="s">
        <v>93</v>
      </c>
      <c r="AL3941" s="153" t="s">
        <v>18538</v>
      </c>
      <c r="AM3941" s="153" t="s">
        <v>23679</v>
      </c>
      <c r="AN3941" s="154">
        <v>185</v>
      </c>
    </row>
    <row r="3942" spans="31:40" hidden="1" x14ac:dyDescent="0.25">
      <c r="AE3942" s="27" t="str">
        <f t="shared" si="122"/>
        <v>CA-2017-787  Kottinger Gardens Phase 2</v>
      </c>
      <c r="AF3942" s="153" t="s">
        <v>18539</v>
      </c>
      <c r="AG3942" s="153" t="s">
        <v>18540</v>
      </c>
      <c r="AH3942" s="153" t="s">
        <v>18541</v>
      </c>
      <c r="AI3942" s="153" t="s">
        <v>2891</v>
      </c>
      <c r="AJ3942" s="153" t="s">
        <v>200</v>
      </c>
      <c r="AK3942" s="153" t="s">
        <v>2892</v>
      </c>
      <c r="AL3942" s="153" t="s">
        <v>18542</v>
      </c>
      <c r="AM3942" s="153" t="s">
        <v>18543</v>
      </c>
      <c r="AN3942" s="154">
        <v>53</v>
      </c>
    </row>
    <row r="3943" spans="31:40" hidden="1" x14ac:dyDescent="0.25">
      <c r="AE3943" s="27" t="str">
        <f t="shared" si="122"/>
        <v>CA-2017-788  Paseo del Oro Apartments</v>
      </c>
      <c r="AF3943" s="153" t="s">
        <v>18544</v>
      </c>
      <c r="AG3943" s="153" t="s">
        <v>18545</v>
      </c>
      <c r="AH3943" s="153" t="s">
        <v>18546</v>
      </c>
      <c r="AI3943" s="153" t="s">
        <v>2173</v>
      </c>
      <c r="AJ3943" s="153" t="s">
        <v>504</v>
      </c>
      <c r="AK3943" s="153" t="s">
        <v>2174</v>
      </c>
      <c r="AL3943" s="153" t="s">
        <v>18547</v>
      </c>
      <c r="AM3943" s="153" t="s">
        <v>18548</v>
      </c>
      <c r="AN3943" s="154">
        <v>103</v>
      </c>
    </row>
    <row r="3944" spans="31:40" hidden="1" x14ac:dyDescent="0.25">
      <c r="AE3944" s="27" t="str">
        <f t="shared" si="122"/>
        <v>CA-2017-789  Vista Del Sol Apartments</v>
      </c>
      <c r="AF3944" s="153" t="s">
        <v>18549</v>
      </c>
      <c r="AG3944" s="153" t="s">
        <v>18550</v>
      </c>
      <c r="AH3944" s="153" t="s">
        <v>18551</v>
      </c>
      <c r="AI3944" s="153" t="s">
        <v>2941</v>
      </c>
      <c r="AJ3944" s="153" t="s">
        <v>504</v>
      </c>
      <c r="AK3944" s="153" t="s">
        <v>2942</v>
      </c>
      <c r="AL3944" s="153" t="s">
        <v>18552</v>
      </c>
      <c r="AM3944" s="153" t="s">
        <v>23680</v>
      </c>
      <c r="AN3944" s="154">
        <v>130</v>
      </c>
    </row>
    <row r="3945" spans="31:40" hidden="1" x14ac:dyDescent="0.25">
      <c r="AE3945" s="27" t="str">
        <f t="shared" si="122"/>
        <v>CA-2017-790  Sierra Vista Apartments</v>
      </c>
      <c r="AF3945" s="153" t="s">
        <v>18553</v>
      </c>
      <c r="AG3945" s="153" t="s">
        <v>4023</v>
      </c>
      <c r="AH3945" s="153" t="s">
        <v>18554</v>
      </c>
      <c r="AI3945" s="153" t="s">
        <v>2173</v>
      </c>
      <c r="AJ3945" s="153" t="s">
        <v>504</v>
      </c>
      <c r="AK3945" s="153" t="s">
        <v>2174</v>
      </c>
      <c r="AL3945" s="153" t="s">
        <v>18555</v>
      </c>
      <c r="AM3945" s="153" t="s">
        <v>18555</v>
      </c>
      <c r="AN3945" s="154">
        <v>190</v>
      </c>
    </row>
    <row r="3946" spans="31:40" hidden="1" x14ac:dyDescent="0.25">
      <c r="AE3946" s="27" t="str">
        <f t="shared" si="122"/>
        <v>CA-2017-791  Luther Tower</v>
      </c>
      <c r="AF3946" s="153" t="s">
        <v>18556</v>
      </c>
      <c r="AG3946" s="153" t="s">
        <v>18557</v>
      </c>
      <c r="AH3946" s="153" t="s">
        <v>18558</v>
      </c>
      <c r="AI3946" s="153" t="s">
        <v>504</v>
      </c>
      <c r="AJ3946" s="153" t="s">
        <v>504</v>
      </c>
      <c r="AK3946" s="153" t="s">
        <v>754</v>
      </c>
      <c r="AL3946" s="153" t="s">
        <v>18559</v>
      </c>
      <c r="AM3946" s="153" t="s">
        <v>18560</v>
      </c>
      <c r="AN3946" s="154">
        <v>198</v>
      </c>
    </row>
    <row r="3947" spans="31:40" hidden="1" x14ac:dyDescent="0.25">
      <c r="AE3947" s="27" t="str">
        <f t="shared" si="122"/>
        <v>CA-2017-792  Mission Trail Apartments</v>
      </c>
      <c r="AF3947" s="153" t="s">
        <v>18561</v>
      </c>
      <c r="AG3947" s="153" t="s">
        <v>18562</v>
      </c>
      <c r="AH3947" s="153" t="s">
        <v>18563</v>
      </c>
      <c r="AI3947" s="153" t="s">
        <v>2075</v>
      </c>
      <c r="AJ3947" s="153" t="s">
        <v>399</v>
      </c>
      <c r="AK3947" s="153" t="s">
        <v>2076</v>
      </c>
      <c r="AL3947" s="153" t="s">
        <v>18564</v>
      </c>
      <c r="AM3947" s="153" t="s">
        <v>18565</v>
      </c>
      <c r="AN3947" s="154">
        <v>80</v>
      </c>
    </row>
    <row r="3948" spans="31:40" hidden="1" x14ac:dyDescent="0.25">
      <c r="AE3948" s="27" t="str">
        <f t="shared" si="122"/>
        <v>CA-2017-793  Meridan</v>
      </c>
      <c r="AF3948" s="153" t="s">
        <v>18566</v>
      </c>
      <c r="AG3948" s="153" t="s">
        <v>18567</v>
      </c>
      <c r="AH3948" s="153" t="s">
        <v>18568</v>
      </c>
      <c r="AI3948" s="153" t="s">
        <v>2821</v>
      </c>
      <c r="AJ3948" s="153" t="s">
        <v>399</v>
      </c>
      <c r="AK3948" s="153" t="s">
        <v>18569</v>
      </c>
      <c r="AL3948" s="153" t="s">
        <v>18570</v>
      </c>
      <c r="AM3948" s="153" t="s">
        <v>18571</v>
      </c>
      <c r="AN3948" s="154">
        <v>84</v>
      </c>
    </row>
    <row r="3949" spans="31:40" hidden="1" x14ac:dyDescent="0.25">
      <c r="AE3949" s="27" t="str">
        <f t="shared" si="122"/>
        <v>CA-2017-794  Seasons at Ontario</v>
      </c>
      <c r="AF3949" s="153" t="s">
        <v>18572</v>
      </c>
      <c r="AG3949" s="153" t="s">
        <v>18573</v>
      </c>
      <c r="AH3949" s="153" t="s">
        <v>18574</v>
      </c>
      <c r="AI3949" s="153" t="s">
        <v>5242</v>
      </c>
      <c r="AJ3949" s="153" t="s">
        <v>49</v>
      </c>
      <c r="AK3949" s="153" t="s">
        <v>5243</v>
      </c>
      <c r="AL3949" s="153" t="s">
        <v>18575</v>
      </c>
      <c r="AM3949" s="153" t="s">
        <v>23681</v>
      </c>
      <c r="AN3949" s="154">
        <v>78</v>
      </c>
    </row>
    <row r="3950" spans="31:40" hidden="1" x14ac:dyDescent="0.25">
      <c r="AE3950" s="27" t="str">
        <f t="shared" si="122"/>
        <v>CA-2017-795  Bartlett Hill Manor</v>
      </c>
      <c r="AF3950" s="153" t="s">
        <v>18576</v>
      </c>
      <c r="AG3950" s="153" t="s">
        <v>18577</v>
      </c>
      <c r="AH3950" s="153" t="s">
        <v>18578</v>
      </c>
      <c r="AI3950" s="153" t="s">
        <v>26</v>
      </c>
      <c r="AJ3950" s="153" t="s">
        <v>26</v>
      </c>
      <c r="AK3950" s="153" t="s">
        <v>373</v>
      </c>
      <c r="AL3950" s="153" t="s">
        <v>18579</v>
      </c>
      <c r="AM3950" s="153" t="s">
        <v>18579</v>
      </c>
      <c r="AN3950" s="154">
        <v>64</v>
      </c>
    </row>
    <row r="3951" spans="31:40" hidden="1" x14ac:dyDescent="0.25">
      <c r="AE3951" s="27" t="str">
        <f t="shared" si="122"/>
        <v>CA-2017-796  Martin Street Apartments</v>
      </c>
      <c r="AF3951" s="153" t="s">
        <v>18580</v>
      </c>
      <c r="AG3951" s="153" t="s">
        <v>18581</v>
      </c>
      <c r="AH3951" s="153" t="s">
        <v>18582</v>
      </c>
      <c r="AI3951" s="153" t="s">
        <v>13400</v>
      </c>
      <c r="AJ3951" s="153" t="s">
        <v>944</v>
      </c>
      <c r="AK3951" s="153" t="s">
        <v>13401</v>
      </c>
      <c r="AL3951" s="153" t="s">
        <v>18583</v>
      </c>
      <c r="AM3951" s="153" t="s">
        <v>11774</v>
      </c>
      <c r="AN3951" s="154">
        <v>23</v>
      </c>
    </row>
    <row r="3952" spans="31:40" hidden="1" x14ac:dyDescent="0.25">
      <c r="AE3952" s="27" t="str">
        <f t="shared" si="122"/>
        <v>CA-2017-798  Town &amp; Country</v>
      </c>
      <c r="AF3952" s="153" t="s">
        <v>18584</v>
      </c>
      <c r="AG3952" s="153" t="s">
        <v>18585</v>
      </c>
      <c r="AH3952" s="153" t="s">
        <v>18586</v>
      </c>
      <c r="AI3952" s="153" t="s">
        <v>504</v>
      </c>
      <c r="AJ3952" s="153" t="s">
        <v>504</v>
      </c>
      <c r="AK3952" s="153" t="s">
        <v>839</v>
      </c>
      <c r="AL3952" s="153" t="s">
        <v>18587</v>
      </c>
      <c r="AM3952" s="153" t="s">
        <v>18588</v>
      </c>
      <c r="AN3952" s="154">
        <v>140</v>
      </c>
    </row>
    <row r="3953" spans="31:40" hidden="1" x14ac:dyDescent="0.25">
      <c r="AE3953" s="27" t="str">
        <f t="shared" si="122"/>
        <v>CA-2017-800  Warm Springs Inclusionary</v>
      </c>
      <c r="AF3953" s="153" t="s">
        <v>18589</v>
      </c>
      <c r="AG3953" s="153" t="s">
        <v>18590</v>
      </c>
      <c r="AH3953" s="153" t="s">
        <v>18591</v>
      </c>
      <c r="AI3953" s="153" t="s">
        <v>1903</v>
      </c>
      <c r="AJ3953" s="153" t="s">
        <v>200</v>
      </c>
      <c r="AK3953" s="153" t="s">
        <v>2550</v>
      </c>
      <c r="AL3953" s="153" t="s">
        <v>18592</v>
      </c>
      <c r="AM3953" s="153" t="s">
        <v>3564</v>
      </c>
      <c r="AN3953" s="154">
        <v>101</v>
      </c>
    </row>
    <row r="3954" spans="31:40" hidden="1" x14ac:dyDescent="0.25">
      <c r="AE3954" s="27" t="str">
        <f t="shared" si="122"/>
        <v>CA-2017-802  1296 Shotwell Senior Housing</v>
      </c>
      <c r="AF3954" s="153" t="s">
        <v>18593</v>
      </c>
      <c r="AG3954" s="153" t="s">
        <v>18594</v>
      </c>
      <c r="AH3954" s="153" t="s">
        <v>18595</v>
      </c>
      <c r="AI3954" s="153" t="s">
        <v>191</v>
      </c>
      <c r="AJ3954" s="153" t="s">
        <v>191</v>
      </c>
      <c r="AK3954" s="153" t="s">
        <v>405</v>
      </c>
      <c r="AL3954" s="153" t="s">
        <v>18596</v>
      </c>
      <c r="AM3954" s="153" t="s">
        <v>23682</v>
      </c>
      <c r="AN3954" s="154">
        <v>93</v>
      </c>
    </row>
    <row r="3955" spans="31:40" hidden="1" x14ac:dyDescent="0.25">
      <c r="AE3955" s="27" t="str">
        <f t="shared" si="122"/>
        <v>CA-2017-803  Step Up On Second</v>
      </c>
      <c r="AF3955" s="153" t="s">
        <v>18597</v>
      </c>
      <c r="AG3955" s="153" t="s">
        <v>18598</v>
      </c>
      <c r="AH3955" s="153" t="s">
        <v>925</v>
      </c>
      <c r="AI3955" s="153" t="s">
        <v>133</v>
      </c>
      <c r="AJ3955" s="153" t="s">
        <v>26</v>
      </c>
      <c r="AK3955" s="153" t="s">
        <v>134</v>
      </c>
      <c r="AL3955" s="153" t="s">
        <v>18599</v>
      </c>
      <c r="AM3955" s="153" t="s">
        <v>927</v>
      </c>
      <c r="AN3955" s="154">
        <v>35</v>
      </c>
    </row>
    <row r="3956" spans="31:40" hidden="1" x14ac:dyDescent="0.25">
      <c r="AE3956" s="27" t="str">
        <f t="shared" si="122"/>
        <v>CA-2017-804  Susanville Gardens Apartments</v>
      </c>
      <c r="AF3956" s="153" t="s">
        <v>18600</v>
      </c>
      <c r="AG3956" s="153" t="s">
        <v>18601</v>
      </c>
      <c r="AH3956" s="153" t="s">
        <v>18602</v>
      </c>
      <c r="AI3956" s="153" t="s">
        <v>9930</v>
      </c>
      <c r="AJ3956" s="153" t="s">
        <v>243</v>
      </c>
      <c r="AK3956" s="153" t="s">
        <v>9931</v>
      </c>
      <c r="AL3956" s="153" t="s">
        <v>18603</v>
      </c>
      <c r="AM3956" s="153" t="s">
        <v>4689</v>
      </c>
      <c r="AN3956" s="154">
        <v>53</v>
      </c>
    </row>
    <row r="3957" spans="31:40" hidden="1" x14ac:dyDescent="0.25">
      <c r="AE3957" s="27" t="str">
        <f t="shared" si="122"/>
        <v>CA-2017-805  Water Street Apartments</v>
      </c>
      <c r="AF3957" s="153" t="s">
        <v>18604</v>
      </c>
      <c r="AG3957" s="153" t="s">
        <v>18605</v>
      </c>
      <c r="AH3957" s="153" t="s">
        <v>18606</v>
      </c>
      <c r="AI3957" s="153" t="s">
        <v>359</v>
      </c>
      <c r="AJ3957" s="153" t="s">
        <v>359</v>
      </c>
      <c r="AK3957" s="153" t="s">
        <v>360</v>
      </c>
      <c r="AL3957" s="153" t="s">
        <v>18607</v>
      </c>
      <c r="AM3957" s="153" t="s">
        <v>4978</v>
      </c>
      <c r="AN3957" s="154">
        <v>40</v>
      </c>
    </row>
    <row r="3958" spans="31:40" hidden="1" x14ac:dyDescent="0.25">
      <c r="AE3958" s="27" t="str">
        <f t="shared" si="122"/>
        <v>CA-2017-808  Cienega Gardens Apartments</v>
      </c>
      <c r="AF3958" s="153" t="s">
        <v>18608</v>
      </c>
      <c r="AG3958" s="153" t="s">
        <v>18609</v>
      </c>
      <c r="AH3958" s="153" t="s">
        <v>18610</v>
      </c>
      <c r="AI3958" s="153" t="s">
        <v>10825</v>
      </c>
      <c r="AJ3958" s="153" t="s">
        <v>26</v>
      </c>
      <c r="AK3958" s="153" t="s">
        <v>10826</v>
      </c>
      <c r="AL3958" s="153" t="s">
        <v>18611</v>
      </c>
      <c r="AM3958" s="153" t="s">
        <v>18612</v>
      </c>
      <c r="AN3958" s="154">
        <v>178</v>
      </c>
    </row>
    <row r="3959" spans="31:40" hidden="1" x14ac:dyDescent="0.25">
      <c r="AE3959" s="27" t="str">
        <f t="shared" si="122"/>
        <v>CA-2017-809  The Terraces at Nevin</v>
      </c>
      <c r="AF3959" s="153" t="s">
        <v>18613</v>
      </c>
      <c r="AG3959" s="153" t="s">
        <v>18614</v>
      </c>
      <c r="AH3959" s="153" t="s">
        <v>18615</v>
      </c>
      <c r="AI3959" s="153" t="s">
        <v>4919</v>
      </c>
      <c r="AJ3959" s="153" t="s">
        <v>182</v>
      </c>
      <c r="AK3959" s="153" t="s">
        <v>7157</v>
      </c>
      <c r="AL3959" s="153" t="s">
        <v>18616</v>
      </c>
      <c r="AM3959" s="153" t="s">
        <v>16351</v>
      </c>
      <c r="AN3959" s="154">
        <v>268</v>
      </c>
    </row>
    <row r="3960" spans="31:40" hidden="1" x14ac:dyDescent="0.25">
      <c r="AE3960" s="27" t="str">
        <f t="shared" si="122"/>
        <v>CA-2017-812  Camino 23</v>
      </c>
      <c r="AF3960" s="153" t="s">
        <v>18617</v>
      </c>
      <c r="AG3960" s="153" t="s">
        <v>18618</v>
      </c>
      <c r="AH3960" s="153" t="s">
        <v>18619</v>
      </c>
      <c r="AI3960" s="153" t="s">
        <v>199</v>
      </c>
      <c r="AJ3960" s="153" t="s">
        <v>200</v>
      </c>
      <c r="AK3960" s="153" t="s">
        <v>201</v>
      </c>
      <c r="AL3960" s="153" t="s">
        <v>18620</v>
      </c>
      <c r="AM3960" s="153" t="s">
        <v>2259</v>
      </c>
      <c r="AN3960" s="154">
        <v>36</v>
      </c>
    </row>
    <row r="3961" spans="31:40" hidden="1" x14ac:dyDescent="0.25">
      <c r="AE3961" s="27" t="str">
        <f t="shared" si="122"/>
        <v>CA-2017-813  RISE Apartments</v>
      </c>
      <c r="AF3961" s="153" t="s">
        <v>18621</v>
      </c>
      <c r="AG3961" s="153" t="s">
        <v>18622</v>
      </c>
      <c r="AH3961" s="153" t="s">
        <v>18623</v>
      </c>
      <c r="AI3961" s="153" t="s">
        <v>26</v>
      </c>
      <c r="AJ3961" s="153" t="s">
        <v>26</v>
      </c>
      <c r="AK3961" s="153" t="s">
        <v>33</v>
      </c>
      <c r="AL3961" s="153" t="s">
        <v>18624</v>
      </c>
      <c r="AM3961" s="153" t="s">
        <v>374</v>
      </c>
      <c r="AN3961" s="154">
        <v>56</v>
      </c>
    </row>
    <row r="3962" spans="31:40" hidden="1" x14ac:dyDescent="0.25">
      <c r="AE3962" s="27" t="str">
        <f t="shared" si="122"/>
        <v>CA-2017-815  Bidwell Pointe</v>
      </c>
      <c r="AF3962" s="153" t="s">
        <v>18625</v>
      </c>
      <c r="AG3962" s="153" t="s">
        <v>18626</v>
      </c>
      <c r="AH3962" s="153" t="s">
        <v>18627</v>
      </c>
      <c r="AI3962" s="153" t="s">
        <v>6093</v>
      </c>
      <c r="AJ3962" s="153" t="s">
        <v>564</v>
      </c>
      <c r="AK3962" s="153" t="s">
        <v>6094</v>
      </c>
      <c r="AL3962" s="153" t="s">
        <v>18628</v>
      </c>
      <c r="AM3962" s="153" t="s">
        <v>13892</v>
      </c>
      <c r="AN3962" s="154">
        <v>100</v>
      </c>
    </row>
    <row r="3963" spans="31:40" hidden="1" x14ac:dyDescent="0.25">
      <c r="AE3963" s="27" t="str">
        <f t="shared" si="122"/>
        <v>CA-2017-816  Cottage Village Senior Apartments</v>
      </c>
      <c r="AF3963" s="153" t="s">
        <v>18629</v>
      </c>
      <c r="AG3963" s="153" t="s">
        <v>18630</v>
      </c>
      <c r="AH3963" s="153" t="s">
        <v>18631</v>
      </c>
      <c r="AI3963" s="153" t="s">
        <v>5553</v>
      </c>
      <c r="AJ3963" s="153" t="s">
        <v>228</v>
      </c>
      <c r="AK3963" s="153" t="s">
        <v>11264</v>
      </c>
      <c r="AL3963" s="153" t="s">
        <v>18632</v>
      </c>
      <c r="AM3963" s="153" t="s">
        <v>777</v>
      </c>
      <c r="AN3963" s="154">
        <v>47</v>
      </c>
    </row>
    <row r="3964" spans="31:40" hidden="1" x14ac:dyDescent="0.25">
      <c r="AE3964" s="27" t="str">
        <f t="shared" si="122"/>
        <v>CA-2017-817  Market Street Apartments</v>
      </c>
      <c r="AF3964" s="153" t="s">
        <v>18633</v>
      </c>
      <c r="AG3964" s="153" t="s">
        <v>18634</v>
      </c>
      <c r="AH3964" s="153" t="s">
        <v>18635</v>
      </c>
      <c r="AI3964" s="153" t="s">
        <v>3924</v>
      </c>
      <c r="AJ3964" s="153" t="s">
        <v>103</v>
      </c>
      <c r="AK3964" s="153" t="s">
        <v>5144</v>
      </c>
      <c r="AL3964" s="153" t="s">
        <v>18636</v>
      </c>
      <c r="AM3964" s="153" t="s">
        <v>4689</v>
      </c>
      <c r="AN3964" s="154">
        <v>81</v>
      </c>
    </row>
    <row r="3965" spans="31:40" hidden="1" x14ac:dyDescent="0.25">
      <c r="AE3965" s="27" t="str">
        <f t="shared" si="122"/>
        <v>CA-2017-818  Vintage at Napa Senior Apartments</v>
      </c>
      <c r="AF3965" s="153" t="s">
        <v>18637</v>
      </c>
      <c r="AG3965" s="153" t="s">
        <v>18638</v>
      </c>
      <c r="AH3965" s="153" t="s">
        <v>18639</v>
      </c>
      <c r="AI3965" s="153" t="s">
        <v>345</v>
      </c>
      <c r="AJ3965" s="153" t="s">
        <v>345</v>
      </c>
      <c r="AK3965" s="153" t="s">
        <v>1629</v>
      </c>
      <c r="AL3965" s="153" t="s">
        <v>18640</v>
      </c>
      <c r="AM3965" s="153" t="s">
        <v>6973</v>
      </c>
      <c r="AN3965" s="154">
        <v>113</v>
      </c>
    </row>
    <row r="3966" spans="31:40" hidden="1" x14ac:dyDescent="0.25">
      <c r="AE3966" s="27" t="str">
        <f t="shared" si="122"/>
        <v>CA-2017-821  Paseo La Paz</v>
      </c>
      <c r="AF3966" s="153" t="s">
        <v>18641</v>
      </c>
      <c r="AG3966" s="153" t="s">
        <v>18642</v>
      </c>
      <c r="AH3966" s="153" t="s">
        <v>18643</v>
      </c>
      <c r="AI3966" s="153" t="s">
        <v>10085</v>
      </c>
      <c r="AJ3966" s="153" t="s">
        <v>504</v>
      </c>
      <c r="AK3966" s="153" t="s">
        <v>7678</v>
      </c>
      <c r="AL3966" s="153" t="s">
        <v>18644</v>
      </c>
      <c r="AM3966" s="153" t="s">
        <v>23683</v>
      </c>
      <c r="AN3966" s="154">
        <v>137</v>
      </c>
    </row>
    <row r="3967" spans="31:40" hidden="1" x14ac:dyDescent="0.25">
      <c r="AE3967" s="27" t="str">
        <f t="shared" si="122"/>
        <v>CA-2017-822  Stylus fka Civita II Family</v>
      </c>
      <c r="AF3967" s="153" t="s">
        <v>18645</v>
      </c>
      <c r="AG3967" s="153" t="s">
        <v>18646</v>
      </c>
      <c r="AH3967" s="153" t="s">
        <v>18647</v>
      </c>
      <c r="AI3967" s="153" t="s">
        <v>504</v>
      </c>
      <c r="AJ3967" s="153" t="s">
        <v>504</v>
      </c>
      <c r="AK3967" s="153" t="s">
        <v>14256</v>
      </c>
      <c r="AL3967" s="153" t="s">
        <v>18648</v>
      </c>
      <c r="AM3967" s="153" t="s">
        <v>18649</v>
      </c>
      <c r="AN3967" s="154">
        <v>201</v>
      </c>
    </row>
    <row r="3968" spans="31:40" hidden="1" x14ac:dyDescent="0.25">
      <c r="AE3968" s="27" t="str">
        <f t="shared" si="122"/>
        <v>CA-2018-001  Ontario Emporia Family Apartments</v>
      </c>
      <c r="AF3968" s="153" t="s">
        <v>18650</v>
      </c>
      <c r="AG3968" s="153" t="s">
        <v>18651</v>
      </c>
      <c r="AH3968" s="153" t="s">
        <v>18652</v>
      </c>
      <c r="AI3968" s="153" t="s">
        <v>5242</v>
      </c>
      <c r="AJ3968" s="153" t="s">
        <v>49</v>
      </c>
      <c r="AK3968" s="153" t="s">
        <v>5243</v>
      </c>
      <c r="AL3968" s="153" t="s">
        <v>18653</v>
      </c>
      <c r="AM3968" s="153" t="s">
        <v>23684</v>
      </c>
      <c r="AN3968" s="154">
        <v>74</v>
      </c>
    </row>
    <row r="3969" spans="31:40" hidden="1" x14ac:dyDescent="0.25">
      <c r="AE3969" s="27" t="str">
        <f t="shared" si="122"/>
        <v>CA-2018-003  Grace &amp; Laughter Apartments</v>
      </c>
      <c r="AF3969" s="153" t="s">
        <v>18654</v>
      </c>
      <c r="AG3969" s="153" t="s">
        <v>18655</v>
      </c>
      <c r="AH3969" s="153" t="s">
        <v>18656</v>
      </c>
      <c r="AI3969" s="153" t="s">
        <v>551</v>
      </c>
      <c r="AJ3969" s="153" t="s">
        <v>220</v>
      </c>
      <c r="AK3969" s="153" t="s">
        <v>3684</v>
      </c>
      <c r="AL3969" s="153" t="s">
        <v>18657</v>
      </c>
      <c r="AM3969" s="153" t="s">
        <v>3995</v>
      </c>
      <c r="AN3969" s="154">
        <v>39</v>
      </c>
    </row>
    <row r="3970" spans="31:40" hidden="1" x14ac:dyDescent="0.25">
      <c r="AE3970" s="27" t="str">
        <f t="shared" ref="AE3970:AE4033" si="123">CONCATENATE(AF3970,"  ",AG3970)</f>
        <v>CA-2018-004  Dat-naa-svt</v>
      </c>
      <c r="AF3970" s="153" t="s">
        <v>18658</v>
      </c>
      <c r="AG3970" s="153" t="s">
        <v>18659</v>
      </c>
      <c r="AH3970" s="153" t="s">
        <v>18660</v>
      </c>
      <c r="AI3970" s="153" t="s">
        <v>18661</v>
      </c>
      <c r="AJ3970" s="153" t="s">
        <v>9182</v>
      </c>
      <c r="AK3970" s="153" t="s">
        <v>18662</v>
      </c>
      <c r="AL3970" s="153" t="s">
        <v>18663</v>
      </c>
      <c r="AM3970" s="153" t="s">
        <v>18664</v>
      </c>
      <c r="AN3970" s="154">
        <v>20</v>
      </c>
    </row>
    <row r="3971" spans="31:40" hidden="1" x14ac:dyDescent="0.25">
      <c r="AE3971" s="27" t="str">
        <f t="shared" si="123"/>
        <v>CA-2018-006  Westmont Vista</v>
      </c>
      <c r="AF3971" s="153" t="s">
        <v>18665</v>
      </c>
      <c r="AG3971" s="153" t="s">
        <v>18666</v>
      </c>
      <c r="AH3971" s="153" t="s">
        <v>18667</v>
      </c>
      <c r="AI3971" s="153" t="s">
        <v>26</v>
      </c>
      <c r="AJ3971" s="153" t="s">
        <v>26</v>
      </c>
      <c r="AK3971" s="153" t="s">
        <v>5937</v>
      </c>
      <c r="AL3971" s="153" t="s">
        <v>18668</v>
      </c>
      <c r="AM3971" s="153" t="s">
        <v>18669</v>
      </c>
      <c r="AN3971" s="154">
        <v>38</v>
      </c>
    </row>
    <row r="3972" spans="31:40" hidden="1" x14ac:dyDescent="0.25">
      <c r="AE3972" s="27" t="str">
        <f t="shared" si="123"/>
        <v>CA-2018-010  The Courtyard on Orange Grove</v>
      </c>
      <c r="AF3972" s="153" t="s">
        <v>18670</v>
      </c>
      <c r="AG3972" s="153" t="s">
        <v>18671</v>
      </c>
      <c r="AH3972" s="153" t="s">
        <v>18672</v>
      </c>
      <c r="AI3972" s="153" t="s">
        <v>3486</v>
      </c>
      <c r="AJ3972" s="153" t="s">
        <v>564</v>
      </c>
      <c r="AK3972" s="153" t="s">
        <v>3487</v>
      </c>
      <c r="AL3972" s="153" t="s">
        <v>17219</v>
      </c>
      <c r="AM3972" s="153" t="s">
        <v>18673</v>
      </c>
      <c r="AN3972" s="154">
        <v>92</v>
      </c>
    </row>
    <row r="3973" spans="31:40" hidden="1" x14ac:dyDescent="0.25">
      <c r="AE3973" s="27" t="str">
        <f t="shared" si="123"/>
        <v>CA-2018-015  Brookside Senior Apartments</v>
      </c>
      <c r="AF3973" s="153" t="s">
        <v>18674</v>
      </c>
      <c r="AG3973" s="153" t="s">
        <v>3111</v>
      </c>
      <c r="AH3973" s="153" t="s">
        <v>3112</v>
      </c>
      <c r="AI3973" s="153" t="s">
        <v>1171</v>
      </c>
      <c r="AJ3973" s="153" t="s">
        <v>1159</v>
      </c>
      <c r="AK3973" s="153" t="s">
        <v>1172</v>
      </c>
      <c r="AL3973" s="153" t="s">
        <v>18675</v>
      </c>
      <c r="AM3973" s="153" t="s">
        <v>1036</v>
      </c>
      <c r="AN3973" s="154">
        <v>47</v>
      </c>
    </row>
    <row r="3974" spans="31:40" hidden="1" x14ac:dyDescent="0.25">
      <c r="AE3974" s="27" t="str">
        <f t="shared" si="123"/>
        <v>CA-2018-018  Florence Mills Apartments</v>
      </c>
      <c r="AF3974" s="153" t="s">
        <v>18676</v>
      </c>
      <c r="AG3974" s="153" t="s">
        <v>18677</v>
      </c>
      <c r="AH3974" s="153" t="s">
        <v>18678</v>
      </c>
      <c r="AI3974" s="153" t="s">
        <v>26</v>
      </c>
      <c r="AJ3974" s="153" t="s">
        <v>26</v>
      </c>
      <c r="AK3974" s="153" t="s">
        <v>67</v>
      </c>
      <c r="AL3974" s="153" t="s">
        <v>18679</v>
      </c>
      <c r="AM3974" s="153" t="s">
        <v>18137</v>
      </c>
      <c r="AN3974" s="154">
        <v>73</v>
      </c>
    </row>
    <row r="3975" spans="31:40" hidden="1" x14ac:dyDescent="0.25">
      <c r="AE3975" s="27" t="str">
        <f t="shared" si="123"/>
        <v>CA-2018-019  Guadalupe Court Apartments Project</v>
      </c>
      <c r="AF3975" s="153" t="s">
        <v>18680</v>
      </c>
      <c r="AG3975" s="153" t="s">
        <v>18681</v>
      </c>
      <c r="AH3975" s="153" t="s">
        <v>18682</v>
      </c>
      <c r="AI3975" s="153" t="s">
        <v>5098</v>
      </c>
      <c r="AJ3975" s="153" t="s">
        <v>623</v>
      </c>
      <c r="AK3975" s="153" t="s">
        <v>5099</v>
      </c>
      <c r="AL3975" s="153" t="s">
        <v>18683</v>
      </c>
      <c r="AM3975" s="153" t="s">
        <v>18684</v>
      </c>
      <c r="AN3975" s="154">
        <v>37</v>
      </c>
    </row>
    <row r="3976" spans="31:40" hidden="1" x14ac:dyDescent="0.25">
      <c r="AE3976" s="27" t="str">
        <f t="shared" si="123"/>
        <v>CA-2018-022  Heroes Landing f.k.a. Santa Ana Veterans Village</v>
      </c>
      <c r="AF3976" s="153" t="s">
        <v>18685</v>
      </c>
      <c r="AG3976" s="153" t="s">
        <v>18686</v>
      </c>
      <c r="AH3976" s="153" t="s">
        <v>18687</v>
      </c>
      <c r="AI3976" s="153" t="s">
        <v>18688</v>
      </c>
      <c r="AJ3976" s="153" t="s">
        <v>420</v>
      </c>
      <c r="AK3976" s="153" t="s">
        <v>540</v>
      </c>
      <c r="AL3976" s="153" t="s">
        <v>18689</v>
      </c>
      <c r="AM3976" s="153" t="s">
        <v>18690</v>
      </c>
      <c r="AN3976" s="154">
        <v>75</v>
      </c>
    </row>
    <row r="3977" spans="31:40" hidden="1" x14ac:dyDescent="0.25">
      <c r="AE3977" s="27" t="str">
        <f t="shared" si="123"/>
        <v>CA-2018-023  Firebaugh Garden Apartments &amp; Mendota Village Apar</v>
      </c>
      <c r="AF3977" s="153" t="s">
        <v>18691</v>
      </c>
      <c r="AG3977" s="153" t="s">
        <v>18692</v>
      </c>
      <c r="AH3977" s="153" t="s">
        <v>18693</v>
      </c>
      <c r="AI3977" s="153" t="s">
        <v>18694</v>
      </c>
      <c r="AJ3977" s="153" t="s">
        <v>229</v>
      </c>
      <c r="AK3977" s="153" t="s">
        <v>18695</v>
      </c>
      <c r="AL3977" s="153" t="s">
        <v>18696</v>
      </c>
      <c r="AM3977" s="153" t="s">
        <v>121</v>
      </c>
      <c r="AN3977" s="154">
        <v>82</v>
      </c>
    </row>
    <row r="3978" spans="31:40" hidden="1" x14ac:dyDescent="0.25">
      <c r="AE3978" s="27" t="str">
        <f t="shared" si="123"/>
        <v>CA-2018-025  Clayton Villa Apartments</v>
      </c>
      <c r="AF3978" s="153" t="s">
        <v>18697</v>
      </c>
      <c r="AG3978" s="153" t="s">
        <v>18698</v>
      </c>
      <c r="AH3978" s="153" t="s">
        <v>18699</v>
      </c>
      <c r="AI3978" s="153" t="s">
        <v>3387</v>
      </c>
      <c r="AJ3978" s="153" t="s">
        <v>182</v>
      </c>
      <c r="AK3978" s="153" t="s">
        <v>4016</v>
      </c>
      <c r="AL3978" s="153" t="s">
        <v>18700</v>
      </c>
      <c r="AM3978" s="153" t="s">
        <v>3995</v>
      </c>
      <c r="AN3978" s="154">
        <v>79</v>
      </c>
    </row>
    <row r="3979" spans="31:40" hidden="1" x14ac:dyDescent="0.25">
      <c r="AE3979" s="27" t="str">
        <f t="shared" si="123"/>
        <v>CA-2018-032  Bayview Heights</v>
      </c>
      <c r="AF3979" s="153" t="s">
        <v>18701</v>
      </c>
      <c r="AG3979" s="153" t="s">
        <v>18702</v>
      </c>
      <c r="AH3979" s="153" t="s">
        <v>18703</v>
      </c>
      <c r="AI3979" s="153" t="s">
        <v>3583</v>
      </c>
      <c r="AJ3979" s="153" t="s">
        <v>3584</v>
      </c>
      <c r="AK3979" s="153" t="s">
        <v>4673</v>
      </c>
      <c r="AL3979" s="153" t="s">
        <v>18704</v>
      </c>
      <c r="AM3979" s="153" t="s">
        <v>18705</v>
      </c>
      <c r="AN3979" s="154">
        <v>50</v>
      </c>
    </row>
    <row r="3980" spans="31:40" hidden="1" x14ac:dyDescent="0.25">
      <c r="AE3980" s="27" t="str">
        <f t="shared" si="123"/>
        <v>CA-2018-034  Johnson Court</v>
      </c>
      <c r="AF3980" s="153" t="s">
        <v>18706</v>
      </c>
      <c r="AG3980" s="153" t="s">
        <v>18707</v>
      </c>
      <c r="AH3980" s="153" t="s">
        <v>18708</v>
      </c>
      <c r="AI3980" s="153" t="s">
        <v>623</v>
      </c>
      <c r="AJ3980" s="153" t="s">
        <v>623</v>
      </c>
      <c r="AK3980" s="153" t="s">
        <v>1501</v>
      </c>
      <c r="AL3980" s="153" t="s">
        <v>18709</v>
      </c>
      <c r="AM3980" s="153" t="s">
        <v>16711</v>
      </c>
      <c r="AN3980" s="154">
        <v>16</v>
      </c>
    </row>
    <row r="3981" spans="31:40" hidden="1" x14ac:dyDescent="0.25">
      <c r="AE3981" s="27" t="str">
        <f t="shared" si="123"/>
        <v>CA-2018-036  Oak Park 4 Apartments</v>
      </c>
      <c r="AF3981" s="153" t="s">
        <v>18710</v>
      </c>
      <c r="AG3981" s="153" t="s">
        <v>18711</v>
      </c>
      <c r="AH3981" s="153" t="s">
        <v>18712</v>
      </c>
      <c r="AI3981" s="153" t="s">
        <v>4898</v>
      </c>
      <c r="AJ3981" s="153" t="s">
        <v>1442</v>
      </c>
      <c r="AK3981" s="153" t="s">
        <v>4899</v>
      </c>
      <c r="AL3981" s="153" t="s">
        <v>18713</v>
      </c>
      <c r="AM3981" s="153" t="s">
        <v>17917</v>
      </c>
      <c r="AN3981" s="154">
        <v>74</v>
      </c>
    </row>
    <row r="3982" spans="31:40" hidden="1" x14ac:dyDescent="0.25">
      <c r="AE3982" s="27" t="str">
        <f t="shared" si="123"/>
        <v>CA-2018-038  Celestina Garden Apartments</v>
      </c>
      <c r="AF3982" s="153" t="s">
        <v>18714</v>
      </c>
      <c r="AG3982" s="153" t="s">
        <v>18715</v>
      </c>
      <c r="AH3982" s="153" t="s">
        <v>18716</v>
      </c>
      <c r="AI3982" s="153" t="s">
        <v>127</v>
      </c>
      <c r="AJ3982" s="153" t="s">
        <v>127</v>
      </c>
      <c r="AK3982" s="153" t="s">
        <v>3907</v>
      </c>
      <c r="AL3982" s="153" t="s">
        <v>18717</v>
      </c>
      <c r="AM3982" s="153" t="s">
        <v>18718</v>
      </c>
      <c r="AN3982" s="154">
        <v>39</v>
      </c>
    </row>
    <row r="3983" spans="31:40" hidden="1" x14ac:dyDescent="0.25">
      <c r="AE3983" s="27" t="str">
        <f t="shared" si="123"/>
        <v>CA-2018-043  Vistas del Puerto Apartments</v>
      </c>
      <c r="AF3983" s="153" t="s">
        <v>18719</v>
      </c>
      <c r="AG3983" s="153" t="s">
        <v>18720</v>
      </c>
      <c r="AH3983" s="153" t="s">
        <v>18721</v>
      </c>
      <c r="AI3983" s="153" t="s">
        <v>3970</v>
      </c>
      <c r="AJ3983" s="153" t="s">
        <v>26</v>
      </c>
      <c r="AK3983" s="153" t="s">
        <v>10452</v>
      </c>
      <c r="AL3983" s="153" t="s">
        <v>18722</v>
      </c>
      <c r="AM3983" s="153" t="s">
        <v>18723</v>
      </c>
      <c r="AN3983" s="154">
        <v>47</v>
      </c>
    </row>
    <row r="3984" spans="31:40" hidden="1" x14ac:dyDescent="0.25">
      <c r="AE3984" s="27" t="str">
        <f t="shared" si="123"/>
        <v>CA-2018-046  San Ysidro Senior Village</v>
      </c>
      <c r="AF3984" s="153" t="s">
        <v>18724</v>
      </c>
      <c r="AG3984" s="153" t="s">
        <v>18725</v>
      </c>
      <c r="AH3984" s="153" t="s">
        <v>18726</v>
      </c>
      <c r="AI3984" s="153" t="s">
        <v>504</v>
      </c>
      <c r="AJ3984" s="153" t="s">
        <v>504</v>
      </c>
      <c r="AK3984" s="153" t="s">
        <v>7678</v>
      </c>
      <c r="AL3984" s="153" t="s">
        <v>18727</v>
      </c>
      <c r="AM3984" s="153" t="s">
        <v>18728</v>
      </c>
      <c r="AN3984" s="154">
        <v>50</v>
      </c>
    </row>
    <row r="3985" spans="31:40" hidden="1" x14ac:dyDescent="0.25">
      <c r="AE3985" s="27" t="str">
        <f t="shared" si="123"/>
        <v>CA-2018-047  Posolmi Place (FKA: Eight Trees Apartments)</v>
      </c>
      <c r="AF3985" s="153" t="s">
        <v>18729</v>
      </c>
      <c r="AG3985" s="153" t="s">
        <v>18730</v>
      </c>
      <c r="AH3985" s="153" t="s">
        <v>18731</v>
      </c>
      <c r="AI3985" s="153" t="s">
        <v>1073</v>
      </c>
      <c r="AJ3985" s="153" t="s">
        <v>41</v>
      </c>
      <c r="AK3985" s="153" t="s">
        <v>1074</v>
      </c>
      <c r="AL3985" s="153" t="s">
        <v>18732</v>
      </c>
      <c r="AM3985" s="153" t="s">
        <v>18733</v>
      </c>
      <c r="AN3985" s="154">
        <v>23</v>
      </c>
    </row>
    <row r="3986" spans="31:40" hidden="1" x14ac:dyDescent="0.25">
      <c r="AE3986" s="27" t="str">
        <f t="shared" si="123"/>
        <v>CA-2018-049  Kendrea Terrace</v>
      </c>
      <c r="AF3986" s="153" t="s">
        <v>18734</v>
      </c>
      <c r="AG3986" s="153" t="s">
        <v>18735</v>
      </c>
      <c r="AH3986" s="153" t="s">
        <v>18736</v>
      </c>
      <c r="AI3986" s="153" t="s">
        <v>5026</v>
      </c>
      <c r="AJ3986" s="153" t="s">
        <v>210</v>
      </c>
      <c r="AK3986" s="153" t="s">
        <v>5027</v>
      </c>
      <c r="AL3986" s="153" t="s">
        <v>18737</v>
      </c>
      <c r="AM3986" s="153" t="s">
        <v>2185</v>
      </c>
      <c r="AN3986" s="154">
        <v>67</v>
      </c>
    </row>
    <row r="3987" spans="31:40" hidden="1" x14ac:dyDescent="0.25">
      <c r="AE3987" s="27" t="str">
        <f t="shared" si="123"/>
        <v>CA-2018-051  Metro @ Buckingham</v>
      </c>
      <c r="AF3987" s="153" t="s">
        <v>18738</v>
      </c>
      <c r="AG3987" s="153" t="s">
        <v>18739</v>
      </c>
      <c r="AH3987" s="153" t="s">
        <v>18740</v>
      </c>
      <c r="AI3987" s="153" t="s">
        <v>26</v>
      </c>
      <c r="AJ3987" s="153" t="s">
        <v>26</v>
      </c>
      <c r="AK3987" s="153" t="s">
        <v>512</v>
      </c>
      <c r="AL3987" s="153" t="s">
        <v>18741</v>
      </c>
      <c r="AM3987" s="153" t="s">
        <v>18742</v>
      </c>
      <c r="AN3987" s="154">
        <v>102</v>
      </c>
    </row>
    <row r="3988" spans="31:40" hidden="1" x14ac:dyDescent="0.25">
      <c r="AE3988" s="27" t="str">
        <f t="shared" si="123"/>
        <v>CA-2018-053  Malan Street Apartments II</v>
      </c>
      <c r="AF3988" s="153" t="s">
        <v>18743</v>
      </c>
      <c r="AG3988" s="153" t="s">
        <v>18744</v>
      </c>
      <c r="AH3988" s="153" t="s">
        <v>15775</v>
      </c>
      <c r="AI3988" s="153" t="s">
        <v>19</v>
      </c>
      <c r="AJ3988" s="153" t="s">
        <v>20</v>
      </c>
      <c r="AK3988" s="153" t="s">
        <v>21</v>
      </c>
      <c r="AL3988" s="153" t="s">
        <v>18745</v>
      </c>
      <c r="AM3988" s="153" t="s">
        <v>590</v>
      </c>
      <c r="AN3988" s="154">
        <v>40</v>
      </c>
    </row>
    <row r="3989" spans="31:40" hidden="1" x14ac:dyDescent="0.25">
      <c r="AE3989" s="27" t="str">
        <f t="shared" si="123"/>
        <v>CA-2018-054  Mission Court Apartments</v>
      </c>
      <c r="AF3989" s="153" t="s">
        <v>18746</v>
      </c>
      <c r="AG3989" s="153" t="s">
        <v>18747</v>
      </c>
      <c r="AH3989" s="153" t="s">
        <v>18748</v>
      </c>
      <c r="AI3989" s="153" t="s">
        <v>220</v>
      </c>
      <c r="AJ3989" s="153" t="s">
        <v>220</v>
      </c>
      <c r="AK3989" s="153" t="s">
        <v>656</v>
      </c>
      <c r="AL3989" s="153" t="s">
        <v>18749</v>
      </c>
      <c r="AM3989" s="153" t="s">
        <v>452</v>
      </c>
      <c r="AN3989" s="154">
        <v>64</v>
      </c>
    </row>
    <row r="3990" spans="31:40" hidden="1" x14ac:dyDescent="0.25">
      <c r="AE3990" s="27" t="str">
        <f t="shared" si="123"/>
        <v>CA-2018-055  The Gardens on Hope</v>
      </c>
      <c r="AF3990" s="153" t="s">
        <v>18750</v>
      </c>
      <c r="AG3990" s="153" t="s">
        <v>18751</v>
      </c>
      <c r="AH3990" s="153" t="s">
        <v>18752</v>
      </c>
      <c r="AI3990" s="153" t="s">
        <v>623</v>
      </c>
      <c r="AJ3990" s="153" t="s">
        <v>623</v>
      </c>
      <c r="AK3990" s="153" t="s">
        <v>16951</v>
      </c>
      <c r="AL3990" s="153" t="s">
        <v>18753</v>
      </c>
      <c r="AM3990" s="153" t="s">
        <v>16711</v>
      </c>
      <c r="AN3990" s="154">
        <v>89</v>
      </c>
    </row>
    <row r="3991" spans="31:40" hidden="1" x14ac:dyDescent="0.25">
      <c r="AE3991" s="27" t="str">
        <f t="shared" si="123"/>
        <v>CA-2018-057  Placentia Veterans Village</v>
      </c>
      <c r="AF3991" s="153" t="s">
        <v>18754</v>
      </c>
      <c r="AG3991" s="153" t="s">
        <v>18755</v>
      </c>
      <c r="AH3991" s="153" t="s">
        <v>18756</v>
      </c>
      <c r="AI3991" s="153" t="s">
        <v>4724</v>
      </c>
      <c r="AJ3991" s="153" t="s">
        <v>420</v>
      </c>
      <c r="AK3991" s="153" t="s">
        <v>4725</v>
      </c>
      <c r="AL3991" s="153" t="s">
        <v>18757</v>
      </c>
      <c r="AM3991" s="153" t="s">
        <v>18758</v>
      </c>
      <c r="AN3991" s="154">
        <v>49</v>
      </c>
    </row>
    <row r="3992" spans="31:40" hidden="1" x14ac:dyDescent="0.25">
      <c r="AE3992" s="27" t="str">
        <f t="shared" si="123"/>
        <v>CA-2018-058  Victory Village</v>
      </c>
      <c r="AF3992" s="153" t="s">
        <v>18759</v>
      </c>
      <c r="AG3992" s="153" t="s">
        <v>18760</v>
      </c>
      <c r="AH3992" s="153" t="s">
        <v>18761</v>
      </c>
      <c r="AI3992" s="153" t="s">
        <v>18503</v>
      </c>
      <c r="AJ3992" s="153" t="s">
        <v>313</v>
      </c>
      <c r="AK3992" s="153" t="s">
        <v>18504</v>
      </c>
      <c r="AL3992" s="153" t="s">
        <v>18762</v>
      </c>
      <c r="AM3992" s="153" t="s">
        <v>18763</v>
      </c>
      <c r="AN3992" s="154">
        <v>53</v>
      </c>
    </row>
    <row r="3993" spans="31:40" hidden="1" x14ac:dyDescent="0.25">
      <c r="AE3993" s="27" t="str">
        <f t="shared" si="123"/>
        <v>CA-2018-060  Casa Imperial</v>
      </c>
      <c r="AF3993" s="153" t="s">
        <v>18764</v>
      </c>
      <c r="AG3993" s="153" t="s">
        <v>18765</v>
      </c>
      <c r="AH3993" s="153" t="s">
        <v>18766</v>
      </c>
      <c r="AI3993" s="153" t="s">
        <v>1343</v>
      </c>
      <c r="AJ3993" s="153" t="s">
        <v>20</v>
      </c>
      <c r="AK3993" s="153" t="s">
        <v>1780</v>
      </c>
      <c r="AL3993" s="153" t="s">
        <v>18767</v>
      </c>
      <c r="AM3993" s="153" t="s">
        <v>18768</v>
      </c>
      <c r="AN3993" s="154">
        <v>47</v>
      </c>
    </row>
    <row r="3994" spans="31:40" hidden="1" x14ac:dyDescent="0.25">
      <c r="AE3994" s="27" t="str">
        <f t="shared" si="123"/>
        <v>CA-2018-062  Halcyon Collective</v>
      </c>
      <c r="AF3994" s="153" t="s">
        <v>18769</v>
      </c>
      <c r="AG3994" s="153" t="s">
        <v>18770</v>
      </c>
      <c r="AH3994" s="153" t="s">
        <v>18771</v>
      </c>
      <c r="AI3994" s="153" t="s">
        <v>1525</v>
      </c>
      <c r="AJ3994" s="153" t="s">
        <v>1442</v>
      </c>
      <c r="AK3994" s="153" t="s">
        <v>1526</v>
      </c>
      <c r="AL3994" s="153" t="s">
        <v>18772</v>
      </c>
      <c r="AM3994" s="153" t="s">
        <v>3668</v>
      </c>
      <c r="AN3994" s="154">
        <v>19</v>
      </c>
    </row>
    <row r="3995" spans="31:40" hidden="1" x14ac:dyDescent="0.25">
      <c r="AE3995" s="27" t="str">
        <f t="shared" si="123"/>
        <v>CA-2018-064  Fair Oaks Commons (f.k.a. 2821 ECR)</v>
      </c>
      <c r="AF3995" s="153" t="s">
        <v>18773</v>
      </c>
      <c r="AG3995" s="153" t="s">
        <v>18774</v>
      </c>
      <c r="AH3995" s="153" t="s">
        <v>18775</v>
      </c>
      <c r="AI3995" s="153" t="s">
        <v>8542</v>
      </c>
      <c r="AJ3995" s="153" t="s">
        <v>481</v>
      </c>
      <c r="AK3995" s="153" t="s">
        <v>18776</v>
      </c>
      <c r="AL3995" s="153" t="s">
        <v>18777</v>
      </c>
      <c r="AM3995" s="153" t="s">
        <v>18175</v>
      </c>
      <c r="AN3995" s="154">
        <v>66</v>
      </c>
    </row>
    <row r="3996" spans="31:40" hidden="1" x14ac:dyDescent="0.25">
      <c r="AE3996" s="27" t="str">
        <f t="shared" si="123"/>
        <v>CA-2018-067  Sierra Vista II Apartments</v>
      </c>
      <c r="AF3996" s="153" t="s">
        <v>18778</v>
      </c>
      <c r="AG3996" s="153" t="s">
        <v>18779</v>
      </c>
      <c r="AH3996" s="153" t="s">
        <v>18780</v>
      </c>
      <c r="AI3996" s="153" t="s">
        <v>951</v>
      </c>
      <c r="AJ3996" s="153" t="s">
        <v>228</v>
      </c>
      <c r="AK3996" s="153" t="s">
        <v>2480</v>
      </c>
      <c r="AL3996" s="153" t="s">
        <v>18781</v>
      </c>
      <c r="AM3996" s="153" t="s">
        <v>18782</v>
      </c>
      <c r="AN3996" s="154">
        <v>99</v>
      </c>
    </row>
    <row r="3997" spans="31:40" hidden="1" x14ac:dyDescent="0.25">
      <c r="AE3997" s="27" t="str">
        <f t="shared" si="123"/>
        <v>CA-2018-068  Bay Meadows Affordable</v>
      </c>
      <c r="AF3997" s="153" t="s">
        <v>18783</v>
      </c>
      <c r="AG3997" s="153" t="s">
        <v>18784</v>
      </c>
      <c r="AH3997" s="153" t="s">
        <v>18785</v>
      </c>
      <c r="AI3997" s="153" t="s">
        <v>481</v>
      </c>
      <c r="AJ3997" s="153" t="s">
        <v>481</v>
      </c>
      <c r="AK3997" s="153" t="s">
        <v>6498</v>
      </c>
      <c r="AL3997" s="153" t="s">
        <v>18786</v>
      </c>
      <c r="AM3997" s="153" t="s">
        <v>18787</v>
      </c>
      <c r="AN3997" s="154">
        <v>67</v>
      </c>
    </row>
    <row r="3998" spans="31:40" hidden="1" x14ac:dyDescent="0.25">
      <c r="AE3998" s="27" t="str">
        <f t="shared" si="123"/>
        <v>CA-2018-069  Villa de Vida Poway</v>
      </c>
      <c r="AF3998" s="153" t="s">
        <v>18788</v>
      </c>
      <c r="AG3998" s="153" t="s">
        <v>18789</v>
      </c>
      <c r="AH3998" s="153" t="s">
        <v>18790</v>
      </c>
      <c r="AI3998" s="153" t="s">
        <v>2710</v>
      </c>
      <c r="AJ3998" s="153" t="s">
        <v>504</v>
      </c>
      <c r="AK3998" s="153" t="s">
        <v>2711</v>
      </c>
      <c r="AL3998" s="153" t="s">
        <v>18791</v>
      </c>
      <c r="AM3998" s="153" t="s">
        <v>18792</v>
      </c>
      <c r="AN3998" s="154">
        <v>53</v>
      </c>
    </row>
    <row r="3999" spans="31:40" hidden="1" x14ac:dyDescent="0.25">
      <c r="AE3999" s="27" t="str">
        <f t="shared" si="123"/>
        <v>CA-2018-071  The Grove</v>
      </c>
      <c r="AF3999" s="153" t="s">
        <v>18793</v>
      </c>
      <c r="AG3999" s="153" t="s">
        <v>18794</v>
      </c>
      <c r="AH3999" s="153" t="s">
        <v>18795</v>
      </c>
      <c r="AI3999" s="153" t="s">
        <v>13781</v>
      </c>
      <c r="AJ3999" s="153" t="s">
        <v>504</v>
      </c>
      <c r="AK3999" s="153" t="s">
        <v>18796</v>
      </c>
      <c r="AL3999" s="153" t="s">
        <v>18797</v>
      </c>
      <c r="AM3999" s="153" t="s">
        <v>15062</v>
      </c>
      <c r="AN3999" s="154">
        <v>80</v>
      </c>
    </row>
    <row r="4000" spans="31:40" hidden="1" x14ac:dyDescent="0.25">
      <c r="AE4000" s="27" t="str">
        <f t="shared" si="123"/>
        <v>CA-2018-073  Shasta Hotel</v>
      </c>
      <c r="AF4000" s="153" t="s">
        <v>18798</v>
      </c>
      <c r="AG4000" s="153" t="s">
        <v>18799</v>
      </c>
      <c r="AH4000" s="153" t="s">
        <v>18800</v>
      </c>
      <c r="AI4000" s="153" t="s">
        <v>564</v>
      </c>
      <c r="AJ4000" s="153" t="s">
        <v>564</v>
      </c>
      <c r="AK4000" s="153" t="s">
        <v>807</v>
      </c>
      <c r="AL4000" s="153" t="s">
        <v>18801</v>
      </c>
      <c r="AM4000" s="153" t="s">
        <v>18802</v>
      </c>
      <c r="AN4000" s="154">
        <v>78</v>
      </c>
    </row>
    <row r="4001" spans="31:40" hidden="1" x14ac:dyDescent="0.25">
      <c r="AE4001" s="27" t="str">
        <f t="shared" si="123"/>
        <v>CA-2018-074  Oak Leaf Meadows</v>
      </c>
      <c r="AF4001" s="153" t="s">
        <v>18803</v>
      </c>
      <c r="AG4001" s="153" t="s">
        <v>18804</v>
      </c>
      <c r="AH4001" s="153" t="s">
        <v>18805</v>
      </c>
      <c r="AI4001" s="153" t="s">
        <v>605</v>
      </c>
      <c r="AJ4001" s="153" t="s">
        <v>606</v>
      </c>
      <c r="AK4001" s="153" t="s">
        <v>607</v>
      </c>
      <c r="AL4001" s="153" t="s">
        <v>18806</v>
      </c>
      <c r="AM4001" s="153" t="s">
        <v>18807</v>
      </c>
      <c r="AN4001" s="154">
        <v>55</v>
      </c>
    </row>
    <row r="4002" spans="31:40" hidden="1" x14ac:dyDescent="0.25">
      <c r="AE4002" s="27" t="str">
        <f t="shared" si="123"/>
        <v>CA-2018-078  Portola Senior Apartments</v>
      </c>
      <c r="AF4002" s="153" t="s">
        <v>18808</v>
      </c>
      <c r="AG4002" s="153" t="s">
        <v>18809</v>
      </c>
      <c r="AH4002" s="153" t="s">
        <v>18810</v>
      </c>
      <c r="AI4002" s="153" t="s">
        <v>18811</v>
      </c>
      <c r="AJ4002" s="153" t="s">
        <v>18812</v>
      </c>
      <c r="AK4002" s="153" t="s">
        <v>18813</v>
      </c>
      <c r="AL4002" s="153" t="s">
        <v>18814</v>
      </c>
      <c r="AM4002" s="153" t="s">
        <v>590</v>
      </c>
      <c r="AN4002" s="154">
        <v>49</v>
      </c>
    </row>
    <row r="4003" spans="31:40" hidden="1" x14ac:dyDescent="0.25">
      <c r="AE4003" s="27" t="str">
        <f t="shared" si="123"/>
        <v>CA-2018-079  Sierra Valley Senior Apartments</v>
      </c>
      <c r="AF4003" s="153" t="s">
        <v>18815</v>
      </c>
      <c r="AG4003" s="153" t="s">
        <v>18816</v>
      </c>
      <c r="AH4003" s="153" t="s">
        <v>18817</v>
      </c>
      <c r="AI4003" s="153" t="s">
        <v>18818</v>
      </c>
      <c r="AJ4003" s="153" t="s">
        <v>18819</v>
      </c>
      <c r="AK4003" s="153" t="s">
        <v>18820</v>
      </c>
      <c r="AL4003" s="153" t="s">
        <v>18821</v>
      </c>
      <c r="AM4003" s="153" t="s">
        <v>590</v>
      </c>
      <c r="AN4003" s="154">
        <v>49</v>
      </c>
    </row>
    <row r="4004" spans="31:40" hidden="1" x14ac:dyDescent="0.25">
      <c r="AE4004" s="27" t="str">
        <f t="shared" si="123"/>
        <v>CA-2018-081  La Placita Cinco (fka Tiny Tim)</v>
      </c>
      <c r="AF4004" s="153" t="s">
        <v>18822</v>
      </c>
      <c r="AG4004" s="153" t="s">
        <v>18823</v>
      </c>
      <c r="AH4004" s="153" t="s">
        <v>18824</v>
      </c>
      <c r="AI4004" s="153" t="s">
        <v>419</v>
      </c>
      <c r="AJ4004" s="153" t="s">
        <v>420</v>
      </c>
      <c r="AK4004" s="153" t="s">
        <v>540</v>
      </c>
      <c r="AL4004" s="153" t="s">
        <v>18825</v>
      </c>
      <c r="AM4004" s="153" t="s">
        <v>23685</v>
      </c>
      <c r="AN4004" s="154">
        <v>50</v>
      </c>
    </row>
    <row r="4005" spans="31:40" hidden="1" x14ac:dyDescent="0.25">
      <c r="AE4005" s="27" t="str">
        <f t="shared" si="123"/>
        <v>CA-2018-085  River Bluff Cottages</v>
      </c>
      <c r="AF4005" s="153" t="s">
        <v>18826</v>
      </c>
      <c r="AG4005" s="153" t="s">
        <v>18827</v>
      </c>
      <c r="AH4005" s="153" t="s">
        <v>18828</v>
      </c>
      <c r="AI4005" s="153" t="s">
        <v>14207</v>
      </c>
      <c r="AJ4005" s="153" t="s">
        <v>3584</v>
      </c>
      <c r="AK4005" s="153" t="s">
        <v>14208</v>
      </c>
      <c r="AL4005" s="153" t="s">
        <v>18829</v>
      </c>
      <c r="AM4005" s="153" t="s">
        <v>7085</v>
      </c>
      <c r="AN4005" s="154">
        <v>25</v>
      </c>
    </row>
    <row r="4006" spans="31:40" hidden="1" x14ac:dyDescent="0.25">
      <c r="AE4006" s="27" t="str">
        <f t="shared" si="123"/>
        <v>CA-2018-087  Phyllis Rex Samoa Townhomes</v>
      </c>
      <c r="AF4006" s="153" t="s">
        <v>18830</v>
      </c>
      <c r="AG4006" s="153" t="s">
        <v>18831</v>
      </c>
      <c r="AH4006" s="153" t="s">
        <v>18832</v>
      </c>
      <c r="AI4006" s="153" t="s">
        <v>18833</v>
      </c>
      <c r="AJ4006" s="153" t="s">
        <v>3584</v>
      </c>
      <c r="AK4006" s="153" t="s">
        <v>18834</v>
      </c>
      <c r="AL4006" s="153" t="s">
        <v>18835</v>
      </c>
      <c r="AM4006" s="153" t="s">
        <v>7085</v>
      </c>
      <c r="AN4006" s="154">
        <v>79</v>
      </c>
    </row>
    <row r="4007" spans="31:40" hidden="1" x14ac:dyDescent="0.25">
      <c r="AE4007" s="27" t="str">
        <f t="shared" si="123"/>
        <v>CA-2018-090  Rosa De Castilla Apartments</v>
      </c>
      <c r="AF4007" s="153" t="s">
        <v>18836</v>
      </c>
      <c r="AG4007" s="153" t="s">
        <v>18837</v>
      </c>
      <c r="AH4007" s="153" t="s">
        <v>18838</v>
      </c>
      <c r="AI4007" s="153" t="s">
        <v>26</v>
      </c>
      <c r="AJ4007" s="153" t="s">
        <v>26</v>
      </c>
      <c r="AK4007" s="153" t="s">
        <v>1539</v>
      </c>
      <c r="AL4007" s="153" t="s">
        <v>5716</v>
      </c>
      <c r="AM4007" s="153" t="s">
        <v>23686</v>
      </c>
      <c r="AN4007" s="154">
        <v>83</v>
      </c>
    </row>
    <row r="4008" spans="31:40" hidden="1" x14ac:dyDescent="0.25">
      <c r="AE4008" s="27" t="str">
        <f t="shared" si="123"/>
        <v>CA-2018-092  Corsair Flats</v>
      </c>
      <c r="AF4008" s="153" t="s">
        <v>18839</v>
      </c>
      <c r="AG4008" s="153" t="s">
        <v>18840</v>
      </c>
      <c r="AH4008" s="153" t="s">
        <v>18841</v>
      </c>
      <c r="AI4008" s="153" t="s">
        <v>200</v>
      </c>
      <c r="AJ4008" s="153" t="s">
        <v>200</v>
      </c>
      <c r="AK4008" s="153" t="s">
        <v>5559</v>
      </c>
      <c r="AL4008" s="153" t="s">
        <v>18842</v>
      </c>
      <c r="AM4008" s="153" t="s">
        <v>18843</v>
      </c>
      <c r="AN4008" s="154">
        <v>59</v>
      </c>
    </row>
    <row r="4009" spans="31:40" hidden="1" x14ac:dyDescent="0.25">
      <c r="AE4009" s="27" t="str">
        <f t="shared" si="123"/>
        <v>CA-2018-093  Greenway Meadows</v>
      </c>
      <c r="AF4009" s="153" t="s">
        <v>18844</v>
      </c>
      <c r="AG4009" s="153" t="s">
        <v>18845</v>
      </c>
      <c r="AH4009" s="153" t="s">
        <v>18846</v>
      </c>
      <c r="AI4009" s="153" t="s">
        <v>133</v>
      </c>
      <c r="AJ4009" s="153" t="s">
        <v>26</v>
      </c>
      <c r="AK4009" s="153" t="s">
        <v>3432</v>
      </c>
      <c r="AL4009" s="153" t="s">
        <v>136</v>
      </c>
      <c r="AM4009" s="153" t="s">
        <v>136</v>
      </c>
      <c r="AN4009" s="154">
        <v>38</v>
      </c>
    </row>
    <row r="4010" spans="31:40" hidden="1" x14ac:dyDescent="0.25">
      <c r="AE4010" s="27" t="str">
        <f t="shared" si="123"/>
        <v>CA-2018-095  Stanford Avenue Apartments</v>
      </c>
      <c r="AF4010" s="153" t="s">
        <v>18847</v>
      </c>
      <c r="AG4010" s="153" t="s">
        <v>18848</v>
      </c>
      <c r="AH4010" s="153" t="s">
        <v>18849</v>
      </c>
      <c r="AI4010" s="153" t="s">
        <v>870</v>
      </c>
      <c r="AJ4010" s="153" t="s">
        <v>26</v>
      </c>
      <c r="AK4010" s="153" t="s">
        <v>871</v>
      </c>
      <c r="AL4010" s="153" t="s">
        <v>18850</v>
      </c>
      <c r="AM4010" s="153" t="s">
        <v>18851</v>
      </c>
      <c r="AN4010" s="154">
        <v>83</v>
      </c>
    </row>
    <row r="4011" spans="31:40" hidden="1" x14ac:dyDescent="0.25">
      <c r="AE4011" s="27" t="str">
        <f t="shared" si="123"/>
        <v>CA-2018-096  The Woodlands II</v>
      </c>
      <c r="AF4011" s="153" t="s">
        <v>18852</v>
      </c>
      <c r="AG4011" s="153" t="s">
        <v>18853</v>
      </c>
      <c r="AH4011" s="153" t="s">
        <v>18854</v>
      </c>
      <c r="AI4011" s="153" t="s">
        <v>3924</v>
      </c>
      <c r="AJ4011" s="153" t="s">
        <v>103</v>
      </c>
      <c r="AK4011" s="153" t="s">
        <v>5144</v>
      </c>
      <c r="AL4011" s="153" t="s">
        <v>18855</v>
      </c>
      <c r="AM4011" s="153" t="s">
        <v>15902</v>
      </c>
      <c r="AN4011" s="154">
        <v>19</v>
      </c>
    </row>
    <row r="4012" spans="31:40" hidden="1" x14ac:dyDescent="0.25">
      <c r="AE4012" s="27" t="str">
        <f t="shared" si="123"/>
        <v>CA-2018-099  El Verano</v>
      </c>
      <c r="AF4012" s="153" t="s">
        <v>18856</v>
      </c>
      <c r="AG4012" s="153" t="s">
        <v>18857</v>
      </c>
      <c r="AH4012" s="153" t="s">
        <v>18858</v>
      </c>
      <c r="AI4012" s="153" t="s">
        <v>3043</v>
      </c>
      <c r="AJ4012" s="153" t="s">
        <v>420</v>
      </c>
      <c r="AK4012" s="153" t="s">
        <v>8221</v>
      </c>
      <c r="AL4012" s="153" t="s">
        <v>18859</v>
      </c>
      <c r="AM4012" s="153" t="s">
        <v>18860</v>
      </c>
      <c r="AN4012" s="154">
        <v>53</v>
      </c>
    </row>
    <row r="4013" spans="31:40" hidden="1" x14ac:dyDescent="0.25">
      <c r="AE4013" s="27" t="str">
        <f t="shared" si="123"/>
        <v>CA-2018-100  Della Rosa</v>
      </c>
      <c r="AF4013" s="153" t="s">
        <v>18861</v>
      </c>
      <c r="AG4013" s="153" t="s">
        <v>18862</v>
      </c>
      <c r="AH4013" s="153" t="s">
        <v>18863</v>
      </c>
      <c r="AI4013" s="153" t="s">
        <v>1809</v>
      </c>
      <c r="AJ4013" s="153" t="s">
        <v>420</v>
      </c>
      <c r="AK4013" s="153" t="s">
        <v>1810</v>
      </c>
      <c r="AL4013" s="153" t="s">
        <v>18864</v>
      </c>
      <c r="AM4013" s="153" t="s">
        <v>18865</v>
      </c>
      <c r="AN4013" s="154">
        <v>49</v>
      </c>
    </row>
    <row r="4014" spans="31:40" hidden="1" x14ac:dyDescent="0.25">
      <c r="AE4014" s="27" t="str">
        <f t="shared" si="123"/>
        <v>CA-2018-103  Jamestown Terrace</v>
      </c>
      <c r="AF4014" s="153" t="s">
        <v>18866</v>
      </c>
      <c r="AG4014" s="153" t="s">
        <v>18867</v>
      </c>
      <c r="AH4014" s="153" t="s">
        <v>18868</v>
      </c>
      <c r="AI4014" s="153" t="s">
        <v>2361</v>
      </c>
      <c r="AJ4014" s="153" t="s">
        <v>650</v>
      </c>
      <c r="AK4014" s="153" t="s">
        <v>2362</v>
      </c>
      <c r="AL4014" s="153" t="s">
        <v>18869</v>
      </c>
      <c r="AM4014" s="153" t="s">
        <v>3995</v>
      </c>
      <c r="AN4014" s="154">
        <v>55</v>
      </c>
    </row>
    <row r="4015" spans="31:40" hidden="1" x14ac:dyDescent="0.25">
      <c r="AE4015" s="27" t="str">
        <f t="shared" si="123"/>
        <v>CA-2018-105  Sierra Madre Cottages</v>
      </c>
      <c r="AF4015" s="153" t="s">
        <v>18870</v>
      </c>
      <c r="AG4015" s="153" t="s">
        <v>18871</v>
      </c>
      <c r="AH4015" s="153" t="s">
        <v>18872</v>
      </c>
      <c r="AI4015" s="153" t="s">
        <v>2189</v>
      </c>
      <c r="AJ4015" s="153" t="s">
        <v>623</v>
      </c>
      <c r="AK4015" s="153" t="s">
        <v>2190</v>
      </c>
      <c r="AL4015" s="153" t="s">
        <v>18873</v>
      </c>
      <c r="AM4015" s="153" t="s">
        <v>18684</v>
      </c>
      <c r="AN4015" s="154">
        <v>39</v>
      </c>
    </row>
    <row r="4016" spans="31:40" hidden="1" x14ac:dyDescent="0.25">
      <c r="AE4016" s="27" t="str">
        <f t="shared" si="123"/>
        <v>CA-2018-108  Mariposa Meadows</v>
      </c>
      <c r="AF4016" s="153" t="s">
        <v>18874</v>
      </c>
      <c r="AG4016" s="153" t="s">
        <v>18875</v>
      </c>
      <c r="AH4016" s="153" t="s">
        <v>18876</v>
      </c>
      <c r="AI4016" s="153" t="s">
        <v>229</v>
      </c>
      <c r="AJ4016" s="153" t="s">
        <v>229</v>
      </c>
      <c r="AK4016" s="153" t="s">
        <v>1422</v>
      </c>
      <c r="AL4016" s="153" t="s">
        <v>3705</v>
      </c>
      <c r="AM4016" s="153" t="s">
        <v>11783</v>
      </c>
      <c r="AN4016" s="154">
        <v>39</v>
      </c>
    </row>
    <row r="4017" spans="31:40" hidden="1" x14ac:dyDescent="0.25">
      <c r="AE4017" s="27" t="str">
        <f t="shared" si="123"/>
        <v>CA-2018-109  Parlier Orchard Apartments</v>
      </c>
      <c r="AF4017" s="153" t="s">
        <v>18877</v>
      </c>
      <c r="AG4017" s="153" t="s">
        <v>18878</v>
      </c>
      <c r="AH4017" s="153" t="s">
        <v>18879</v>
      </c>
      <c r="AI4017" s="153" t="s">
        <v>1466</v>
      </c>
      <c r="AJ4017" s="153" t="s">
        <v>229</v>
      </c>
      <c r="AK4017" s="153" t="s">
        <v>1467</v>
      </c>
      <c r="AL4017" s="153" t="s">
        <v>18880</v>
      </c>
      <c r="AM4017" s="153" t="s">
        <v>11783</v>
      </c>
      <c r="AN4017" s="154">
        <v>40</v>
      </c>
    </row>
    <row r="4018" spans="31:40" hidden="1" x14ac:dyDescent="0.25">
      <c r="AE4018" s="27" t="str">
        <f t="shared" si="123"/>
        <v>CA-2018-111  Armona Village Apartments</v>
      </c>
      <c r="AF4018" s="153" t="s">
        <v>18881</v>
      </c>
      <c r="AG4018" s="153" t="s">
        <v>18882</v>
      </c>
      <c r="AH4018" s="153" t="s">
        <v>18883</v>
      </c>
      <c r="AI4018" s="153" t="s">
        <v>18884</v>
      </c>
      <c r="AJ4018" s="153" t="s">
        <v>1920</v>
      </c>
      <c r="AK4018" s="153" t="s">
        <v>11001</v>
      </c>
      <c r="AL4018" s="153" t="s">
        <v>18885</v>
      </c>
      <c r="AM4018" s="153" t="s">
        <v>777</v>
      </c>
      <c r="AN4018" s="154">
        <v>32</v>
      </c>
    </row>
    <row r="4019" spans="31:40" hidden="1" x14ac:dyDescent="0.25">
      <c r="AE4019" s="27" t="str">
        <f t="shared" si="123"/>
        <v>CA-2018-114  Ocean Street Apartments</v>
      </c>
      <c r="AF4019" s="153" t="s">
        <v>18886</v>
      </c>
      <c r="AG4019" s="153" t="s">
        <v>18887</v>
      </c>
      <c r="AH4019" s="153" t="s">
        <v>18888</v>
      </c>
      <c r="AI4019" s="153" t="s">
        <v>359</v>
      </c>
      <c r="AJ4019" s="153" t="s">
        <v>359</v>
      </c>
      <c r="AK4019" s="153" t="s">
        <v>360</v>
      </c>
      <c r="AL4019" s="153" t="s">
        <v>18889</v>
      </c>
      <c r="AM4019" s="153" t="s">
        <v>590</v>
      </c>
      <c r="AN4019" s="154">
        <v>62</v>
      </c>
    </row>
    <row r="4020" spans="31:40" hidden="1" x14ac:dyDescent="0.25">
      <c r="AE4020" s="27" t="str">
        <f t="shared" si="123"/>
        <v>CA-2018-120  Annex on Main</v>
      </c>
      <c r="AF4020" s="153" t="s">
        <v>18892</v>
      </c>
      <c r="AG4020" s="153" t="s">
        <v>18893</v>
      </c>
      <c r="AH4020" s="153" t="s">
        <v>23687</v>
      </c>
      <c r="AI4020" s="153" t="s">
        <v>1158</v>
      </c>
      <c r="AJ4020" s="153" t="s">
        <v>1159</v>
      </c>
      <c r="AK4020" s="153" t="s">
        <v>5973</v>
      </c>
      <c r="AL4020" s="153" t="s">
        <v>18894</v>
      </c>
      <c r="AM4020" s="153" t="s">
        <v>18895</v>
      </c>
      <c r="AN4020" s="154">
        <v>20</v>
      </c>
    </row>
    <row r="4021" spans="31:40" hidden="1" x14ac:dyDescent="0.25">
      <c r="AE4021" s="27" t="str">
        <f t="shared" si="123"/>
        <v>CA-2018-123  Kelseyville Family Apartments</v>
      </c>
      <c r="AF4021" s="153" t="s">
        <v>18896</v>
      </c>
      <c r="AG4021" s="153" t="s">
        <v>18897</v>
      </c>
      <c r="AH4021" s="153" t="s">
        <v>18898</v>
      </c>
      <c r="AI4021" s="153" t="s">
        <v>18899</v>
      </c>
      <c r="AJ4021" s="153" t="s">
        <v>944</v>
      </c>
      <c r="AK4021" s="153" t="s">
        <v>18900</v>
      </c>
      <c r="AL4021" s="153" t="s">
        <v>18901</v>
      </c>
      <c r="AM4021" s="153" t="s">
        <v>2185</v>
      </c>
      <c r="AN4021" s="154">
        <v>53</v>
      </c>
    </row>
    <row r="4022" spans="31:40" hidden="1" x14ac:dyDescent="0.25">
      <c r="AE4022" s="27" t="str">
        <f t="shared" si="123"/>
        <v>CA-2018-125  El Nuevo Amanecer Apartments</v>
      </c>
      <c r="AF4022" s="153" t="s">
        <v>18902</v>
      </c>
      <c r="AG4022" s="153" t="s">
        <v>18903</v>
      </c>
      <c r="AH4022" s="153" t="s">
        <v>18904</v>
      </c>
      <c r="AI4022" s="153" t="s">
        <v>18905</v>
      </c>
      <c r="AJ4022" s="153" t="s">
        <v>26</v>
      </c>
      <c r="AK4022" s="153" t="s">
        <v>546</v>
      </c>
      <c r="AL4022" s="153" t="s">
        <v>5716</v>
      </c>
      <c r="AM4022" s="153" t="s">
        <v>5716</v>
      </c>
      <c r="AN4022" s="154">
        <v>59</v>
      </c>
    </row>
    <row r="4023" spans="31:40" hidden="1" x14ac:dyDescent="0.25">
      <c r="AE4023" s="27" t="str">
        <f t="shared" si="123"/>
        <v>CA-2018-126  Brawley Adams I</v>
      </c>
      <c r="AF4023" s="153" t="s">
        <v>18906</v>
      </c>
      <c r="AG4023" s="153" t="s">
        <v>18907</v>
      </c>
      <c r="AH4023" s="153" t="s">
        <v>18908</v>
      </c>
      <c r="AI4023" s="153" t="s">
        <v>19</v>
      </c>
      <c r="AJ4023" s="153" t="s">
        <v>20</v>
      </c>
      <c r="AK4023" s="153" t="s">
        <v>21</v>
      </c>
      <c r="AL4023" s="153" t="s">
        <v>18909</v>
      </c>
      <c r="AM4023" s="153" t="s">
        <v>10978</v>
      </c>
      <c r="AN4023" s="154">
        <v>59</v>
      </c>
    </row>
    <row r="4024" spans="31:40" hidden="1" x14ac:dyDescent="0.25">
      <c r="AE4024" s="27" t="str">
        <f t="shared" si="123"/>
        <v>CA-2018-127  Las Praderas (a/k/a Calexico Ramin)</v>
      </c>
      <c r="AF4024" s="153" t="s">
        <v>18910</v>
      </c>
      <c r="AG4024" s="153" t="s">
        <v>18911</v>
      </c>
      <c r="AH4024" s="153" t="s">
        <v>18912</v>
      </c>
      <c r="AI4024" s="153" t="s">
        <v>1343</v>
      </c>
      <c r="AJ4024" s="153" t="s">
        <v>18913</v>
      </c>
      <c r="AL4024" s="153" t="s">
        <v>18914</v>
      </c>
      <c r="AM4024" s="153" t="s">
        <v>18649</v>
      </c>
      <c r="AN4024" s="154">
        <v>59</v>
      </c>
    </row>
    <row r="4025" spans="31:40" hidden="1" x14ac:dyDescent="0.25">
      <c r="AE4025" s="27" t="str">
        <f t="shared" si="123"/>
        <v>CA-2018-128  Sunflower Hill at Irby Ranch</v>
      </c>
      <c r="AF4025" s="153" t="s">
        <v>18915</v>
      </c>
      <c r="AG4025" s="153" t="s">
        <v>18916</v>
      </c>
      <c r="AH4025" s="153" t="s">
        <v>18917</v>
      </c>
      <c r="AI4025" s="153" t="s">
        <v>2891</v>
      </c>
      <c r="AJ4025" s="153" t="s">
        <v>200</v>
      </c>
      <c r="AK4025" s="153" t="s">
        <v>2892</v>
      </c>
      <c r="AL4025" s="153" t="s">
        <v>18918</v>
      </c>
      <c r="AM4025" s="153" t="s">
        <v>2259</v>
      </c>
      <c r="AN4025" s="154">
        <v>29</v>
      </c>
    </row>
    <row r="4026" spans="31:40" hidden="1" x14ac:dyDescent="0.25">
      <c r="AE4026" s="27" t="str">
        <f t="shared" si="123"/>
        <v>CA-2018-130  Day Creek Senior Villas 1</v>
      </c>
      <c r="AF4026" s="153" t="s">
        <v>18919</v>
      </c>
      <c r="AG4026" s="153" t="s">
        <v>18920</v>
      </c>
      <c r="AH4026" s="153" t="s">
        <v>18921</v>
      </c>
      <c r="AI4026" s="153" t="s">
        <v>2912</v>
      </c>
      <c r="AJ4026" s="153" t="s">
        <v>49</v>
      </c>
      <c r="AK4026" s="153" t="s">
        <v>11590</v>
      </c>
      <c r="AL4026" s="153" t="s">
        <v>18922</v>
      </c>
      <c r="AM4026" s="153" t="s">
        <v>23688</v>
      </c>
      <c r="AN4026" s="154">
        <v>78</v>
      </c>
    </row>
    <row r="4027" spans="31:40" hidden="1" x14ac:dyDescent="0.25">
      <c r="AE4027" s="27" t="str">
        <f t="shared" si="123"/>
        <v>CA-2018-132  Town Meadows</v>
      </c>
      <c r="AF4027" s="153" t="s">
        <v>18923</v>
      </c>
      <c r="AG4027" s="153" t="s">
        <v>18924</v>
      </c>
      <c r="AH4027" s="153" t="s">
        <v>18925</v>
      </c>
      <c r="AI4027" s="153" t="s">
        <v>1104</v>
      </c>
      <c r="AJ4027" s="153" t="s">
        <v>220</v>
      </c>
      <c r="AK4027" s="153" t="s">
        <v>1105</v>
      </c>
      <c r="AL4027" s="153" t="s">
        <v>18926</v>
      </c>
      <c r="AM4027" s="153" t="s">
        <v>1043</v>
      </c>
      <c r="AN4027" s="154">
        <v>98</v>
      </c>
    </row>
    <row r="4028" spans="31:40" hidden="1" x14ac:dyDescent="0.25">
      <c r="AE4028" s="27" t="str">
        <f t="shared" si="123"/>
        <v>CA-2018-133  Reilly Station</v>
      </c>
      <c r="AF4028" s="153" t="s">
        <v>18927</v>
      </c>
      <c r="AG4028" s="153" t="s">
        <v>23689</v>
      </c>
      <c r="AH4028" s="153" t="s">
        <v>18928</v>
      </c>
      <c r="AI4028" s="153" t="s">
        <v>1903</v>
      </c>
      <c r="AJ4028" s="153" t="s">
        <v>200</v>
      </c>
      <c r="AK4028" s="153" t="s">
        <v>2616</v>
      </c>
      <c r="AL4028" s="153" t="s">
        <v>18929</v>
      </c>
      <c r="AM4028" s="153" t="s">
        <v>23690</v>
      </c>
      <c r="AN4028" s="154">
        <v>60</v>
      </c>
    </row>
    <row r="4029" spans="31:40" hidden="1" x14ac:dyDescent="0.25">
      <c r="AE4029" s="27" t="str">
        <f t="shared" si="123"/>
        <v>CA-2018-134  Annadale Commons</v>
      </c>
      <c r="AF4029" s="153" t="s">
        <v>18930</v>
      </c>
      <c r="AG4029" s="153" t="s">
        <v>18931</v>
      </c>
      <c r="AH4029" s="153" t="s">
        <v>18932</v>
      </c>
      <c r="AI4029" s="153" t="s">
        <v>18933</v>
      </c>
      <c r="AJ4029" s="153" t="s">
        <v>229</v>
      </c>
      <c r="AK4029" s="153" t="s">
        <v>1422</v>
      </c>
      <c r="AL4029" s="153" t="s">
        <v>18934</v>
      </c>
      <c r="AM4029" s="153" t="s">
        <v>23691</v>
      </c>
      <c r="AN4029" s="154">
        <v>39</v>
      </c>
    </row>
    <row r="4030" spans="31:40" hidden="1" x14ac:dyDescent="0.25">
      <c r="AE4030" s="27" t="str">
        <f t="shared" si="123"/>
        <v>CA-2018-135  Chestnut Square Family Housing</v>
      </c>
      <c r="AF4030" s="153" t="s">
        <v>18935</v>
      </c>
      <c r="AG4030" s="153" t="s">
        <v>18936</v>
      </c>
      <c r="AH4030" s="153" t="s">
        <v>18937</v>
      </c>
      <c r="AI4030" s="153" t="s">
        <v>3596</v>
      </c>
      <c r="AJ4030" s="153" t="s">
        <v>200</v>
      </c>
      <c r="AK4030" s="153" t="s">
        <v>17896</v>
      </c>
      <c r="AL4030" s="153" t="s">
        <v>18938</v>
      </c>
      <c r="AM4030" s="153" t="s">
        <v>18939</v>
      </c>
      <c r="AN4030" s="154">
        <v>41</v>
      </c>
    </row>
    <row r="4031" spans="31:40" hidden="1" x14ac:dyDescent="0.25">
      <c r="AE4031" s="27" t="str">
        <f t="shared" si="123"/>
        <v>CA-2018-500  Howard &amp; Irene Levine Senior Community fka Pico Robertson Senior Community</v>
      </c>
      <c r="AF4031" s="153" t="s">
        <v>18940</v>
      </c>
      <c r="AG4031" s="153" t="s">
        <v>23692</v>
      </c>
      <c r="AH4031" s="153" t="s">
        <v>18941</v>
      </c>
      <c r="AI4031" s="153" t="s">
        <v>26</v>
      </c>
      <c r="AJ4031" s="153" t="s">
        <v>26</v>
      </c>
      <c r="AK4031" s="153" t="s">
        <v>16487</v>
      </c>
      <c r="AL4031" s="153" t="s">
        <v>18942</v>
      </c>
      <c r="AM4031" s="153" t="s">
        <v>18943</v>
      </c>
      <c r="AN4031" s="154">
        <v>47</v>
      </c>
    </row>
    <row r="4032" spans="31:40" hidden="1" x14ac:dyDescent="0.25">
      <c r="AE4032" s="27" t="str">
        <f t="shared" si="123"/>
        <v>CA-2018-503  Siena fka Civita II Seniors</v>
      </c>
      <c r="AF4032" s="153" t="s">
        <v>18944</v>
      </c>
      <c r="AG4032" s="153" t="s">
        <v>18945</v>
      </c>
      <c r="AH4032" s="153" t="s">
        <v>18946</v>
      </c>
      <c r="AI4032" s="153" t="s">
        <v>504</v>
      </c>
      <c r="AJ4032" s="153" t="s">
        <v>504</v>
      </c>
      <c r="AK4032" s="153" t="s">
        <v>14256</v>
      </c>
      <c r="AL4032" s="153" t="s">
        <v>18947</v>
      </c>
      <c r="AM4032" s="153" t="s">
        <v>2476</v>
      </c>
      <c r="AN4032" s="154">
        <v>102</v>
      </c>
    </row>
    <row r="4033" spans="31:40" hidden="1" x14ac:dyDescent="0.25">
      <c r="AE4033" s="27" t="str">
        <f t="shared" si="123"/>
        <v>CA-2018-600  Oakland Station Senior Apartments</v>
      </c>
      <c r="AF4033" s="153" t="s">
        <v>18948</v>
      </c>
      <c r="AG4033" s="153" t="s">
        <v>23693</v>
      </c>
      <c r="AH4033" s="153" t="s">
        <v>18949</v>
      </c>
      <c r="AI4033" s="153" t="s">
        <v>199</v>
      </c>
      <c r="AJ4033" s="153" t="s">
        <v>200</v>
      </c>
      <c r="AK4033" s="153" t="s">
        <v>9821</v>
      </c>
      <c r="AL4033" s="153" t="s">
        <v>18950</v>
      </c>
      <c r="AM4033" s="153" t="s">
        <v>7709</v>
      </c>
      <c r="AN4033" s="154">
        <v>321</v>
      </c>
    </row>
    <row r="4034" spans="31:40" hidden="1" x14ac:dyDescent="0.25">
      <c r="AE4034" s="27" t="str">
        <f t="shared" ref="AE4034:AE4097" si="124">CONCATENATE(AF4034,"  ",AG4034)</f>
        <v>CA-2018-601  Redwoods at University District</v>
      </c>
      <c r="AF4034" s="153" t="s">
        <v>18951</v>
      </c>
      <c r="AG4034" s="153" t="s">
        <v>18952</v>
      </c>
      <c r="AH4034" s="153" t="s">
        <v>18953</v>
      </c>
      <c r="AI4034" s="153" t="s">
        <v>989</v>
      </c>
      <c r="AJ4034" s="153" t="s">
        <v>127</v>
      </c>
      <c r="AK4034" s="153" t="s">
        <v>990</v>
      </c>
      <c r="AL4034" s="153" t="s">
        <v>18954</v>
      </c>
      <c r="AM4034" s="153" t="s">
        <v>18955</v>
      </c>
      <c r="AN4034" s="154">
        <v>216</v>
      </c>
    </row>
    <row r="4035" spans="31:40" hidden="1" x14ac:dyDescent="0.25">
      <c r="AE4035" s="27" t="str">
        <f t="shared" si="124"/>
        <v>CA-2018-602  1950 Mission Street</v>
      </c>
      <c r="AF4035" s="153" t="s">
        <v>18956</v>
      </c>
      <c r="AG4035" s="153" t="s">
        <v>18957</v>
      </c>
      <c r="AH4035" s="153" t="s">
        <v>18957</v>
      </c>
      <c r="AI4035" s="153" t="s">
        <v>191</v>
      </c>
      <c r="AJ4035" s="153" t="s">
        <v>191</v>
      </c>
      <c r="AK4035" s="153" t="s">
        <v>785</v>
      </c>
      <c r="AL4035" s="153" t="s">
        <v>18958</v>
      </c>
      <c r="AM4035" s="153" t="s">
        <v>18959</v>
      </c>
      <c r="AN4035" s="154">
        <v>155</v>
      </c>
    </row>
    <row r="4036" spans="31:40" hidden="1" x14ac:dyDescent="0.25">
      <c r="AE4036" s="27" t="str">
        <f t="shared" si="124"/>
        <v>CA-2018-603  Madison Park Apartments</v>
      </c>
      <c r="AF4036" s="153" t="s">
        <v>18960</v>
      </c>
      <c r="AG4036" s="153" t="s">
        <v>18961</v>
      </c>
      <c r="AH4036" s="153" t="s">
        <v>18962</v>
      </c>
      <c r="AI4036" s="153" t="s">
        <v>199</v>
      </c>
      <c r="AJ4036" s="153" t="s">
        <v>200</v>
      </c>
      <c r="AK4036" s="153" t="s">
        <v>4379</v>
      </c>
      <c r="AL4036" s="153" t="s">
        <v>18963</v>
      </c>
      <c r="AM4036" s="153" t="s">
        <v>18964</v>
      </c>
      <c r="AN4036" s="154">
        <v>96</v>
      </c>
    </row>
    <row r="4037" spans="31:40" hidden="1" x14ac:dyDescent="0.25">
      <c r="AE4037" s="27" t="str">
        <f t="shared" si="124"/>
        <v>CA-2018-604  2060 Folsom Street</v>
      </c>
      <c r="AF4037" s="153" t="s">
        <v>18965</v>
      </c>
      <c r="AG4037" s="153" t="s">
        <v>18966</v>
      </c>
      <c r="AH4037" s="153" t="s">
        <v>18966</v>
      </c>
      <c r="AI4037" s="153" t="s">
        <v>191</v>
      </c>
      <c r="AJ4037" s="153" t="s">
        <v>191</v>
      </c>
      <c r="AK4037" s="153" t="s">
        <v>405</v>
      </c>
      <c r="AL4037" s="153" t="s">
        <v>18967</v>
      </c>
      <c r="AM4037" s="153" t="s">
        <v>23694</v>
      </c>
      <c r="AN4037" s="154">
        <v>126</v>
      </c>
    </row>
    <row r="4038" spans="31:40" hidden="1" x14ac:dyDescent="0.25">
      <c r="AE4038" s="27" t="str">
        <f t="shared" si="124"/>
        <v>CA-2018-605  Leigh Avenue Senior Apartments</v>
      </c>
      <c r="AF4038" s="153" t="s">
        <v>18968</v>
      </c>
      <c r="AG4038" s="153" t="s">
        <v>18969</v>
      </c>
      <c r="AH4038" s="153" t="s">
        <v>18970</v>
      </c>
      <c r="AI4038" s="153" t="s">
        <v>304</v>
      </c>
      <c r="AJ4038" s="153" t="s">
        <v>41</v>
      </c>
      <c r="AK4038" s="153" t="s">
        <v>1359</v>
      </c>
      <c r="AL4038" s="153" t="s">
        <v>18971</v>
      </c>
      <c r="AM4038" s="153" t="s">
        <v>23695</v>
      </c>
      <c r="AN4038" s="154">
        <v>63</v>
      </c>
    </row>
    <row r="4039" spans="31:40" hidden="1" x14ac:dyDescent="0.25">
      <c r="AE4039" s="27" t="str">
        <f t="shared" si="124"/>
        <v>CA-2018-606  Willow View Apartments</v>
      </c>
      <c r="AF4039" s="153" t="s">
        <v>18972</v>
      </c>
      <c r="AG4039" s="153" t="s">
        <v>18973</v>
      </c>
      <c r="AH4039" s="153" t="s">
        <v>18974</v>
      </c>
      <c r="AI4039" s="153" t="s">
        <v>4091</v>
      </c>
      <c r="AJ4039" s="153" t="s">
        <v>182</v>
      </c>
      <c r="AK4039" s="153" t="s">
        <v>2693</v>
      </c>
      <c r="AL4039" s="153" t="s">
        <v>18975</v>
      </c>
      <c r="AM4039" s="153" t="s">
        <v>18976</v>
      </c>
      <c r="AN4039" s="154">
        <v>192</v>
      </c>
    </row>
    <row r="4040" spans="31:40" hidden="1" x14ac:dyDescent="0.25">
      <c r="AE4040" s="27" t="str">
        <f t="shared" si="124"/>
        <v>CA-2018-607  Sequoia Commons</v>
      </c>
      <c r="AF4040" s="153" t="s">
        <v>18977</v>
      </c>
      <c r="AG4040" s="153" t="s">
        <v>18978</v>
      </c>
      <c r="AH4040" s="153" t="s">
        <v>18979</v>
      </c>
      <c r="AI4040" s="153" t="s">
        <v>5011</v>
      </c>
      <c r="AJ4040" s="153" t="s">
        <v>220</v>
      </c>
      <c r="AK4040" s="153" t="s">
        <v>1105</v>
      </c>
      <c r="AL4040" s="153" t="s">
        <v>18980</v>
      </c>
      <c r="AM4040" s="153" t="s">
        <v>18981</v>
      </c>
      <c r="AN4040" s="154">
        <v>65</v>
      </c>
    </row>
    <row r="4041" spans="31:40" hidden="1" x14ac:dyDescent="0.25">
      <c r="AE4041" s="27" t="str">
        <f t="shared" si="124"/>
        <v>CA-2018-608  Regency Centre Apartments</v>
      </c>
      <c r="AF4041" s="153" t="s">
        <v>18982</v>
      </c>
      <c r="AG4041" s="153" t="s">
        <v>18983</v>
      </c>
      <c r="AH4041" s="153" t="s">
        <v>18984</v>
      </c>
      <c r="AI4041" s="153" t="s">
        <v>504</v>
      </c>
      <c r="AJ4041" s="153" t="s">
        <v>504</v>
      </c>
      <c r="AK4041" s="153" t="s">
        <v>3374</v>
      </c>
      <c r="AL4041" s="153" t="s">
        <v>18985</v>
      </c>
      <c r="AM4041" s="153" t="s">
        <v>18986</v>
      </c>
      <c r="AN4041" s="154">
        <v>99</v>
      </c>
    </row>
    <row r="4042" spans="31:40" hidden="1" x14ac:dyDescent="0.25">
      <c r="AE4042" s="27" t="str">
        <f t="shared" si="124"/>
        <v>CA-2018-609  Empyrean Harrison Renovation</v>
      </c>
      <c r="AF4042" s="153" t="s">
        <v>18987</v>
      </c>
      <c r="AG4042" s="153" t="s">
        <v>18988</v>
      </c>
      <c r="AH4042" s="153" t="s">
        <v>18989</v>
      </c>
      <c r="AI4042" s="153" t="s">
        <v>199</v>
      </c>
      <c r="AJ4042" s="153" t="s">
        <v>200</v>
      </c>
      <c r="AK4042" s="153" t="s">
        <v>557</v>
      </c>
      <c r="AL4042" s="153" t="s">
        <v>18990</v>
      </c>
      <c r="AM4042" s="153" t="s">
        <v>18991</v>
      </c>
      <c r="AN4042" s="154">
        <v>146</v>
      </c>
    </row>
    <row r="4043" spans="31:40" hidden="1" x14ac:dyDescent="0.25">
      <c r="AE4043" s="27" t="str">
        <f t="shared" si="124"/>
        <v>CA-2018-610  Sierra Heights Apartments</v>
      </c>
      <c r="AF4043" s="153" t="s">
        <v>18992</v>
      </c>
      <c r="AG4043" s="153" t="s">
        <v>18993</v>
      </c>
      <c r="AH4043" s="153" t="s">
        <v>18994</v>
      </c>
      <c r="AI4043" s="153" t="s">
        <v>1033</v>
      </c>
      <c r="AJ4043" s="153" t="s">
        <v>389</v>
      </c>
      <c r="AK4043" s="153" t="s">
        <v>7817</v>
      </c>
      <c r="AL4043" s="153" t="s">
        <v>18995</v>
      </c>
      <c r="AM4043" s="153" t="s">
        <v>590</v>
      </c>
      <c r="AN4043" s="154">
        <v>39</v>
      </c>
    </row>
    <row r="4044" spans="31:40" hidden="1" x14ac:dyDescent="0.25">
      <c r="AE4044" s="27" t="str">
        <f t="shared" si="124"/>
        <v>CA-2018-611  Kensington II</v>
      </c>
      <c r="AF4044" s="153" t="s">
        <v>18996</v>
      </c>
      <c r="AG4044" s="153" t="s">
        <v>18997</v>
      </c>
      <c r="AH4044" s="153" t="s">
        <v>18998</v>
      </c>
      <c r="AI4044" s="153" t="s">
        <v>3302</v>
      </c>
      <c r="AJ4044" s="153" t="s">
        <v>26</v>
      </c>
      <c r="AK4044" s="153" t="s">
        <v>14933</v>
      </c>
      <c r="AL4044" s="153" t="s">
        <v>18999</v>
      </c>
      <c r="AM4044" s="153" t="s">
        <v>19000</v>
      </c>
      <c r="AN4044" s="154">
        <v>50</v>
      </c>
    </row>
    <row r="4045" spans="31:40" hidden="1" x14ac:dyDescent="0.25">
      <c r="AE4045" s="27" t="str">
        <f t="shared" si="124"/>
        <v>CA-2018-612  Cordova Trolley Rehabs</v>
      </c>
      <c r="AF4045" s="153" t="s">
        <v>19001</v>
      </c>
      <c r="AG4045" s="153" t="s">
        <v>19002</v>
      </c>
      <c r="AH4045" s="153" t="s">
        <v>19003</v>
      </c>
      <c r="AI4045" s="153" t="s">
        <v>533</v>
      </c>
      <c r="AJ4045" s="153" t="s">
        <v>504</v>
      </c>
      <c r="AK4045" s="153" t="s">
        <v>19004</v>
      </c>
      <c r="AL4045" s="153" t="s">
        <v>19005</v>
      </c>
      <c r="AM4045" s="153" t="s">
        <v>23696</v>
      </c>
      <c r="AN4045" s="154">
        <v>56</v>
      </c>
    </row>
    <row r="4046" spans="31:40" hidden="1" x14ac:dyDescent="0.25">
      <c r="AE4046" s="27" t="str">
        <f t="shared" si="124"/>
        <v>CA-2018-613  Canyon Flats</v>
      </c>
      <c r="AF4046" s="153" t="s">
        <v>19006</v>
      </c>
      <c r="AG4046" s="153" t="s">
        <v>23697</v>
      </c>
      <c r="AH4046" s="153" t="s">
        <v>19007</v>
      </c>
      <c r="AI4046" s="153" t="s">
        <v>1903</v>
      </c>
      <c r="AJ4046" s="153" t="s">
        <v>200</v>
      </c>
      <c r="AK4046" s="153" t="s">
        <v>2616</v>
      </c>
      <c r="AL4046" s="153" t="s">
        <v>19008</v>
      </c>
      <c r="AM4046" s="153" t="s">
        <v>20576</v>
      </c>
      <c r="AN4046" s="154">
        <v>70</v>
      </c>
    </row>
    <row r="4047" spans="31:40" hidden="1" x14ac:dyDescent="0.25">
      <c r="AE4047" s="27" t="str">
        <f t="shared" si="124"/>
        <v>CA-2018-614  Main Street Plaza Apartments</v>
      </c>
      <c r="AF4047" s="153" t="s">
        <v>19009</v>
      </c>
      <c r="AG4047" s="153" t="s">
        <v>19010</v>
      </c>
      <c r="AH4047" s="153" t="s">
        <v>23698</v>
      </c>
      <c r="AI4047" s="153" t="s">
        <v>1158</v>
      </c>
      <c r="AJ4047" s="153" t="s">
        <v>1159</v>
      </c>
      <c r="AK4047" s="153" t="s">
        <v>5973</v>
      </c>
      <c r="AL4047" s="153" t="s">
        <v>18894</v>
      </c>
      <c r="AM4047" s="153" t="s">
        <v>18895</v>
      </c>
      <c r="AN4047" s="154">
        <v>43</v>
      </c>
    </row>
    <row r="4048" spans="31:40" hidden="1" x14ac:dyDescent="0.25">
      <c r="AE4048" s="27" t="str">
        <f t="shared" si="124"/>
        <v>CA-2018-615  Vista Las Flores</v>
      </c>
      <c r="AF4048" s="153" t="s">
        <v>19011</v>
      </c>
      <c r="AG4048" s="153" t="s">
        <v>19012</v>
      </c>
      <c r="AH4048" s="153" t="s">
        <v>19013</v>
      </c>
      <c r="AI4048" s="153" t="s">
        <v>1484</v>
      </c>
      <c r="AJ4048" s="153" t="s">
        <v>504</v>
      </c>
      <c r="AK4048" s="153" t="s">
        <v>19014</v>
      </c>
      <c r="AL4048" s="153" t="s">
        <v>19015</v>
      </c>
      <c r="AM4048" s="153" t="s">
        <v>19016</v>
      </c>
      <c r="AN4048" s="154">
        <v>27</v>
      </c>
    </row>
    <row r="4049" spans="31:40" hidden="1" x14ac:dyDescent="0.25">
      <c r="AE4049" s="27" t="str">
        <f t="shared" si="124"/>
        <v>CA-2018-616  Residences on Main</v>
      </c>
      <c r="AF4049" s="153" t="s">
        <v>19017</v>
      </c>
      <c r="AG4049" s="153" t="s">
        <v>19018</v>
      </c>
      <c r="AH4049" s="153" t="s">
        <v>19019</v>
      </c>
      <c r="AI4049" s="153" t="s">
        <v>26</v>
      </c>
      <c r="AJ4049" s="153" t="s">
        <v>26</v>
      </c>
      <c r="AK4049" s="153" t="s">
        <v>802</v>
      </c>
      <c r="AL4049" s="153" t="s">
        <v>19020</v>
      </c>
      <c r="AM4049" s="153" t="s">
        <v>23699</v>
      </c>
      <c r="AN4049" s="154">
        <v>49</v>
      </c>
    </row>
    <row r="4050" spans="31:40" hidden="1" x14ac:dyDescent="0.25">
      <c r="AE4050" s="27" t="str">
        <f t="shared" si="124"/>
        <v>CA-2018-617  North San Pedro Apartments</v>
      </c>
      <c r="AF4050" s="153" t="s">
        <v>19021</v>
      </c>
      <c r="AG4050" s="153" t="s">
        <v>19022</v>
      </c>
      <c r="AH4050" s="153" t="s">
        <v>19023</v>
      </c>
      <c r="AI4050" s="153" t="s">
        <v>304</v>
      </c>
      <c r="AJ4050" s="153" t="s">
        <v>41</v>
      </c>
      <c r="AK4050" s="153" t="s">
        <v>19024</v>
      </c>
      <c r="AL4050" s="153" t="s">
        <v>19025</v>
      </c>
      <c r="AM4050" s="153" t="s">
        <v>19026</v>
      </c>
      <c r="AN4050" s="154">
        <v>134</v>
      </c>
    </row>
    <row r="4051" spans="31:40" hidden="1" x14ac:dyDescent="0.25">
      <c r="AE4051" s="27" t="str">
        <f t="shared" si="124"/>
        <v>CA-2018-618  Judson Terrace Homes</v>
      </c>
      <c r="AF4051" s="153" t="s">
        <v>19027</v>
      </c>
      <c r="AG4051" s="153" t="s">
        <v>19028</v>
      </c>
      <c r="AH4051" s="153" t="s">
        <v>19029</v>
      </c>
      <c r="AI4051" s="153" t="s">
        <v>1442</v>
      </c>
      <c r="AJ4051" s="153" t="s">
        <v>1442</v>
      </c>
      <c r="AK4051" s="153" t="s">
        <v>3666</v>
      </c>
      <c r="AL4051" s="153" t="s">
        <v>19030</v>
      </c>
      <c r="AM4051" s="153" t="s">
        <v>19031</v>
      </c>
      <c r="AN4051" s="154">
        <v>101</v>
      </c>
    </row>
    <row r="4052" spans="31:40" hidden="1" x14ac:dyDescent="0.25">
      <c r="AE4052" s="27" t="str">
        <f t="shared" si="124"/>
        <v>CA-2018-619  Hillside Views</v>
      </c>
      <c r="AF4052" s="153" t="s">
        <v>19032</v>
      </c>
      <c r="AG4052" s="153" t="s">
        <v>19033</v>
      </c>
      <c r="AH4052" s="153" t="s">
        <v>19034</v>
      </c>
      <c r="AI4052" s="153" t="s">
        <v>504</v>
      </c>
      <c r="AJ4052" s="153" t="s">
        <v>504</v>
      </c>
      <c r="AK4052" s="153" t="s">
        <v>3374</v>
      </c>
      <c r="AL4052" s="153" t="s">
        <v>19035</v>
      </c>
      <c r="AM4052" s="153" t="s">
        <v>23700</v>
      </c>
      <c r="AN4052" s="154">
        <v>297</v>
      </c>
    </row>
    <row r="4053" spans="31:40" hidden="1" x14ac:dyDescent="0.25">
      <c r="AE4053" s="27" t="str">
        <f t="shared" si="124"/>
        <v>CA-2018-620  Missouri Place</v>
      </c>
      <c r="AF4053" s="153" t="s">
        <v>19036</v>
      </c>
      <c r="AG4053" s="153" t="s">
        <v>19037</v>
      </c>
      <c r="AH4053" s="153" t="s">
        <v>23701</v>
      </c>
      <c r="AI4053" s="153" t="s">
        <v>26</v>
      </c>
      <c r="AJ4053" s="153" t="s">
        <v>26</v>
      </c>
      <c r="AK4053" s="153" t="s">
        <v>2748</v>
      </c>
      <c r="AL4053" s="153" t="s">
        <v>23702</v>
      </c>
      <c r="AM4053" s="153" t="s">
        <v>1043</v>
      </c>
      <c r="AN4053" s="154">
        <v>73</v>
      </c>
    </row>
    <row r="4054" spans="31:40" hidden="1" x14ac:dyDescent="0.25">
      <c r="AE4054" s="27" t="str">
        <f t="shared" si="124"/>
        <v>CA-2018-621  West Park Apartments</v>
      </c>
      <c r="AF4054" s="153" t="s">
        <v>19038</v>
      </c>
      <c r="AG4054" s="153" t="s">
        <v>19039</v>
      </c>
      <c r="AH4054" s="153" t="s">
        <v>19040</v>
      </c>
      <c r="AI4054" s="153" t="s">
        <v>504</v>
      </c>
      <c r="AJ4054" s="153" t="s">
        <v>504</v>
      </c>
      <c r="AK4054" s="153" t="s">
        <v>754</v>
      </c>
      <c r="AL4054" s="153" t="s">
        <v>19041</v>
      </c>
      <c r="AM4054" s="153" t="s">
        <v>9397</v>
      </c>
      <c r="AN4054" s="154">
        <v>46</v>
      </c>
    </row>
    <row r="4055" spans="31:40" hidden="1" x14ac:dyDescent="0.25">
      <c r="AE4055" s="27" t="str">
        <f t="shared" si="124"/>
        <v>CA-2018-622  Imperial Tower</v>
      </c>
      <c r="AF4055" s="153" t="s">
        <v>19042</v>
      </c>
      <c r="AG4055" s="153" t="s">
        <v>19043</v>
      </c>
      <c r="AH4055" s="153" t="s">
        <v>19044</v>
      </c>
      <c r="AI4055" s="153" t="s">
        <v>564</v>
      </c>
      <c r="AJ4055" s="153" t="s">
        <v>564</v>
      </c>
      <c r="AK4055" s="153" t="s">
        <v>807</v>
      </c>
      <c r="AL4055" s="153" t="s">
        <v>19045</v>
      </c>
      <c r="AM4055" s="153" t="s">
        <v>19046</v>
      </c>
      <c r="AN4055" s="154">
        <v>185</v>
      </c>
    </row>
    <row r="4056" spans="31:40" hidden="1" x14ac:dyDescent="0.25">
      <c r="AE4056" s="27" t="str">
        <f t="shared" si="124"/>
        <v>CA-2018-623  Solano Vista Senior Apartments</v>
      </c>
      <c r="AF4056" s="153" t="s">
        <v>19047</v>
      </c>
      <c r="AG4056" s="153" t="s">
        <v>19048</v>
      </c>
      <c r="AH4056" s="153" t="s">
        <v>19049</v>
      </c>
      <c r="AI4056" s="153" t="s">
        <v>3652</v>
      </c>
      <c r="AJ4056" s="153" t="s">
        <v>1133</v>
      </c>
      <c r="AK4056" s="153" t="s">
        <v>3653</v>
      </c>
      <c r="AL4056" s="153" t="s">
        <v>19050</v>
      </c>
      <c r="AM4056" s="153" t="s">
        <v>3298</v>
      </c>
      <c r="AN4056" s="154">
        <v>95</v>
      </c>
    </row>
    <row r="4057" spans="31:40" hidden="1" x14ac:dyDescent="0.25">
      <c r="AE4057" s="27" t="str">
        <f t="shared" si="124"/>
        <v>CA-2018-626  Cascade Sonrise</v>
      </c>
      <c r="AF4057" s="153" t="s">
        <v>19051</v>
      </c>
      <c r="AG4057" s="153" t="s">
        <v>19052</v>
      </c>
      <c r="AH4057" s="153" t="s">
        <v>19053</v>
      </c>
      <c r="AI4057" s="153" t="s">
        <v>5020</v>
      </c>
      <c r="AJ4057" s="153" t="s">
        <v>49</v>
      </c>
      <c r="AK4057" s="153" t="s">
        <v>12425</v>
      </c>
      <c r="AL4057" s="153" t="s">
        <v>19054</v>
      </c>
      <c r="AM4057" s="153" t="s">
        <v>19055</v>
      </c>
      <c r="AN4057" s="154">
        <v>79</v>
      </c>
    </row>
    <row r="4058" spans="31:40" hidden="1" x14ac:dyDescent="0.25">
      <c r="AE4058" s="27" t="str">
        <f t="shared" si="124"/>
        <v>CA-2018-627  Ontario Townhouses</v>
      </c>
      <c r="AF4058" s="153" t="s">
        <v>19056</v>
      </c>
      <c r="AG4058" s="153" t="s">
        <v>19057</v>
      </c>
      <c r="AH4058" s="153" t="s">
        <v>19058</v>
      </c>
      <c r="AI4058" s="153" t="s">
        <v>5242</v>
      </c>
      <c r="AJ4058" s="153" t="s">
        <v>49</v>
      </c>
      <c r="AK4058" s="153" t="s">
        <v>10442</v>
      </c>
      <c r="AL4058" s="153" t="s">
        <v>19059</v>
      </c>
      <c r="AM4058" s="153" t="s">
        <v>19060</v>
      </c>
      <c r="AN4058" s="154">
        <v>84</v>
      </c>
    </row>
    <row r="4059" spans="31:40" hidden="1" x14ac:dyDescent="0.25">
      <c r="AE4059" s="27" t="str">
        <f t="shared" si="124"/>
        <v>CA-2018-628  Shorebreeze Expansion</v>
      </c>
      <c r="AF4059" s="153" t="s">
        <v>19061</v>
      </c>
      <c r="AG4059" s="153" t="s">
        <v>19062</v>
      </c>
      <c r="AH4059" s="153" t="s">
        <v>19063</v>
      </c>
      <c r="AI4059" s="153" t="s">
        <v>1067</v>
      </c>
      <c r="AJ4059" s="153" t="s">
        <v>41</v>
      </c>
      <c r="AK4059" s="153" t="s">
        <v>3017</v>
      </c>
      <c r="AL4059" s="153" t="s">
        <v>19064</v>
      </c>
      <c r="AM4059" s="153" t="s">
        <v>19065</v>
      </c>
      <c r="AN4059" s="154">
        <v>61</v>
      </c>
    </row>
    <row r="4060" spans="31:40" hidden="1" x14ac:dyDescent="0.25">
      <c r="AE4060" s="27" t="str">
        <f t="shared" si="124"/>
        <v>CA-2018-629  Arroyo Green Apartments</v>
      </c>
      <c r="AF4060" s="153" t="s">
        <v>19066</v>
      </c>
      <c r="AG4060" s="153" t="s">
        <v>19067</v>
      </c>
      <c r="AH4060" s="153" t="s">
        <v>19068</v>
      </c>
      <c r="AI4060" s="153" t="s">
        <v>8542</v>
      </c>
      <c r="AJ4060" s="153" t="s">
        <v>481</v>
      </c>
      <c r="AK4060" s="153" t="s">
        <v>8543</v>
      </c>
      <c r="AL4060" s="153" t="s">
        <v>19069</v>
      </c>
      <c r="AM4060" s="153" t="s">
        <v>19070</v>
      </c>
      <c r="AN4060" s="154">
        <v>116</v>
      </c>
    </row>
    <row r="4061" spans="31:40" hidden="1" x14ac:dyDescent="0.25">
      <c r="AE4061" s="27" t="str">
        <f t="shared" si="124"/>
        <v>CA-2018-630  The Sands</v>
      </c>
      <c r="AF4061" s="153" t="s">
        <v>19071</v>
      </c>
      <c r="AG4061" s="153" t="s">
        <v>19072</v>
      </c>
      <c r="AH4061" s="153" t="s">
        <v>19073</v>
      </c>
      <c r="AI4061" s="153" t="s">
        <v>5191</v>
      </c>
      <c r="AJ4061" s="153" t="s">
        <v>399</v>
      </c>
      <c r="AK4061" s="153" t="s">
        <v>5192</v>
      </c>
      <c r="AL4061" s="153" t="s">
        <v>19074</v>
      </c>
      <c r="AM4061" s="153" t="s">
        <v>19075</v>
      </c>
      <c r="AN4061" s="154">
        <v>78</v>
      </c>
    </row>
    <row r="4062" spans="31:40" hidden="1" x14ac:dyDescent="0.25">
      <c r="AE4062" s="27" t="str">
        <f t="shared" si="124"/>
        <v>CA-2018-631  Vista Estero</v>
      </c>
      <c r="AF4062" s="153" t="s">
        <v>19076</v>
      </c>
      <c r="AG4062" s="153" t="s">
        <v>19077</v>
      </c>
      <c r="AH4062" s="153" t="s">
        <v>19078</v>
      </c>
      <c r="AI4062" s="153" t="s">
        <v>199</v>
      </c>
      <c r="AJ4062" s="153" t="s">
        <v>200</v>
      </c>
      <c r="AK4062" s="153" t="s">
        <v>201</v>
      </c>
      <c r="AL4062" s="153" t="s">
        <v>19079</v>
      </c>
      <c r="AM4062" s="153" t="s">
        <v>19080</v>
      </c>
      <c r="AN4062" s="154">
        <v>109</v>
      </c>
    </row>
    <row r="4063" spans="31:40" hidden="1" x14ac:dyDescent="0.25">
      <c r="AE4063" s="27" t="str">
        <f t="shared" si="124"/>
        <v>CA-2018-632  Faith - Tennyson</v>
      </c>
      <c r="AF4063" s="153" t="s">
        <v>19081</v>
      </c>
      <c r="AG4063" s="153" t="s">
        <v>19082</v>
      </c>
      <c r="AH4063" s="153" t="s">
        <v>19083</v>
      </c>
      <c r="AI4063" s="153" t="s">
        <v>7449</v>
      </c>
      <c r="AJ4063" s="153" t="s">
        <v>200</v>
      </c>
      <c r="AK4063" s="153" t="s">
        <v>7450</v>
      </c>
      <c r="AL4063" s="153" t="s">
        <v>19084</v>
      </c>
      <c r="AM4063" s="153" t="s">
        <v>19085</v>
      </c>
      <c r="AN4063" s="154">
        <v>153</v>
      </c>
    </row>
    <row r="4064" spans="31:40" hidden="1" x14ac:dyDescent="0.25">
      <c r="AE4064" s="27" t="str">
        <f t="shared" si="124"/>
        <v>CA-2018-633  Casa Querencia</v>
      </c>
      <c r="AF4064" s="153" t="s">
        <v>19086</v>
      </c>
      <c r="AG4064" s="153" t="s">
        <v>19087</v>
      </c>
      <c r="AH4064" s="153" t="s">
        <v>19088</v>
      </c>
      <c r="AI4064" s="153" t="s">
        <v>419</v>
      </c>
      <c r="AJ4064" s="153" t="s">
        <v>420</v>
      </c>
      <c r="AK4064" s="153" t="s">
        <v>2587</v>
      </c>
      <c r="AL4064" s="153" t="s">
        <v>19089</v>
      </c>
      <c r="AM4064" s="153" t="s">
        <v>23703</v>
      </c>
      <c r="AN4064" s="154">
        <v>56</v>
      </c>
    </row>
    <row r="4065" spans="31:40" hidden="1" x14ac:dyDescent="0.25">
      <c r="AE4065" s="27" t="str">
        <f t="shared" si="124"/>
        <v>CA-2018-634  Vista Verde (FKA Virginia Holt Apartments)</v>
      </c>
      <c r="AF4065" s="153" t="s">
        <v>19090</v>
      </c>
      <c r="AG4065" s="153" t="s">
        <v>19091</v>
      </c>
      <c r="AH4065" s="153" t="s">
        <v>19092</v>
      </c>
      <c r="AI4065" s="153" t="s">
        <v>5242</v>
      </c>
      <c r="AJ4065" s="153" t="s">
        <v>49</v>
      </c>
      <c r="AK4065" s="153" t="s">
        <v>10442</v>
      </c>
      <c r="AL4065" s="153" t="s">
        <v>19093</v>
      </c>
      <c r="AM4065" s="153" t="s">
        <v>19094</v>
      </c>
      <c r="AN4065" s="154">
        <v>100</v>
      </c>
    </row>
    <row r="4066" spans="31:40" hidden="1" x14ac:dyDescent="0.25">
      <c r="AE4066" s="27" t="str">
        <f t="shared" si="124"/>
        <v>CA-2018-635  Casa de Rosas</v>
      </c>
      <c r="AF4066" s="153" t="s">
        <v>19095</v>
      </c>
      <c r="AG4066" s="153" t="s">
        <v>19096</v>
      </c>
      <c r="AH4066" s="153" t="s">
        <v>19097</v>
      </c>
      <c r="AI4066" s="153" t="s">
        <v>26</v>
      </c>
      <c r="AJ4066" s="153" t="s">
        <v>26</v>
      </c>
      <c r="AK4066" s="153" t="s">
        <v>1837</v>
      </c>
      <c r="AL4066" s="153" t="s">
        <v>19098</v>
      </c>
      <c r="AM4066" s="153" t="s">
        <v>19099</v>
      </c>
      <c r="AN4066" s="154">
        <v>36</v>
      </c>
    </row>
    <row r="4067" spans="31:40" hidden="1" x14ac:dyDescent="0.25">
      <c r="AE4067" s="27" t="str">
        <f t="shared" si="124"/>
        <v>CA-2018-636  Market Heights Apartments</v>
      </c>
      <c r="AF4067" s="153" t="s">
        <v>19100</v>
      </c>
      <c r="AG4067" s="153" t="s">
        <v>19101</v>
      </c>
      <c r="AH4067" s="153" t="s">
        <v>19102</v>
      </c>
      <c r="AI4067" s="153" t="s">
        <v>191</v>
      </c>
      <c r="AJ4067" s="153" t="s">
        <v>191</v>
      </c>
      <c r="AK4067" s="153" t="s">
        <v>405</v>
      </c>
      <c r="AL4067" s="153" t="s">
        <v>19103</v>
      </c>
      <c r="AM4067" s="153" t="s">
        <v>23704</v>
      </c>
      <c r="AN4067" s="154">
        <v>45</v>
      </c>
    </row>
    <row r="4068" spans="31:40" hidden="1" x14ac:dyDescent="0.25">
      <c r="AE4068" s="27" t="str">
        <f t="shared" si="124"/>
        <v>CA-2018-637  Metamorphosis on Foothilll</v>
      </c>
      <c r="AF4068" s="153" t="s">
        <v>19104</v>
      </c>
      <c r="AG4068" s="153" t="s">
        <v>19105</v>
      </c>
      <c r="AH4068" s="153" t="s">
        <v>19106</v>
      </c>
      <c r="AI4068" s="153" t="s">
        <v>3621</v>
      </c>
      <c r="AJ4068" s="153" t="s">
        <v>26</v>
      </c>
      <c r="AK4068" s="153" t="s">
        <v>3622</v>
      </c>
      <c r="AL4068" s="153" t="s">
        <v>19107</v>
      </c>
      <c r="AM4068" s="153" t="s">
        <v>19108</v>
      </c>
      <c r="AN4068" s="154">
        <v>47</v>
      </c>
    </row>
    <row r="4069" spans="31:40" hidden="1" x14ac:dyDescent="0.25">
      <c r="AE4069" s="27" t="str">
        <f t="shared" si="124"/>
        <v>CA-2018-639  Crestview Terrace (fka Arrowhead Grove Phase 2)</v>
      </c>
      <c r="AF4069" s="153" t="s">
        <v>19109</v>
      </c>
      <c r="AG4069" s="153" t="s">
        <v>23705</v>
      </c>
      <c r="AH4069" s="153" t="s">
        <v>23706</v>
      </c>
      <c r="AI4069" s="153" t="s">
        <v>49</v>
      </c>
      <c r="AJ4069" s="153" t="s">
        <v>49</v>
      </c>
      <c r="AK4069" s="153" t="s">
        <v>4352</v>
      </c>
      <c r="AL4069" s="153" t="s">
        <v>19110</v>
      </c>
      <c r="AM4069" s="153" t="s">
        <v>23707</v>
      </c>
      <c r="AN4069" s="154">
        <v>147</v>
      </c>
    </row>
    <row r="4070" spans="31:40" hidden="1" x14ac:dyDescent="0.25">
      <c r="AE4070" s="27" t="str">
        <f t="shared" si="124"/>
        <v>CA-2018-640  Harbor View Apartments</v>
      </c>
      <c r="AF4070" s="153" t="s">
        <v>19111</v>
      </c>
      <c r="AG4070" s="153" t="s">
        <v>19112</v>
      </c>
      <c r="AH4070" s="153" t="s">
        <v>19113</v>
      </c>
      <c r="AI4070" s="153" t="s">
        <v>504</v>
      </c>
      <c r="AJ4070" s="153" t="s">
        <v>504</v>
      </c>
      <c r="AK4070" s="153" t="s">
        <v>754</v>
      </c>
      <c r="AL4070" s="153" t="s">
        <v>19114</v>
      </c>
      <c r="AM4070" s="153" t="s">
        <v>590</v>
      </c>
      <c r="AN4070" s="154">
        <v>59</v>
      </c>
    </row>
    <row r="4071" spans="31:40" hidden="1" x14ac:dyDescent="0.25">
      <c r="AE4071" s="27" t="str">
        <f t="shared" si="124"/>
        <v>CA-2018-643  Redwood Oaks Apartments</v>
      </c>
      <c r="AF4071" s="153" t="s">
        <v>19115</v>
      </c>
      <c r="AG4071" s="153" t="s">
        <v>19116</v>
      </c>
      <c r="AH4071" s="153" t="s">
        <v>19117</v>
      </c>
      <c r="AI4071" s="153" t="s">
        <v>8542</v>
      </c>
      <c r="AJ4071" s="153" t="s">
        <v>481</v>
      </c>
      <c r="AK4071" s="153" t="s">
        <v>18776</v>
      </c>
      <c r="AL4071" s="153" t="s">
        <v>19118</v>
      </c>
      <c r="AM4071" s="153" t="s">
        <v>19119</v>
      </c>
      <c r="AN4071" s="154">
        <v>35</v>
      </c>
    </row>
    <row r="4072" spans="31:40" hidden="1" x14ac:dyDescent="0.25">
      <c r="AE4072" s="27" t="str">
        <f t="shared" si="124"/>
        <v>CA-2018-644  Gravenstein Apartments</v>
      </c>
      <c r="AF4072" s="153" t="s">
        <v>19120</v>
      </c>
      <c r="AG4072" s="153" t="s">
        <v>19121</v>
      </c>
      <c r="AH4072" s="153" t="s">
        <v>19122</v>
      </c>
      <c r="AI4072" s="153" t="s">
        <v>2229</v>
      </c>
      <c r="AJ4072" s="153" t="s">
        <v>127</v>
      </c>
      <c r="AK4072" s="153" t="s">
        <v>2230</v>
      </c>
      <c r="AL4072" s="153" t="s">
        <v>19123</v>
      </c>
      <c r="AM4072" s="153" t="s">
        <v>19124</v>
      </c>
      <c r="AN4072" s="154">
        <v>59</v>
      </c>
    </row>
    <row r="4073" spans="31:40" hidden="1" x14ac:dyDescent="0.25">
      <c r="AE4073" s="27" t="str">
        <f t="shared" si="124"/>
        <v>CA-2018-646  Corona Park Apartments</v>
      </c>
      <c r="AF4073" s="153" t="s">
        <v>19125</v>
      </c>
      <c r="AG4073" s="153" t="s">
        <v>19126</v>
      </c>
      <c r="AH4073" s="153" t="s">
        <v>19127</v>
      </c>
      <c r="AI4073" s="153" t="s">
        <v>2821</v>
      </c>
      <c r="AJ4073" s="153" t="s">
        <v>399</v>
      </c>
      <c r="AK4073" s="153" t="s">
        <v>9089</v>
      </c>
      <c r="AL4073" s="153" t="s">
        <v>19128</v>
      </c>
      <c r="AM4073" s="153" t="s">
        <v>19129</v>
      </c>
      <c r="AN4073" s="154">
        <v>158</v>
      </c>
    </row>
    <row r="4074" spans="31:40" hidden="1" x14ac:dyDescent="0.25">
      <c r="AE4074" s="27" t="str">
        <f t="shared" si="124"/>
        <v>CA-2018-647  Citrus Grove Apartments</v>
      </c>
      <c r="AF4074" s="153" t="s">
        <v>19130</v>
      </c>
      <c r="AG4074" s="153" t="s">
        <v>10939</v>
      </c>
      <c r="AH4074" s="153" t="s">
        <v>19131</v>
      </c>
      <c r="AI4074" s="153" t="s">
        <v>5020</v>
      </c>
      <c r="AJ4074" s="153" t="s">
        <v>49</v>
      </c>
      <c r="AK4074" s="153" t="s">
        <v>5021</v>
      </c>
      <c r="AL4074" s="153" t="s">
        <v>19132</v>
      </c>
      <c r="AM4074" s="153" t="s">
        <v>19133</v>
      </c>
      <c r="AN4074" s="154">
        <v>50</v>
      </c>
    </row>
    <row r="4075" spans="31:40" hidden="1" x14ac:dyDescent="0.25">
      <c r="AE4075" s="27" t="str">
        <f t="shared" si="124"/>
        <v>CA-2018-648  Sky Parkway Terrace</v>
      </c>
      <c r="AF4075" s="153" t="s">
        <v>19134</v>
      </c>
      <c r="AG4075" s="153" t="s">
        <v>19135</v>
      </c>
      <c r="AH4075" s="153" t="s">
        <v>19136</v>
      </c>
      <c r="AI4075" s="153" t="s">
        <v>564</v>
      </c>
      <c r="AJ4075" s="153" t="s">
        <v>564</v>
      </c>
      <c r="AK4075" s="153" t="s">
        <v>9089</v>
      </c>
      <c r="AL4075" s="153" t="s">
        <v>19137</v>
      </c>
      <c r="AM4075" s="153" t="s">
        <v>19138</v>
      </c>
      <c r="AN4075" s="154">
        <v>58</v>
      </c>
    </row>
    <row r="4076" spans="31:40" hidden="1" x14ac:dyDescent="0.25">
      <c r="AE4076" s="27" t="str">
        <f t="shared" si="124"/>
        <v>CA-2018-649  Federation Tower Apartments</v>
      </c>
      <c r="AF4076" s="153" t="s">
        <v>19139</v>
      </c>
      <c r="AG4076" s="153" t="s">
        <v>19140</v>
      </c>
      <c r="AH4076" s="153" t="s">
        <v>19141</v>
      </c>
      <c r="AI4076" s="153" t="s">
        <v>3970</v>
      </c>
      <c r="AJ4076" s="153" t="s">
        <v>26</v>
      </c>
      <c r="AK4076" s="153" t="s">
        <v>19142</v>
      </c>
      <c r="AL4076" s="153" t="s">
        <v>19143</v>
      </c>
      <c r="AM4076" s="153" t="s">
        <v>19144</v>
      </c>
      <c r="AN4076" s="154">
        <v>49</v>
      </c>
    </row>
    <row r="4077" spans="31:40" hidden="1" x14ac:dyDescent="0.25">
      <c r="AE4077" s="27" t="str">
        <f t="shared" si="124"/>
        <v>CA-2018-650  Oak Grove North &amp; South</v>
      </c>
      <c r="AF4077" s="153" t="s">
        <v>19145</v>
      </c>
      <c r="AG4077" s="153" t="s">
        <v>19146</v>
      </c>
      <c r="AH4077" s="153" t="s">
        <v>19147</v>
      </c>
      <c r="AI4077" s="153" t="s">
        <v>199</v>
      </c>
      <c r="AJ4077" s="153" t="s">
        <v>200</v>
      </c>
      <c r="AK4077" s="153" t="s">
        <v>557</v>
      </c>
      <c r="AL4077" s="153" t="s">
        <v>19148</v>
      </c>
      <c r="AM4077" s="153" t="s">
        <v>19149</v>
      </c>
      <c r="AN4077" s="154">
        <v>149</v>
      </c>
    </row>
    <row r="4078" spans="31:40" hidden="1" x14ac:dyDescent="0.25">
      <c r="AE4078" s="27" t="str">
        <f t="shared" si="124"/>
        <v>CA-2018-652  Windsor Veterans Village</v>
      </c>
      <c r="AF4078" s="153" t="s">
        <v>19150</v>
      </c>
      <c r="AG4078" s="153" t="s">
        <v>19151</v>
      </c>
      <c r="AH4078" s="153" t="s">
        <v>19152</v>
      </c>
      <c r="AI4078" s="153" t="s">
        <v>2686</v>
      </c>
      <c r="AJ4078" s="153" t="s">
        <v>127</v>
      </c>
      <c r="AK4078" s="153" t="s">
        <v>2687</v>
      </c>
      <c r="AL4078" s="153" t="s">
        <v>19153</v>
      </c>
      <c r="AM4078" s="153" t="s">
        <v>19154</v>
      </c>
      <c r="AN4078" s="154">
        <v>59</v>
      </c>
    </row>
    <row r="4079" spans="31:40" hidden="1" x14ac:dyDescent="0.25">
      <c r="AE4079" s="27" t="str">
        <f t="shared" si="124"/>
        <v>CA-2018-653  Whitfield Manor</v>
      </c>
      <c r="AF4079" s="153" t="s">
        <v>19155</v>
      </c>
      <c r="AG4079" s="153" t="s">
        <v>19156</v>
      </c>
      <c r="AH4079" s="153" t="s">
        <v>19157</v>
      </c>
      <c r="AI4079" s="153" t="s">
        <v>870</v>
      </c>
      <c r="AJ4079" s="153" t="s">
        <v>26</v>
      </c>
      <c r="AK4079" s="153" t="s">
        <v>2326</v>
      </c>
      <c r="AL4079" s="153" t="s">
        <v>19158</v>
      </c>
      <c r="AM4079" s="153" t="s">
        <v>19159</v>
      </c>
      <c r="AN4079" s="154">
        <v>45</v>
      </c>
    </row>
    <row r="4080" spans="31:40" hidden="1" x14ac:dyDescent="0.25">
      <c r="AE4080" s="27" t="str">
        <f t="shared" si="124"/>
        <v>CA-2018-655  88 Broadway</v>
      </c>
      <c r="AF4080" s="153" t="s">
        <v>19160</v>
      </c>
      <c r="AG4080" s="153" t="s">
        <v>19161</v>
      </c>
      <c r="AH4080" s="153" t="s">
        <v>19161</v>
      </c>
      <c r="AI4080" s="153" t="s">
        <v>191</v>
      </c>
      <c r="AJ4080" s="153" t="s">
        <v>191</v>
      </c>
      <c r="AK4080" s="153" t="s">
        <v>13933</v>
      </c>
      <c r="AL4080" s="153" t="s">
        <v>19162</v>
      </c>
      <c r="AM4080" s="153" t="s">
        <v>19163</v>
      </c>
      <c r="AN4080" s="154">
        <v>114</v>
      </c>
    </row>
    <row r="4081" spans="31:40" hidden="1" x14ac:dyDescent="0.25">
      <c r="AE4081" s="27" t="str">
        <f t="shared" si="124"/>
        <v>CA-2018-658  735 Davis</v>
      </c>
      <c r="AF4081" s="153" t="s">
        <v>19164</v>
      </c>
      <c r="AG4081" s="153" t="s">
        <v>19165</v>
      </c>
      <c r="AH4081" s="153" t="s">
        <v>19165</v>
      </c>
      <c r="AI4081" s="153" t="s">
        <v>191</v>
      </c>
      <c r="AJ4081" s="153" t="s">
        <v>191</v>
      </c>
      <c r="AK4081" s="153" t="s">
        <v>13933</v>
      </c>
      <c r="AL4081" s="153" t="s">
        <v>23708</v>
      </c>
      <c r="AM4081" s="153" t="s">
        <v>19166</v>
      </c>
      <c r="AN4081" s="154">
        <v>52</v>
      </c>
    </row>
    <row r="4082" spans="31:40" hidden="1" x14ac:dyDescent="0.25">
      <c r="AE4082" s="27" t="str">
        <f t="shared" si="124"/>
        <v>CA-2018-659  Montevista Senior Apartments</v>
      </c>
      <c r="AF4082" s="153" t="s">
        <v>19167</v>
      </c>
      <c r="AG4082" s="153" t="s">
        <v>19168</v>
      </c>
      <c r="AH4082" s="153" t="s">
        <v>19169</v>
      </c>
      <c r="AI4082" s="153" t="s">
        <v>2003</v>
      </c>
      <c r="AJ4082" s="153" t="s">
        <v>182</v>
      </c>
      <c r="AK4082" s="153" t="s">
        <v>2004</v>
      </c>
      <c r="AL4082" s="153" t="s">
        <v>19170</v>
      </c>
      <c r="AM4082" s="153" t="s">
        <v>3298</v>
      </c>
      <c r="AN4082" s="154">
        <v>80</v>
      </c>
    </row>
    <row r="4083" spans="31:40" hidden="1" x14ac:dyDescent="0.25">
      <c r="AE4083" s="27" t="str">
        <f t="shared" si="124"/>
        <v>CA-2018-661  Kimball Tower</v>
      </c>
      <c r="AF4083" s="153" t="s">
        <v>19171</v>
      </c>
      <c r="AG4083" s="153" t="s">
        <v>19172</v>
      </c>
      <c r="AH4083" s="153" t="s">
        <v>19173</v>
      </c>
      <c r="AI4083" s="153" t="s">
        <v>2941</v>
      </c>
      <c r="AJ4083" s="153" t="s">
        <v>504</v>
      </c>
      <c r="AK4083" s="153" t="s">
        <v>2942</v>
      </c>
      <c r="AL4083" s="153" t="s">
        <v>19174</v>
      </c>
      <c r="AM4083" s="153" t="s">
        <v>19175</v>
      </c>
      <c r="AN4083" s="154">
        <v>149</v>
      </c>
    </row>
    <row r="4084" spans="31:40" hidden="1" x14ac:dyDescent="0.25">
      <c r="AE4084" s="27" t="str">
        <f t="shared" si="124"/>
        <v>CA-2018-662  Mission Bay South Block 6 West</v>
      </c>
      <c r="AF4084" s="153" t="s">
        <v>19176</v>
      </c>
      <c r="AG4084" s="153" t="s">
        <v>19177</v>
      </c>
      <c r="AH4084" s="153" t="s">
        <v>19178</v>
      </c>
      <c r="AI4084" s="153" t="s">
        <v>191</v>
      </c>
      <c r="AJ4084" s="153" t="s">
        <v>191</v>
      </c>
      <c r="AK4084" s="153" t="s">
        <v>7043</v>
      </c>
      <c r="AL4084" s="153" t="s">
        <v>19179</v>
      </c>
      <c r="AM4084" s="153" t="s">
        <v>857</v>
      </c>
      <c r="AN4084" s="154">
        <v>151</v>
      </c>
    </row>
    <row r="4085" spans="31:40" hidden="1" x14ac:dyDescent="0.25">
      <c r="AE4085" s="27" t="str">
        <f t="shared" si="124"/>
        <v>CA-2018-663  Morgan Tower</v>
      </c>
      <c r="AF4085" s="153" t="s">
        <v>19180</v>
      </c>
      <c r="AG4085" s="153" t="s">
        <v>19181</v>
      </c>
      <c r="AH4085" s="153" t="s">
        <v>19182</v>
      </c>
      <c r="AI4085" s="153" t="s">
        <v>2941</v>
      </c>
      <c r="AJ4085" s="153" t="s">
        <v>504</v>
      </c>
      <c r="AK4085" s="153" t="s">
        <v>2942</v>
      </c>
      <c r="AL4085" s="153" t="s">
        <v>19183</v>
      </c>
      <c r="AM4085" s="153" t="s">
        <v>23709</v>
      </c>
      <c r="AN4085" s="154">
        <v>151</v>
      </c>
    </row>
    <row r="4086" spans="31:40" hidden="1" x14ac:dyDescent="0.25">
      <c r="AE4086" s="27" t="str">
        <f t="shared" si="124"/>
        <v>CA-2018-664  Hotel Fresno Apartments</v>
      </c>
      <c r="AF4086" s="153" t="s">
        <v>19184</v>
      </c>
      <c r="AG4086" s="153" t="s">
        <v>19185</v>
      </c>
      <c r="AH4086" s="153" t="s">
        <v>19186</v>
      </c>
      <c r="AI4086" s="153" t="s">
        <v>229</v>
      </c>
      <c r="AJ4086" s="153" t="s">
        <v>229</v>
      </c>
      <c r="AK4086" s="153" t="s">
        <v>5612</v>
      </c>
      <c r="AL4086" s="153" t="s">
        <v>19187</v>
      </c>
      <c r="AM4086" s="153" t="s">
        <v>19188</v>
      </c>
      <c r="AN4086" s="154">
        <v>78</v>
      </c>
    </row>
    <row r="4087" spans="31:40" hidden="1" x14ac:dyDescent="0.25">
      <c r="AE4087" s="27" t="str">
        <f t="shared" si="124"/>
        <v>CA-2018-665  1717 S Street</v>
      </c>
      <c r="AF4087" s="153" t="s">
        <v>19189</v>
      </c>
      <c r="AG4087" s="153" t="s">
        <v>19190</v>
      </c>
      <c r="AH4087" s="153" t="s">
        <v>19190</v>
      </c>
      <c r="AI4087" s="153" t="s">
        <v>564</v>
      </c>
      <c r="AJ4087" s="153" t="s">
        <v>564</v>
      </c>
      <c r="AK4087" s="153" t="s">
        <v>13342</v>
      </c>
      <c r="AL4087" s="153" t="s">
        <v>19191</v>
      </c>
      <c r="AM4087" s="153" t="s">
        <v>19192</v>
      </c>
      <c r="AN4087" s="154">
        <v>64</v>
      </c>
    </row>
    <row r="4088" spans="31:40" hidden="1" x14ac:dyDescent="0.25">
      <c r="AE4088" s="27" t="str">
        <f t="shared" si="124"/>
        <v>CA-2018-700  Dorothy Day Community</v>
      </c>
      <c r="AF4088" s="153" t="s">
        <v>19193</v>
      </c>
      <c r="AG4088" s="153" t="s">
        <v>19194</v>
      </c>
      <c r="AH4088" s="153" t="s">
        <v>19195</v>
      </c>
      <c r="AI4088" s="153" t="s">
        <v>191</v>
      </c>
      <c r="AJ4088" s="153" t="s">
        <v>191</v>
      </c>
      <c r="AK4088" s="153" t="s">
        <v>412</v>
      </c>
      <c r="AL4088" s="153" t="s">
        <v>19196</v>
      </c>
      <c r="AM4088" s="153" t="s">
        <v>857</v>
      </c>
      <c r="AN4088" s="154">
        <v>99</v>
      </c>
    </row>
    <row r="4089" spans="31:40" hidden="1" x14ac:dyDescent="0.25">
      <c r="AE4089" s="27" t="str">
        <f t="shared" si="124"/>
        <v>CA-2018-701  One Church Street Apartments</v>
      </c>
      <c r="AF4089" s="153" t="s">
        <v>19197</v>
      </c>
      <c r="AG4089" s="153" t="s">
        <v>19198</v>
      </c>
      <c r="AH4089" s="153" t="s">
        <v>19199</v>
      </c>
      <c r="AI4089" s="153" t="s">
        <v>191</v>
      </c>
      <c r="AJ4089" s="153" t="s">
        <v>191</v>
      </c>
      <c r="AK4089" s="153" t="s">
        <v>15492</v>
      </c>
      <c r="AL4089" s="153" t="s">
        <v>19200</v>
      </c>
      <c r="AM4089" s="153" t="s">
        <v>19201</v>
      </c>
      <c r="AN4089" s="154">
        <v>92</v>
      </c>
    </row>
    <row r="4090" spans="31:40" hidden="1" x14ac:dyDescent="0.25">
      <c r="AE4090" s="27" t="str">
        <f t="shared" si="124"/>
        <v>CA-2018-702  McCadden Plaza Youth Housing</v>
      </c>
      <c r="AF4090" s="153" t="s">
        <v>19202</v>
      </c>
      <c r="AG4090" s="153" t="s">
        <v>19203</v>
      </c>
      <c r="AH4090" s="153" t="s">
        <v>19204</v>
      </c>
      <c r="AI4090" s="153" t="s">
        <v>26</v>
      </c>
      <c r="AJ4090" s="153" t="s">
        <v>26</v>
      </c>
      <c r="AK4090" s="153" t="s">
        <v>1886</v>
      </c>
      <c r="AL4090" s="153" t="s">
        <v>19205</v>
      </c>
      <c r="AM4090" s="153" t="s">
        <v>19206</v>
      </c>
      <c r="AN4090" s="154">
        <v>25</v>
      </c>
    </row>
    <row r="4091" spans="31:40" hidden="1" x14ac:dyDescent="0.25">
      <c r="AE4091" s="27" t="str">
        <f t="shared" si="124"/>
        <v>CA-2018-703  Monterey Gateway Apartments</v>
      </c>
      <c r="AF4091" s="153" t="s">
        <v>19207</v>
      </c>
      <c r="AG4091" s="153" t="s">
        <v>19208</v>
      </c>
      <c r="AH4091" s="153" t="s">
        <v>19209</v>
      </c>
      <c r="AI4091" s="153" t="s">
        <v>2223</v>
      </c>
      <c r="AJ4091" s="153" t="s">
        <v>41</v>
      </c>
      <c r="AK4091" s="153" t="s">
        <v>2224</v>
      </c>
      <c r="AL4091" s="153" t="s">
        <v>19210</v>
      </c>
      <c r="AM4091" s="153" t="s">
        <v>7085</v>
      </c>
      <c r="AN4091" s="154">
        <v>74</v>
      </c>
    </row>
    <row r="4092" spans="31:40" hidden="1" x14ac:dyDescent="0.25">
      <c r="AE4092" s="27" t="str">
        <f t="shared" si="124"/>
        <v>CA-2018-704  Carlton Villas Apartments</v>
      </c>
      <c r="AF4092" s="153" t="s">
        <v>19211</v>
      </c>
      <c r="AG4092" s="153" t="s">
        <v>19212</v>
      </c>
      <c r="AH4092" s="153" t="s">
        <v>19213</v>
      </c>
      <c r="AI4092" s="153" t="s">
        <v>4264</v>
      </c>
      <c r="AJ4092" s="153" t="s">
        <v>504</v>
      </c>
      <c r="AK4092" s="153" t="s">
        <v>4265</v>
      </c>
      <c r="AL4092" s="153" t="s">
        <v>19214</v>
      </c>
      <c r="AM4092" s="153" t="s">
        <v>988</v>
      </c>
      <c r="AN4092" s="154">
        <v>129</v>
      </c>
    </row>
    <row r="4093" spans="31:40" hidden="1" x14ac:dyDescent="0.25">
      <c r="AE4093" s="27" t="str">
        <f t="shared" si="124"/>
        <v>CA-2018-705  Hope on Alvarado</v>
      </c>
      <c r="AF4093" s="153" t="s">
        <v>19215</v>
      </c>
      <c r="AG4093" s="153" t="s">
        <v>23710</v>
      </c>
      <c r="AH4093" s="153" t="s">
        <v>19216</v>
      </c>
      <c r="AI4093" s="153" t="s">
        <v>26</v>
      </c>
      <c r="AJ4093" s="153" t="s">
        <v>26</v>
      </c>
      <c r="AK4093" s="153" t="s">
        <v>775</v>
      </c>
      <c r="AL4093" s="153" t="s">
        <v>23711</v>
      </c>
      <c r="AM4093" s="153" t="s">
        <v>23712</v>
      </c>
      <c r="AN4093" s="154">
        <v>84</v>
      </c>
    </row>
    <row r="4094" spans="31:40" hidden="1" x14ac:dyDescent="0.25">
      <c r="AE4094" s="27" t="str">
        <f t="shared" si="124"/>
        <v>CA-2018-706  Westgate Gardens</v>
      </c>
      <c r="AF4094" s="153" t="s">
        <v>19217</v>
      </c>
      <c r="AG4094" s="153" t="s">
        <v>19218</v>
      </c>
      <c r="AH4094" s="153" t="s">
        <v>19219</v>
      </c>
      <c r="AI4094" s="153" t="s">
        <v>229</v>
      </c>
      <c r="AJ4094" s="153" t="s">
        <v>229</v>
      </c>
      <c r="AK4094" s="153" t="s">
        <v>1422</v>
      </c>
      <c r="AL4094" s="153" t="s">
        <v>19220</v>
      </c>
      <c r="AM4094" s="153" t="s">
        <v>9901</v>
      </c>
      <c r="AN4094" s="154">
        <v>99</v>
      </c>
    </row>
    <row r="4095" spans="31:40" hidden="1" x14ac:dyDescent="0.25">
      <c r="AE4095" s="27" t="str">
        <f t="shared" si="124"/>
        <v>CA-2018-707  Bigby Villa Apartments</v>
      </c>
      <c r="AF4095" s="153" t="s">
        <v>19221</v>
      </c>
      <c r="AG4095" s="153" t="s">
        <v>19222</v>
      </c>
      <c r="AH4095" s="153" t="s">
        <v>19223</v>
      </c>
      <c r="AI4095" s="153" t="s">
        <v>229</v>
      </c>
      <c r="AJ4095" s="153" t="s">
        <v>229</v>
      </c>
      <c r="AK4095" s="153" t="s">
        <v>1422</v>
      </c>
      <c r="AL4095" s="153" t="s">
        <v>19220</v>
      </c>
      <c r="AM4095" s="153" t="s">
        <v>19224</v>
      </c>
      <c r="AN4095" s="154">
        <v>178</v>
      </c>
    </row>
    <row r="4096" spans="31:40" hidden="1" x14ac:dyDescent="0.25">
      <c r="AE4096" s="27" t="str">
        <f t="shared" si="124"/>
        <v>CA-2018-708  Pioneer Park Plaza</v>
      </c>
      <c r="AF4096" s="153" t="s">
        <v>19225</v>
      </c>
      <c r="AG4096" s="153" t="s">
        <v>19226</v>
      </c>
      <c r="AH4096" s="153" t="s">
        <v>19227</v>
      </c>
      <c r="AI4096" s="153" t="s">
        <v>49</v>
      </c>
      <c r="AJ4096" s="153" t="s">
        <v>49</v>
      </c>
      <c r="AK4096" s="153" t="s">
        <v>4352</v>
      </c>
      <c r="AL4096" s="153" t="s">
        <v>19220</v>
      </c>
      <c r="AM4096" s="153" t="s">
        <v>19228</v>
      </c>
      <c r="AN4096" s="154">
        <v>159</v>
      </c>
    </row>
    <row r="4097" spans="31:40" hidden="1" x14ac:dyDescent="0.25">
      <c r="AE4097" s="27" t="str">
        <f t="shared" si="124"/>
        <v>CA-2018-709  The Greenery Apartments</v>
      </c>
      <c r="AF4097" s="153" t="s">
        <v>19229</v>
      </c>
      <c r="AG4097" s="153" t="s">
        <v>19230</v>
      </c>
      <c r="AH4097" s="153" t="s">
        <v>19231</v>
      </c>
      <c r="AI4097" s="153" t="s">
        <v>1842</v>
      </c>
      <c r="AJ4097" s="153" t="s">
        <v>142</v>
      </c>
      <c r="AK4097" s="153" t="s">
        <v>1843</v>
      </c>
      <c r="AL4097" s="153" t="s">
        <v>19220</v>
      </c>
      <c r="AM4097" s="153" t="s">
        <v>19228</v>
      </c>
      <c r="AN4097" s="154">
        <v>94</v>
      </c>
    </row>
    <row r="4098" spans="31:40" hidden="1" x14ac:dyDescent="0.25">
      <c r="AE4098" s="27" t="str">
        <f t="shared" ref="AE4098:AE4161" si="125">CONCATENATE(AF4098,"  ",AG4098)</f>
        <v>CA-2018-710  Maple &amp; Main Apartments</v>
      </c>
      <c r="AF4098" s="153" t="s">
        <v>19232</v>
      </c>
      <c r="AG4098" s="153" t="s">
        <v>19233</v>
      </c>
      <c r="AH4098" s="153" t="s">
        <v>19234</v>
      </c>
      <c r="AI4098" s="153" t="s">
        <v>7449</v>
      </c>
      <c r="AJ4098" s="153" t="s">
        <v>200</v>
      </c>
      <c r="AK4098" s="153" t="s">
        <v>8355</v>
      </c>
      <c r="AL4098" s="153" t="s">
        <v>19235</v>
      </c>
      <c r="AN4098" s="154">
        <v>48</v>
      </c>
    </row>
    <row r="4099" spans="31:40" hidden="1" x14ac:dyDescent="0.25">
      <c r="AE4099" s="27" t="str">
        <f t="shared" si="125"/>
        <v>CA-2018-711  Blue Mountain Terrace</v>
      </c>
      <c r="AF4099" s="153" t="s">
        <v>19236</v>
      </c>
      <c r="AG4099" s="153" t="s">
        <v>19237</v>
      </c>
      <c r="AH4099" s="153" t="s">
        <v>19238</v>
      </c>
      <c r="AI4099" s="153" t="s">
        <v>9282</v>
      </c>
      <c r="AJ4099" s="153" t="s">
        <v>142</v>
      </c>
      <c r="AK4099" s="153" t="s">
        <v>9283</v>
      </c>
      <c r="AL4099" s="153" t="s">
        <v>19239</v>
      </c>
      <c r="AM4099" s="153" t="s">
        <v>23713</v>
      </c>
      <c r="AN4099" s="154">
        <v>62</v>
      </c>
    </row>
    <row r="4100" spans="31:40" hidden="1" x14ac:dyDescent="0.25">
      <c r="AE4100" s="27" t="str">
        <f t="shared" si="125"/>
        <v>CA-2018-712  Kensington Campus</v>
      </c>
      <c r="AF4100" s="153" t="s">
        <v>19241</v>
      </c>
      <c r="AG4100" s="153" t="s">
        <v>19242</v>
      </c>
      <c r="AH4100" s="153" t="s">
        <v>19243</v>
      </c>
      <c r="AI4100" s="153" t="s">
        <v>3302</v>
      </c>
      <c r="AJ4100" s="153" t="s">
        <v>26</v>
      </c>
      <c r="AK4100" s="153" t="s">
        <v>14933</v>
      </c>
      <c r="AL4100" s="153" t="s">
        <v>19244</v>
      </c>
      <c r="AM4100" s="153" t="s">
        <v>19000</v>
      </c>
      <c r="AN4100" s="154">
        <v>50</v>
      </c>
    </row>
    <row r="4101" spans="31:40" hidden="1" x14ac:dyDescent="0.25">
      <c r="AE4101" s="27" t="str">
        <f t="shared" si="125"/>
        <v>CA-2018-713  LA78</v>
      </c>
      <c r="AF4101" s="153" t="s">
        <v>19245</v>
      </c>
      <c r="AG4101" s="153" t="s">
        <v>19246</v>
      </c>
      <c r="AH4101" s="153" t="s">
        <v>19247</v>
      </c>
      <c r="AI4101" s="153" t="s">
        <v>26</v>
      </c>
      <c r="AJ4101" s="153" t="s">
        <v>26</v>
      </c>
      <c r="AK4101" s="153" t="s">
        <v>19248</v>
      </c>
      <c r="AL4101" s="153" t="s">
        <v>19249</v>
      </c>
      <c r="AM4101" s="153" t="s">
        <v>23714</v>
      </c>
      <c r="AN4101" s="154">
        <v>78</v>
      </c>
    </row>
    <row r="4102" spans="31:40" hidden="1" x14ac:dyDescent="0.25">
      <c r="AE4102" s="27" t="str">
        <f t="shared" si="125"/>
        <v>CA-2018-716  Arroyo Del Camino II</v>
      </c>
      <c r="AF4102" s="153" t="s">
        <v>19253</v>
      </c>
      <c r="AG4102" s="153" t="s">
        <v>19254</v>
      </c>
      <c r="AH4102" s="153" t="s">
        <v>19255</v>
      </c>
      <c r="AI4102" s="153" t="s">
        <v>5737</v>
      </c>
      <c r="AJ4102" s="153" t="s">
        <v>1920</v>
      </c>
      <c r="AK4102" s="153" t="s">
        <v>5738</v>
      </c>
      <c r="AL4102" s="153" t="s">
        <v>19256</v>
      </c>
      <c r="AM4102" s="153" t="s">
        <v>451</v>
      </c>
      <c r="AN4102" s="154">
        <v>36</v>
      </c>
    </row>
    <row r="4103" spans="31:40" hidden="1" x14ac:dyDescent="0.25">
      <c r="AE4103" s="27" t="str">
        <f t="shared" si="125"/>
        <v>CA-2018-720  Pioneer Gardens Apartments</v>
      </c>
      <c r="AF4103" s="153" t="s">
        <v>19257</v>
      </c>
      <c r="AG4103" s="153" t="s">
        <v>19258</v>
      </c>
      <c r="AH4103" s="153" t="s">
        <v>19259</v>
      </c>
      <c r="AI4103" s="153" t="s">
        <v>6067</v>
      </c>
      <c r="AJ4103" s="153" t="s">
        <v>26</v>
      </c>
      <c r="AK4103" s="153" t="s">
        <v>6068</v>
      </c>
      <c r="AL4103" s="153" t="s">
        <v>19260</v>
      </c>
      <c r="AM4103" s="153" t="s">
        <v>19261</v>
      </c>
      <c r="AN4103" s="154">
        <v>140</v>
      </c>
    </row>
    <row r="4104" spans="31:40" hidden="1" x14ac:dyDescent="0.25">
      <c r="AE4104" s="27" t="str">
        <f t="shared" si="125"/>
        <v>CA-2018-721  Claremont Village Apartments</v>
      </c>
      <c r="AF4104" s="153" t="s">
        <v>19262</v>
      </c>
      <c r="AG4104" s="153" t="s">
        <v>19263</v>
      </c>
      <c r="AH4104" s="153" t="s">
        <v>19264</v>
      </c>
      <c r="AI4104" s="153" t="s">
        <v>1387</v>
      </c>
      <c r="AJ4104" s="153" t="s">
        <v>26</v>
      </c>
      <c r="AK4104" s="153" t="s">
        <v>1388</v>
      </c>
      <c r="AL4104" s="153" t="s">
        <v>19265</v>
      </c>
      <c r="AM4104" s="153" t="s">
        <v>19266</v>
      </c>
      <c r="AN4104" s="154">
        <v>149</v>
      </c>
    </row>
    <row r="4105" spans="31:40" hidden="1" x14ac:dyDescent="0.25">
      <c r="AE4105" s="27" t="str">
        <f t="shared" si="125"/>
        <v>CA-2018-722  SP7</v>
      </c>
      <c r="AF4105" s="153" t="s">
        <v>19267</v>
      </c>
      <c r="AG4105" s="153" t="s">
        <v>19268</v>
      </c>
      <c r="AH4105" s="153" t="s">
        <v>19269</v>
      </c>
      <c r="AI4105" s="153" t="s">
        <v>26</v>
      </c>
      <c r="AJ4105" s="153" t="s">
        <v>26</v>
      </c>
      <c r="AK4105" s="153" t="s">
        <v>90</v>
      </c>
      <c r="AL4105" s="153" t="s">
        <v>19270</v>
      </c>
      <c r="AM4105" s="153" t="s">
        <v>19271</v>
      </c>
      <c r="AN4105" s="154">
        <v>99</v>
      </c>
    </row>
    <row r="4106" spans="31:40" hidden="1" x14ac:dyDescent="0.25">
      <c r="AE4106" s="27" t="str">
        <f t="shared" si="125"/>
        <v>CA-2018-723  Sunset Creek Apartments</v>
      </c>
      <c r="AF4106" s="153" t="s">
        <v>19272</v>
      </c>
      <c r="AG4106" s="153" t="s">
        <v>19273</v>
      </c>
      <c r="AH4106" s="153" t="s">
        <v>19274</v>
      </c>
      <c r="AI4106" s="153" t="s">
        <v>1132</v>
      </c>
      <c r="AJ4106" s="153" t="s">
        <v>1133</v>
      </c>
      <c r="AK4106" s="153" t="s">
        <v>1134</v>
      </c>
      <c r="AL4106" s="153" t="s">
        <v>19275</v>
      </c>
      <c r="AM4106" s="153" t="s">
        <v>19276</v>
      </c>
      <c r="AN4106" s="154">
        <v>75</v>
      </c>
    </row>
    <row r="4107" spans="31:40" hidden="1" x14ac:dyDescent="0.25">
      <c r="AE4107" s="27" t="str">
        <f t="shared" si="125"/>
        <v>CA-2018-724  Southwind Court Apartments</v>
      </c>
      <c r="AF4107" s="153" t="s">
        <v>19277</v>
      </c>
      <c r="AG4107" s="153" t="s">
        <v>19278</v>
      </c>
      <c r="AH4107" s="153" t="s">
        <v>19279</v>
      </c>
      <c r="AI4107" s="153" t="s">
        <v>564</v>
      </c>
      <c r="AJ4107" s="153" t="s">
        <v>564</v>
      </c>
      <c r="AK4107" s="153" t="s">
        <v>2669</v>
      </c>
      <c r="AL4107" s="153" t="s">
        <v>19280</v>
      </c>
      <c r="AM4107" s="153" t="s">
        <v>590</v>
      </c>
      <c r="AN4107" s="154">
        <v>87</v>
      </c>
    </row>
    <row r="4108" spans="31:40" hidden="1" x14ac:dyDescent="0.25">
      <c r="AE4108" s="27" t="str">
        <f t="shared" si="125"/>
        <v>CA-2018-725  Curtis Johnson Apartments</v>
      </c>
      <c r="AF4108" s="153" t="s">
        <v>19281</v>
      </c>
      <c r="AG4108" s="153" t="s">
        <v>19282</v>
      </c>
      <c r="AH4108" s="153" t="s">
        <v>19283</v>
      </c>
      <c r="AI4108" s="153" t="s">
        <v>19284</v>
      </c>
      <c r="AJ4108" s="153" t="s">
        <v>26</v>
      </c>
      <c r="AK4108" s="153" t="s">
        <v>464</v>
      </c>
      <c r="AL4108" s="153" t="s">
        <v>19285</v>
      </c>
      <c r="AM4108" s="153" t="s">
        <v>23715</v>
      </c>
      <c r="AN4108" s="154">
        <v>48</v>
      </c>
    </row>
    <row r="4109" spans="31:40" hidden="1" x14ac:dyDescent="0.25">
      <c r="AE4109" s="27" t="str">
        <f t="shared" si="125"/>
        <v>CA-2018-726  McCadden Campus Senior Housing</v>
      </c>
      <c r="AF4109" s="153" t="s">
        <v>19286</v>
      </c>
      <c r="AG4109" s="153" t="s">
        <v>19287</v>
      </c>
      <c r="AH4109" s="153" t="s">
        <v>23716</v>
      </c>
      <c r="AI4109" s="153" t="s">
        <v>26</v>
      </c>
      <c r="AJ4109" s="153" t="s">
        <v>26</v>
      </c>
      <c r="AK4109" s="153" t="s">
        <v>1886</v>
      </c>
      <c r="AL4109" s="153" t="s">
        <v>23717</v>
      </c>
      <c r="AM4109" s="153" t="s">
        <v>23718</v>
      </c>
      <c r="AN4109" s="154">
        <v>97</v>
      </c>
    </row>
    <row r="4110" spans="31:40" hidden="1" x14ac:dyDescent="0.25">
      <c r="AE4110" s="27" t="str">
        <f t="shared" si="125"/>
        <v>CA-2018-731  Aria (fka Cambria Apartments)</v>
      </c>
      <c r="AF4110" s="153" t="s">
        <v>19292</v>
      </c>
      <c r="AG4110" s="153" t="s">
        <v>19293</v>
      </c>
      <c r="AH4110" s="153" t="s">
        <v>19294</v>
      </c>
      <c r="AI4110" s="153" t="s">
        <v>26</v>
      </c>
      <c r="AJ4110" s="153" t="s">
        <v>26</v>
      </c>
      <c r="AK4110" s="153" t="s">
        <v>33</v>
      </c>
      <c r="AL4110" s="153" t="s">
        <v>19295</v>
      </c>
      <c r="AM4110" s="153" t="s">
        <v>3298</v>
      </c>
      <c r="AN4110" s="154">
        <v>56</v>
      </c>
    </row>
    <row r="4111" spans="31:40" hidden="1" x14ac:dyDescent="0.25">
      <c r="AE4111" s="27" t="str">
        <f t="shared" si="125"/>
        <v>CA-2018-732  Senator Apartments</v>
      </c>
      <c r="AF4111" s="153" t="s">
        <v>19296</v>
      </c>
      <c r="AG4111" s="153" t="s">
        <v>19297</v>
      </c>
      <c r="AH4111" s="153" t="s">
        <v>19298</v>
      </c>
      <c r="AI4111" s="153" t="s">
        <v>26</v>
      </c>
      <c r="AJ4111" s="153" t="s">
        <v>26</v>
      </c>
      <c r="AK4111" s="153" t="s">
        <v>83</v>
      </c>
      <c r="AL4111" s="153" t="s">
        <v>19299</v>
      </c>
      <c r="AM4111" s="153" t="s">
        <v>19300</v>
      </c>
      <c r="AN4111" s="154">
        <v>97</v>
      </c>
    </row>
    <row r="4112" spans="31:40" hidden="1" x14ac:dyDescent="0.25">
      <c r="AE4112" s="27" t="str">
        <f t="shared" si="125"/>
        <v>CA-2018-735  Paseo Estero 4%</v>
      </c>
      <c r="AF4112" s="153" t="s">
        <v>19301</v>
      </c>
      <c r="AG4112" s="153" t="s">
        <v>19302</v>
      </c>
      <c r="AH4112" s="153" t="s">
        <v>19303</v>
      </c>
      <c r="AI4112" s="153" t="s">
        <v>199</v>
      </c>
      <c r="AJ4112" s="153" t="s">
        <v>200</v>
      </c>
      <c r="AK4112" s="153" t="s">
        <v>19304</v>
      </c>
      <c r="AL4112" s="153" t="s">
        <v>19305</v>
      </c>
      <c r="AM4112" s="153" t="s">
        <v>19306</v>
      </c>
      <c r="AN4112" s="154">
        <v>60</v>
      </c>
    </row>
    <row r="4113" spans="31:40" hidden="1" x14ac:dyDescent="0.25">
      <c r="AE4113" s="27" t="str">
        <f t="shared" si="125"/>
        <v>CA-2018-736  FLOR 401 Lofts</v>
      </c>
      <c r="AF4113" s="153" t="s">
        <v>19307</v>
      </c>
      <c r="AG4113" s="153" t="s">
        <v>19308</v>
      </c>
      <c r="AH4113" s="153" t="s">
        <v>19309</v>
      </c>
      <c r="AI4113" s="153" t="s">
        <v>26</v>
      </c>
      <c r="AJ4113" s="153" t="s">
        <v>26</v>
      </c>
      <c r="AK4113" s="153" t="s">
        <v>90</v>
      </c>
      <c r="AL4113" s="153" t="s">
        <v>19299</v>
      </c>
      <c r="AM4113" s="153" t="s">
        <v>19310</v>
      </c>
      <c r="AN4113" s="154">
        <v>98</v>
      </c>
    </row>
    <row r="4114" spans="31:40" hidden="1" x14ac:dyDescent="0.25">
      <c r="AE4114" s="27" t="str">
        <f t="shared" si="125"/>
        <v>CA-2018-737  Creekside</v>
      </c>
      <c r="AF4114" s="153" t="s">
        <v>19311</v>
      </c>
      <c r="AG4114" s="153" t="s">
        <v>19312</v>
      </c>
      <c r="AH4114" s="153" t="s">
        <v>19313</v>
      </c>
      <c r="AI4114" s="153" t="s">
        <v>141</v>
      </c>
      <c r="AJ4114" s="153" t="s">
        <v>731</v>
      </c>
      <c r="AK4114" s="153" t="s">
        <v>8364</v>
      </c>
      <c r="AL4114" s="153" t="s">
        <v>19314</v>
      </c>
      <c r="AM4114" s="153" t="s">
        <v>19315</v>
      </c>
      <c r="AN4114" s="154">
        <v>89</v>
      </c>
    </row>
    <row r="4115" spans="31:40" hidden="1" x14ac:dyDescent="0.25">
      <c r="AE4115" s="27" t="str">
        <f t="shared" si="125"/>
        <v>CA-2018-738  Crossings on Monterey</v>
      </c>
      <c r="AF4115" s="153" t="s">
        <v>19316</v>
      </c>
      <c r="AG4115" s="153" t="s">
        <v>19317</v>
      </c>
      <c r="AH4115" s="153" t="s">
        <v>19318</v>
      </c>
      <c r="AI4115" s="153" t="s">
        <v>40</v>
      </c>
      <c r="AJ4115" s="153" t="s">
        <v>41</v>
      </c>
      <c r="AK4115" s="153" t="s">
        <v>42</v>
      </c>
      <c r="AL4115" s="153" t="s">
        <v>19319</v>
      </c>
      <c r="AM4115" s="153" t="s">
        <v>590</v>
      </c>
      <c r="AN4115" s="154">
        <v>38</v>
      </c>
    </row>
    <row r="4116" spans="31:40" hidden="1" x14ac:dyDescent="0.25">
      <c r="AE4116" s="27" t="str">
        <f t="shared" si="125"/>
        <v>CA-2018-739  Park Manor Apartments</v>
      </c>
      <c r="AF4116" s="153" t="s">
        <v>19320</v>
      </c>
      <c r="AG4116" s="153" t="s">
        <v>19321</v>
      </c>
      <c r="AH4116" s="153" t="s">
        <v>19322</v>
      </c>
      <c r="AI4116" s="153" t="s">
        <v>7449</v>
      </c>
      <c r="AJ4116" s="153" t="s">
        <v>200</v>
      </c>
      <c r="AK4116" s="153" t="s">
        <v>7450</v>
      </c>
      <c r="AL4116" s="153" t="s">
        <v>19323</v>
      </c>
      <c r="AM4116" s="153" t="s">
        <v>19324</v>
      </c>
      <c r="AN4116" s="154">
        <v>80</v>
      </c>
    </row>
    <row r="4117" spans="31:40" hidden="1" x14ac:dyDescent="0.25">
      <c r="AE4117" s="27" t="str">
        <f t="shared" si="125"/>
        <v>CA-2018-740  Westlake Christian Terrace West</v>
      </c>
      <c r="AF4117" s="153" t="s">
        <v>19325</v>
      </c>
      <c r="AG4117" s="153" t="s">
        <v>19326</v>
      </c>
      <c r="AH4117" s="153" t="s">
        <v>19327</v>
      </c>
      <c r="AI4117" s="153" t="s">
        <v>199</v>
      </c>
      <c r="AJ4117" s="153" t="s">
        <v>200</v>
      </c>
      <c r="AK4117" s="153" t="s">
        <v>23719</v>
      </c>
      <c r="AL4117" s="153" t="s">
        <v>23720</v>
      </c>
      <c r="AM4117" s="153" t="s">
        <v>19328</v>
      </c>
      <c r="AN4117" s="154">
        <v>199</v>
      </c>
    </row>
    <row r="4118" spans="31:40" hidden="1" x14ac:dyDescent="0.25">
      <c r="AE4118" s="27" t="str">
        <f t="shared" si="125"/>
        <v>CA-2018-741  Summer Park Apartments</v>
      </c>
      <c r="AF4118" s="153" t="s">
        <v>19329</v>
      </c>
      <c r="AG4118" s="153" t="s">
        <v>12877</v>
      </c>
      <c r="AH4118" s="153" t="s">
        <v>19330</v>
      </c>
      <c r="AI4118" s="153" t="s">
        <v>229</v>
      </c>
      <c r="AJ4118" s="153" t="s">
        <v>229</v>
      </c>
      <c r="AK4118" s="153" t="s">
        <v>11949</v>
      </c>
      <c r="AL4118" s="153" t="s">
        <v>19331</v>
      </c>
      <c r="AM4118" s="153" t="s">
        <v>19332</v>
      </c>
      <c r="AN4118" s="154">
        <v>246</v>
      </c>
    </row>
    <row r="4119" spans="31:40" hidden="1" x14ac:dyDescent="0.25">
      <c r="AE4119" s="27" t="str">
        <f t="shared" si="125"/>
        <v>CA-2018-742  Casa del Sol</v>
      </c>
      <c r="AF4119" s="153" t="s">
        <v>19333</v>
      </c>
      <c r="AG4119" s="153" t="s">
        <v>3268</v>
      </c>
      <c r="AH4119" s="153" t="s">
        <v>19334</v>
      </c>
      <c r="AI4119" s="153" t="s">
        <v>26</v>
      </c>
      <c r="AJ4119" s="153" t="s">
        <v>26</v>
      </c>
      <c r="AK4119" s="153" t="s">
        <v>1277</v>
      </c>
      <c r="AL4119" s="153" t="s">
        <v>19335</v>
      </c>
      <c r="AM4119" s="153" t="s">
        <v>19336</v>
      </c>
      <c r="AN4119" s="154">
        <v>43</v>
      </c>
    </row>
    <row r="4120" spans="31:40" hidden="1" x14ac:dyDescent="0.25">
      <c r="AE4120" s="27" t="str">
        <f t="shared" si="125"/>
        <v>CA-2018-743  C4</v>
      </c>
      <c r="AF4120" s="153" t="s">
        <v>19337</v>
      </c>
      <c r="AG4120" s="153" t="s">
        <v>19338</v>
      </c>
      <c r="AH4120" s="153" t="s">
        <v>19339</v>
      </c>
      <c r="AI4120" s="153" t="s">
        <v>9413</v>
      </c>
      <c r="AJ4120" s="153" t="s">
        <v>504</v>
      </c>
      <c r="AK4120" s="153" t="s">
        <v>9414</v>
      </c>
      <c r="AL4120" s="153" t="s">
        <v>19340</v>
      </c>
      <c r="AM4120" s="153" t="s">
        <v>19341</v>
      </c>
      <c r="AN4120" s="154">
        <v>35</v>
      </c>
    </row>
    <row r="4121" spans="31:40" hidden="1" x14ac:dyDescent="0.25">
      <c r="AE4121" s="27" t="str">
        <f t="shared" si="125"/>
        <v>CA-2018-744  Palmdale Park Apartments</v>
      </c>
      <c r="AF4121" s="153" t="s">
        <v>19342</v>
      </c>
      <c r="AG4121" s="153" t="s">
        <v>19343</v>
      </c>
      <c r="AH4121" s="153" t="s">
        <v>19344</v>
      </c>
      <c r="AI4121" s="153" t="s">
        <v>1040</v>
      </c>
      <c r="AJ4121" s="153" t="s">
        <v>26</v>
      </c>
      <c r="AK4121" s="153" t="s">
        <v>1041</v>
      </c>
      <c r="AL4121" s="153" t="s">
        <v>19345</v>
      </c>
      <c r="AM4121" s="153" t="s">
        <v>23714</v>
      </c>
      <c r="AN4121" s="154">
        <v>57</v>
      </c>
    </row>
    <row r="4122" spans="31:40" hidden="1" x14ac:dyDescent="0.25">
      <c r="AE4122" s="27" t="str">
        <f t="shared" si="125"/>
        <v>CA-2018-745  The Residences at Depot Street</v>
      </c>
      <c r="AF4122" s="153" t="s">
        <v>19346</v>
      </c>
      <c r="AG4122" s="153" t="s">
        <v>19347</v>
      </c>
      <c r="AH4122" s="153" t="s">
        <v>19348</v>
      </c>
      <c r="AI4122" s="153" t="s">
        <v>2189</v>
      </c>
      <c r="AJ4122" s="153" t="s">
        <v>623</v>
      </c>
      <c r="AK4122" s="153" t="s">
        <v>5088</v>
      </c>
      <c r="AL4122" s="153" t="s">
        <v>19349</v>
      </c>
      <c r="AM4122" s="153" t="s">
        <v>7934</v>
      </c>
      <c r="AN4122" s="154">
        <v>78</v>
      </c>
    </row>
    <row r="4123" spans="31:40" hidden="1" x14ac:dyDescent="0.25">
      <c r="AE4123" s="27" t="str">
        <f t="shared" si="125"/>
        <v>CA-2018-746  Village at Willow Glen</v>
      </c>
      <c r="AF4123" s="153" t="s">
        <v>19350</v>
      </c>
      <c r="AG4123" s="153" t="s">
        <v>19351</v>
      </c>
      <c r="AH4123" s="153" t="s">
        <v>19352</v>
      </c>
      <c r="AI4123" s="153" t="s">
        <v>304</v>
      </c>
      <c r="AJ4123" s="153" t="s">
        <v>41</v>
      </c>
      <c r="AK4123" s="153" t="s">
        <v>3885</v>
      </c>
      <c r="AL4123" s="153" t="s">
        <v>19353</v>
      </c>
      <c r="AM4123" s="153" t="s">
        <v>5539</v>
      </c>
      <c r="AN4123" s="154">
        <v>132</v>
      </c>
    </row>
    <row r="4124" spans="31:40" hidden="1" x14ac:dyDescent="0.25">
      <c r="AE4124" s="27" t="str">
        <f t="shared" si="125"/>
        <v>CA-2018-747  San Pablo Hotel</v>
      </c>
      <c r="AF4124" s="153" t="s">
        <v>19354</v>
      </c>
      <c r="AG4124" s="153" t="s">
        <v>19355</v>
      </c>
      <c r="AH4124" s="153" t="s">
        <v>19356</v>
      </c>
      <c r="AI4124" s="153" t="s">
        <v>199</v>
      </c>
      <c r="AJ4124" s="153" t="s">
        <v>200</v>
      </c>
      <c r="AK4124" s="153" t="s">
        <v>557</v>
      </c>
      <c r="AL4124" s="153" t="s">
        <v>19357</v>
      </c>
      <c r="AM4124" s="153" t="s">
        <v>23721</v>
      </c>
      <c r="AN4124" s="154">
        <v>142</v>
      </c>
    </row>
    <row r="4125" spans="31:40" hidden="1" x14ac:dyDescent="0.25">
      <c r="AE4125" s="27" t="str">
        <f t="shared" si="125"/>
        <v>CA-2018-748  Antioch Scattered Site Renovation</v>
      </c>
      <c r="AF4125" s="153" t="s">
        <v>19358</v>
      </c>
      <c r="AG4125" s="153" t="s">
        <v>19359</v>
      </c>
      <c r="AH4125" s="153" t="s">
        <v>19360</v>
      </c>
      <c r="AI4125" s="153" t="s">
        <v>1415</v>
      </c>
      <c r="AJ4125" s="153" t="s">
        <v>182</v>
      </c>
      <c r="AK4125" s="153" t="s">
        <v>1416</v>
      </c>
      <c r="AL4125" s="153" t="s">
        <v>19361</v>
      </c>
      <c r="AM4125" s="153" t="s">
        <v>19362</v>
      </c>
      <c r="AN4125" s="154">
        <v>54</v>
      </c>
    </row>
    <row r="4126" spans="31:40" hidden="1" x14ac:dyDescent="0.25">
      <c r="AE4126" s="27" t="str">
        <f t="shared" si="125"/>
        <v>CA-2018-749  Playa del Sol Family Apartments</v>
      </c>
      <c r="AF4126" s="153" t="s">
        <v>19363</v>
      </c>
      <c r="AG4126" s="153" t="s">
        <v>19364</v>
      </c>
      <c r="AH4126" s="153" t="s">
        <v>19365</v>
      </c>
      <c r="AI4126" s="153" t="s">
        <v>504</v>
      </c>
      <c r="AJ4126" s="153" t="s">
        <v>504</v>
      </c>
      <c r="AK4126" s="153" t="s">
        <v>4107</v>
      </c>
      <c r="AL4126" s="153" t="s">
        <v>19366</v>
      </c>
      <c r="AM4126" s="153" t="s">
        <v>23722</v>
      </c>
      <c r="AN4126" s="154">
        <v>41</v>
      </c>
    </row>
    <row r="4127" spans="31:40" hidden="1" x14ac:dyDescent="0.25">
      <c r="AE4127" s="27" t="str">
        <f t="shared" si="125"/>
        <v>CA-2018-750  Metro East Senior Park (fka Villa Ct. Sr. Apts)</v>
      </c>
      <c r="AF4127" s="153" t="s">
        <v>19367</v>
      </c>
      <c r="AG4127" s="153" t="s">
        <v>19368</v>
      </c>
      <c r="AH4127" s="153" t="s">
        <v>19369</v>
      </c>
      <c r="AI4127" s="153" t="s">
        <v>419</v>
      </c>
      <c r="AJ4127" s="153" t="s">
        <v>23723</v>
      </c>
      <c r="AK4127" s="153" t="s">
        <v>2127</v>
      </c>
      <c r="AL4127" s="153" t="s">
        <v>23724</v>
      </c>
      <c r="AM4127" s="153" t="s">
        <v>19370</v>
      </c>
      <c r="AN4127" s="154">
        <v>415</v>
      </c>
    </row>
    <row r="4128" spans="31:40" hidden="1" x14ac:dyDescent="0.25">
      <c r="AE4128" s="27" t="str">
        <f t="shared" si="125"/>
        <v>CA-2018-751  Danbury Park Apartments</v>
      </c>
      <c r="AF4128" s="153" t="s">
        <v>19371</v>
      </c>
      <c r="AG4128" s="153" t="s">
        <v>19372</v>
      </c>
      <c r="AH4128" s="153" t="s">
        <v>19373</v>
      </c>
      <c r="AI4128" s="153" t="s">
        <v>5527</v>
      </c>
      <c r="AJ4128" s="153" t="s">
        <v>564</v>
      </c>
      <c r="AK4128" s="153" t="s">
        <v>1762</v>
      </c>
      <c r="AL4128" s="153" t="s">
        <v>19374</v>
      </c>
      <c r="AM4128" s="153" t="s">
        <v>23725</v>
      </c>
      <c r="AN4128" s="154">
        <v>139</v>
      </c>
    </row>
    <row r="4129" spans="31:40" hidden="1" x14ac:dyDescent="0.25">
      <c r="AE4129" s="27" t="str">
        <f t="shared" si="125"/>
        <v>CA-2018-752  Channel Island Park</v>
      </c>
      <c r="AF4129" s="153" t="s">
        <v>19375</v>
      </c>
      <c r="AG4129" s="153" t="s">
        <v>19376</v>
      </c>
      <c r="AH4129" s="153" t="s">
        <v>19377</v>
      </c>
      <c r="AI4129" s="153" t="s">
        <v>2028</v>
      </c>
      <c r="AJ4129" s="153" t="s">
        <v>1239</v>
      </c>
      <c r="AK4129" s="153" t="s">
        <v>5864</v>
      </c>
      <c r="AL4129" s="153" t="s">
        <v>19378</v>
      </c>
      <c r="AM4129" s="153" t="s">
        <v>19379</v>
      </c>
      <c r="AN4129" s="154">
        <v>150</v>
      </c>
    </row>
    <row r="4130" spans="31:40" hidden="1" x14ac:dyDescent="0.25">
      <c r="AE4130" s="27" t="str">
        <f t="shared" si="125"/>
        <v>CA-2018-753  Summercrest Apartments</v>
      </c>
      <c r="AF4130" s="153" t="s">
        <v>19380</v>
      </c>
      <c r="AG4130" s="153" t="s">
        <v>6683</v>
      </c>
      <c r="AH4130" s="153" t="s">
        <v>19381</v>
      </c>
      <c r="AI4130" s="153" t="s">
        <v>2941</v>
      </c>
      <c r="AJ4130" s="153" t="s">
        <v>504</v>
      </c>
      <c r="AK4130" s="153" t="s">
        <v>2942</v>
      </c>
      <c r="AL4130" s="153" t="s">
        <v>19382</v>
      </c>
      <c r="AM4130" s="153" t="s">
        <v>19383</v>
      </c>
      <c r="AN4130" s="154">
        <v>368</v>
      </c>
    </row>
    <row r="4131" spans="31:40" hidden="1" x14ac:dyDescent="0.25">
      <c r="AE4131" s="27" t="str">
        <f t="shared" si="125"/>
        <v>CA-2018-754  Cobblestone Village</v>
      </c>
      <c r="AF4131" s="153" t="s">
        <v>19384</v>
      </c>
      <c r="AG4131" s="153" t="s">
        <v>19385</v>
      </c>
      <c r="AH4131" s="153" t="s">
        <v>19386</v>
      </c>
      <c r="AI4131" s="153" t="s">
        <v>503</v>
      </c>
      <c r="AJ4131" s="153" t="s">
        <v>504</v>
      </c>
      <c r="AK4131" s="153" t="s">
        <v>1820</v>
      </c>
      <c r="AL4131" s="153" t="s">
        <v>19387</v>
      </c>
      <c r="AM4131" s="153" t="s">
        <v>19388</v>
      </c>
      <c r="AN4131" s="154">
        <v>43</v>
      </c>
    </row>
    <row r="4132" spans="31:40" hidden="1" x14ac:dyDescent="0.25">
      <c r="AE4132" s="27" t="str">
        <f t="shared" si="125"/>
        <v>CA-2018-755  Parkside Apartments</v>
      </c>
      <c r="AF4132" s="153" t="s">
        <v>19389</v>
      </c>
      <c r="AG4132" s="153" t="s">
        <v>1971</v>
      </c>
      <c r="AH4132" s="153" t="s">
        <v>19390</v>
      </c>
      <c r="AI4132" s="153" t="s">
        <v>504</v>
      </c>
      <c r="AJ4132" s="153" t="s">
        <v>504</v>
      </c>
      <c r="AK4132" s="153" t="s">
        <v>839</v>
      </c>
      <c r="AL4132" s="153" t="s">
        <v>19391</v>
      </c>
      <c r="AM4132" s="153" t="s">
        <v>23726</v>
      </c>
      <c r="AN4132" s="154">
        <v>39</v>
      </c>
    </row>
    <row r="4133" spans="31:40" hidden="1" x14ac:dyDescent="0.25">
      <c r="AE4133" s="27" t="str">
        <f t="shared" si="125"/>
        <v>CA-2018-756  Courtyard at the Meadows</v>
      </c>
      <c r="AF4133" s="153" t="s">
        <v>19392</v>
      </c>
      <c r="AG4133" s="153" t="s">
        <v>19393</v>
      </c>
      <c r="AH4133" s="153" t="s">
        <v>19394</v>
      </c>
      <c r="AI4133" s="153" t="s">
        <v>1442</v>
      </c>
      <c r="AJ4133" s="153" t="s">
        <v>1442</v>
      </c>
      <c r="AK4133" s="153" t="s">
        <v>19395</v>
      </c>
      <c r="AL4133" s="153" t="s">
        <v>19396</v>
      </c>
      <c r="AM4133" s="153" t="s">
        <v>3668</v>
      </c>
      <c r="AN4133" s="154">
        <v>35</v>
      </c>
    </row>
    <row r="4134" spans="31:40" hidden="1" x14ac:dyDescent="0.25">
      <c r="AE4134" s="27" t="str">
        <f t="shared" si="125"/>
        <v>CA-2018-757  Hookston Senior Apartments</v>
      </c>
      <c r="AF4134" s="153" t="s">
        <v>19397</v>
      </c>
      <c r="AG4134" s="153" t="s">
        <v>19398</v>
      </c>
      <c r="AH4134" s="153" t="s">
        <v>19399</v>
      </c>
      <c r="AI4134" s="153" t="s">
        <v>5343</v>
      </c>
      <c r="AJ4134" s="153" t="s">
        <v>182</v>
      </c>
      <c r="AK4134" s="153" t="s">
        <v>5344</v>
      </c>
      <c r="AL4134" s="153" t="s">
        <v>19400</v>
      </c>
      <c r="AM4134" s="153" t="s">
        <v>2259</v>
      </c>
      <c r="AN4134" s="154">
        <v>99</v>
      </c>
    </row>
    <row r="4135" spans="31:40" hidden="1" x14ac:dyDescent="0.25">
      <c r="AE4135" s="27" t="str">
        <f t="shared" si="125"/>
        <v>CA-2018-758  Sunrise Gardens</v>
      </c>
      <c r="AF4135" s="153" t="s">
        <v>19401</v>
      </c>
      <c r="AG4135" s="153" t="s">
        <v>19402</v>
      </c>
      <c r="AH4135" s="153" t="s">
        <v>19403</v>
      </c>
      <c r="AI4135" s="153" t="s">
        <v>2055</v>
      </c>
      <c r="AJ4135" s="153" t="s">
        <v>1151</v>
      </c>
      <c r="AK4135" s="153" t="s">
        <v>2056</v>
      </c>
      <c r="AL4135" s="153" t="s">
        <v>19404</v>
      </c>
      <c r="AM4135" s="153" t="s">
        <v>19405</v>
      </c>
      <c r="AN4135" s="154">
        <v>66</v>
      </c>
    </row>
    <row r="4136" spans="31:40" hidden="1" x14ac:dyDescent="0.25">
      <c r="AE4136" s="27" t="str">
        <f t="shared" si="125"/>
        <v>CA-2018-759  Murphy Station Apartments (f.k.a. Atria)</v>
      </c>
      <c r="AF4136" s="153" t="s">
        <v>19406</v>
      </c>
      <c r="AG4136" s="153" t="s">
        <v>23727</v>
      </c>
      <c r="AH4136" s="153" t="s">
        <v>19407</v>
      </c>
      <c r="AI4136" s="153" t="s">
        <v>1073</v>
      </c>
      <c r="AJ4136" s="153" t="s">
        <v>41</v>
      </c>
      <c r="AK4136" s="153" t="s">
        <v>4995</v>
      </c>
      <c r="AL4136" s="153" t="s">
        <v>19408</v>
      </c>
      <c r="AM4136" s="153" t="s">
        <v>23728</v>
      </c>
      <c r="AN4136" s="154">
        <v>22</v>
      </c>
    </row>
    <row r="4137" spans="31:40" hidden="1" x14ac:dyDescent="0.25">
      <c r="AE4137" s="27" t="str">
        <f t="shared" si="125"/>
        <v>CA-2018-760  Highland Creek Apartments</v>
      </c>
      <c r="AF4137" s="153" t="s">
        <v>19409</v>
      </c>
      <c r="AG4137" s="153" t="s">
        <v>6235</v>
      </c>
      <c r="AH4137" s="153" t="s">
        <v>6236</v>
      </c>
      <c r="AI4137" s="153" t="s">
        <v>1158</v>
      </c>
      <c r="AJ4137" s="153" t="s">
        <v>1159</v>
      </c>
      <c r="AK4137" s="153" t="s">
        <v>5973</v>
      </c>
      <c r="AL4137" s="153" t="s">
        <v>19410</v>
      </c>
      <c r="AM4137" s="153" t="s">
        <v>19411</v>
      </c>
      <c r="AN4137" s="154">
        <v>183</v>
      </c>
    </row>
    <row r="4138" spans="31:40" hidden="1" x14ac:dyDescent="0.25">
      <c r="AE4138" s="27" t="str">
        <f t="shared" si="125"/>
        <v>CA-2018-761  Harmony Gates</v>
      </c>
      <c r="AF4138" s="153" t="s">
        <v>19412</v>
      </c>
      <c r="AG4138" s="153" t="s">
        <v>19413</v>
      </c>
      <c r="AH4138" s="153" t="s">
        <v>19414</v>
      </c>
      <c r="AI4138" s="153" t="s">
        <v>26</v>
      </c>
      <c r="AJ4138" s="153" t="s">
        <v>26</v>
      </c>
      <c r="AK4138" s="153" t="s">
        <v>2301</v>
      </c>
      <c r="AL4138" s="153" t="s">
        <v>19415</v>
      </c>
      <c r="AM4138" s="153" t="s">
        <v>1043</v>
      </c>
      <c r="AN4138" s="154">
        <v>70</v>
      </c>
    </row>
    <row r="4139" spans="31:40" hidden="1" x14ac:dyDescent="0.25">
      <c r="AE4139" s="27" t="str">
        <f t="shared" si="125"/>
        <v>CA-2018-762  Fairwood Apartments</v>
      </c>
      <c r="AF4139" s="153" t="s">
        <v>19416</v>
      </c>
      <c r="AG4139" s="153" t="s">
        <v>19417</v>
      </c>
      <c r="AH4139" s="153" t="s">
        <v>19418</v>
      </c>
      <c r="AI4139" s="153" t="s">
        <v>8823</v>
      </c>
      <c r="AJ4139" s="153" t="s">
        <v>564</v>
      </c>
      <c r="AK4139" s="153" t="s">
        <v>8824</v>
      </c>
      <c r="AL4139" s="153" t="s">
        <v>19419</v>
      </c>
      <c r="AM4139" s="153" t="s">
        <v>14341</v>
      </c>
      <c r="AN4139" s="154">
        <v>86</v>
      </c>
    </row>
    <row r="4140" spans="31:40" hidden="1" x14ac:dyDescent="0.25">
      <c r="AE4140" s="27" t="str">
        <f t="shared" si="125"/>
        <v>CA-2018-764  Garden Brook Senior Village</v>
      </c>
      <c r="AF4140" s="153" t="s">
        <v>19420</v>
      </c>
      <c r="AG4140" s="153" t="s">
        <v>19421</v>
      </c>
      <c r="AH4140" s="153" t="s">
        <v>19422</v>
      </c>
      <c r="AI4140" s="153" t="s">
        <v>2929</v>
      </c>
      <c r="AJ4140" s="153" t="s">
        <v>420</v>
      </c>
      <c r="AK4140" s="153" t="s">
        <v>19423</v>
      </c>
      <c r="AL4140" s="153" t="s">
        <v>19424</v>
      </c>
      <c r="AM4140" s="153" t="s">
        <v>19252</v>
      </c>
      <c r="AN4140" s="154">
        <v>391</v>
      </c>
    </row>
    <row r="4141" spans="31:40" hidden="1" x14ac:dyDescent="0.25">
      <c r="AE4141" s="27" t="str">
        <f t="shared" si="125"/>
        <v>CA-2018-766  Charles Apartments + Cypress Gardens; Scattered-Si</v>
      </c>
      <c r="AF4141" s="153" t="s">
        <v>19425</v>
      </c>
      <c r="AG4141" s="153" t="s">
        <v>19426</v>
      </c>
      <c r="AH4141" s="153" t="s">
        <v>19427</v>
      </c>
      <c r="AI4141" s="153" t="s">
        <v>1376</v>
      </c>
      <c r="AJ4141" s="153" t="s">
        <v>336</v>
      </c>
      <c r="AK4141" s="153" t="s">
        <v>1377</v>
      </c>
      <c r="AL4141" s="153" t="s">
        <v>19428</v>
      </c>
      <c r="AM4141" s="153" t="s">
        <v>19429</v>
      </c>
      <c r="AN4141" s="154">
        <v>191</v>
      </c>
    </row>
    <row r="4142" spans="31:40" hidden="1" x14ac:dyDescent="0.25">
      <c r="AE4142" s="27" t="str">
        <f t="shared" si="125"/>
        <v>CA-2018-767  Western Avenue Apartments</v>
      </c>
      <c r="AF4142" s="153" t="s">
        <v>19430</v>
      </c>
      <c r="AG4142" s="153" t="s">
        <v>19431</v>
      </c>
      <c r="AH4142" s="153" t="s">
        <v>19432</v>
      </c>
      <c r="AI4142" s="153" t="s">
        <v>26</v>
      </c>
      <c r="AJ4142" s="153" t="s">
        <v>26</v>
      </c>
      <c r="AK4142" s="153" t="s">
        <v>1776</v>
      </c>
      <c r="AL4142" s="153" t="s">
        <v>19433</v>
      </c>
      <c r="AM4142" s="153" t="s">
        <v>17307</v>
      </c>
      <c r="AN4142" s="154">
        <v>32</v>
      </c>
    </row>
    <row r="4143" spans="31:40" hidden="1" x14ac:dyDescent="0.25">
      <c r="AE4143" s="27" t="str">
        <f t="shared" si="125"/>
        <v>CA-2018-768  Gramercy Place Apartments</v>
      </c>
      <c r="AF4143" s="153" t="s">
        <v>19434</v>
      </c>
      <c r="AG4143" s="153" t="s">
        <v>19435</v>
      </c>
      <c r="AH4143" s="153" t="s">
        <v>19436</v>
      </c>
      <c r="AI4143" s="153" t="s">
        <v>26</v>
      </c>
      <c r="AJ4143" s="153" t="s">
        <v>26</v>
      </c>
      <c r="AK4143" s="153" t="s">
        <v>692</v>
      </c>
      <c r="AL4143" s="153" t="s">
        <v>23729</v>
      </c>
      <c r="AM4143" s="153" t="s">
        <v>19437</v>
      </c>
      <c r="AN4143" s="154">
        <v>62</v>
      </c>
    </row>
    <row r="4144" spans="31:40" hidden="1" x14ac:dyDescent="0.25">
      <c r="AE4144" s="27" t="str">
        <f t="shared" si="125"/>
        <v>CA-2018-769  West Third Apartments</v>
      </c>
      <c r="AF4144" s="153" t="s">
        <v>19438</v>
      </c>
      <c r="AG4144" s="153" t="s">
        <v>19439</v>
      </c>
      <c r="AH4144" s="153" t="s">
        <v>19440</v>
      </c>
      <c r="AI4144" s="153" t="s">
        <v>26</v>
      </c>
      <c r="AJ4144" s="153" t="s">
        <v>26</v>
      </c>
      <c r="AK4144" s="153" t="s">
        <v>775</v>
      </c>
      <c r="AL4144" s="153" t="s">
        <v>19441</v>
      </c>
      <c r="AM4144" s="153" t="s">
        <v>17307</v>
      </c>
      <c r="AN4144" s="154">
        <v>136</v>
      </c>
    </row>
    <row r="4145" spans="31:40" hidden="1" x14ac:dyDescent="0.25">
      <c r="AE4145" s="27" t="str">
        <f t="shared" si="125"/>
        <v>CA-2018-771  El Rancho Verde Apartments</v>
      </c>
      <c r="AF4145" s="153" t="s">
        <v>19442</v>
      </c>
      <c r="AG4145" s="153" t="s">
        <v>19443</v>
      </c>
      <c r="AH4145" s="153" t="s">
        <v>19444</v>
      </c>
      <c r="AI4145" s="153" t="s">
        <v>304</v>
      </c>
      <c r="AJ4145" s="153" t="s">
        <v>41</v>
      </c>
      <c r="AK4145" s="153" t="s">
        <v>2799</v>
      </c>
      <c r="AL4145" s="153" t="s">
        <v>19445</v>
      </c>
      <c r="AM4145" s="153" t="s">
        <v>23730</v>
      </c>
      <c r="AN4145" s="154">
        <v>696</v>
      </c>
    </row>
    <row r="4146" spans="31:40" hidden="1" x14ac:dyDescent="0.25">
      <c r="AE4146" s="27" t="str">
        <f t="shared" si="125"/>
        <v>CA-2018-772  GRAND AVENUE PARCEL Q APARTMENTS</v>
      </c>
      <c r="AF4146" s="153" t="s">
        <v>19446</v>
      </c>
      <c r="AG4146" s="153" t="s">
        <v>19447</v>
      </c>
      <c r="AH4146" s="153" t="s">
        <v>19448</v>
      </c>
      <c r="AI4146" s="153" t="s">
        <v>19449</v>
      </c>
      <c r="AJ4146" s="153" t="s">
        <v>26</v>
      </c>
      <c r="AK4146" s="153" t="s">
        <v>373</v>
      </c>
      <c r="AL4146" s="153" t="s">
        <v>19450</v>
      </c>
      <c r="AM4146" s="153" t="s">
        <v>19451</v>
      </c>
      <c r="AN4146" s="154">
        <v>89</v>
      </c>
    </row>
    <row r="4147" spans="31:40" hidden="1" x14ac:dyDescent="0.25">
      <c r="AE4147" s="27" t="str">
        <f t="shared" si="125"/>
        <v>CA-2018-773  Avanza 490 (fka 490 South Van Ness Ave)</v>
      </c>
      <c r="AF4147" s="153" t="s">
        <v>19452</v>
      </c>
      <c r="AG4147" s="153" t="s">
        <v>19453</v>
      </c>
      <c r="AH4147" s="153" t="s">
        <v>19454</v>
      </c>
      <c r="AI4147" s="153" t="s">
        <v>191</v>
      </c>
      <c r="AJ4147" s="153" t="s">
        <v>191</v>
      </c>
      <c r="AK4147" s="153" t="s">
        <v>785</v>
      </c>
      <c r="AL4147" s="153" t="s">
        <v>19455</v>
      </c>
      <c r="AM4147" s="153" t="s">
        <v>19456</v>
      </c>
      <c r="AN4147" s="154">
        <v>80</v>
      </c>
    </row>
    <row r="4148" spans="31:40" hidden="1" x14ac:dyDescent="0.25">
      <c r="AE4148" s="27" t="str">
        <f t="shared" si="125"/>
        <v>CA-2018-775  Day Creek Senior Villas 2</v>
      </c>
      <c r="AF4148" s="153" t="s">
        <v>19457</v>
      </c>
      <c r="AG4148" s="153" t="s">
        <v>19458</v>
      </c>
      <c r="AH4148" s="153" t="s">
        <v>18921</v>
      </c>
      <c r="AI4148" s="153" t="s">
        <v>2912</v>
      </c>
      <c r="AJ4148" s="153" t="s">
        <v>49</v>
      </c>
      <c r="AK4148" s="153" t="s">
        <v>11590</v>
      </c>
      <c r="AL4148" s="153" t="s">
        <v>19459</v>
      </c>
      <c r="AM4148" s="153" t="s">
        <v>15364</v>
      </c>
      <c r="AN4148" s="154">
        <v>49</v>
      </c>
    </row>
    <row r="4149" spans="31:40" hidden="1" x14ac:dyDescent="0.25">
      <c r="AE4149" s="27" t="str">
        <f t="shared" si="125"/>
        <v>CA-2018-776  First Point I</v>
      </c>
      <c r="AF4149" s="153" t="s">
        <v>19460</v>
      </c>
      <c r="AG4149" s="153" t="s">
        <v>19461</v>
      </c>
      <c r="AH4149" s="153" t="s">
        <v>19462</v>
      </c>
      <c r="AI4149" s="153" t="s">
        <v>419</v>
      </c>
      <c r="AJ4149" s="153" t="s">
        <v>420</v>
      </c>
      <c r="AK4149" s="153" t="s">
        <v>2127</v>
      </c>
      <c r="AL4149" s="153" t="s">
        <v>19463</v>
      </c>
      <c r="AM4149" s="153" t="s">
        <v>19464</v>
      </c>
      <c r="AN4149" s="154">
        <v>343</v>
      </c>
    </row>
    <row r="4150" spans="31:40" hidden="1" x14ac:dyDescent="0.25">
      <c r="AE4150" s="27" t="str">
        <f t="shared" si="125"/>
        <v>CA-2018-777  First Point II</v>
      </c>
      <c r="AF4150" s="153" t="s">
        <v>19465</v>
      </c>
      <c r="AG4150" s="153" t="s">
        <v>19466</v>
      </c>
      <c r="AH4150" s="153" t="s">
        <v>23731</v>
      </c>
      <c r="AI4150" s="153" t="s">
        <v>419</v>
      </c>
      <c r="AJ4150" s="153" t="s">
        <v>420</v>
      </c>
      <c r="AK4150" s="153" t="s">
        <v>2127</v>
      </c>
      <c r="AL4150" s="153" t="s">
        <v>19467</v>
      </c>
      <c r="AM4150" s="153" t="s">
        <v>23732</v>
      </c>
      <c r="AN4150" s="154">
        <v>204</v>
      </c>
    </row>
    <row r="4151" spans="31:40" hidden="1" x14ac:dyDescent="0.25">
      <c r="AE4151" s="27" t="str">
        <f t="shared" si="125"/>
        <v>CA-2018-778  Casa Adelante – 2828 16th (fka 1990 Folsom)</v>
      </c>
      <c r="AF4151" s="153" t="s">
        <v>19468</v>
      </c>
      <c r="AG4151" s="153" t="s">
        <v>23733</v>
      </c>
      <c r="AH4151" s="153" t="s">
        <v>19469</v>
      </c>
      <c r="AI4151" s="153" t="s">
        <v>191</v>
      </c>
      <c r="AJ4151" s="153" t="s">
        <v>191</v>
      </c>
      <c r="AK4151" s="153" t="s">
        <v>7093</v>
      </c>
      <c r="AL4151" s="153" t="s">
        <v>19470</v>
      </c>
      <c r="AM4151" s="153" t="s">
        <v>23734</v>
      </c>
      <c r="AN4151" s="154">
        <v>142</v>
      </c>
    </row>
    <row r="4152" spans="31:40" hidden="1" x14ac:dyDescent="0.25">
      <c r="AE4152" s="27" t="str">
        <f t="shared" si="125"/>
        <v>CA-2018-779  Springhaven (FKA Willowbrook 2)</v>
      </c>
      <c r="AF4152" s="153" t="s">
        <v>19471</v>
      </c>
      <c r="AG4152" s="153" t="s">
        <v>19472</v>
      </c>
      <c r="AH4152" s="153" t="s">
        <v>19473</v>
      </c>
      <c r="AI4152" s="153" t="s">
        <v>26</v>
      </c>
      <c r="AJ4152" s="153" t="s">
        <v>26</v>
      </c>
      <c r="AK4152" s="153" t="s">
        <v>4646</v>
      </c>
      <c r="AL4152" s="153" t="s">
        <v>19474</v>
      </c>
      <c r="AM4152" s="153" t="s">
        <v>23735</v>
      </c>
      <c r="AN4152" s="154">
        <v>99</v>
      </c>
    </row>
    <row r="4153" spans="31:40" hidden="1" x14ac:dyDescent="0.25">
      <c r="AE4153" s="27" t="str">
        <f t="shared" si="125"/>
        <v>CA-2018-780  Florence Apartments</v>
      </c>
      <c r="AF4153" s="153" t="s">
        <v>19475</v>
      </c>
      <c r="AG4153" s="153" t="s">
        <v>19476</v>
      </c>
      <c r="AH4153" s="153" t="s">
        <v>19477</v>
      </c>
      <c r="AI4153" s="153" t="s">
        <v>19478</v>
      </c>
      <c r="AJ4153" s="153" t="s">
        <v>26</v>
      </c>
      <c r="AK4153" s="153" t="s">
        <v>13145</v>
      </c>
      <c r="AL4153" s="153" t="s">
        <v>3835</v>
      </c>
      <c r="AM4153" s="153" t="s">
        <v>23736</v>
      </c>
      <c r="AN4153" s="154">
        <v>108</v>
      </c>
    </row>
    <row r="4154" spans="31:40" hidden="1" x14ac:dyDescent="0.25">
      <c r="AE4154" s="27" t="str">
        <f t="shared" si="125"/>
        <v>CA-2018-781  Broadway Apartments</v>
      </c>
      <c r="AF4154" s="153" t="s">
        <v>19479</v>
      </c>
      <c r="AG4154" s="153" t="s">
        <v>19480</v>
      </c>
      <c r="AH4154" s="153" t="s">
        <v>19481</v>
      </c>
      <c r="AI4154" s="153" t="s">
        <v>26</v>
      </c>
      <c r="AJ4154" s="153" t="s">
        <v>26</v>
      </c>
      <c r="AK4154" s="153" t="s">
        <v>464</v>
      </c>
      <c r="AL4154" s="153" t="s">
        <v>19482</v>
      </c>
      <c r="AM4154" s="153" t="s">
        <v>17307</v>
      </c>
      <c r="AN4154" s="154">
        <v>34</v>
      </c>
    </row>
    <row r="4155" spans="31:40" hidden="1" x14ac:dyDescent="0.25">
      <c r="AE4155" s="27" t="str">
        <f t="shared" si="125"/>
        <v>CA-2018-782  Escondido Gardens Apartments</v>
      </c>
      <c r="AF4155" s="153" t="s">
        <v>19483</v>
      </c>
      <c r="AG4155" s="153" t="s">
        <v>19484</v>
      </c>
      <c r="AH4155" s="153" t="s">
        <v>19485</v>
      </c>
      <c r="AI4155" s="153" t="s">
        <v>503</v>
      </c>
      <c r="AJ4155" s="153" t="s">
        <v>504</v>
      </c>
      <c r="AK4155" s="153" t="s">
        <v>505</v>
      </c>
      <c r="AL4155" s="153" t="s">
        <v>19486</v>
      </c>
      <c r="AM4155" s="153" t="s">
        <v>18560</v>
      </c>
      <c r="AN4155" s="154">
        <v>90</v>
      </c>
    </row>
    <row r="4156" spans="31:40" hidden="1" x14ac:dyDescent="0.25">
      <c r="AE4156" s="27" t="str">
        <f t="shared" si="125"/>
        <v>CA-2018-783  Dino Papavero Senior Centre</v>
      </c>
      <c r="AF4156" s="153" t="s">
        <v>19487</v>
      </c>
      <c r="AG4156" s="153" t="s">
        <v>19488</v>
      </c>
      <c r="AH4156" s="153" t="s">
        <v>19489</v>
      </c>
      <c r="AI4156" s="153" t="s">
        <v>5020</v>
      </c>
      <c r="AJ4156" s="153" t="s">
        <v>49</v>
      </c>
      <c r="AK4156" s="153" t="s">
        <v>5021</v>
      </c>
      <c r="AL4156" s="153" t="s">
        <v>19490</v>
      </c>
      <c r="AM4156" s="153" t="s">
        <v>23737</v>
      </c>
      <c r="AN4156" s="154">
        <v>149</v>
      </c>
    </row>
    <row r="4157" spans="31:40" hidden="1" x14ac:dyDescent="0.25">
      <c r="AE4157" s="27" t="str">
        <f t="shared" si="125"/>
        <v>CA-2018-784  Las Ventanas Apartments</v>
      </c>
      <c r="AF4157" s="153" t="s">
        <v>19491</v>
      </c>
      <c r="AG4157" s="153" t="s">
        <v>6243</v>
      </c>
      <c r="AH4157" s="153" t="s">
        <v>19492</v>
      </c>
      <c r="AI4157" s="153" t="s">
        <v>3970</v>
      </c>
      <c r="AJ4157" s="153" t="s">
        <v>26</v>
      </c>
      <c r="AK4157" s="153" t="s">
        <v>7418</v>
      </c>
      <c r="AL4157" s="153" t="s">
        <v>19493</v>
      </c>
      <c r="AM4157" s="153" t="s">
        <v>3298</v>
      </c>
      <c r="AN4157" s="154">
        <v>101</v>
      </c>
    </row>
    <row r="4158" spans="31:40" hidden="1" x14ac:dyDescent="0.25">
      <c r="AE4158" s="27" t="str">
        <f t="shared" si="125"/>
        <v>CA-2018-785  Heritage Apartments</v>
      </c>
      <c r="AF4158" s="153" t="s">
        <v>19494</v>
      </c>
      <c r="AG4158" s="153" t="s">
        <v>19495</v>
      </c>
      <c r="AH4158" s="153" t="s">
        <v>19496</v>
      </c>
      <c r="AI4158" s="153" t="s">
        <v>533</v>
      </c>
      <c r="AJ4158" s="153" t="s">
        <v>504</v>
      </c>
      <c r="AK4158" s="153" t="s">
        <v>3407</v>
      </c>
      <c r="AL4158" s="153" t="s">
        <v>19497</v>
      </c>
      <c r="AM4158" s="153" t="s">
        <v>5415</v>
      </c>
      <c r="AN4158" s="154">
        <v>268</v>
      </c>
    </row>
    <row r="4159" spans="31:40" hidden="1" x14ac:dyDescent="0.25">
      <c r="AE4159" s="27" t="str">
        <f t="shared" si="125"/>
        <v>CA-2018-788  Building 205</v>
      </c>
      <c r="AF4159" s="153" t="s">
        <v>19498</v>
      </c>
      <c r="AG4159" s="153" t="s">
        <v>19499</v>
      </c>
      <c r="AH4159" s="153" t="s">
        <v>19500</v>
      </c>
      <c r="AI4159" s="153" t="s">
        <v>26</v>
      </c>
      <c r="AJ4159" s="153" t="s">
        <v>26</v>
      </c>
      <c r="AK4159" s="153" t="s">
        <v>19501</v>
      </c>
      <c r="AL4159" s="153" t="s">
        <v>19502</v>
      </c>
      <c r="AM4159" s="153" t="s">
        <v>17307</v>
      </c>
      <c r="AN4159" s="154">
        <v>67</v>
      </c>
    </row>
    <row r="4160" spans="31:40" hidden="1" x14ac:dyDescent="0.25">
      <c r="AE4160" s="27" t="str">
        <f t="shared" si="125"/>
        <v>CA-2018-789  Breezewood Village</v>
      </c>
      <c r="AF4160" s="153" t="s">
        <v>19503</v>
      </c>
      <c r="AG4160" s="153" t="s">
        <v>19504</v>
      </c>
      <c r="AH4160" s="153" t="s">
        <v>19505</v>
      </c>
      <c r="AI4160" s="153" t="s">
        <v>1298</v>
      </c>
      <c r="AJ4160" s="153" t="s">
        <v>26</v>
      </c>
      <c r="AK4160" s="153" t="s">
        <v>1299</v>
      </c>
      <c r="AL4160" s="153" t="s">
        <v>19506</v>
      </c>
      <c r="AM4160" s="153" t="s">
        <v>1043</v>
      </c>
      <c r="AN4160" s="154">
        <v>120</v>
      </c>
    </row>
    <row r="4161" spans="31:40" hidden="1" x14ac:dyDescent="0.25">
      <c r="AE4161" s="27" t="str">
        <f t="shared" si="125"/>
        <v>CA-2018-792  Building 208</v>
      </c>
      <c r="AF4161" s="153" t="s">
        <v>19507</v>
      </c>
      <c r="AG4161" s="153" t="s">
        <v>19508</v>
      </c>
      <c r="AH4161" s="153" t="s">
        <v>19500</v>
      </c>
      <c r="AI4161" s="153" t="s">
        <v>26</v>
      </c>
      <c r="AJ4161" s="153" t="s">
        <v>26</v>
      </c>
      <c r="AK4161" s="153" t="s">
        <v>19501</v>
      </c>
      <c r="AL4161" s="153" t="s">
        <v>19509</v>
      </c>
      <c r="AM4161" s="153" t="s">
        <v>17307</v>
      </c>
      <c r="AN4161" s="154">
        <v>53</v>
      </c>
    </row>
    <row r="4162" spans="31:40" hidden="1" x14ac:dyDescent="0.25">
      <c r="AE4162" s="27" t="str">
        <f t="shared" ref="AE4162:AE4225" si="126">CONCATENATE(AF4162,"  ",AG4162)</f>
        <v>CA-2018-794  The Pointe on Vermont</v>
      </c>
      <c r="AF4162" s="153" t="s">
        <v>19510</v>
      </c>
      <c r="AG4162" s="153" t="s">
        <v>19511</v>
      </c>
      <c r="AH4162" s="153" t="s">
        <v>23738</v>
      </c>
      <c r="AI4162" s="153" t="s">
        <v>26</v>
      </c>
      <c r="AJ4162" s="153" t="s">
        <v>26</v>
      </c>
      <c r="AK4162" s="153" t="s">
        <v>1328</v>
      </c>
      <c r="AL4162" s="153" t="s">
        <v>23739</v>
      </c>
      <c r="AM4162" s="153" t="s">
        <v>23740</v>
      </c>
      <c r="AN4162" s="154">
        <v>49</v>
      </c>
    </row>
    <row r="4163" spans="31:40" hidden="1" x14ac:dyDescent="0.25">
      <c r="AE4163" s="27" t="str">
        <f t="shared" si="126"/>
        <v>CA-2018-795  Miramar Tower</v>
      </c>
      <c r="AF4163" s="153" t="s">
        <v>19512</v>
      </c>
      <c r="AG4163" s="153" t="s">
        <v>19513</v>
      </c>
      <c r="AH4163" s="153" t="s">
        <v>19514</v>
      </c>
      <c r="AI4163" s="153" t="s">
        <v>26</v>
      </c>
      <c r="AJ4163" s="153" t="s">
        <v>26</v>
      </c>
      <c r="AK4163" s="153" t="s">
        <v>775</v>
      </c>
      <c r="AL4163" s="153" t="s">
        <v>19515</v>
      </c>
      <c r="AM4163" s="153" t="s">
        <v>19516</v>
      </c>
      <c r="AN4163" s="154">
        <v>156</v>
      </c>
    </row>
    <row r="4164" spans="31:40" hidden="1" x14ac:dyDescent="0.25">
      <c r="AE4164" s="27" t="str">
        <f t="shared" si="126"/>
        <v>CA-2018-796  La Mesa Springs</v>
      </c>
      <c r="AF4164" s="153" t="s">
        <v>19517</v>
      </c>
      <c r="AG4164" s="153" t="s">
        <v>19518</v>
      </c>
      <c r="AH4164" s="153" t="s">
        <v>19519</v>
      </c>
      <c r="AI4164" s="153" t="s">
        <v>14784</v>
      </c>
      <c r="AJ4164" s="153" t="s">
        <v>504</v>
      </c>
      <c r="AK4164" s="153" t="s">
        <v>14785</v>
      </c>
      <c r="AL4164" s="153" t="s">
        <v>19520</v>
      </c>
      <c r="AM4164" s="153" t="s">
        <v>23741</v>
      </c>
      <c r="AN4164" s="154">
        <v>128</v>
      </c>
    </row>
    <row r="4165" spans="31:40" hidden="1" x14ac:dyDescent="0.25">
      <c r="AE4165" s="27" t="str">
        <f t="shared" si="126"/>
        <v>CA-2019-005  VISTA BALLONA</v>
      </c>
      <c r="AF4165" s="153" t="s">
        <v>19521</v>
      </c>
      <c r="AG4165" s="153" t="s">
        <v>19522</v>
      </c>
      <c r="AH4165" s="153" t="s">
        <v>19523</v>
      </c>
      <c r="AI4165" s="153" t="s">
        <v>26</v>
      </c>
      <c r="AJ4165" s="153" t="s">
        <v>26</v>
      </c>
      <c r="AK4165" s="153" t="s">
        <v>1947</v>
      </c>
      <c r="AL4165" s="153" t="s">
        <v>19524</v>
      </c>
      <c r="AM4165" s="153" t="s">
        <v>19524</v>
      </c>
      <c r="AN4165" s="154">
        <v>49</v>
      </c>
    </row>
    <row r="4166" spans="31:40" hidden="1" x14ac:dyDescent="0.25">
      <c r="AE4166" s="27" t="str">
        <f t="shared" si="126"/>
        <v>CA-2019-006  Mariposa Oaks</v>
      </c>
      <c r="AF4166" s="153" t="s">
        <v>19525</v>
      </c>
      <c r="AG4166" s="153" t="s">
        <v>19526</v>
      </c>
      <c r="AH4166" s="153" t="s">
        <v>19527</v>
      </c>
      <c r="AI4166" s="153" t="s">
        <v>1661</v>
      </c>
      <c r="AJ4166" s="153" t="s">
        <v>1661</v>
      </c>
      <c r="AK4166" s="153" t="s">
        <v>1662</v>
      </c>
      <c r="AL4166" s="153" t="s">
        <v>19528</v>
      </c>
      <c r="AM4166" s="153" t="s">
        <v>19529</v>
      </c>
      <c r="AN4166" s="154">
        <v>23</v>
      </c>
    </row>
    <row r="4167" spans="31:40" hidden="1" x14ac:dyDescent="0.25">
      <c r="AE4167" s="27" t="str">
        <f t="shared" si="126"/>
        <v>CA-2019-007  Woo-Mehl LIHTC Homes</v>
      </c>
      <c r="AF4167" s="153" t="s">
        <v>19530</v>
      </c>
      <c r="AG4167" s="153" t="s">
        <v>19531</v>
      </c>
      <c r="AH4167" s="153" t="s">
        <v>19532</v>
      </c>
      <c r="AI4167" s="153" t="s">
        <v>19533</v>
      </c>
      <c r="AJ4167" s="153" t="s">
        <v>3584</v>
      </c>
      <c r="AK4167" s="153" t="s">
        <v>15206</v>
      </c>
      <c r="AL4167" s="153" t="s">
        <v>19534</v>
      </c>
      <c r="AM4167" s="153" t="s">
        <v>23742</v>
      </c>
      <c r="AN4167" s="154">
        <v>16</v>
      </c>
    </row>
    <row r="4168" spans="31:40" hidden="1" x14ac:dyDescent="0.25">
      <c r="AE4168" s="27" t="str">
        <f t="shared" si="126"/>
        <v>CA-2019-009  QHA Homes II</v>
      </c>
      <c r="AF4168" s="153" t="s">
        <v>19536</v>
      </c>
      <c r="AG4168" s="153" t="s">
        <v>19537</v>
      </c>
      <c r="AH4168" s="153" t="s">
        <v>19538</v>
      </c>
      <c r="AI4168" s="153" t="s">
        <v>16902</v>
      </c>
      <c r="AJ4168" s="153" t="s">
        <v>20</v>
      </c>
      <c r="AK4168" s="153" t="s">
        <v>16903</v>
      </c>
      <c r="AL4168" s="153" t="s">
        <v>19539</v>
      </c>
      <c r="AM4168" s="153" t="s">
        <v>16905</v>
      </c>
      <c r="AN4168" s="154">
        <v>37</v>
      </c>
    </row>
    <row r="4169" spans="31:40" hidden="1" x14ac:dyDescent="0.25">
      <c r="AE4169" s="27" t="str">
        <f t="shared" si="126"/>
        <v>CA-2019-010  Cameron Villa Apartments</v>
      </c>
      <c r="AF4169" s="153" t="s">
        <v>19540</v>
      </c>
      <c r="AG4169" s="153" t="s">
        <v>19541</v>
      </c>
      <c r="AH4169" s="153" t="s">
        <v>19542</v>
      </c>
      <c r="AI4169" s="153" t="s">
        <v>976</v>
      </c>
      <c r="AJ4169" s="153" t="s">
        <v>606</v>
      </c>
      <c r="AK4169" s="153" t="s">
        <v>2907</v>
      </c>
      <c r="AL4169" s="153" t="s">
        <v>19543</v>
      </c>
      <c r="AM4169" s="153" t="s">
        <v>19544</v>
      </c>
      <c r="AN4169" s="154">
        <v>68</v>
      </c>
    </row>
    <row r="4170" spans="31:40" hidden="1" x14ac:dyDescent="0.25">
      <c r="AE4170" s="27" t="str">
        <f t="shared" si="126"/>
        <v>CA-2019-015  Truckee Artist Lofts</v>
      </c>
      <c r="AF4170" s="153" t="s">
        <v>19545</v>
      </c>
      <c r="AG4170" s="153" t="s">
        <v>19546</v>
      </c>
      <c r="AH4170" s="153" t="s">
        <v>19547</v>
      </c>
      <c r="AI4170" s="153" t="s">
        <v>1435</v>
      </c>
      <c r="AJ4170" s="153" t="s">
        <v>110</v>
      </c>
      <c r="AK4170" s="153" t="s">
        <v>1436</v>
      </c>
      <c r="AL4170" s="153" t="s">
        <v>19548</v>
      </c>
      <c r="AM4170" s="153" t="s">
        <v>23481</v>
      </c>
      <c r="AN4170" s="154">
        <v>76</v>
      </c>
    </row>
    <row r="4171" spans="31:40" hidden="1" x14ac:dyDescent="0.25">
      <c r="AE4171" s="27" t="str">
        <f t="shared" si="126"/>
        <v>CA-2019-016  Kennett Court Apartments</v>
      </c>
      <c r="AF4171" s="153" t="s">
        <v>19549</v>
      </c>
      <c r="AG4171" s="153" t="s">
        <v>19550</v>
      </c>
      <c r="AH4171" s="153" t="s">
        <v>23743</v>
      </c>
      <c r="AI4171" s="153" t="s">
        <v>3924</v>
      </c>
      <c r="AJ4171" s="153" t="s">
        <v>103</v>
      </c>
      <c r="AK4171" s="153" t="s">
        <v>19551</v>
      </c>
      <c r="AL4171" s="153" t="s">
        <v>23744</v>
      </c>
      <c r="AM4171" s="153" t="s">
        <v>4689</v>
      </c>
      <c r="AN4171" s="154">
        <v>46</v>
      </c>
    </row>
    <row r="4172" spans="31:40" hidden="1" x14ac:dyDescent="0.25">
      <c r="AE4172" s="27" t="str">
        <f t="shared" si="126"/>
        <v>CA-2019-017  Sierra Fountains (FKA:Sierra Avenue Family Apts)</v>
      </c>
      <c r="AF4172" s="153" t="s">
        <v>19553</v>
      </c>
      <c r="AG4172" s="153" t="s">
        <v>23745</v>
      </c>
      <c r="AH4172" s="153" t="s">
        <v>19554</v>
      </c>
      <c r="AI4172" s="153" t="s">
        <v>5020</v>
      </c>
      <c r="AJ4172" s="153" t="s">
        <v>49</v>
      </c>
      <c r="AK4172" s="153" t="s">
        <v>12425</v>
      </c>
      <c r="AL4172" s="153" t="s">
        <v>19555</v>
      </c>
      <c r="AM4172" s="153" t="s">
        <v>19556</v>
      </c>
      <c r="AN4172" s="154">
        <v>59</v>
      </c>
    </row>
    <row r="4173" spans="31:40" hidden="1" x14ac:dyDescent="0.25">
      <c r="AE4173" s="27" t="str">
        <f t="shared" si="126"/>
        <v>CA-2019-018  Arminta Square Apartments</v>
      </c>
      <c r="AF4173" s="153" t="s">
        <v>19557</v>
      </c>
      <c r="AG4173" s="153" t="s">
        <v>19558</v>
      </c>
      <c r="AH4173" s="153" t="s">
        <v>19559</v>
      </c>
      <c r="AI4173" s="153" t="s">
        <v>26</v>
      </c>
      <c r="AJ4173" s="153" t="s">
        <v>26</v>
      </c>
      <c r="AK4173" s="153" t="s">
        <v>1277</v>
      </c>
      <c r="AL4173" s="153" t="s">
        <v>19560</v>
      </c>
      <c r="AM4173" s="153" t="s">
        <v>19561</v>
      </c>
      <c r="AN4173" s="154">
        <v>109</v>
      </c>
    </row>
    <row r="4174" spans="31:40" hidden="1" x14ac:dyDescent="0.25">
      <c r="AE4174" s="27" t="str">
        <f t="shared" si="126"/>
        <v>CA-2019-020  Linnaea Villas (fka Kingsburg Seniors Housing)</v>
      </c>
      <c r="AF4174" s="153" t="s">
        <v>19562</v>
      </c>
      <c r="AG4174" s="153" t="s">
        <v>23746</v>
      </c>
      <c r="AH4174" s="153" t="s">
        <v>23747</v>
      </c>
      <c r="AI4174" s="153" t="s">
        <v>14456</v>
      </c>
      <c r="AJ4174" s="153" t="s">
        <v>229</v>
      </c>
      <c r="AK4174" s="153" t="s">
        <v>14457</v>
      </c>
      <c r="AL4174" s="153" t="s">
        <v>23748</v>
      </c>
      <c r="AM4174" s="153" t="s">
        <v>3705</v>
      </c>
      <c r="AN4174" s="154">
        <v>41</v>
      </c>
    </row>
    <row r="4175" spans="31:40" hidden="1" x14ac:dyDescent="0.25">
      <c r="AE4175" s="27" t="str">
        <f t="shared" si="126"/>
        <v>CA-2019-021  Renaissance at Cincotta</v>
      </c>
      <c r="AF4175" s="153" t="s">
        <v>19563</v>
      </c>
      <c r="AG4175" s="153" t="s">
        <v>19564</v>
      </c>
      <c r="AH4175" s="153" t="s">
        <v>19565</v>
      </c>
      <c r="AI4175" s="153" t="s">
        <v>229</v>
      </c>
      <c r="AJ4175" s="153" t="s">
        <v>229</v>
      </c>
      <c r="AK4175" s="153" t="s">
        <v>19566</v>
      </c>
      <c r="AL4175" s="153" t="s">
        <v>3705</v>
      </c>
      <c r="AM4175" s="153" t="s">
        <v>11783</v>
      </c>
      <c r="AN4175" s="154">
        <v>27</v>
      </c>
    </row>
    <row r="4176" spans="31:40" hidden="1" x14ac:dyDescent="0.25">
      <c r="AE4176" s="27" t="str">
        <f t="shared" si="126"/>
        <v>CA-2019-024  Solivita Commons</v>
      </c>
      <c r="AF4176" s="153" t="s">
        <v>19567</v>
      </c>
      <c r="AG4176" s="153" t="s">
        <v>23749</v>
      </c>
      <c r="AH4176" s="153" t="s">
        <v>19568</v>
      </c>
      <c r="AI4176" s="153" t="s">
        <v>587</v>
      </c>
      <c r="AJ4176" s="153" t="s">
        <v>229</v>
      </c>
      <c r="AK4176" s="153" t="s">
        <v>588</v>
      </c>
      <c r="AL4176" s="153" t="s">
        <v>19569</v>
      </c>
      <c r="AM4176" s="153" t="s">
        <v>3705</v>
      </c>
      <c r="AN4176" s="154">
        <v>59</v>
      </c>
    </row>
    <row r="4177" spans="31:40" hidden="1" x14ac:dyDescent="0.25">
      <c r="AE4177" s="27" t="str">
        <f t="shared" si="126"/>
        <v>CA-2019-027  Sutter Village Apartments</v>
      </c>
      <c r="AF4177" s="153" t="s">
        <v>19570</v>
      </c>
      <c r="AG4177" s="153" t="s">
        <v>19571</v>
      </c>
      <c r="AH4177" s="153" t="s">
        <v>19572</v>
      </c>
      <c r="AI4177" s="153" t="s">
        <v>4663</v>
      </c>
      <c r="AJ4177" s="153" t="s">
        <v>3932</v>
      </c>
      <c r="AK4177" s="153" t="s">
        <v>4664</v>
      </c>
      <c r="AL4177" s="153" t="s">
        <v>19573</v>
      </c>
      <c r="AM4177" s="153" t="s">
        <v>3995</v>
      </c>
      <c r="AN4177" s="154">
        <v>73</v>
      </c>
    </row>
    <row r="4178" spans="31:40" hidden="1" x14ac:dyDescent="0.25">
      <c r="AE4178" s="27" t="str">
        <f t="shared" si="126"/>
        <v>CA-2019-028  Veterans Park Apartments</v>
      </c>
      <c r="AF4178" s="153" t="s">
        <v>19574</v>
      </c>
      <c r="AG4178" s="153" t="s">
        <v>19575</v>
      </c>
      <c r="AH4178" s="153" t="s">
        <v>19576</v>
      </c>
      <c r="AI4178" s="153" t="s">
        <v>2762</v>
      </c>
      <c r="AJ4178" s="153" t="s">
        <v>26</v>
      </c>
      <c r="AK4178" s="153" t="s">
        <v>3833</v>
      </c>
      <c r="AL4178" s="153" t="s">
        <v>19577</v>
      </c>
      <c r="AM4178" s="153" t="s">
        <v>19578</v>
      </c>
      <c r="AN4178" s="154">
        <v>60</v>
      </c>
    </row>
    <row r="4179" spans="31:40" hidden="1" x14ac:dyDescent="0.25">
      <c r="AE4179" s="27" t="str">
        <f t="shared" si="126"/>
        <v>CA-2019-034  Gateway Villas</v>
      </c>
      <c r="AF4179" s="153" t="s">
        <v>19579</v>
      </c>
      <c r="AG4179" s="153" t="s">
        <v>19580</v>
      </c>
      <c r="AH4179" s="153" t="s">
        <v>19581</v>
      </c>
      <c r="AI4179" s="153" t="s">
        <v>7579</v>
      </c>
      <c r="AJ4179" s="153" t="s">
        <v>229</v>
      </c>
      <c r="AK4179" s="153" t="s">
        <v>7580</v>
      </c>
      <c r="AL4179" s="153" t="s">
        <v>19582</v>
      </c>
      <c r="AM4179" s="153" t="s">
        <v>590</v>
      </c>
      <c r="AN4179" s="154">
        <v>60</v>
      </c>
    </row>
    <row r="4180" spans="31:40" hidden="1" x14ac:dyDescent="0.25">
      <c r="AE4180" s="27" t="str">
        <f t="shared" si="126"/>
        <v>CA-2019-035  Fairview Heights Apartments</v>
      </c>
      <c r="AF4180" s="153" t="s">
        <v>19583</v>
      </c>
      <c r="AG4180" s="153" t="s">
        <v>19584</v>
      </c>
      <c r="AH4180" s="153" t="s">
        <v>23750</v>
      </c>
      <c r="AI4180" s="153" t="s">
        <v>4578</v>
      </c>
      <c r="AJ4180" s="153" t="s">
        <v>26</v>
      </c>
      <c r="AK4180" s="153" t="s">
        <v>12854</v>
      </c>
      <c r="AL4180" s="153" t="s">
        <v>19585</v>
      </c>
      <c r="AM4180" s="153" t="s">
        <v>23751</v>
      </c>
      <c r="AN4180" s="154">
        <v>100</v>
      </c>
    </row>
    <row r="4181" spans="31:40" hidden="1" x14ac:dyDescent="0.25">
      <c r="AE4181" s="27" t="str">
        <f t="shared" si="126"/>
        <v>CA-2019-036  Stonegate Village II</v>
      </c>
      <c r="AF4181" s="153" t="s">
        <v>19586</v>
      </c>
      <c r="AG4181" s="153" t="s">
        <v>19587</v>
      </c>
      <c r="AH4181" s="153" t="s">
        <v>19588</v>
      </c>
      <c r="AI4181" s="153" t="s">
        <v>14201</v>
      </c>
      <c r="AJ4181" s="153" t="s">
        <v>606</v>
      </c>
      <c r="AK4181" s="153" t="s">
        <v>14202</v>
      </c>
      <c r="AL4181" s="153" t="s">
        <v>19589</v>
      </c>
      <c r="AM4181" s="153" t="s">
        <v>23752</v>
      </c>
      <c r="AN4181" s="154">
        <v>71</v>
      </c>
    </row>
    <row r="4182" spans="31:40" hidden="1" x14ac:dyDescent="0.25">
      <c r="AE4182" s="27" t="str">
        <f t="shared" si="126"/>
        <v>CA-2019-037  Jordan Downs Area H (Phase II)</v>
      </c>
      <c r="AF4182" s="153" t="s">
        <v>19590</v>
      </c>
      <c r="AG4182" s="153" t="s">
        <v>19591</v>
      </c>
      <c r="AH4182" s="153" t="s">
        <v>19592</v>
      </c>
      <c r="AI4182" s="153" t="s">
        <v>26</v>
      </c>
      <c r="AJ4182" s="153" t="s">
        <v>26</v>
      </c>
      <c r="AK4182" s="153" t="s">
        <v>4270</v>
      </c>
      <c r="AL4182" s="153" t="s">
        <v>19593</v>
      </c>
      <c r="AM4182" s="153" t="s">
        <v>19594</v>
      </c>
      <c r="AN4182" s="154">
        <v>77</v>
      </c>
    </row>
    <row r="4183" spans="31:40" hidden="1" x14ac:dyDescent="0.25">
      <c r="AE4183" s="27" t="str">
        <f t="shared" si="126"/>
        <v>CA-2019-038  Nupchi Xo'oy (Mulberry Project)</v>
      </c>
      <c r="AF4183" s="153" t="s">
        <v>19595</v>
      </c>
      <c r="AG4183" s="153" t="s">
        <v>19596</v>
      </c>
      <c r="AH4183" s="153" t="s">
        <v>19597</v>
      </c>
      <c r="AI4183" s="153" t="s">
        <v>1543</v>
      </c>
      <c r="AJ4183" s="153" t="s">
        <v>220</v>
      </c>
      <c r="AK4183" s="153" t="s">
        <v>1544</v>
      </c>
      <c r="AL4183" s="153" t="s">
        <v>19598</v>
      </c>
      <c r="AM4183" s="153" t="s">
        <v>19599</v>
      </c>
      <c r="AN4183" s="154">
        <v>39</v>
      </c>
    </row>
    <row r="4184" spans="31:40" hidden="1" x14ac:dyDescent="0.25">
      <c r="AE4184" s="27" t="str">
        <f t="shared" si="126"/>
        <v>CA-2019-039  Westminster Crossing</v>
      </c>
      <c r="AF4184" s="153" t="s">
        <v>19600</v>
      </c>
      <c r="AG4184" s="153" t="s">
        <v>19601</v>
      </c>
      <c r="AH4184" s="153" t="s">
        <v>19602</v>
      </c>
      <c r="AI4184" s="153" t="s">
        <v>1809</v>
      </c>
      <c r="AJ4184" s="153" t="s">
        <v>420</v>
      </c>
      <c r="AK4184" s="153" t="s">
        <v>1810</v>
      </c>
      <c r="AL4184" s="153" t="s">
        <v>19603</v>
      </c>
      <c r="AM4184" s="153" t="s">
        <v>19604</v>
      </c>
      <c r="AN4184" s="154">
        <v>64</v>
      </c>
    </row>
    <row r="4185" spans="31:40" hidden="1" x14ac:dyDescent="0.25">
      <c r="AE4185" s="27" t="str">
        <f t="shared" si="126"/>
        <v>CA-2019-040  Arboleda Senior Apartments</v>
      </c>
      <c r="AF4185" s="153" t="s">
        <v>19605</v>
      </c>
      <c r="AG4185" s="153" t="s">
        <v>23753</v>
      </c>
      <c r="AH4185" s="153" t="s">
        <v>19606</v>
      </c>
      <c r="AI4185" s="153" t="s">
        <v>9176</v>
      </c>
      <c r="AJ4185" s="153" t="s">
        <v>26</v>
      </c>
      <c r="AK4185" s="153" t="s">
        <v>9177</v>
      </c>
      <c r="AL4185" s="153" t="s">
        <v>19607</v>
      </c>
      <c r="AM4185" s="153" t="s">
        <v>19608</v>
      </c>
      <c r="AN4185" s="154">
        <v>73</v>
      </c>
    </row>
    <row r="4186" spans="31:40" hidden="1" x14ac:dyDescent="0.25">
      <c r="AE4186" s="27" t="str">
        <f t="shared" si="126"/>
        <v>CA-2019-041  LAMP Lodge</v>
      </c>
      <c r="AF4186" s="153" t="s">
        <v>19609</v>
      </c>
      <c r="AG4186" s="153" t="s">
        <v>19610</v>
      </c>
      <c r="AH4186" s="153" t="s">
        <v>19611</v>
      </c>
      <c r="AI4186" s="153" t="s">
        <v>26</v>
      </c>
      <c r="AJ4186" s="153" t="s">
        <v>26</v>
      </c>
      <c r="AK4186" s="153" t="s">
        <v>665</v>
      </c>
      <c r="AL4186" s="153" t="s">
        <v>19612</v>
      </c>
      <c r="AM4186" s="153" t="s">
        <v>19613</v>
      </c>
      <c r="AN4186" s="154">
        <v>81</v>
      </c>
    </row>
    <row r="4187" spans="31:40" hidden="1" x14ac:dyDescent="0.25">
      <c r="AE4187" s="27" t="str">
        <f t="shared" si="126"/>
        <v>CA-2019-042  Altamira Family Apartments</v>
      </c>
      <c r="AF4187" s="153" t="s">
        <v>19614</v>
      </c>
      <c r="AG4187" s="153" t="s">
        <v>19615</v>
      </c>
      <c r="AH4187" s="153" t="s">
        <v>19616</v>
      </c>
      <c r="AI4187" s="153" t="s">
        <v>127</v>
      </c>
      <c r="AJ4187" s="153" t="s">
        <v>127</v>
      </c>
      <c r="AK4187" s="153" t="s">
        <v>3907</v>
      </c>
      <c r="AL4187" s="153" t="s">
        <v>19617</v>
      </c>
      <c r="AM4187" s="153" t="s">
        <v>2259</v>
      </c>
      <c r="AN4187" s="154">
        <v>47</v>
      </c>
    </row>
    <row r="4188" spans="31:40" hidden="1" x14ac:dyDescent="0.25">
      <c r="AE4188" s="27" t="str">
        <f t="shared" si="126"/>
        <v>CA-2019-046  Fern Crossing Apartments</v>
      </c>
      <c r="AF4188" s="153" t="s">
        <v>19618</v>
      </c>
      <c r="AG4188" s="153" t="s">
        <v>19619</v>
      </c>
      <c r="AH4188" s="153" t="s">
        <v>19620</v>
      </c>
      <c r="AI4188" s="153" t="s">
        <v>6674</v>
      </c>
      <c r="AJ4188" s="153" t="s">
        <v>20</v>
      </c>
      <c r="AK4188" s="153" t="s">
        <v>6675</v>
      </c>
      <c r="AL4188" s="153" t="s">
        <v>19621</v>
      </c>
      <c r="AM4188" s="153" t="s">
        <v>590</v>
      </c>
      <c r="AN4188" s="154">
        <v>43</v>
      </c>
    </row>
    <row r="4189" spans="31:40" hidden="1" x14ac:dyDescent="0.25">
      <c r="AE4189" s="27" t="str">
        <f t="shared" si="126"/>
        <v>CA-2019-048  The Gardens at Quail Run</v>
      </c>
      <c r="AF4189" s="153" t="s">
        <v>19622</v>
      </c>
      <c r="AG4189" s="153" t="s">
        <v>19623</v>
      </c>
      <c r="AH4189" s="153" t="s">
        <v>19624</v>
      </c>
      <c r="AI4189" s="153" t="s">
        <v>2068</v>
      </c>
      <c r="AJ4189" s="153" t="s">
        <v>564</v>
      </c>
      <c r="AK4189" s="153" t="s">
        <v>10514</v>
      </c>
      <c r="AL4189" s="153" t="s">
        <v>19625</v>
      </c>
      <c r="AM4189" s="153" t="s">
        <v>4978</v>
      </c>
      <c r="AN4189" s="154">
        <v>95</v>
      </c>
    </row>
    <row r="4190" spans="31:40" hidden="1" x14ac:dyDescent="0.25">
      <c r="AE4190" s="27" t="str">
        <f t="shared" si="126"/>
        <v>CA-2019-052  Benson Place FKA Hollister Apartments</v>
      </c>
      <c r="AF4190" s="153" t="s">
        <v>19626</v>
      </c>
      <c r="AG4190" s="153" t="s">
        <v>19627</v>
      </c>
      <c r="AH4190" s="153" t="s">
        <v>19628</v>
      </c>
      <c r="AI4190" s="153" t="s">
        <v>504</v>
      </c>
      <c r="AJ4190" s="153" t="s">
        <v>504</v>
      </c>
      <c r="AK4190" s="153" t="s">
        <v>4107</v>
      </c>
      <c r="AL4190" s="153" t="s">
        <v>19629</v>
      </c>
      <c r="AM4190" s="153" t="s">
        <v>23754</v>
      </c>
      <c r="AN4190" s="154">
        <v>82</v>
      </c>
    </row>
    <row r="4191" spans="31:40" hidden="1" x14ac:dyDescent="0.25">
      <c r="AE4191" s="27" t="str">
        <f t="shared" si="126"/>
        <v>CA-2019-056  Avena Bella Phase II</v>
      </c>
      <c r="AF4191" s="153" t="s">
        <v>19630</v>
      </c>
      <c r="AG4191" s="153" t="s">
        <v>23755</v>
      </c>
      <c r="AH4191" s="153" t="s">
        <v>19631</v>
      </c>
      <c r="AI4191" s="153" t="s">
        <v>4297</v>
      </c>
      <c r="AJ4191" s="153" t="s">
        <v>606</v>
      </c>
      <c r="AK4191" s="153" t="s">
        <v>4298</v>
      </c>
      <c r="AL4191" s="153" t="s">
        <v>19632</v>
      </c>
      <c r="AM4191" s="153" t="s">
        <v>23756</v>
      </c>
      <c r="AN4191" s="154">
        <v>60</v>
      </c>
    </row>
    <row r="4192" spans="31:40" hidden="1" x14ac:dyDescent="0.25">
      <c r="AE4192" s="27" t="str">
        <f t="shared" si="126"/>
        <v>CA-2019-057  Casa de la Mision</v>
      </c>
      <c r="AF4192" s="153" t="s">
        <v>19633</v>
      </c>
      <c r="AG4192" s="153" t="s">
        <v>19634</v>
      </c>
      <c r="AH4192" s="153" t="s">
        <v>19635</v>
      </c>
      <c r="AI4192" s="153" t="s">
        <v>191</v>
      </c>
      <c r="AJ4192" s="153" t="s">
        <v>191</v>
      </c>
      <c r="AK4192" s="153" t="s">
        <v>405</v>
      </c>
      <c r="AL4192" s="153" t="s">
        <v>19636</v>
      </c>
      <c r="AM4192" s="153" t="s">
        <v>19637</v>
      </c>
      <c r="AN4192" s="154">
        <v>44</v>
      </c>
    </row>
    <row r="4193" spans="31:40" hidden="1" x14ac:dyDescent="0.25">
      <c r="AE4193" s="27" t="str">
        <f t="shared" si="126"/>
        <v>CA-2019-058  Villa Raintree</v>
      </c>
      <c r="AF4193" s="153" t="s">
        <v>19638</v>
      </c>
      <c r="AG4193" s="153" t="s">
        <v>19639</v>
      </c>
      <c r="AH4193" s="153" t="s">
        <v>19640</v>
      </c>
      <c r="AI4193" s="153" t="s">
        <v>1086</v>
      </c>
      <c r="AJ4193" s="153" t="s">
        <v>399</v>
      </c>
      <c r="AK4193" s="153" t="s">
        <v>10812</v>
      </c>
      <c r="AL4193" s="153" t="s">
        <v>19641</v>
      </c>
      <c r="AM4193" s="153" t="s">
        <v>1043</v>
      </c>
      <c r="AN4193" s="154">
        <v>69</v>
      </c>
    </row>
    <row r="4194" spans="31:40" hidden="1" x14ac:dyDescent="0.25">
      <c r="AE4194" s="27" t="str">
        <f t="shared" si="126"/>
        <v>CA-2019-059  Bloomington Housing Phase III</v>
      </c>
      <c r="AF4194" s="153" t="s">
        <v>19642</v>
      </c>
      <c r="AG4194" s="153" t="s">
        <v>19643</v>
      </c>
      <c r="AH4194" s="153" t="s">
        <v>19644</v>
      </c>
      <c r="AI4194" s="153" t="s">
        <v>15172</v>
      </c>
      <c r="AJ4194" s="153" t="s">
        <v>49</v>
      </c>
      <c r="AK4194" s="153" t="s">
        <v>15173</v>
      </c>
      <c r="AL4194" s="153" t="s">
        <v>19645</v>
      </c>
      <c r="AM4194" s="153" t="s">
        <v>19646</v>
      </c>
      <c r="AN4194" s="154">
        <v>97</v>
      </c>
    </row>
    <row r="4195" spans="31:40" hidden="1" x14ac:dyDescent="0.25">
      <c r="AE4195" s="27" t="str">
        <f t="shared" si="126"/>
        <v>CA-2019-060  Residences at East Hills</v>
      </c>
      <c r="AF4195" s="153" t="s">
        <v>23757</v>
      </c>
      <c r="AG4195" s="153" t="s">
        <v>23758</v>
      </c>
      <c r="AH4195" s="153" t="s">
        <v>23759</v>
      </c>
      <c r="AI4195" s="153" t="s">
        <v>637</v>
      </c>
      <c r="AJ4195" s="153" t="s">
        <v>210</v>
      </c>
      <c r="AK4195" s="153" t="s">
        <v>1560</v>
      </c>
      <c r="AL4195" s="153" t="s">
        <v>23760</v>
      </c>
      <c r="AM4195" s="153" t="s">
        <v>23761</v>
      </c>
      <c r="AN4195" s="154">
        <v>80</v>
      </c>
    </row>
    <row r="4196" spans="31:40" hidden="1" x14ac:dyDescent="0.25">
      <c r="AE4196" s="27" t="str">
        <f t="shared" si="126"/>
        <v>CA-2019-061  Loro Landing (FKA: Parrott Street Apartments)</v>
      </c>
      <c r="AF4196" s="153" t="s">
        <v>23762</v>
      </c>
      <c r="AG4196" s="153" t="s">
        <v>23763</v>
      </c>
      <c r="AH4196" s="153" t="s">
        <v>23764</v>
      </c>
      <c r="AI4196" s="153" t="s">
        <v>2559</v>
      </c>
      <c r="AJ4196" s="153" t="s">
        <v>200</v>
      </c>
      <c r="AK4196" s="153" t="s">
        <v>8943</v>
      </c>
      <c r="AL4196" s="153" t="s">
        <v>23765</v>
      </c>
      <c r="AM4196" s="153" t="s">
        <v>23766</v>
      </c>
      <c r="AN4196" s="154">
        <v>61</v>
      </c>
    </row>
    <row r="4197" spans="31:40" hidden="1" x14ac:dyDescent="0.25">
      <c r="AE4197" s="27" t="str">
        <f t="shared" si="126"/>
        <v>CA-2019-062  Magnolia Villas</v>
      </c>
      <c r="AF4197" s="153" t="s">
        <v>19647</v>
      </c>
      <c r="AG4197" s="153" t="s">
        <v>19648</v>
      </c>
      <c r="AH4197" s="153" t="s">
        <v>23767</v>
      </c>
      <c r="AI4197" s="153" t="s">
        <v>133</v>
      </c>
      <c r="AJ4197" s="153" t="s">
        <v>26</v>
      </c>
      <c r="AK4197" s="153" t="s">
        <v>134</v>
      </c>
      <c r="AL4197" s="153" t="s">
        <v>23768</v>
      </c>
      <c r="AM4197" s="153" t="s">
        <v>19649</v>
      </c>
      <c r="AN4197" s="154">
        <v>39</v>
      </c>
    </row>
    <row r="4198" spans="31:40" hidden="1" x14ac:dyDescent="0.25">
      <c r="AE4198" s="27" t="str">
        <f t="shared" si="126"/>
        <v>CA-2019-065  City Center Apartments</v>
      </c>
      <c r="AF4198" s="153" t="s">
        <v>19650</v>
      </c>
      <c r="AG4198" s="153" t="s">
        <v>19651</v>
      </c>
      <c r="AH4198" s="153" t="s">
        <v>19652</v>
      </c>
      <c r="AI4198" s="153" t="s">
        <v>1903</v>
      </c>
      <c r="AJ4198" s="153" t="s">
        <v>200</v>
      </c>
      <c r="AK4198" s="153" t="s">
        <v>1904</v>
      </c>
      <c r="AL4198" s="153" t="s">
        <v>19653</v>
      </c>
      <c r="AM4198" s="153" t="s">
        <v>19653</v>
      </c>
      <c r="AN4198" s="154">
        <v>59</v>
      </c>
    </row>
    <row r="4199" spans="31:40" hidden="1" x14ac:dyDescent="0.25">
      <c r="AE4199" s="27" t="str">
        <f t="shared" si="126"/>
        <v>CA-2019-067  Orr Creek Commons</v>
      </c>
      <c r="AF4199" s="153" t="s">
        <v>19654</v>
      </c>
      <c r="AG4199" s="153" t="s">
        <v>19655</v>
      </c>
      <c r="AH4199" s="153" t="s">
        <v>19656</v>
      </c>
      <c r="AI4199" s="153" t="s">
        <v>5808</v>
      </c>
      <c r="AJ4199" s="153" t="s">
        <v>5809</v>
      </c>
      <c r="AK4199" s="153" t="s">
        <v>5810</v>
      </c>
      <c r="AL4199" s="153" t="s">
        <v>19657</v>
      </c>
      <c r="AM4199" s="153" t="s">
        <v>23769</v>
      </c>
      <c r="AN4199" s="154">
        <v>39</v>
      </c>
    </row>
    <row r="4200" spans="31:40" hidden="1" x14ac:dyDescent="0.25">
      <c r="AE4200" s="27" t="str">
        <f t="shared" si="126"/>
        <v>CA-2019-068  PACIFIC LANDING</v>
      </c>
      <c r="AF4200" s="153" t="s">
        <v>19658</v>
      </c>
      <c r="AG4200" s="153" t="s">
        <v>19659</v>
      </c>
      <c r="AH4200" s="153" t="s">
        <v>19660</v>
      </c>
      <c r="AI4200" s="153" t="s">
        <v>133</v>
      </c>
      <c r="AJ4200" s="153" t="s">
        <v>26</v>
      </c>
      <c r="AK4200" s="153" t="s">
        <v>1283</v>
      </c>
      <c r="AL4200" s="153" t="s">
        <v>19524</v>
      </c>
      <c r="AM4200" s="153" t="s">
        <v>19524</v>
      </c>
      <c r="AN4200" s="154">
        <v>36</v>
      </c>
    </row>
    <row r="4201" spans="31:40" hidden="1" x14ac:dyDescent="0.25">
      <c r="AE4201" s="27" t="str">
        <f t="shared" si="126"/>
        <v>CA-2019-073  Walnut Grove Villa</v>
      </c>
      <c r="AF4201" s="153" t="s">
        <v>19661</v>
      </c>
      <c r="AG4201" s="153" t="s">
        <v>19662</v>
      </c>
      <c r="AH4201" s="153" t="s">
        <v>19663</v>
      </c>
      <c r="AI4201" s="153" t="s">
        <v>17890</v>
      </c>
      <c r="AJ4201" s="153" t="s">
        <v>229</v>
      </c>
      <c r="AK4201" s="153" t="s">
        <v>17891</v>
      </c>
      <c r="AL4201" s="153" t="s">
        <v>19664</v>
      </c>
      <c r="AM4201" s="153" t="s">
        <v>19665</v>
      </c>
      <c r="AN4201" s="154">
        <v>39</v>
      </c>
    </row>
    <row r="4202" spans="31:40" hidden="1" x14ac:dyDescent="0.25">
      <c r="AE4202" s="27" t="str">
        <f t="shared" si="126"/>
        <v>CA-2019-074  Mountain View Manor</v>
      </c>
      <c r="AF4202" s="153" t="s">
        <v>19666</v>
      </c>
      <c r="AG4202" s="153" t="s">
        <v>19667</v>
      </c>
      <c r="AH4202" s="153" t="s">
        <v>19668</v>
      </c>
      <c r="AI4202" s="153" t="s">
        <v>19669</v>
      </c>
      <c r="AJ4202" s="153" t="s">
        <v>18812</v>
      </c>
      <c r="AK4202" s="153" t="s">
        <v>19670</v>
      </c>
      <c r="AL4202" s="153" t="s">
        <v>19671</v>
      </c>
      <c r="AM4202" s="153" t="s">
        <v>590</v>
      </c>
      <c r="AN4202" s="154">
        <v>45</v>
      </c>
    </row>
    <row r="4203" spans="31:40" hidden="1" x14ac:dyDescent="0.25">
      <c r="AE4203" s="27" t="str">
        <f t="shared" si="126"/>
        <v>CA-2019-076  1801 West Capitol Avenue</v>
      </c>
      <c r="AF4203" s="153" t="s">
        <v>23770</v>
      </c>
      <c r="AG4203" s="153" t="s">
        <v>23771</v>
      </c>
      <c r="AH4203" s="153" t="s">
        <v>23772</v>
      </c>
      <c r="AI4203" s="153" t="s">
        <v>1966</v>
      </c>
      <c r="AJ4203" s="153" t="s">
        <v>142</v>
      </c>
      <c r="AK4203" s="153" t="s">
        <v>6258</v>
      </c>
      <c r="AL4203" s="153" t="s">
        <v>23773</v>
      </c>
      <c r="AM4203" s="153" t="s">
        <v>23774</v>
      </c>
      <c r="AN4203" s="154">
        <v>85</v>
      </c>
    </row>
    <row r="4204" spans="31:40" hidden="1" x14ac:dyDescent="0.25">
      <c r="AE4204" s="27" t="str">
        <f t="shared" si="126"/>
        <v>CA-2019-077  Mercy North Auburn at PCGC</v>
      </c>
      <c r="AF4204" s="153" t="s">
        <v>23775</v>
      </c>
      <c r="AG4204" s="153" t="s">
        <v>23776</v>
      </c>
      <c r="AH4204" s="153" t="s">
        <v>23777</v>
      </c>
      <c r="AI4204" s="153" t="s">
        <v>1171</v>
      </c>
      <c r="AJ4204" s="153" t="s">
        <v>1159</v>
      </c>
      <c r="AK4204" s="153" t="s">
        <v>1172</v>
      </c>
      <c r="AL4204" s="153" t="s">
        <v>23778</v>
      </c>
      <c r="AM4204" s="153" t="s">
        <v>23779</v>
      </c>
      <c r="AN4204" s="154">
        <v>78</v>
      </c>
    </row>
    <row r="4205" spans="31:40" hidden="1" x14ac:dyDescent="0.25">
      <c r="AE4205" s="27" t="str">
        <f t="shared" si="126"/>
        <v>CA-2019-078  Liberty Square (Hybrid 9%)</v>
      </c>
      <c r="AF4205" s="153" t="s">
        <v>19672</v>
      </c>
      <c r="AG4205" s="153" t="s">
        <v>23780</v>
      </c>
      <c r="AH4205" s="153" t="s">
        <v>23781</v>
      </c>
      <c r="AI4205" s="153" t="s">
        <v>951</v>
      </c>
      <c r="AJ4205" s="153" t="s">
        <v>228</v>
      </c>
      <c r="AK4205" s="153" t="s">
        <v>952</v>
      </c>
      <c r="AL4205" s="153" t="s">
        <v>19673</v>
      </c>
      <c r="AM4205" s="153" t="s">
        <v>23782</v>
      </c>
      <c r="AN4205" s="154">
        <v>30</v>
      </c>
    </row>
    <row r="4206" spans="31:40" hidden="1" x14ac:dyDescent="0.25">
      <c r="AE4206" s="27" t="str">
        <f t="shared" si="126"/>
        <v>CA-2019-081  Washington View Apartments</v>
      </c>
      <c r="AF4206" s="153" t="s">
        <v>19674</v>
      </c>
      <c r="AG4206" s="153" t="s">
        <v>19675</v>
      </c>
      <c r="AH4206" s="153" t="s">
        <v>19676</v>
      </c>
      <c r="AI4206" s="153" t="s">
        <v>26</v>
      </c>
      <c r="AJ4206" s="153" t="s">
        <v>26</v>
      </c>
      <c r="AK4206" s="153" t="s">
        <v>456</v>
      </c>
      <c r="AL4206" s="153" t="s">
        <v>19677</v>
      </c>
      <c r="AM4206" s="153" t="s">
        <v>5500</v>
      </c>
      <c r="AN4206" s="154">
        <v>121</v>
      </c>
    </row>
    <row r="4207" spans="31:40" hidden="1" x14ac:dyDescent="0.25">
      <c r="AE4207" s="27" t="str">
        <f t="shared" si="126"/>
        <v>CA-2019-083  Jordan Downs Phase S3</v>
      </c>
      <c r="AF4207" s="153" t="s">
        <v>19678</v>
      </c>
      <c r="AG4207" s="153" t="s">
        <v>19679</v>
      </c>
      <c r="AH4207" s="153" t="s">
        <v>19680</v>
      </c>
      <c r="AI4207" s="153" t="s">
        <v>26</v>
      </c>
      <c r="AJ4207" s="153" t="s">
        <v>26</v>
      </c>
      <c r="AK4207" s="153" t="s">
        <v>4270</v>
      </c>
      <c r="AL4207" s="153" t="s">
        <v>19681</v>
      </c>
      <c r="AM4207" s="153" t="s">
        <v>19682</v>
      </c>
      <c r="AN4207" s="154">
        <v>91</v>
      </c>
    </row>
    <row r="4208" spans="31:40" hidden="1" x14ac:dyDescent="0.25">
      <c r="AE4208" s="27" t="str">
        <f t="shared" si="126"/>
        <v>CA-2019-084  Donner Trail Manor</v>
      </c>
      <c r="AF4208" s="153" t="s">
        <v>19683</v>
      </c>
      <c r="AG4208" s="153" t="s">
        <v>19684</v>
      </c>
      <c r="AH4208" s="153" t="s">
        <v>19685</v>
      </c>
      <c r="AI4208" s="153" t="s">
        <v>14408</v>
      </c>
      <c r="AJ4208" s="153" t="s">
        <v>3252</v>
      </c>
      <c r="AK4208" s="153" t="s">
        <v>14409</v>
      </c>
      <c r="AL4208" s="153" t="s">
        <v>19686</v>
      </c>
      <c r="AM4208" s="153" t="s">
        <v>23783</v>
      </c>
      <c r="AN4208" s="154">
        <v>43</v>
      </c>
    </row>
    <row r="4209" spans="31:40" hidden="1" x14ac:dyDescent="0.25">
      <c r="AE4209" s="27" t="str">
        <f t="shared" si="126"/>
        <v>CA-2019-086  El Portal</v>
      </c>
      <c r="AF4209" s="153" t="s">
        <v>19687</v>
      </c>
      <c r="AG4209" s="153" t="s">
        <v>19688</v>
      </c>
      <c r="AH4209" s="153" t="s">
        <v>19689</v>
      </c>
      <c r="AI4209" s="153" t="s">
        <v>1239</v>
      </c>
      <c r="AJ4209" s="153" t="s">
        <v>1239</v>
      </c>
      <c r="AK4209" s="153" t="s">
        <v>9724</v>
      </c>
      <c r="AL4209" s="153" t="s">
        <v>19690</v>
      </c>
      <c r="AM4209" s="153" t="s">
        <v>23784</v>
      </c>
      <c r="AN4209" s="154">
        <v>28</v>
      </c>
    </row>
    <row r="4210" spans="31:40" hidden="1" x14ac:dyDescent="0.25">
      <c r="AE4210" s="27" t="str">
        <f t="shared" si="126"/>
        <v>CA-2019-088  Manchester-Orangewood Apartment Homes</v>
      </c>
      <c r="AF4210" s="153" t="s">
        <v>19691</v>
      </c>
      <c r="AG4210" s="153" t="s">
        <v>19692</v>
      </c>
      <c r="AH4210" s="153" t="s">
        <v>19693</v>
      </c>
      <c r="AI4210" s="153" t="s">
        <v>3043</v>
      </c>
      <c r="AJ4210" s="153" t="s">
        <v>420</v>
      </c>
      <c r="AK4210" s="153" t="s">
        <v>8221</v>
      </c>
      <c r="AL4210" s="153" t="s">
        <v>3403</v>
      </c>
      <c r="AN4210" s="154">
        <v>101</v>
      </c>
    </row>
    <row r="4211" spans="31:40" hidden="1" x14ac:dyDescent="0.25">
      <c r="AE4211" s="27" t="str">
        <f t="shared" si="126"/>
        <v>CA-2019-091  Devonshire Apartments</v>
      </c>
      <c r="AF4211" s="153" t="s">
        <v>19694</v>
      </c>
      <c r="AG4211" s="153" t="s">
        <v>19695</v>
      </c>
      <c r="AH4211" s="153" t="s">
        <v>19696</v>
      </c>
      <c r="AI4211" s="153" t="s">
        <v>573</v>
      </c>
      <c r="AJ4211" s="153" t="s">
        <v>573</v>
      </c>
      <c r="AK4211" s="153" t="s">
        <v>8965</v>
      </c>
      <c r="AL4211" s="153" t="s">
        <v>19697</v>
      </c>
      <c r="AM4211" s="153" t="s">
        <v>23785</v>
      </c>
      <c r="AN4211" s="154">
        <v>27</v>
      </c>
    </row>
    <row r="4212" spans="31:40" hidden="1" x14ac:dyDescent="0.25">
      <c r="AE4212" s="27" t="str">
        <f t="shared" si="126"/>
        <v>CA-2019-092  Cedar Glen II Apartments</v>
      </c>
      <c r="AF4212" s="153" t="s">
        <v>19698</v>
      </c>
      <c r="AG4212" s="153" t="s">
        <v>19699</v>
      </c>
      <c r="AH4212" s="153" t="s">
        <v>23786</v>
      </c>
      <c r="AI4212" s="153" t="s">
        <v>399</v>
      </c>
      <c r="AJ4212" s="153" t="s">
        <v>399</v>
      </c>
      <c r="AK4212" s="153" t="s">
        <v>2294</v>
      </c>
      <c r="AL4212" s="153" t="s">
        <v>19700</v>
      </c>
      <c r="AM4212" s="153" t="s">
        <v>5500</v>
      </c>
      <c r="AN4212" s="154">
        <v>49</v>
      </c>
    </row>
    <row r="4213" spans="31:40" hidden="1" x14ac:dyDescent="0.25">
      <c r="AE4213" s="27" t="str">
        <f t="shared" si="126"/>
        <v>CA-2019-093  Parque Vista Apartments</v>
      </c>
      <c r="AF4213" s="153" t="s">
        <v>19701</v>
      </c>
      <c r="AG4213" s="153" t="s">
        <v>19702</v>
      </c>
      <c r="AH4213" s="153" t="s">
        <v>23787</v>
      </c>
      <c r="AI4213" s="153" t="s">
        <v>26</v>
      </c>
      <c r="AJ4213" s="153" t="s">
        <v>26</v>
      </c>
      <c r="AK4213" s="153" t="s">
        <v>10959</v>
      </c>
      <c r="AL4213" s="153" t="s">
        <v>19703</v>
      </c>
      <c r="AM4213" s="153" t="s">
        <v>15026</v>
      </c>
      <c r="AN4213" s="154">
        <v>41</v>
      </c>
    </row>
    <row r="4214" spans="31:40" hidden="1" x14ac:dyDescent="0.25">
      <c r="AE4214" s="27" t="str">
        <f t="shared" si="126"/>
        <v>CA-2019-098  Econo Inn</v>
      </c>
      <c r="AF4214" s="153" t="s">
        <v>19704</v>
      </c>
      <c r="AG4214" s="153" t="s">
        <v>19705</v>
      </c>
      <c r="AH4214" s="153" t="s">
        <v>19706</v>
      </c>
      <c r="AI4214" s="153" t="s">
        <v>229</v>
      </c>
      <c r="AJ4214" s="153" t="s">
        <v>229</v>
      </c>
      <c r="AK4214" s="153" t="s">
        <v>5612</v>
      </c>
      <c r="AL4214" s="153" t="s">
        <v>3705</v>
      </c>
      <c r="AM4214" s="153" t="s">
        <v>13620</v>
      </c>
      <c r="AN4214" s="154">
        <v>25</v>
      </c>
    </row>
    <row r="4215" spans="31:40" hidden="1" x14ac:dyDescent="0.25">
      <c r="AE4215" s="27" t="str">
        <f t="shared" si="126"/>
        <v>CA-2019-099  El Dorado II Apartments</v>
      </c>
      <c r="AF4215" s="153" t="s">
        <v>23788</v>
      </c>
      <c r="AG4215" s="153" t="s">
        <v>23789</v>
      </c>
      <c r="AH4215" s="153" t="s">
        <v>23790</v>
      </c>
      <c r="AI4215" s="153" t="s">
        <v>2173</v>
      </c>
      <c r="AJ4215" s="153" t="s">
        <v>504</v>
      </c>
      <c r="AK4215" s="153" t="s">
        <v>2174</v>
      </c>
      <c r="AL4215" s="153" t="s">
        <v>23791</v>
      </c>
      <c r="AM4215" s="153" t="s">
        <v>23792</v>
      </c>
      <c r="AN4215" s="154">
        <v>83</v>
      </c>
    </row>
    <row r="4216" spans="31:40" hidden="1" x14ac:dyDescent="0.25">
      <c r="AE4216" s="27" t="str">
        <f t="shared" si="126"/>
        <v>CA-2019-101  PATH Villas South Gate</v>
      </c>
      <c r="AF4216" s="153" t="s">
        <v>19707</v>
      </c>
      <c r="AG4216" s="153" t="s">
        <v>19708</v>
      </c>
      <c r="AH4216" s="153" t="s">
        <v>19709</v>
      </c>
      <c r="AI4216" s="153" t="s">
        <v>10471</v>
      </c>
      <c r="AJ4216" s="153" t="s">
        <v>26</v>
      </c>
      <c r="AK4216" s="153" t="s">
        <v>10472</v>
      </c>
      <c r="AL4216" s="153" t="s">
        <v>19710</v>
      </c>
      <c r="AM4216" s="153" t="s">
        <v>19711</v>
      </c>
      <c r="AN4216" s="154">
        <v>59</v>
      </c>
    </row>
    <row r="4217" spans="31:40" hidden="1" x14ac:dyDescent="0.25">
      <c r="AE4217" s="27" t="str">
        <f t="shared" si="126"/>
        <v>CA-2019-103  Valley Oaks Apartments</v>
      </c>
      <c r="AF4217" s="153" t="s">
        <v>19712</v>
      </c>
      <c r="AG4217" s="153" t="s">
        <v>19713</v>
      </c>
      <c r="AH4217" s="153" t="s">
        <v>19714</v>
      </c>
      <c r="AI4217" s="153" t="s">
        <v>17011</v>
      </c>
      <c r="AJ4217" s="153" t="s">
        <v>1004</v>
      </c>
      <c r="AK4217" s="153" t="s">
        <v>17012</v>
      </c>
      <c r="AL4217" s="153" t="s">
        <v>19715</v>
      </c>
      <c r="AM4217" s="153" t="s">
        <v>23793</v>
      </c>
      <c r="AN4217" s="154">
        <v>23</v>
      </c>
    </row>
    <row r="4218" spans="31:40" hidden="1" x14ac:dyDescent="0.25">
      <c r="AE4218" s="27" t="str">
        <f t="shared" si="126"/>
        <v>CA-2019-104  Trinity Place Apartments</v>
      </c>
      <c r="AF4218" s="153" t="s">
        <v>19716</v>
      </c>
      <c r="AG4218" s="153" t="s">
        <v>19717</v>
      </c>
      <c r="AH4218" s="153" t="s">
        <v>19718</v>
      </c>
      <c r="AI4218" s="153" t="s">
        <v>504</v>
      </c>
      <c r="AJ4218" s="153" t="s">
        <v>504</v>
      </c>
      <c r="AK4218" s="153" t="s">
        <v>17931</v>
      </c>
      <c r="AL4218" s="153" t="s">
        <v>19719</v>
      </c>
      <c r="AM4218" s="153" t="s">
        <v>15062</v>
      </c>
      <c r="AN4218" s="154">
        <v>73</v>
      </c>
    </row>
    <row r="4219" spans="31:40" hidden="1" x14ac:dyDescent="0.25">
      <c r="AE4219" s="27" t="str">
        <f t="shared" si="126"/>
        <v>CA-2019-105  Ivy Senior Apartments</v>
      </c>
      <c r="AF4219" s="153" t="s">
        <v>19720</v>
      </c>
      <c r="AG4219" s="153" t="s">
        <v>19721</v>
      </c>
      <c r="AH4219" s="153" t="s">
        <v>19722</v>
      </c>
      <c r="AI4219" s="153" t="s">
        <v>504</v>
      </c>
      <c r="AJ4219" s="153" t="s">
        <v>504</v>
      </c>
      <c r="AK4219" s="153" t="s">
        <v>4750</v>
      </c>
      <c r="AL4219" s="153" t="s">
        <v>19723</v>
      </c>
      <c r="AM4219" s="153" t="s">
        <v>19724</v>
      </c>
      <c r="AN4219" s="154">
        <v>52</v>
      </c>
    </row>
    <row r="4220" spans="31:40" hidden="1" x14ac:dyDescent="0.25">
      <c r="AE4220" s="27" t="str">
        <f t="shared" si="126"/>
        <v>CA-2019-107  Paseo Artist Village</v>
      </c>
      <c r="AF4220" s="153" t="s">
        <v>19725</v>
      </c>
      <c r="AG4220" s="153" t="s">
        <v>19726</v>
      </c>
      <c r="AH4220" s="153" t="s">
        <v>19727</v>
      </c>
      <c r="AI4220" s="153" t="s">
        <v>13781</v>
      </c>
      <c r="AJ4220" s="153" t="s">
        <v>504</v>
      </c>
      <c r="AK4220" s="153" t="s">
        <v>13782</v>
      </c>
      <c r="AL4220" s="153" t="s">
        <v>19728</v>
      </c>
      <c r="AM4220" s="153" t="s">
        <v>19729</v>
      </c>
      <c r="AN4220" s="154">
        <v>59</v>
      </c>
    </row>
    <row r="4221" spans="31:40" hidden="1" x14ac:dyDescent="0.25">
      <c r="AE4221" s="27" t="str">
        <f t="shared" si="126"/>
        <v>CA-2019-109  West Cox Cottages</v>
      </c>
      <c r="AF4221" s="153" t="s">
        <v>19730</v>
      </c>
      <c r="AG4221" s="153" t="s">
        <v>19731</v>
      </c>
      <c r="AH4221" s="153" t="s">
        <v>19732</v>
      </c>
      <c r="AI4221" s="153" t="s">
        <v>2189</v>
      </c>
      <c r="AJ4221" s="153" t="s">
        <v>623</v>
      </c>
      <c r="AK4221" s="153" t="s">
        <v>5088</v>
      </c>
      <c r="AL4221" s="153" t="s">
        <v>19733</v>
      </c>
      <c r="AM4221" s="153" t="s">
        <v>23794</v>
      </c>
      <c r="AN4221" s="154">
        <v>29</v>
      </c>
    </row>
    <row r="4222" spans="31:40" hidden="1" x14ac:dyDescent="0.25">
      <c r="AE4222" s="27" t="str">
        <f t="shared" si="126"/>
        <v>CA-2019-110  Dutton Flats</v>
      </c>
      <c r="AF4222" s="153" t="s">
        <v>19734</v>
      </c>
      <c r="AG4222" s="153" t="s">
        <v>19735</v>
      </c>
      <c r="AH4222" s="153" t="s">
        <v>19736</v>
      </c>
      <c r="AI4222" s="153" t="s">
        <v>126</v>
      </c>
      <c r="AJ4222" s="153" t="s">
        <v>127</v>
      </c>
      <c r="AK4222" s="153" t="s">
        <v>4394</v>
      </c>
      <c r="AL4222" s="153" t="s">
        <v>19737</v>
      </c>
      <c r="AM4222" s="153" t="s">
        <v>23795</v>
      </c>
      <c r="AN4222" s="154">
        <v>40</v>
      </c>
    </row>
    <row r="4223" spans="31:40" hidden="1" x14ac:dyDescent="0.25">
      <c r="AE4223" s="27" t="str">
        <f t="shared" si="126"/>
        <v>CA-2019-111  Avocado Heights</v>
      </c>
      <c r="AF4223" s="153" t="s">
        <v>23796</v>
      </c>
      <c r="AG4223" s="153" t="s">
        <v>23797</v>
      </c>
      <c r="AH4223" s="153" t="s">
        <v>23798</v>
      </c>
      <c r="AI4223" s="153" t="s">
        <v>19478</v>
      </c>
      <c r="AJ4223" s="153" t="s">
        <v>26</v>
      </c>
      <c r="AK4223" s="153" t="s">
        <v>18168</v>
      </c>
      <c r="AL4223" s="153" t="s">
        <v>1758</v>
      </c>
      <c r="AM4223" s="153" t="s">
        <v>1758</v>
      </c>
      <c r="AN4223" s="154">
        <v>80</v>
      </c>
    </row>
    <row r="4224" spans="31:40" hidden="1" x14ac:dyDescent="0.25">
      <c r="AE4224" s="27" t="str">
        <f t="shared" si="126"/>
        <v>CA-2019-112  Sorrel Place (FKA Isackson's Affordable)</v>
      </c>
      <c r="AF4224" s="153" t="s">
        <v>19738</v>
      </c>
      <c r="AG4224" s="153" t="s">
        <v>23799</v>
      </c>
      <c r="AH4224" s="153" t="s">
        <v>23800</v>
      </c>
      <c r="AI4224" s="153" t="s">
        <v>4388</v>
      </c>
      <c r="AJ4224" s="153" t="s">
        <v>3584</v>
      </c>
      <c r="AK4224" s="153" t="s">
        <v>4389</v>
      </c>
      <c r="AL4224" s="153" t="s">
        <v>23801</v>
      </c>
      <c r="AM4224" s="153" t="s">
        <v>19739</v>
      </c>
      <c r="AN4224" s="154">
        <v>43</v>
      </c>
    </row>
    <row r="4225" spans="31:40" hidden="1" x14ac:dyDescent="0.25">
      <c r="AE4225" s="27" t="str">
        <f t="shared" si="126"/>
        <v>CA-2019-118  Sage Commons fka College Ave Homeless Housing Proj</v>
      </c>
      <c r="AF4225" s="153" t="s">
        <v>23802</v>
      </c>
      <c r="AG4225" s="153" t="s">
        <v>23803</v>
      </c>
      <c r="AH4225" s="153" t="s">
        <v>23804</v>
      </c>
      <c r="AI4225" s="153" t="s">
        <v>126</v>
      </c>
      <c r="AJ4225" s="153" t="s">
        <v>127</v>
      </c>
      <c r="AK4225" s="153" t="s">
        <v>4394</v>
      </c>
      <c r="AL4225" s="153" t="s">
        <v>23805</v>
      </c>
      <c r="AM4225" s="153" t="s">
        <v>7085</v>
      </c>
      <c r="AN4225" s="154">
        <v>53</v>
      </c>
    </row>
    <row r="4226" spans="31:40" hidden="1" x14ac:dyDescent="0.25">
      <c r="AE4226" s="27" t="str">
        <f t="shared" ref="AE4226:AE4289" si="127">CONCATENATE(AF4226,"  ",AG4226)</f>
        <v>CA-2019-119  Grass Valley Terrace</v>
      </c>
      <c r="AF4226" s="153" t="s">
        <v>19740</v>
      </c>
      <c r="AG4226" s="153" t="s">
        <v>19741</v>
      </c>
      <c r="AH4226" s="153" t="s">
        <v>19742</v>
      </c>
      <c r="AI4226" s="153" t="s">
        <v>765</v>
      </c>
      <c r="AJ4226" s="153" t="s">
        <v>110</v>
      </c>
      <c r="AK4226" s="153" t="s">
        <v>111</v>
      </c>
      <c r="AL4226" s="153" t="s">
        <v>19743</v>
      </c>
      <c r="AM4226" s="153" t="s">
        <v>19744</v>
      </c>
      <c r="AN4226" s="154">
        <v>69</v>
      </c>
    </row>
    <row r="4227" spans="31:40" hidden="1" x14ac:dyDescent="0.25">
      <c r="AE4227" s="27" t="str">
        <f t="shared" si="127"/>
        <v>CA-2019-123  Martin Street Apartments II</v>
      </c>
      <c r="AF4227" s="153" t="s">
        <v>19745</v>
      </c>
      <c r="AG4227" s="153" t="s">
        <v>19746</v>
      </c>
      <c r="AH4227" s="153" t="s">
        <v>23806</v>
      </c>
      <c r="AI4227" s="153" t="s">
        <v>13400</v>
      </c>
      <c r="AJ4227" s="153" t="s">
        <v>944</v>
      </c>
      <c r="AK4227" s="153" t="s">
        <v>13401</v>
      </c>
      <c r="AL4227" s="153" t="s">
        <v>19747</v>
      </c>
      <c r="AM4227" s="153" t="s">
        <v>11774</v>
      </c>
      <c r="AN4227" s="154">
        <v>47</v>
      </c>
    </row>
    <row r="4228" spans="31:40" hidden="1" x14ac:dyDescent="0.25">
      <c r="AE4228" s="27" t="str">
        <f t="shared" si="127"/>
        <v>CA-2019-125  Lone Oak Senior Apartments</v>
      </c>
      <c r="AF4228" s="153" t="s">
        <v>19749</v>
      </c>
      <c r="AG4228" s="153" t="s">
        <v>19750</v>
      </c>
      <c r="AH4228" s="153" t="s">
        <v>19751</v>
      </c>
      <c r="AI4228" s="153" t="s">
        <v>19752</v>
      </c>
      <c r="AJ4228" s="153" t="s">
        <v>110</v>
      </c>
      <c r="AK4228" s="153" t="s">
        <v>19753</v>
      </c>
      <c r="AL4228" s="153" t="s">
        <v>19754</v>
      </c>
      <c r="AM4228" s="153" t="s">
        <v>19755</v>
      </c>
      <c r="AN4228" s="154">
        <v>30</v>
      </c>
    </row>
    <row r="4229" spans="31:40" hidden="1" x14ac:dyDescent="0.25">
      <c r="AE4229" s="27" t="str">
        <f t="shared" si="127"/>
        <v>CA-2019-128  New Haven Court</v>
      </c>
      <c r="AF4229" s="153" t="s">
        <v>19756</v>
      </c>
      <c r="AG4229" s="153" t="s">
        <v>19757</v>
      </c>
      <c r="AH4229" s="153" t="s">
        <v>19758</v>
      </c>
      <c r="AI4229" s="153" t="s">
        <v>4663</v>
      </c>
      <c r="AJ4229" s="153" t="s">
        <v>3932</v>
      </c>
      <c r="AK4229" s="153" t="s">
        <v>4664</v>
      </c>
      <c r="AL4229" s="153" t="s">
        <v>19759</v>
      </c>
      <c r="AM4229" s="153" t="s">
        <v>23807</v>
      </c>
      <c r="AN4229" s="154">
        <v>39</v>
      </c>
    </row>
    <row r="4230" spans="31:40" hidden="1" x14ac:dyDescent="0.25">
      <c r="AE4230" s="27" t="str">
        <f t="shared" si="127"/>
        <v>CA-2019-131  El Monte Metro</v>
      </c>
      <c r="AF4230" s="153" t="s">
        <v>19760</v>
      </c>
      <c r="AG4230" s="153" t="s">
        <v>19761</v>
      </c>
      <c r="AH4230" s="153" t="s">
        <v>19762</v>
      </c>
      <c r="AI4230" s="153" t="s">
        <v>1086</v>
      </c>
      <c r="AJ4230" s="153" t="s">
        <v>26</v>
      </c>
      <c r="AK4230" s="153" t="s">
        <v>1087</v>
      </c>
      <c r="AL4230" s="153" t="s">
        <v>19763</v>
      </c>
      <c r="AM4230" s="153" t="s">
        <v>19764</v>
      </c>
      <c r="AN4230" s="154">
        <v>24</v>
      </c>
    </row>
    <row r="4231" spans="31:40" hidden="1" x14ac:dyDescent="0.25">
      <c r="AE4231" s="27" t="str">
        <f t="shared" si="127"/>
        <v>CA-2019-402  353 Main Street Family Apartments</v>
      </c>
      <c r="AF4231" s="153" t="s">
        <v>19765</v>
      </c>
      <c r="AG4231" s="153" t="s">
        <v>19766</v>
      </c>
      <c r="AH4231" s="153" t="s">
        <v>19767</v>
      </c>
      <c r="AI4231" s="153" t="s">
        <v>8542</v>
      </c>
      <c r="AJ4231" s="153" t="s">
        <v>481</v>
      </c>
      <c r="AK4231" s="153" t="s">
        <v>8543</v>
      </c>
      <c r="AL4231" s="153" t="s">
        <v>19768</v>
      </c>
      <c r="AM4231" s="153" t="s">
        <v>988</v>
      </c>
      <c r="AN4231" s="154">
        <v>124</v>
      </c>
    </row>
    <row r="4232" spans="31:40" hidden="1" x14ac:dyDescent="0.25">
      <c r="AE4232" s="27" t="str">
        <f t="shared" si="127"/>
        <v>CA-2019-408  Monarch Homes</v>
      </c>
      <c r="AF4232" s="153" t="s">
        <v>19769</v>
      </c>
      <c r="AG4232" s="153" t="s">
        <v>19770</v>
      </c>
      <c r="AH4232" s="153" t="s">
        <v>19771</v>
      </c>
      <c r="AI4232" s="153" t="s">
        <v>199</v>
      </c>
      <c r="AJ4232" s="153" t="s">
        <v>200</v>
      </c>
      <c r="AK4232" s="153" t="s">
        <v>2545</v>
      </c>
      <c r="AL4232" s="153" t="s">
        <v>19772</v>
      </c>
      <c r="AM4232" s="153" t="s">
        <v>19773</v>
      </c>
      <c r="AN4232" s="154">
        <v>50</v>
      </c>
    </row>
    <row r="4233" spans="31:40" hidden="1" x14ac:dyDescent="0.25">
      <c r="AE4233" s="27" t="str">
        <f t="shared" si="127"/>
        <v>CA-2019-409  Seaview Village Apartments</v>
      </c>
      <c r="AF4233" s="153" t="s">
        <v>19774</v>
      </c>
      <c r="AG4233" s="153" t="s">
        <v>19775</v>
      </c>
      <c r="AH4233" s="153" t="s">
        <v>19776</v>
      </c>
      <c r="AI4233" s="153" t="s">
        <v>19777</v>
      </c>
      <c r="AJ4233" s="153" t="s">
        <v>336</v>
      </c>
      <c r="AK4233" s="153" t="s">
        <v>19778</v>
      </c>
      <c r="AL4233" s="153" t="s">
        <v>19779</v>
      </c>
      <c r="AM4233" s="153" t="s">
        <v>988</v>
      </c>
      <c r="AN4233" s="154">
        <v>132</v>
      </c>
    </row>
    <row r="4234" spans="31:40" hidden="1" x14ac:dyDescent="0.25">
      <c r="AE4234" s="27" t="str">
        <f t="shared" si="127"/>
        <v>CA-2019-410  Mulberry Gardens Apartments</v>
      </c>
      <c r="AF4234" s="153" t="s">
        <v>19780</v>
      </c>
      <c r="AG4234" s="153" t="s">
        <v>19781</v>
      </c>
      <c r="AH4234" s="153" t="s">
        <v>19782</v>
      </c>
      <c r="AI4234" s="153" t="s">
        <v>564</v>
      </c>
      <c r="AJ4234" s="153" t="s">
        <v>564</v>
      </c>
      <c r="AK4234" s="153" t="s">
        <v>3331</v>
      </c>
      <c r="AL4234" s="153" t="s">
        <v>19783</v>
      </c>
      <c r="AM4234" s="153" t="s">
        <v>988</v>
      </c>
      <c r="AN4234" s="154">
        <v>125</v>
      </c>
    </row>
    <row r="4235" spans="31:40" hidden="1" x14ac:dyDescent="0.25">
      <c r="AE4235" s="27" t="str">
        <f t="shared" si="127"/>
        <v>CA-2019-411  Heritage Plaza</v>
      </c>
      <c r="AF4235" s="153" t="s">
        <v>19784</v>
      </c>
      <c r="AG4235" s="153" t="s">
        <v>19785</v>
      </c>
      <c r="AH4235" s="153" t="s">
        <v>19786</v>
      </c>
      <c r="AI4235" s="153" t="s">
        <v>3924</v>
      </c>
      <c r="AJ4235" s="153" t="s">
        <v>103</v>
      </c>
      <c r="AK4235" s="153" t="s">
        <v>19551</v>
      </c>
      <c r="AL4235" s="153" t="s">
        <v>19787</v>
      </c>
      <c r="AM4235" s="153" t="s">
        <v>23808</v>
      </c>
      <c r="AN4235" s="154">
        <v>178</v>
      </c>
    </row>
    <row r="4236" spans="31:40" hidden="1" x14ac:dyDescent="0.25">
      <c r="AE4236" s="27" t="str">
        <f t="shared" si="127"/>
        <v>CA-2019-411  Heritage Plaza</v>
      </c>
      <c r="AF4236" s="153" t="s">
        <v>19784</v>
      </c>
      <c r="AG4236" s="153" t="s">
        <v>19785</v>
      </c>
      <c r="AH4236" s="153" t="s">
        <v>19786</v>
      </c>
      <c r="AI4236" s="153" t="s">
        <v>3924</v>
      </c>
      <c r="AJ4236" s="153" t="s">
        <v>103</v>
      </c>
      <c r="AK4236" s="153" t="s">
        <v>19551</v>
      </c>
      <c r="AL4236" s="153" t="s">
        <v>19787</v>
      </c>
      <c r="AM4236" s="153" t="s">
        <v>23808</v>
      </c>
      <c r="AN4236" s="154">
        <v>178</v>
      </c>
    </row>
    <row r="4237" spans="31:40" hidden="1" x14ac:dyDescent="0.25">
      <c r="AE4237" s="27" t="str">
        <f t="shared" si="127"/>
        <v>CA-2019-412  Abel Gonzales Apartments</v>
      </c>
      <c r="AF4237" s="153" t="s">
        <v>19788</v>
      </c>
      <c r="AG4237" s="153" t="s">
        <v>19789</v>
      </c>
      <c r="AH4237" s="153" t="s">
        <v>19790</v>
      </c>
      <c r="AI4237" s="153" t="s">
        <v>191</v>
      </c>
      <c r="AJ4237" s="153" t="s">
        <v>191</v>
      </c>
      <c r="AK4237" s="153" t="s">
        <v>405</v>
      </c>
      <c r="AL4237" s="153" t="s">
        <v>19791</v>
      </c>
      <c r="AM4237" s="153" t="s">
        <v>19792</v>
      </c>
      <c r="AN4237" s="154">
        <v>29</v>
      </c>
    </row>
    <row r="4238" spans="31:40" hidden="1" x14ac:dyDescent="0.25">
      <c r="AE4238" s="27" t="str">
        <f t="shared" si="127"/>
        <v>CA-2019-413  Bernal Gateway Apartments</v>
      </c>
      <c r="AF4238" s="153" t="s">
        <v>19793</v>
      </c>
      <c r="AG4238" s="153" t="s">
        <v>19794</v>
      </c>
      <c r="AH4238" s="153" t="s">
        <v>19795</v>
      </c>
      <c r="AI4238" s="153" t="s">
        <v>191</v>
      </c>
      <c r="AJ4238" s="153" t="s">
        <v>191</v>
      </c>
      <c r="AK4238" s="153" t="s">
        <v>405</v>
      </c>
      <c r="AL4238" s="153" t="s">
        <v>19796</v>
      </c>
      <c r="AM4238" s="153" t="s">
        <v>19797</v>
      </c>
      <c r="AN4238" s="154">
        <v>54</v>
      </c>
    </row>
    <row r="4239" spans="31:40" hidden="1" x14ac:dyDescent="0.25">
      <c r="AE4239" s="27" t="str">
        <f t="shared" si="127"/>
        <v>CA-2019-415  Fairfield Apartments (Parkside Villa Apartments &amp;</v>
      </c>
      <c r="AF4239" s="153" t="s">
        <v>19798</v>
      </c>
      <c r="AG4239" s="153" t="s">
        <v>19799</v>
      </c>
      <c r="AH4239" s="153" t="s">
        <v>19800</v>
      </c>
      <c r="AI4239" s="153" t="s">
        <v>1132</v>
      </c>
      <c r="AJ4239" s="153" t="s">
        <v>1133</v>
      </c>
      <c r="AK4239" s="153" t="s">
        <v>1134</v>
      </c>
      <c r="AL4239" s="153" t="s">
        <v>19801</v>
      </c>
      <c r="AM4239" s="153" t="s">
        <v>19802</v>
      </c>
      <c r="AN4239" s="154">
        <v>126</v>
      </c>
    </row>
    <row r="4240" spans="31:40" hidden="1" x14ac:dyDescent="0.25">
      <c r="AE4240" s="27" t="str">
        <f t="shared" si="127"/>
        <v>CA-2019-417  Mountain View Village</v>
      </c>
      <c r="AF4240" s="153" t="s">
        <v>19803</v>
      </c>
      <c r="AG4240" s="153" t="s">
        <v>19804</v>
      </c>
      <c r="AH4240" s="153" t="s">
        <v>19805</v>
      </c>
      <c r="AI4240" s="153" t="s">
        <v>4583</v>
      </c>
      <c r="AJ4240" s="153" t="s">
        <v>210</v>
      </c>
      <c r="AK4240" s="153" t="s">
        <v>4584</v>
      </c>
      <c r="AL4240" s="153" t="s">
        <v>19806</v>
      </c>
      <c r="AM4240" s="153" t="s">
        <v>19807</v>
      </c>
      <c r="AN4240" s="154">
        <v>40</v>
      </c>
    </row>
    <row r="4241" spans="31:40" hidden="1" x14ac:dyDescent="0.25">
      <c r="AE4241" s="27" t="str">
        <f t="shared" si="127"/>
        <v>CA-2019-418  Corona Community Villas</v>
      </c>
      <c r="AF4241" s="153" t="s">
        <v>19808</v>
      </c>
      <c r="AG4241" s="153" t="s">
        <v>19809</v>
      </c>
      <c r="AH4241" s="153" t="s">
        <v>19810</v>
      </c>
      <c r="AI4241" s="153" t="s">
        <v>2821</v>
      </c>
      <c r="AJ4241" s="153" t="s">
        <v>399</v>
      </c>
      <c r="AK4241" s="153" t="s">
        <v>9089</v>
      </c>
      <c r="AL4241" s="153" t="s">
        <v>19811</v>
      </c>
      <c r="AM4241" s="153" t="s">
        <v>1043</v>
      </c>
      <c r="AN4241" s="154">
        <v>74</v>
      </c>
    </row>
    <row r="4242" spans="31:40" hidden="1" x14ac:dyDescent="0.25">
      <c r="AE4242" s="27" t="str">
        <f t="shared" si="127"/>
        <v>CA-2019-419  Victory Trio</v>
      </c>
      <c r="AF4242" s="153" t="s">
        <v>19812</v>
      </c>
      <c r="AG4242" s="153" t="s">
        <v>19813</v>
      </c>
      <c r="AH4242" s="153" t="s">
        <v>19814</v>
      </c>
      <c r="AI4242" s="153" t="s">
        <v>564</v>
      </c>
      <c r="AJ4242" s="153" t="s">
        <v>564</v>
      </c>
      <c r="AK4242" s="153" t="s">
        <v>19815</v>
      </c>
      <c r="AL4242" s="153" t="s">
        <v>19816</v>
      </c>
      <c r="AM4242" s="153" t="s">
        <v>23809</v>
      </c>
      <c r="AN4242" s="154">
        <v>89</v>
      </c>
    </row>
    <row r="4243" spans="31:40" hidden="1" x14ac:dyDescent="0.25">
      <c r="AE4243" s="27" t="str">
        <f t="shared" si="127"/>
        <v>CA-2019-420  Hollywood El Centro</v>
      </c>
      <c r="AF4243" s="153" t="s">
        <v>19817</v>
      </c>
      <c r="AG4243" s="153" t="s">
        <v>19818</v>
      </c>
      <c r="AH4243" s="153" t="s">
        <v>19819</v>
      </c>
      <c r="AI4243" s="153" t="s">
        <v>26</v>
      </c>
      <c r="AJ4243" s="153" t="s">
        <v>26</v>
      </c>
      <c r="AK4243" s="153" t="s">
        <v>61</v>
      </c>
      <c r="AL4243" s="153" t="s">
        <v>19820</v>
      </c>
      <c r="AM4243" s="153" t="s">
        <v>1043</v>
      </c>
      <c r="AN4243" s="154">
        <v>87</v>
      </c>
    </row>
    <row r="4244" spans="31:40" hidden="1" x14ac:dyDescent="0.25">
      <c r="AE4244" s="27" t="str">
        <f t="shared" si="127"/>
        <v>CA-2019-422  Carson Terrace Senior Apartments</v>
      </c>
      <c r="AF4244" s="153" t="s">
        <v>19821</v>
      </c>
      <c r="AG4244" s="153" t="s">
        <v>19822</v>
      </c>
      <c r="AH4244" s="153" t="s">
        <v>19823</v>
      </c>
      <c r="AI4244" s="153" t="s">
        <v>1293</v>
      </c>
      <c r="AJ4244" s="153" t="s">
        <v>26</v>
      </c>
      <c r="AK4244" s="153" t="s">
        <v>1294</v>
      </c>
      <c r="AL4244" s="153" t="s">
        <v>19824</v>
      </c>
      <c r="AM4244" s="153" t="s">
        <v>6896</v>
      </c>
      <c r="AN4244" s="154">
        <v>62</v>
      </c>
    </row>
    <row r="4245" spans="31:40" hidden="1" x14ac:dyDescent="0.25">
      <c r="AE4245" s="27" t="str">
        <f t="shared" si="127"/>
        <v>CA-2019-424  Summit View Apartments</v>
      </c>
      <c r="AF4245" s="153" t="s">
        <v>19825</v>
      </c>
      <c r="AG4245" s="153" t="s">
        <v>19826</v>
      </c>
      <c r="AH4245" s="153" t="s">
        <v>19827</v>
      </c>
      <c r="AI4245" s="153" t="s">
        <v>3621</v>
      </c>
      <c r="AJ4245" s="153" t="s">
        <v>26</v>
      </c>
      <c r="AK4245" s="153" t="s">
        <v>3622</v>
      </c>
      <c r="AL4245" s="153" t="s">
        <v>19828</v>
      </c>
      <c r="AM4245" s="153" t="s">
        <v>3344</v>
      </c>
      <c r="AN4245" s="154">
        <v>48</v>
      </c>
    </row>
    <row r="4246" spans="31:40" hidden="1" x14ac:dyDescent="0.25">
      <c r="AE4246" s="27" t="str">
        <f t="shared" si="127"/>
        <v>CA-2019-427  Mariner's Village</v>
      </c>
      <c r="AF4246" s="153" t="s">
        <v>19829</v>
      </c>
      <c r="AG4246" s="153" t="s">
        <v>19830</v>
      </c>
      <c r="AH4246" s="153" t="s">
        <v>19831</v>
      </c>
      <c r="AI4246" s="153" t="s">
        <v>504</v>
      </c>
      <c r="AJ4246" s="153" t="s">
        <v>504</v>
      </c>
      <c r="AK4246" s="153" t="s">
        <v>14769</v>
      </c>
      <c r="AL4246" s="153" t="s">
        <v>19832</v>
      </c>
      <c r="AM4246" s="153" t="s">
        <v>19833</v>
      </c>
      <c r="AN4246" s="154">
        <v>155</v>
      </c>
    </row>
    <row r="4247" spans="31:40" hidden="1" x14ac:dyDescent="0.25">
      <c r="AE4247" s="27" t="str">
        <f t="shared" si="127"/>
        <v>CA-2019-430  La Paz Apartments (fka Whittier &amp; Downey NW)</v>
      </c>
      <c r="AF4247" s="153" t="s">
        <v>19834</v>
      </c>
      <c r="AG4247" s="153" t="s">
        <v>23810</v>
      </c>
      <c r="AH4247" s="153" t="s">
        <v>19835</v>
      </c>
      <c r="AI4247" s="153" t="s">
        <v>19836</v>
      </c>
      <c r="AJ4247" s="153" t="s">
        <v>26</v>
      </c>
      <c r="AK4247" s="153" t="s">
        <v>1233</v>
      </c>
      <c r="AL4247" s="153" t="s">
        <v>19837</v>
      </c>
      <c r="AM4247" s="153" t="s">
        <v>23811</v>
      </c>
      <c r="AN4247" s="154">
        <v>41</v>
      </c>
    </row>
    <row r="4248" spans="31:40" hidden="1" x14ac:dyDescent="0.25">
      <c r="AE4248" s="27" t="str">
        <f t="shared" si="127"/>
        <v>CA-2019-434  Whittiter Place Apartments Phase II</v>
      </c>
      <c r="AF4248" s="153" t="s">
        <v>19838</v>
      </c>
      <c r="AG4248" s="153" t="s">
        <v>19839</v>
      </c>
      <c r="AH4248" s="153" t="s">
        <v>19840</v>
      </c>
      <c r="AI4248" s="153" t="s">
        <v>19478</v>
      </c>
      <c r="AJ4248" s="153" t="s">
        <v>26</v>
      </c>
      <c r="AK4248" s="153" t="s">
        <v>1233</v>
      </c>
      <c r="AL4248" s="153" t="s">
        <v>19841</v>
      </c>
      <c r="AM4248" s="153" t="s">
        <v>19842</v>
      </c>
      <c r="AN4248" s="154">
        <v>33</v>
      </c>
    </row>
    <row r="4249" spans="31:40" hidden="1" x14ac:dyDescent="0.25">
      <c r="AE4249" s="27" t="str">
        <f t="shared" si="127"/>
        <v>CA-2019-436  Cornerstone Apartments</v>
      </c>
      <c r="AF4249" s="153" t="s">
        <v>19843</v>
      </c>
      <c r="AG4249" s="153" t="s">
        <v>5106</v>
      </c>
      <c r="AH4249" s="153" t="s">
        <v>19844</v>
      </c>
      <c r="AI4249" s="153" t="s">
        <v>419</v>
      </c>
      <c r="AJ4249" s="153" t="s">
        <v>420</v>
      </c>
      <c r="AK4249" s="153" t="s">
        <v>4861</v>
      </c>
      <c r="AL4249" s="153" t="s">
        <v>19845</v>
      </c>
      <c r="AM4249" s="153" t="s">
        <v>19846</v>
      </c>
      <c r="AN4249" s="154">
        <v>125</v>
      </c>
    </row>
    <row r="4250" spans="31:40" hidden="1" x14ac:dyDescent="0.25">
      <c r="AE4250" s="27" t="str">
        <f t="shared" si="127"/>
        <v>CA-2019-437  St. Regis Park Apartments</v>
      </c>
      <c r="AF4250" s="153" t="s">
        <v>19847</v>
      </c>
      <c r="AG4250" s="153" t="s">
        <v>19848</v>
      </c>
      <c r="AH4250" s="153" t="s">
        <v>19849</v>
      </c>
      <c r="AI4250" s="153" t="s">
        <v>533</v>
      </c>
      <c r="AJ4250" s="153" t="s">
        <v>504</v>
      </c>
      <c r="AL4250" s="153" t="s">
        <v>19850</v>
      </c>
      <c r="AM4250" s="153" t="s">
        <v>2476</v>
      </c>
      <c r="AN4250" s="154">
        <v>118</v>
      </c>
    </row>
    <row r="4251" spans="31:40" hidden="1" x14ac:dyDescent="0.25">
      <c r="AE4251" s="27" t="str">
        <f t="shared" si="127"/>
        <v>CA-2019-438  Imperial VI</v>
      </c>
      <c r="AF4251" s="153" t="s">
        <v>19851</v>
      </c>
      <c r="AG4251" s="153" t="s">
        <v>19852</v>
      </c>
      <c r="AH4251" s="153" t="s">
        <v>19853</v>
      </c>
      <c r="AI4251" s="153" t="s">
        <v>19854</v>
      </c>
      <c r="AJ4251" s="153" t="s">
        <v>20</v>
      </c>
      <c r="AK4251" s="153" t="s">
        <v>19855</v>
      </c>
      <c r="AL4251" s="153" t="s">
        <v>19856</v>
      </c>
      <c r="AM4251" s="153" t="s">
        <v>19857</v>
      </c>
      <c r="AN4251" s="154">
        <v>250</v>
      </c>
    </row>
    <row r="4252" spans="31:40" hidden="1" x14ac:dyDescent="0.25">
      <c r="AE4252" s="27" t="str">
        <f t="shared" si="127"/>
        <v>CA-2019-440  Magnet Senior Housing</v>
      </c>
      <c r="AF4252" s="153" t="s">
        <v>19858</v>
      </c>
      <c r="AG4252" s="153" t="s">
        <v>19859</v>
      </c>
      <c r="AH4252" s="153" t="s">
        <v>19860</v>
      </c>
      <c r="AI4252" s="153" t="s">
        <v>994</v>
      </c>
      <c r="AJ4252" s="153" t="s">
        <v>420</v>
      </c>
      <c r="AK4252" s="153" t="s">
        <v>6413</v>
      </c>
      <c r="AL4252" s="153" t="s">
        <v>19861</v>
      </c>
      <c r="AM4252" s="153" t="s">
        <v>7709</v>
      </c>
      <c r="AN4252" s="154">
        <v>163</v>
      </c>
    </row>
    <row r="4253" spans="31:40" hidden="1" x14ac:dyDescent="0.25">
      <c r="AE4253" s="27" t="str">
        <f t="shared" si="127"/>
        <v>CA-2019-444  Park Florin</v>
      </c>
      <c r="AF4253" s="153" t="s">
        <v>19862</v>
      </c>
      <c r="AG4253" s="153" t="s">
        <v>19863</v>
      </c>
      <c r="AH4253" s="153" t="s">
        <v>19864</v>
      </c>
      <c r="AI4253" s="153" t="s">
        <v>564</v>
      </c>
      <c r="AJ4253" s="153" t="s">
        <v>564</v>
      </c>
      <c r="AK4253" s="153" t="s">
        <v>4976</v>
      </c>
      <c r="AL4253" s="153" t="s">
        <v>19865</v>
      </c>
      <c r="AM4253" s="153" t="s">
        <v>19866</v>
      </c>
      <c r="AN4253" s="154">
        <v>71</v>
      </c>
    </row>
    <row r="4254" spans="31:40" hidden="1" x14ac:dyDescent="0.25">
      <c r="AE4254" s="27" t="str">
        <f t="shared" si="127"/>
        <v>CA-2019-445  RAD 175</v>
      </c>
      <c r="AF4254" s="153" t="s">
        <v>19867</v>
      </c>
      <c r="AG4254" s="153" t="s">
        <v>19868</v>
      </c>
      <c r="AH4254" s="153" t="s">
        <v>19869</v>
      </c>
      <c r="AI4254" s="153" t="s">
        <v>1442</v>
      </c>
      <c r="AJ4254" s="153" t="s">
        <v>1442</v>
      </c>
      <c r="AK4254" s="153" t="s">
        <v>3666</v>
      </c>
      <c r="AL4254" s="153" t="s">
        <v>19870</v>
      </c>
      <c r="AM4254" s="153" t="s">
        <v>3668</v>
      </c>
      <c r="AN4254" s="154">
        <v>173</v>
      </c>
    </row>
    <row r="4255" spans="31:40" hidden="1" x14ac:dyDescent="0.25">
      <c r="AE4255" s="27" t="str">
        <f t="shared" si="127"/>
        <v>CA-2019-447  Cascade Village Apartments</v>
      </c>
      <c r="AF4255" s="153" t="s">
        <v>19871</v>
      </c>
      <c r="AG4255" s="153" t="s">
        <v>19872</v>
      </c>
      <c r="AH4255" s="153" t="s">
        <v>19873</v>
      </c>
      <c r="AI4255" s="153" t="s">
        <v>564</v>
      </c>
      <c r="AJ4255" s="153" t="s">
        <v>564</v>
      </c>
      <c r="AK4255" s="153" t="s">
        <v>10667</v>
      </c>
      <c r="AL4255" s="153" t="s">
        <v>19874</v>
      </c>
      <c r="AM4255" s="153" t="s">
        <v>2552</v>
      </c>
      <c r="AN4255" s="154">
        <v>73</v>
      </c>
    </row>
    <row r="4256" spans="31:40" hidden="1" x14ac:dyDescent="0.25">
      <c r="AE4256" s="27" t="str">
        <f t="shared" si="127"/>
        <v>CA-2019-448  Simpson Arbor Apartments</v>
      </c>
      <c r="AF4256" s="153" t="s">
        <v>19875</v>
      </c>
      <c r="AG4256" s="153" t="s">
        <v>4461</v>
      </c>
      <c r="AH4256" s="153" t="s">
        <v>4462</v>
      </c>
      <c r="AI4256" s="153" t="s">
        <v>26</v>
      </c>
      <c r="AJ4256" s="153" t="s">
        <v>26</v>
      </c>
      <c r="AK4256" s="153" t="s">
        <v>2306</v>
      </c>
      <c r="AL4256" s="153" t="s">
        <v>19876</v>
      </c>
      <c r="AM4256" s="153" t="s">
        <v>23812</v>
      </c>
      <c r="AN4256" s="154">
        <v>82</v>
      </c>
    </row>
    <row r="4257" spans="31:40" hidden="1" x14ac:dyDescent="0.25">
      <c r="AE4257" s="27" t="str">
        <f t="shared" si="127"/>
        <v>CA-2019-449  Walnut Windmere Apartments</v>
      </c>
      <c r="AF4257" s="153" t="s">
        <v>19877</v>
      </c>
      <c r="AG4257" s="153" t="s">
        <v>19878</v>
      </c>
      <c r="AH4257" s="153" t="s">
        <v>19879</v>
      </c>
      <c r="AI4257" s="153" t="s">
        <v>141</v>
      </c>
      <c r="AJ4257" s="153" t="s">
        <v>142</v>
      </c>
      <c r="AK4257" s="153" t="s">
        <v>8364</v>
      </c>
      <c r="AL4257" s="153" t="s">
        <v>19880</v>
      </c>
      <c r="AM4257" s="153" t="s">
        <v>19881</v>
      </c>
      <c r="AN4257" s="154">
        <v>134</v>
      </c>
    </row>
    <row r="4258" spans="31:40" hidden="1" x14ac:dyDescent="0.25">
      <c r="AE4258" s="27" t="str">
        <f t="shared" si="127"/>
        <v>CA-2019-451  Salerno</v>
      </c>
      <c r="AF4258" s="153" t="s">
        <v>19882</v>
      </c>
      <c r="AG4258" s="153" t="s">
        <v>19883</v>
      </c>
      <c r="AH4258" s="153" t="s">
        <v>19884</v>
      </c>
      <c r="AI4258" s="153" t="s">
        <v>994</v>
      </c>
      <c r="AJ4258" s="153" t="s">
        <v>420</v>
      </c>
      <c r="AK4258" s="153" t="s">
        <v>6413</v>
      </c>
      <c r="AL4258" s="153" t="s">
        <v>19885</v>
      </c>
      <c r="AM4258" s="153" t="s">
        <v>19886</v>
      </c>
      <c r="AN4258" s="154">
        <v>79</v>
      </c>
    </row>
    <row r="4259" spans="31:40" hidden="1" x14ac:dyDescent="0.25">
      <c r="AE4259" s="27" t="str">
        <f t="shared" si="127"/>
        <v>CA-2019-452  Leisure Terrace Apartments</v>
      </c>
      <c r="AF4259" s="153" t="s">
        <v>19887</v>
      </c>
      <c r="AG4259" s="153" t="s">
        <v>19888</v>
      </c>
      <c r="AH4259" s="153" t="s">
        <v>19889</v>
      </c>
      <c r="AI4259" s="153" t="s">
        <v>7449</v>
      </c>
      <c r="AJ4259" s="153" t="s">
        <v>200</v>
      </c>
      <c r="AK4259" s="153" t="s">
        <v>19890</v>
      </c>
      <c r="AL4259" s="153" t="s">
        <v>19891</v>
      </c>
      <c r="AM4259" s="153" t="s">
        <v>19892</v>
      </c>
      <c r="AN4259" s="154">
        <v>67</v>
      </c>
    </row>
    <row r="4260" spans="31:40" hidden="1" x14ac:dyDescent="0.25">
      <c r="AE4260" s="27" t="str">
        <f t="shared" si="127"/>
        <v>CA-2019-453  Villa Medanos</v>
      </c>
      <c r="AF4260" s="153" t="s">
        <v>19893</v>
      </c>
      <c r="AG4260" s="153" t="s">
        <v>19894</v>
      </c>
      <c r="AH4260" s="153" t="s">
        <v>19895</v>
      </c>
      <c r="AI4260" s="153" t="s">
        <v>1415</v>
      </c>
      <c r="AJ4260" s="153" t="s">
        <v>182</v>
      </c>
      <c r="AK4260" s="153" t="s">
        <v>1416</v>
      </c>
      <c r="AL4260" s="153" t="s">
        <v>19891</v>
      </c>
      <c r="AM4260" s="153" t="s">
        <v>19892</v>
      </c>
      <c r="AN4260" s="154">
        <v>111</v>
      </c>
    </row>
    <row r="4261" spans="31:40" hidden="1" x14ac:dyDescent="0.25">
      <c r="AE4261" s="27" t="str">
        <f t="shared" si="127"/>
        <v>CA-2019-454  Willow Glen Apartments</v>
      </c>
      <c r="AF4261" s="153" t="s">
        <v>19896</v>
      </c>
      <c r="AG4261" s="153" t="s">
        <v>19897</v>
      </c>
      <c r="AH4261" s="153" t="s">
        <v>19898</v>
      </c>
      <c r="AI4261" s="153" t="s">
        <v>3689</v>
      </c>
      <c r="AJ4261" s="153" t="s">
        <v>182</v>
      </c>
      <c r="AK4261" s="153" t="s">
        <v>3690</v>
      </c>
      <c r="AL4261" s="153" t="s">
        <v>19891</v>
      </c>
      <c r="AM4261" s="153" t="s">
        <v>23813</v>
      </c>
      <c r="AN4261" s="154">
        <v>83</v>
      </c>
    </row>
    <row r="4262" spans="31:40" hidden="1" x14ac:dyDescent="0.25">
      <c r="AE4262" s="27" t="str">
        <f t="shared" si="127"/>
        <v>CA-2019-456  Stonegate Village I</v>
      </c>
      <c r="AF4262" s="153" t="s">
        <v>19899</v>
      </c>
      <c r="AG4262" s="153" t="s">
        <v>19900</v>
      </c>
      <c r="AH4262" s="153" t="s">
        <v>19588</v>
      </c>
      <c r="AI4262" s="153" t="s">
        <v>14201</v>
      </c>
      <c r="AJ4262" s="153" t="s">
        <v>606</v>
      </c>
      <c r="AK4262" s="153" t="s">
        <v>14202</v>
      </c>
      <c r="AL4262" s="153" t="s">
        <v>19901</v>
      </c>
      <c r="AM4262" s="153" t="s">
        <v>23814</v>
      </c>
      <c r="AN4262" s="154">
        <v>65</v>
      </c>
    </row>
    <row r="4263" spans="31:40" hidden="1" x14ac:dyDescent="0.25">
      <c r="AE4263" s="27" t="str">
        <f t="shared" si="127"/>
        <v>CA-2019-457  Emerson Apartments</v>
      </c>
      <c r="AF4263" s="153" t="s">
        <v>19902</v>
      </c>
      <c r="AG4263" s="153" t="s">
        <v>19903</v>
      </c>
      <c r="AH4263" s="153" t="s">
        <v>19904</v>
      </c>
      <c r="AI4263" s="153" t="s">
        <v>26</v>
      </c>
      <c r="AJ4263" s="153" t="s">
        <v>26</v>
      </c>
      <c r="AK4263" s="153" t="s">
        <v>1405</v>
      </c>
      <c r="AL4263" s="153" t="s">
        <v>19905</v>
      </c>
      <c r="AM4263" s="153" t="s">
        <v>3298</v>
      </c>
      <c r="AN4263" s="154">
        <v>38</v>
      </c>
    </row>
    <row r="4264" spans="31:40" hidden="1" x14ac:dyDescent="0.25">
      <c r="AE4264" s="27" t="str">
        <f t="shared" si="127"/>
        <v>CA-2019-458  Ashley Willowbrook</v>
      </c>
      <c r="AF4264" s="153" t="s">
        <v>19906</v>
      </c>
      <c r="AG4264" s="153" t="s">
        <v>19907</v>
      </c>
      <c r="AH4264" s="153" t="s">
        <v>19908</v>
      </c>
      <c r="AI4264" s="153" t="s">
        <v>26</v>
      </c>
      <c r="AJ4264" s="153" t="s">
        <v>26</v>
      </c>
      <c r="AK4264" s="153" t="s">
        <v>4646</v>
      </c>
      <c r="AL4264" s="153" t="s">
        <v>19909</v>
      </c>
      <c r="AM4264" s="153" t="s">
        <v>4574</v>
      </c>
      <c r="AN4264" s="154">
        <v>60</v>
      </c>
    </row>
    <row r="4265" spans="31:40" hidden="1" x14ac:dyDescent="0.25">
      <c r="AE4265" s="27" t="str">
        <f t="shared" si="127"/>
        <v>CA-2019-459  Markham Plaza I</v>
      </c>
      <c r="AF4265" s="153" t="s">
        <v>19910</v>
      </c>
      <c r="AG4265" s="153" t="s">
        <v>19911</v>
      </c>
      <c r="AH4265" s="153" t="s">
        <v>19912</v>
      </c>
      <c r="AI4265" s="153" t="s">
        <v>304</v>
      </c>
      <c r="AJ4265" s="153" t="s">
        <v>41</v>
      </c>
      <c r="AK4265" s="153" t="s">
        <v>305</v>
      </c>
      <c r="AL4265" s="153" t="s">
        <v>19913</v>
      </c>
      <c r="AM4265" s="153" t="s">
        <v>23815</v>
      </c>
      <c r="AN4265" s="154">
        <v>152</v>
      </c>
    </row>
    <row r="4266" spans="31:40" hidden="1" x14ac:dyDescent="0.25">
      <c r="AE4266" s="27" t="str">
        <f t="shared" si="127"/>
        <v>CA-2019-460  Courtyards at Penn Valley</v>
      </c>
      <c r="AF4266" s="153" t="s">
        <v>19914</v>
      </c>
      <c r="AG4266" s="153" t="s">
        <v>19915</v>
      </c>
      <c r="AH4266" s="153" t="s">
        <v>19916</v>
      </c>
      <c r="AI4266" s="153" t="s">
        <v>19752</v>
      </c>
      <c r="AJ4266" s="153" t="s">
        <v>110</v>
      </c>
      <c r="AK4266" s="153" t="s">
        <v>19753</v>
      </c>
      <c r="AL4266" s="153" t="s">
        <v>19917</v>
      </c>
      <c r="AM4266" s="153" t="s">
        <v>19918</v>
      </c>
      <c r="AN4266" s="154">
        <v>41</v>
      </c>
    </row>
    <row r="4267" spans="31:40" hidden="1" x14ac:dyDescent="0.25">
      <c r="AE4267" s="27" t="str">
        <f t="shared" si="127"/>
        <v>CA-2019-461  St. Anton Tasman Apartments</v>
      </c>
      <c r="AF4267" s="153" t="s">
        <v>19919</v>
      </c>
      <c r="AG4267" s="153" t="s">
        <v>19920</v>
      </c>
      <c r="AH4267" s="153" t="s">
        <v>19921</v>
      </c>
      <c r="AI4267" s="153" t="s">
        <v>41</v>
      </c>
      <c r="AJ4267" s="153" t="s">
        <v>41</v>
      </c>
      <c r="AK4267" s="153" t="s">
        <v>5069</v>
      </c>
      <c r="AL4267" s="153" t="s">
        <v>19922</v>
      </c>
      <c r="AM4267" s="153" t="s">
        <v>14608</v>
      </c>
      <c r="AN4267" s="154">
        <v>194</v>
      </c>
    </row>
    <row r="4268" spans="31:40" hidden="1" x14ac:dyDescent="0.25">
      <c r="AE4268" s="27" t="str">
        <f t="shared" si="127"/>
        <v>CA-2019-462  Lenzen Square</v>
      </c>
      <c r="AF4268" s="153" t="s">
        <v>19923</v>
      </c>
      <c r="AG4268" s="153" t="s">
        <v>19924</v>
      </c>
      <c r="AH4268" s="153" t="s">
        <v>19925</v>
      </c>
      <c r="AI4268" s="153" t="s">
        <v>304</v>
      </c>
      <c r="AJ4268" s="153" t="s">
        <v>41</v>
      </c>
      <c r="AK4268" s="153" t="s">
        <v>7618</v>
      </c>
      <c r="AL4268" s="153" t="s">
        <v>19926</v>
      </c>
      <c r="AM4268" s="153" t="s">
        <v>19927</v>
      </c>
      <c r="AN4268" s="154">
        <v>87</v>
      </c>
    </row>
    <row r="4269" spans="31:40" hidden="1" x14ac:dyDescent="0.25">
      <c r="AE4269" s="27" t="str">
        <f t="shared" si="127"/>
        <v>CA-2019-463  Blackstone &amp; McKinley TOD</v>
      </c>
      <c r="AF4269" s="153" t="s">
        <v>19928</v>
      </c>
      <c r="AG4269" s="153" t="s">
        <v>19929</v>
      </c>
      <c r="AH4269" s="153" t="s">
        <v>19930</v>
      </c>
      <c r="AI4269" s="153" t="s">
        <v>229</v>
      </c>
      <c r="AJ4269" s="153" t="s">
        <v>229</v>
      </c>
      <c r="AK4269" s="153" t="s">
        <v>10982</v>
      </c>
      <c r="AL4269" s="153" t="s">
        <v>19931</v>
      </c>
      <c r="AM4269" s="153" t="s">
        <v>2185</v>
      </c>
      <c r="AN4269" s="154">
        <v>87</v>
      </c>
    </row>
    <row r="4270" spans="31:40" hidden="1" x14ac:dyDescent="0.25">
      <c r="AE4270" s="27" t="str">
        <f t="shared" si="127"/>
        <v>CA-2019-464  Palm Court</v>
      </c>
      <c r="AF4270" s="153" t="s">
        <v>19932</v>
      </c>
      <c r="AG4270" s="153" t="s">
        <v>19933</v>
      </c>
      <c r="AH4270" s="153" t="s">
        <v>19934</v>
      </c>
      <c r="AI4270" s="153" t="s">
        <v>304</v>
      </c>
      <c r="AJ4270" s="153" t="s">
        <v>41</v>
      </c>
      <c r="AK4270" s="153" t="s">
        <v>19024</v>
      </c>
      <c r="AL4270" s="153" t="s">
        <v>19935</v>
      </c>
      <c r="AM4270" s="153" t="s">
        <v>19936</v>
      </c>
      <c r="AN4270" s="154">
        <v>65</v>
      </c>
    </row>
    <row r="4271" spans="31:40" hidden="1" x14ac:dyDescent="0.25">
      <c r="AE4271" s="27" t="str">
        <f t="shared" si="127"/>
        <v>CA-2019-465  Vista Park I</v>
      </c>
      <c r="AF4271" s="153" t="s">
        <v>19937</v>
      </c>
      <c r="AG4271" s="153" t="s">
        <v>19938</v>
      </c>
      <c r="AH4271" s="153" t="s">
        <v>19939</v>
      </c>
      <c r="AI4271" s="153" t="s">
        <v>304</v>
      </c>
      <c r="AJ4271" s="153" t="s">
        <v>41</v>
      </c>
      <c r="AK4271" s="153" t="s">
        <v>474</v>
      </c>
      <c r="AL4271" s="153" t="s">
        <v>19940</v>
      </c>
      <c r="AM4271" s="153" t="s">
        <v>19941</v>
      </c>
      <c r="AN4271" s="154">
        <v>82</v>
      </c>
    </row>
    <row r="4272" spans="31:40" hidden="1" x14ac:dyDescent="0.25">
      <c r="AE4272" s="27" t="str">
        <f t="shared" si="127"/>
        <v>CA-2019-466  Firestone Phoenix</v>
      </c>
      <c r="AF4272" s="153" t="s">
        <v>19942</v>
      </c>
      <c r="AG4272" s="153" t="s">
        <v>19943</v>
      </c>
      <c r="AH4272" s="153" t="s">
        <v>19944</v>
      </c>
      <c r="AI4272" s="153" t="s">
        <v>19945</v>
      </c>
      <c r="AJ4272" s="153" t="s">
        <v>26</v>
      </c>
      <c r="AK4272" s="153" t="s">
        <v>13145</v>
      </c>
      <c r="AL4272" s="153" t="s">
        <v>19946</v>
      </c>
      <c r="AM4272" s="153" t="s">
        <v>23816</v>
      </c>
      <c r="AN4272" s="154">
        <v>43</v>
      </c>
    </row>
    <row r="4273" spans="31:40" hidden="1" x14ac:dyDescent="0.25">
      <c r="AE4273" s="27" t="str">
        <f t="shared" si="127"/>
        <v>CA-2019-467  Palm View Apartments</v>
      </c>
      <c r="AF4273" s="153" t="s">
        <v>19947</v>
      </c>
      <c r="AG4273" s="153" t="s">
        <v>19948</v>
      </c>
      <c r="AH4273" s="153" t="s">
        <v>19949</v>
      </c>
      <c r="AI4273" s="153" t="s">
        <v>75</v>
      </c>
      <c r="AJ4273" s="153" t="s">
        <v>26</v>
      </c>
      <c r="AK4273" s="153" t="s">
        <v>19950</v>
      </c>
      <c r="AL4273" s="153" t="s">
        <v>19951</v>
      </c>
      <c r="AM4273" s="153" t="s">
        <v>19952</v>
      </c>
      <c r="AN4273" s="154">
        <v>39</v>
      </c>
    </row>
    <row r="4274" spans="31:40" hidden="1" x14ac:dyDescent="0.25">
      <c r="AE4274" s="27" t="str">
        <f t="shared" si="127"/>
        <v>CA-2019-468  Bennett House</v>
      </c>
      <c r="AF4274" s="153" t="s">
        <v>19953</v>
      </c>
      <c r="AG4274" s="153" t="s">
        <v>19954</v>
      </c>
      <c r="AH4274" s="153" t="s">
        <v>19955</v>
      </c>
      <c r="AI4274" s="153" t="s">
        <v>18503</v>
      </c>
      <c r="AJ4274" s="153" t="s">
        <v>313</v>
      </c>
      <c r="AK4274" s="153" t="s">
        <v>18504</v>
      </c>
      <c r="AL4274" s="153" t="s">
        <v>19956</v>
      </c>
      <c r="AM4274" s="153" t="s">
        <v>857</v>
      </c>
      <c r="AN4274" s="154">
        <v>69</v>
      </c>
    </row>
    <row r="4275" spans="31:40" hidden="1" x14ac:dyDescent="0.25">
      <c r="AE4275" s="27" t="str">
        <f t="shared" si="127"/>
        <v>CA-2019-469  Isla de Los Angeles</v>
      </c>
      <c r="AF4275" s="153" t="s">
        <v>19957</v>
      </c>
      <c r="AG4275" s="153" t="s">
        <v>19958</v>
      </c>
      <c r="AH4275" s="153" t="s">
        <v>19959</v>
      </c>
      <c r="AI4275" s="153" t="s">
        <v>26</v>
      </c>
      <c r="AJ4275" s="153" t="s">
        <v>26</v>
      </c>
      <c r="AK4275" s="153" t="s">
        <v>617</v>
      </c>
      <c r="AL4275" s="153" t="s">
        <v>19960</v>
      </c>
      <c r="AM4275" s="153" t="s">
        <v>19961</v>
      </c>
      <c r="AN4275" s="154">
        <v>53</v>
      </c>
    </row>
    <row r="4276" spans="31:40" hidden="1" x14ac:dyDescent="0.25">
      <c r="AE4276" s="27" t="str">
        <f t="shared" si="127"/>
        <v>CA-2019-473  Park Western Apartments</v>
      </c>
      <c r="AF4276" s="153" t="s">
        <v>19962</v>
      </c>
      <c r="AG4276" s="153" t="s">
        <v>19963</v>
      </c>
      <c r="AH4276" s="153" t="s">
        <v>19964</v>
      </c>
      <c r="AI4276" s="153" t="s">
        <v>26</v>
      </c>
      <c r="AJ4276" s="153" t="s">
        <v>26</v>
      </c>
      <c r="AK4276" s="153" t="s">
        <v>14158</v>
      </c>
      <c r="AL4276" s="153" t="s">
        <v>19965</v>
      </c>
      <c r="AM4276" s="153" t="s">
        <v>18530</v>
      </c>
      <c r="AN4276" s="154">
        <v>214</v>
      </c>
    </row>
    <row r="4277" spans="31:40" hidden="1" x14ac:dyDescent="0.25">
      <c r="AE4277" s="27" t="str">
        <f t="shared" si="127"/>
        <v>CA-2019-474  Robert Farrell &amp; Western Gardens Apartments</v>
      </c>
      <c r="AF4277" s="153" t="s">
        <v>19966</v>
      </c>
      <c r="AG4277" s="153" t="s">
        <v>19967</v>
      </c>
      <c r="AH4277" s="153" t="s">
        <v>19968</v>
      </c>
      <c r="AI4277" s="153" t="s">
        <v>26</v>
      </c>
      <c r="AJ4277" s="153" t="s">
        <v>26</v>
      </c>
      <c r="AK4277" s="153" t="s">
        <v>5937</v>
      </c>
      <c r="AL4277" s="153" t="s">
        <v>19969</v>
      </c>
      <c r="AM4277" s="153" t="s">
        <v>3740</v>
      </c>
      <c r="AN4277" s="154">
        <v>68</v>
      </c>
    </row>
    <row r="4278" spans="31:40" hidden="1" x14ac:dyDescent="0.25">
      <c r="AE4278" s="27" t="str">
        <f t="shared" si="127"/>
        <v>CA-2019-475  Ethel Arnold Apartments</v>
      </c>
      <c r="AF4278" s="153" t="s">
        <v>19970</v>
      </c>
      <c r="AG4278" s="153" t="s">
        <v>19971</v>
      </c>
      <c r="AH4278" s="153" t="s">
        <v>19972</v>
      </c>
      <c r="AI4278" s="153" t="s">
        <v>26</v>
      </c>
      <c r="AJ4278" s="153" t="s">
        <v>26</v>
      </c>
      <c r="AK4278" s="153" t="s">
        <v>1328</v>
      </c>
      <c r="AL4278" s="153" t="s">
        <v>19973</v>
      </c>
      <c r="AM4278" s="153" t="s">
        <v>3740</v>
      </c>
      <c r="AN4278" s="154">
        <v>80</v>
      </c>
    </row>
    <row r="4279" spans="31:40" hidden="1" x14ac:dyDescent="0.25">
      <c r="AE4279" s="27" t="str">
        <f t="shared" si="127"/>
        <v>CA-2019-478  Hamlin Hotel</v>
      </c>
      <c r="AF4279" s="153" t="s">
        <v>19974</v>
      </c>
      <c r="AG4279" s="153" t="s">
        <v>19975</v>
      </c>
      <c r="AH4279" s="153" t="s">
        <v>19976</v>
      </c>
      <c r="AI4279" s="153" t="s">
        <v>191</v>
      </c>
      <c r="AJ4279" s="153" t="s">
        <v>191</v>
      </c>
      <c r="AK4279" s="153" t="s">
        <v>412</v>
      </c>
      <c r="AL4279" s="153" t="s">
        <v>19977</v>
      </c>
      <c r="AM4279" s="153" t="s">
        <v>19978</v>
      </c>
      <c r="AN4279" s="154">
        <v>67</v>
      </c>
    </row>
    <row r="4280" spans="31:40" hidden="1" x14ac:dyDescent="0.25">
      <c r="AE4280" s="27" t="str">
        <f t="shared" si="127"/>
        <v>CA-2019-483  Colorado East</v>
      </c>
      <c r="AF4280" s="153" t="s">
        <v>19979</v>
      </c>
      <c r="AG4280" s="153" t="s">
        <v>19980</v>
      </c>
      <c r="AH4280" s="153" t="s">
        <v>19981</v>
      </c>
      <c r="AI4280" s="153" t="s">
        <v>26</v>
      </c>
      <c r="AJ4280" s="153" t="s">
        <v>26</v>
      </c>
      <c r="AK4280" s="153" t="s">
        <v>6989</v>
      </c>
      <c r="AL4280" s="153" t="s">
        <v>19982</v>
      </c>
      <c r="AM4280" s="153" t="s">
        <v>19983</v>
      </c>
      <c r="AN4280" s="154">
        <v>40</v>
      </c>
    </row>
    <row r="4281" spans="31:40" hidden="1" x14ac:dyDescent="0.25">
      <c r="AE4281" s="27" t="str">
        <f t="shared" si="127"/>
        <v>CA-2019-484  Lakeview Terrace Apartments</v>
      </c>
      <c r="AF4281" s="153" t="s">
        <v>19984</v>
      </c>
      <c r="AG4281" s="153" t="s">
        <v>6468</v>
      </c>
      <c r="AH4281" s="153" t="s">
        <v>19985</v>
      </c>
      <c r="AI4281" s="153" t="s">
        <v>19986</v>
      </c>
      <c r="AJ4281" s="153" t="s">
        <v>26</v>
      </c>
      <c r="AK4281" s="153" t="s">
        <v>9341</v>
      </c>
      <c r="AL4281" s="153" t="s">
        <v>19987</v>
      </c>
      <c r="AM4281" s="153" t="s">
        <v>19988</v>
      </c>
      <c r="AN4281" s="154">
        <v>126</v>
      </c>
    </row>
    <row r="4282" spans="31:40" hidden="1" x14ac:dyDescent="0.25">
      <c r="AE4282" s="27" t="str">
        <f t="shared" si="127"/>
        <v>CA-2019-485  Pavilion Court Apartments</v>
      </c>
      <c r="AF4282" s="153" t="s">
        <v>19989</v>
      </c>
      <c r="AG4282" s="153" t="s">
        <v>19990</v>
      </c>
      <c r="AH4282" s="153" t="s">
        <v>19991</v>
      </c>
      <c r="AI4282" s="153" t="s">
        <v>19992</v>
      </c>
      <c r="AJ4282" s="153" t="s">
        <v>26</v>
      </c>
      <c r="AK4282" s="153" t="s">
        <v>19993</v>
      </c>
      <c r="AL4282" s="153" t="s">
        <v>19994</v>
      </c>
      <c r="AM4282" s="153" t="s">
        <v>19995</v>
      </c>
      <c r="AN4282" s="154">
        <v>130</v>
      </c>
    </row>
    <row r="4283" spans="31:40" hidden="1" x14ac:dyDescent="0.25">
      <c r="AE4283" s="27" t="str">
        <f t="shared" si="127"/>
        <v>CA-2019-486  Noble Tower Apartments</v>
      </c>
      <c r="AF4283" s="153" t="s">
        <v>19996</v>
      </c>
      <c r="AG4283" s="153" t="s">
        <v>19997</v>
      </c>
      <c r="AH4283" s="153" t="s">
        <v>19998</v>
      </c>
      <c r="AI4283" s="153" t="s">
        <v>199</v>
      </c>
      <c r="AJ4283" s="153" t="s">
        <v>200</v>
      </c>
      <c r="AK4283" s="153" t="s">
        <v>557</v>
      </c>
      <c r="AL4283" s="153" t="s">
        <v>19999</v>
      </c>
      <c r="AM4283" s="153" t="s">
        <v>20000</v>
      </c>
      <c r="AN4283" s="154">
        <v>194</v>
      </c>
    </row>
    <row r="4284" spans="31:40" hidden="1" x14ac:dyDescent="0.25">
      <c r="AE4284" s="27" t="str">
        <f t="shared" si="127"/>
        <v>CA-2019-487  14C VHHP Apartments</v>
      </c>
      <c r="AF4284" s="153" t="s">
        <v>20001</v>
      </c>
      <c r="AG4284" s="153" t="s">
        <v>20002</v>
      </c>
      <c r="AH4284" s="153" t="s">
        <v>20003</v>
      </c>
      <c r="AI4284" s="153" t="s">
        <v>504</v>
      </c>
      <c r="AJ4284" s="153" t="s">
        <v>504</v>
      </c>
      <c r="AK4284" s="153" t="s">
        <v>754</v>
      </c>
      <c r="AL4284" s="153" t="s">
        <v>20004</v>
      </c>
      <c r="AM4284" s="153" t="s">
        <v>23817</v>
      </c>
      <c r="AN4284" s="154">
        <v>80</v>
      </c>
    </row>
    <row r="4285" spans="31:40" hidden="1" x14ac:dyDescent="0.25">
      <c r="AE4285" s="27" t="str">
        <f t="shared" si="127"/>
        <v>CA-2019-488  14th &amp; Commercial Apartments</v>
      </c>
      <c r="AF4285" s="153" t="s">
        <v>20005</v>
      </c>
      <c r="AG4285" s="153" t="s">
        <v>20006</v>
      </c>
      <c r="AH4285" s="153" t="s">
        <v>20003</v>
      </c>
      <c r="AI4285" s="153" t="s">
        <v>504</v>
      </c>
      <c r="AJ4285" s="153" t="s">
        <v>504</v>
      </c>
      <c r="AK4285" s="153" t="s">
        <v>754</v>
      </c>
      <c r="AL4285" s="153" t="s">
        <v>20007</v>
      </c>
      <c r="AM4285" s="153" t="s">
        <v>23818</v>
      </c>
      <c r="AN4285" s="154">
        <v>323</v>
      </c>
    </row>
    <row r="4286" spans="31:40" hidden="1" x14ac:dyDescent="0.25">
      <c r="AE4286" s="27" t="str">
        <f t="shared" si="127"/>
        <v>CA-2019-489  Wesley Terrace</v>
      </c>
      <c r="AF4286" s="153" t="s">
        <v>20008</v>
      </c>
      <c r="AG4286" s="153" t="s">
        <v>20009</v>
      </c>
      <c r="AH4286" s="153" t="s">
        <v>20010</v>
      </c>
      <c r="AI4286" s="153" t="s">
        <v>504</v>
      </c>
      <c r="AJ4286" s="153" t="s">
        <v>504</v>
      </c>
      <c r="AK4286" s="153" t="s">
        <v>7323</v>
      </c>
      <c r="AL4286" s="153" t="s">
        <v>20011</v>
      </c>
      <c r="AM4286" s="153" t="s">
        <v>20012</v>
      </c>
      <c r="AN4286" s="154">
        <v>159</v>
      </c>
    </row>
    <row r="4287" spans="31:40" hidden="1" x14ac:dyDescent="0.25">
      <c r="AE4287" s="27" t="str">
        <f t="shared" si="127"/>
        <v>CA-2019-490  Kimberly Park Apartments</v>
      </c>
      <c r="AF4287" s="153" t="s">
        <v>20013</v>
      </c>
      <c r="AG4287" s="153" t="s">
        <v>20014</v>
      </c>
      <c r="AH4287" s="153" t="s">
        <v>20015</v>
      </c>
      <c r="AI4287" s="153" t="s">
        <v>2597</v>
      </c>
      <c r="AJ4287" s="153" t="s">
        <v>49</v>
      </c>
      <c r="AK4287" s="153" t="s">
        <v>14927</v>
      </c>
      <c r="AL4287" s="153" t="s">
        <v>20016</v>
      </c>
      <c r="AM4287" s="153" t="s">
        <v>590</v>
      </c>
      <c r="AN4287" s="154">
        <v>131</v>
      </c>
    </row>
    <row r="4288" spans="31:40" hidden="1" x14ac:dyDescent="0.25">
      <c r="AE4288" s="27" t="str">
        <f t="shared" si="127"/>
        <v>CA-2019-491  HiFi Collective</v>
      </c>
      <c r="AF4288" s="153" t="s">
        <v>20017</v>
      </c>
      <c r="AG4288" s="153" t="s">
        <v>20018</v>
      </c>
      <c r="AH4288" s="153" t="s">
        <v>20019</v>
      </c>
      <c r="AI4288" s="153" t="s">
        <v>26</v>
      </c>
      <c r="AJ4288" s="153" t="s">
        <v>26</v>
      </c>
      <c r="AK4288" s="153" t="s">
        <v>937</v>
      </c>
      <c r="AL4288" s="153" t="s">
        <v>23819</v>
      </c>
      <c r="AM4288" s="153" t="s">
        <v>23820</v>
      </c>
      <c r="AN4288" s="154">
        <v>63</v>
      </c>
    </row>
    <row r="4289" spans="31:40" hidden="1" x14ac:dyDescent="0.25">
      <c r="AE4289" s="27" t="str">
        <f t="shared" si="127"/>
        <v>CA-2019-492  Coldstream Commons</v>
      </c>
      <c r="AF4289" s="153" t="s">
        <v>20020</v>
      </c>
      <c r="AG4289" s="153" t="s">
        <v>20021</v>
      </c>
      <c r="AH4289" s="153" t="s">
        <v>23821</v>
      </c>
      <c r="AI4289" s="153" t="s">
        <v>1435</v>
      </c>
      <c r="AJ4289" s="153" t="s">
        <v>110</v>
      </c>
      <c r="AK4289" s="153" t="s">
        <v>1436</v>
      </c>
      <c r="AL4289" s="153" t="s">
        <v>23822</v>
      </c>
      <c r="AM4289" s="153" t="s">
        <v>20023</v>
      </c>
      <c r="AN4289" s="154">
        <v>47</v>
      </c>
    </row>
    <row r="4290" spans="31:40" hidden="1" x14ac:dyDescent="0.25">
      <c r="AE4290" s="27" t="str">
        <f t="shared" ref="AE4290:AE4353" si="128">CONCATENATE(AF4290,"  ",AG4290)</f>
        <v>CA-2019-495  Coliseum Place</v>
      </c>
      <c r="AF4290" s="153" t="s">
        <v>20024</v>
      </c>
      <c r="AG4290" s="153" t="s">
        <v>20025</v>
      </c>
      <c r="AH4290" s="153" t="s">
        <v>23823</v>
      </c>
      <c r="AI4290" s="153" t="s">
        <v>199</v>
      </c>
      <c r="AJ4290" s="153" t="s">
        <v>200</v>
      </c>
      <c r="AK4290" s="153" t="s">
        <v>3950</v>
      </c>
      <c r="AL4290" s="153" t="s">
        <v>23824</v>
      </c>
      <c r="AM4290" s="153" t="s">
        <v>14443</v>
      </c>
      <c r="AN4290" s="154">
        <v>58</v>
      </c>
    </row>
    <row r="4291" spans="31:40" hidden="1" x14ac:dyDescent="0.25">
      <c r="AE4291" s="27" t="str">
        <f t="shared" si="128"/>
        <v>CA-2019-496  River Park Manor</v>
      </c>
      <c r="AF4291" s="153" t="s">
        <v>20026</v>
      </c>
      <c r="AG4291" s="153" t="s">
        <v>20027</v>
      </c>
      <c r="AH4291" s="153" t="s">
        <v>20028</v>
      </c>
      <c r="AI4291" s="153" t="s">
        <v>345</v>
      </c>
      <c r="AJ4291" s="153" t="s">
        <v>345</v>
      </c>
      <c r="AK4291" s="153" t="s">
        <v>1629</v>
      </c>
      <c r="AL4291" s="153" t="s">
        <v>20029</v>
      </c>
      <c r="AM4291" s="153" t="s">
        <v>23825</v>
      </c>
      <c r="AN4291" s="154">
        <v>104</v>
      </c>
    </row>
    <row r="4292" spans="31:40" hidden="1" x14ac:dyDescent="0.25">
      <c r="AE4292" s="27" t="str">
        <f t="shared" si="128"/>
        <v>CA-2019-497  Manzanita (FKA Bermuda Gardens)</v>
      </c>
      <c r="AF4292" s="153" t="s">
        <v>20030</v>
      </c>
      <c r="AG4292" s="153" t="s">
        <v>23826</v>
      </c>
      <c r="AH4292" s="153" t="s">
        <v>20031</v>
      </c>
      <c r="AI4292" s="153" t="s">
        <v>2559</v>
      </c>
      <c r="AJ4292" s="153" t="s">
        <v>200</v>
      </c>
      <c r="AK4292" s="153" t="s">
        <v>2560</v>
      </c>
      <c r="AL4292" s="153" t="s">
        <v>20032</v>
      </c>
      <c r="AM4292" s="153" t="s">
        <v>857</v>
      </c>
      <c r="AN4292" s="154">
        <v>79</v>
      </c>
    </row>
    <row r="4293" spans="31:40" hidden="1" x14ac:dyDescent="0.25">
      <c r="AE4293" s="27" t="str">
        <f t="shared" si="128"/>
        <v>CA-2019-498  Longshore Cove Apartments</v>
      </c>
      <c r="AF4293" s="153" t="s">
        <v>20033</v>
      </c>
      <c r="AG4293" s="153" t="s">
        <v>20034</v>
      </c>
      <c r="AH4293" s="153" t="s">
        <v>3651</v>
      </c>
      <c r="AI4293" s="153" t="s">
        <v>3652</v>
      </c>
      <c r="AJ4293" s="153" t="s">
        <v>1133</v>
      </c>
      <c r="AK4293" s="153" t="s">
        <v>3653</v>
      </c>
      <c r="AL4293" s="153" t="s">
        <v>23827</v>
      </c>
      <c r="AM4293" s="153" t="s">
        <v>17663</v>
      </c>
      <c r="AN4293" s="154">
        <v>234</v>
      </c>
    </row>
    <row r="4294" spans="31:40" hidden="1" x14ac:dyDescent="0.25">
      <c r="AE4294" s="27" t="str">
        <f t="shared" si="128"/>
        <v>CA-2019-499  Cameron Park Apartments</v>
      </c>
      <c r="AF4294" s="153" t="s">
        <v>20035</v>
      </c>
      <c r="AG4294" s="153" t="s">
        <v>20036</v>
      </c>
      <c r="AH4294" s="153" t="s">
        <v>20037</v>
      </c>
      <c r="AI4294" s="153" t="s">
        <v>2958</v>
      </c>
      <c r="AJ4294" s="153" t="s">
        <v>26</v>
      </c>
      <c r="AK4294" s="153" t="s">
        <v>17748</v>
      </c>
      <c r="AL4294" s="153" t="s">
        <v>20038</v>
      </c>
      <c r="AM4294" s="153" t="s">
        <v>20039</v>
      </c>
      <c r="AN4294" s="154">
        <v>156</v>
      </c>
    </row>
    <row r="4295" spans="31:40" hidden="1" x14ac:dyDescent="0.25">
      <c r="AE4295" s="27" t="str">
        <f t="shared" si="128"/>
        <v>CA-2019-500  Woodlake Terrace</v>
      </c>
      <c r="AF4295" s="153" t="s">
        <v>20040</v>
      </c>
      <c r="AG4295" s="153" t="s">
        <v>20041</v>
      </c>
      <c r="AH4295" s="153" t="s">
        <v>20042</v>
      </c>
      <c r="AI4295" s="153" t="s">
        <v>1795</v>
      </c>
      <c r="AJ4295" s="153" t="s">
        <v>220</v>
      </c>
      <c r="AK4295" s="153" t="s">
        <v>1796</v>
      </c>
      <c r="AL4295" s="153" t="s">
        <v>20043</v>
      </c>
      <c r="AM4295" s="153" t="s">
        <v>2185</v>
      </c>
      <c r="AN4295" s="154">
        <v>30</v>
      </c>
    </row>
    <row r="4296" spans="31:40" hidden="1" x14ac:dyDescent="0.25">
      <c r="AE4296" s="27" t="str">
        <f t="shared" si="128"/>
        <v>CA-2019-501  PATH Villas Hollywood</v>
      </c>
      <c r="AF4296" s="153" t="s">
        <v>20044</v>
      </c>
      <c r="AG4296" s="153" t="s">
        <v>20045</v>
      </c>
      <c r="AH4296" s="153" t="s">
        <v>20046</v>
      </c>
      <c r="AI4296" s="153" t="s">
        <v>26</v>
      </c>
      <c r="AJ4296" s="153" t="s">
        <v>26</v>
      </c>
      <c r="AK4296" s="153" t="s">
        <v>61</v>
      </c>
      <c r="AL4296" s="153" t="s">
        <v>20047</v>
      </c>
      <c r="AM4296" s="153" t="s">
        <v>20048</v>
      </c>
      <c r="AN4296" s="154">
        <v>59</v>
      </c>
    </row>
    <row r="4297" spans="31:40" hidden="1" x14ac:dyDescent="0.25">
      <c r="AE4297" s="27" t="str">
        <f t="shared" si="128"/>
        <v>CA-2019-502  Campus Oaks Apartments Phase 2</v>
      </c>
      <c r="AF4297" s="153" t="s">
        <v>20049</v>
      </c>
      <c r="AG4297" s="153" t="s">
        <v>20050</v>
      </c>
      <c r="AH4297" s="153" t="s">
        <v>20051</v>
      </c>
      <c r="AI4297" s="153" t="s">
        <v>1158</v>
      </c>
      <c r="AJ4297" s="153" t="s">
        <v>1159</v>
      </c>
      <c r="AK4297" s="153" t="s">
        <v>3648</v>
      </c>
      <c r="AL4297" s="153" t="s">
        <v>20052</v>
      </c>
      <c r="AM4297" s="153" t="s">
        <v>20053</v>
      </c>
      <c r="AN4297" s="154">
        <v>45</v>
      </c>
    </row>
    <row r="4298" spans="31:40" hidden="1" x14ac:dyDescent="0.25">
      <c r="AE4298" s="27" t="str">
        <f t="shared" si="128"/>
        <v>CA-2019-503  Willett Ranch</v>
      </c>
      <c r="AF4298" s="153" t="s">
        <v>20054</v>
      </c>
      <c r="AG4298" s="153" t="s">
        <v>20055</v>
      </c>
      <c r="AH4298" s="153" t="s">
        <v>20056</v>
      </c>
      <c r="AI4298" s="153" t="s">
        <v>1239</v>
      </c>
      <c r="AJ4298" s="153" t="s">
        <v>1239</v>
      </c>
      <c r="AK4298" s="153" t="s">
        <v>9724</v>
      </c>
      <c r="AL4298" s="153" t="s">
        <v>20057</v>
      </c>
      <c r="AM4298" s="153" t="s">
        <v>20058</v>
      </c>
      <c r="AN4298" s="154">
        <v>49</v>
      </c>
    </row>
    <row r="4299" spans="31:40" hidden="1" x14ac:dyDescent="0.25">
      <c r="AE4299" s="27" t="str">
        <f t="shared" si="128"/>
        <v>CA-2019-504  Charter Oaks Apartments</v>
      </c>
      <c r="AF4299" s="153" t="s">
        <v>20059</v>
      </c>
      <c r="AG4299" s="153" t="s">
        <v>20060</v>
      </c>
      <c r="AH4299" s="153" t="s">
        <v>20061</v>
      </c>
      <c r="AI4299" s="153" t="s">
        <v>345</v>
      </c>
      <c r="AJ4299" s="153" t="s">
        <v>345</v>
      </c>
      <c r="AK4299" s="153" t="s">
        <v>2969</v>
      </c>
      <c r="AL4299" s="153" t="s">
        <v>20062</v>
      </c>
      <c r="AM4299" s="153" t="s">
        <v>2552</v>
      </c>
      <c r="AN4299" s="154">
        <v>74</v>
      </c>
    </row>
    <row r="4300" spans="31:40" hidden="1" x14ac:dyDescent="0.25">
      <c r="AE4300" s="27" t="str">
        <f t="shared" si="128"/>
        <v>CA-2019-505  Quetzal Gardens</v>
      </c>
      <c r="AF4300" s="153" t="s">
        <v>20063</v>
      </c>
      <c r="AG4300" s="153" t="s">
        <v>20064</v>
      </c>
      <c r="AH4300" s="153" t="s">
        <v>23828</v>
      </c>
      <c r="AI4300" s="153" t="s">
        <v>304</v>
      </c>
      <c r="AJ4300" s="153" t="s">
        <v>41</v>
      </c>
      <c r="AK4300" s="153" t="s">
        <v>2847</v>
      </c>
      <c r="AL4300" s="153" t="s">
        <v>23829</v>
      </c>
      <c r="AM4300" s="153" t="s">
        <v>18032</v>
      </c>
      <c r="AN4300" s="154">
        <v>70</v>
      </c>
    </row>
    <row r="4301" spans="31:40" hidden="1" x14ac:dyDescent="0.25">
      <c r="AE4301" s="27" t="str">
        <f t="shared" si="128"/>
        <v>CA-2019-506  PATH Villas Montclair - Gramercy</v>
      </c>
      <c r="AF4301" s="153" t="s">
        <v>20065</v>
      </c>
      <c r="AG4301" s="153" t="s">
        <v>20066</v>
      </c>
      <c r="AH4301" s="153" t="s">
        <v>20067</v>
      </c>
      <c r="AI4301" s="153" t="s">
        <v>26</v>
      </c>
      <c r="AJ4301" s="153" t="s">
        <v>26</v>
      </c>
      <c r="AK4301" s="153" t="s">
        <v>724</v>
      </c>
      <c r="AL4301" s="153" t="s">
        <v>20068</v>
      </c>
      <c r="AM4301" s="153" t="s">
        <v>20069</v>
      </c>
      <c r="AN4301" s="154">
        <v>61</v>
      </c>
    </row>
    <row r="4302" spans="31:40" hidden="1" x14ac:dyDescent="0.25">
      <c r="AE4302" s="27" t="str">
        <f t="shared" si="128"/>
        <v>CA-2019-509  Sunnydale HOPE SF Block 6</v>
      </c>
      <c r="AF4302" s="153" t="s">
        <v>20070</v>
      </c>
      <c r="AG4302" s="153" t="s">
        <v>20071</v>
      </c>
      <c r="AH4302" s="153" t="s">
        <v>20072</v>
      </c>
      <c r="AI4302" s="153" t="s">
        <v>191</v>
      </c>
      <c r="AJ4302" s="153" t="s">
        <v>191</v>
      </c>
      <c r="AK4302" s="153" t="s">
        <v>3185</v>
      </c>
      <c r="AL4302" s="153" t="s">
        <v>20073</v>
      </c>
      <c r="AM4302" s="153" t="s">
        <v>857</v>
      </c>
      <c r="AN4302" s="154">
        <v>166</v>
      </c>
    </row>
    <row r="4303" spans="31:40" hidden="1" x14ac:dyDescent="0.25">
      <c r="AE4303" s="27" t="str">
        <f t="shared" si="128"/>
        <v>CA-2019-510  Firmin Court</v>
      </c>
      <c r="AF4303" s="153" t="s">
        <v>20074</v>
      </c>
      <c r="AG4303" s="153" t="s">
        <v>20075</v>
      </c>
      <c r="AH4303" s="153" t="s">
        <v>20076</v>
      </c>
      <c r="AI4303" s="153" t="s">
        <v>26</v>
      </c>
      <c r="AJ4303" s="153" t="s">
        <v>26</v>
      </c>
      <c r="AK4303" s="153" t="s">
        <v>937</v>
      </c>
      <c r="AL4303" s="153" t="s">
        <v>20077</v>
      </c>
      <c r="AM4303" s="153" t="s">
        <v>20078</v>
      </c>
      <c r="AN4303" s="154">
        <v>63</v>
      </c>
    </row>
    <row r="4304" spans="31:40" hidden="1" x14ac:dyDescent="0.25">
      <c r="AE4304" s="27" t="str">
        <f t="shared" si="128"/>
        <v>CA-2019-515  El Monte Metro</v>
      </c>
      <c r="AF4304" s="153" t="s">
        <v>20079</v>
      </c>
      <c r="AG4304" s="153" t="s">
        <v>19761</v>
      </c>
      <c r="AH4304" s="153" t="s">
        <v>19762</v>
      </c>
      <c r="AI4304" s="153" t="s">
        <v>1086</v>
      </c>
      <c r="AJ4304" s="153" t="s">
        <v>26</v>
      </c>
      <c r="AK4304" s="153" t="s">
        <v>1087</v>
      </c>
      <c r="AL4304" s="153" t="s">
        <v>19763</v>
      </c>
      <c r="AM4304" s="153" t="s">
        <v>20080</v>
      </c>
      <c r="AN4304" s="154">
        <v>27</v>
      </c>
    </row>
    <row r="4305" spans="31:40" hidden="1" x14ac:dyDescent="0.25">
      <c r="AE4305" s="27" t="str">
        <f t="shared" si="128"/>
        <v>CA-2019-516  Liberty Square (Hybrid 4%)</v>
      </c>
      <c r="AF4305" s="153" t="s">
        <v>20081</v>
      </c>
      <c r="AG4305" s="153" t="s">
        <v>23830</v>
      </c>
      <c r="AH4305" s="153" t="s">
        <v>23781</v>
      </c>
      <c r="AI4305" s="153" t="s">
        <v>951</v>
      </c>
      <c r="AJ4305" s="153" t="s">
        <v>228</v>
      </c>
      <c r="AK4305" s="153" t="s">
        <v>952</v>
      </c>
      <c r="AL4305" s="153" t="s">
        <v>20082</v>
      </c>
      <c r="AM4305" s="153" t="s">
        <v>23831</v>
      </c>
      <c r="AN4305" s="154">
        <v>42</v>
      </c>
    </row>
    <row r="4306" spans="31:40" hidden="1" x14ac:dyDescent="0.25">
      <c r="AE4306" s="27" t="str">
        <f t="shared" si="128"/>
        <v>CA-2019-517  Pleasant Village Apartments</v>
      </c>
      <c r="AF4306" s="153" t="s">
        <v>20083</v>
      </c>
      <c r="AG4306" s="153" t="s">
        <v>20084</v>
      </c>
      <c r="AH4306" s="153" t="s">
        <v>20085</v>
      </c>
      <c r="AI4306" s="153" t="s">
        <v>229</v>
      </c>
      <c r="AJ4306" s="153" t="s">
        <v>229</v>
      </c>
      <c r="AK4306" s="153" t="s">
        <v>5602</v>
      </c>
      <c r="AL4306" s="153" t="s">
        <v>20086</v>
      </c>
      <c r="AM4306" s="153" t="s">
        <v>23832</v>
      </c>
      <c r="AN4306" s="154">
        <v>100</v>
      </c>
    </row>
    <row r="4307" spans="31:40" hidden="1" x14ac:dyDescent="0.25">
      <c r="AE4307" s="27" t="str">
        <f t="shared" si="128"/>
        <v>CA-2019-518  Hawaiian Gardens Apartments</v>
      </c>
      <c r="AF4307" s="153" t="s">
        <v>20087</v>
      </c>
      <c r="AG4307" s="153" t="s">
        <v>20088</v>
      </c>
      <c r="AH4307" s="153" t="s">
        <v>20089</v>
      </c>
      <c r="AI4307" s="153" t="s">
        <v>20090</v>
      </c>
      <c r="AJ4307" s="153" t="s">
        <v>26</v>
      </c>
      <c r="AK4307" s="153" t="s">
        <v>20091</v>
      </c>
      <c r="AL4307" s="153" t="s">
        <v>20092</v>
      </c>
      <c r="AM4307" s="153" t="s">
        <v>988</v>
      </c>
      <c r="AN4307" s="154">
        <v>241</v>
      </c>
    </row>
    <row r="4308" spans="31:40" hidden="1" x14ac:dyDescent="0.25">
      <c r="AE4308" s="27" t="str">
        <f t="shared" si="128"/>
        <v>CA-2019-520  Parkside Terrace</v>
      </c>
      <c r="AF4308" s="153" t="s">
        <v>20093</v>
      </c>
      <c r="AG4308" s="153" t="s">
        <v>20094</v>
      </c>
      <c r="AH4308" s="153" t="s">
        <v>20095</v>
      </c>
      <c r="AI4308" s="153" t="s">
        <v>304</v>
      </c>
      <c r="AJ4308" s="153" t="s">
        <v>41</v>
      </c>
      <c r="AK4308" s="153" t="s">
        <v>2847</v>
      </c>
      <c r="AL4308" s="153" t="s">
        <v>20096</v>
      </c>
      <c r="AM4308" s="153" t="s">
        <v>20097</v>
      </c>
      <c r="AN4308" s="154">
        <v>200</v>
      </c>
    </row>
    <row r="4309" spans="31:40" hidden="1" x14ac:dyDescent="0.25">
      <c r="AE4309" s="27" t="str">
        <f t="shared" si="128"/>
        <v>CA-2019-521  Buena Esperanza fka Jamboree PSH Econo Lodge Apt</v>
      </c>
      <c r="AF4309" s="153" t="s">
        <v>20098</v>
      </c>
      <c r="AG4309" s="153" t="s">
        <v>23833</v>
      </c>
      <c r="AH4309" s="153" t="s">
        <v>20099</v>
      </c>
      <c r="AI4309" s="153" t="s">
        <v>3043</v>
      </c>
      <c r="AJ4309" s="153" t="s">
        <v>420</v>
      </c>
      <c r="AK4309" s="153" t="s">
        <v>4824</v>
      </c>
      <c r="AL4309" s="153" t="s">
        <v>23834</v>
      </c>
      <c r="AM4309" s="153" t="s">
        <v>23835</v>
      </c>
      <c r="AN4309" s="154">
        <v>69</v>
      </c>
    </row>
    <row r="4310" spans="31:40" hidden="1" x14ac:dyDescent="0.25">
      <c r="AE4310" s="27" t="str">
        <f t="shared" si="128"/>
        <v>CA-2019-522  Manzanita Family Apartments</v>
      </c>
      <c r="AF4310" s="153" t="s">
        <v>20100</v>
      </c>
      <c r="AG4310" s="153" t="s">
        <v>20101</v>
      </c>
      <c r="AH4310" s="153" t="s">
        <v>20102</v>
      </c>
      <c r="AI4310" s="153" t="s">
        <v>345</v>
      </c>
      <c r="AJ4310" s="153" t="s">
        <v>345</v>
      </c>
      <c r="AK4310" s="153" t="s">
        <v>2969</v>
      </c>
      <c r="AL4310" s="153" t="s">
        <v>20103</v>
      </c>
      <c r="AM4310" s="153" t="s">
        <v>20104</v>
      </c>
      <c r="AN4310" s="154">
        <v>50</v>
      </c>
    </row>
    <row r="4311" spans="31:40" hidden="1" x14ac:dyDescent="0.25">
      <c r="AE4311" s="27" t="str">
        <f t="shared" si="128"/>
        <v>CA-2019-523  Park Villas Apartments</v>
      </c>
      <c r="AF4311" s="153" t="s">
        <v>20105</v>
      </c>
      <c r="AG4311" s="153" t="s">
        <v>2939</v>
      </c>
      <c r="AH4311" s="153" t="s">
        <v>2940</v>
      </c>
      <c r="AI4311" s="153" t="s">
        <v>2941</v>
      </c>
      <c r="AJ4311" s="153" t="s">
        <v>504</v>
      </c>
      <c r="AK4311" s="153" t="s">
        <v>2942</v>
      </c>
      <c r="AL4311" s="153" t="s">
        <v>20106</v>
      </c>
      <c r="AM4311" s="153" t="s">
        <v>20107</v>
      </c>
      <c r="AN4311" s="154">
        <v>265</v>
      </c>
    </row>
    <row r="4312" spans="31:40" hidden="1" x14ac:dyDescent="0.25">
      <c r="AE4312" s="27" t="str">
        <f t="shared" si="128"/>
        <v>CA-2019-524  Cecil Residential Apartments</v>
      </c>
      <c r="AF4312" s="153" t="s">
        <v>20108</v>
      </c>
      <c r="AG4312" s="153" t="s">
        <v>20109</v>
      </c>
      <c r="AH4312" s="153" t="s">
        <v>20110</v>
      </c>
      <c r="AI4312" s="153" t="s">
        <v>26</v>
      </c>
      <c r="AJ4312" s="153" t="s">
        <v>26</v>
      </c>
      <c r="AK4312" s="153" t="s">
        <v>90</v>
      </c>
      <c r="AL4312" s="153" t="s">
        <v>20111</v>
      </c>
      <c r="AM4312" s="153" t="s">
        <v>20112</v>
      </c>
      <c r="AN4312" s="154">
        <v>261</v>
      </c>
    </row>
    <row r="4313" spans="31:40" hidden="1" x14ac:dyDescent="0.25">
      <c r="AE4313" s="27" t="str">
        <f t="shared" si="128"/>
        <v>CA-2019-526  Marina Heights Apartments</v>
      </c>
      <c r="AF4313" s="153" t="s">
        <v>20113</v>
      </c>
      <c r="AG4313" s="153" t="s">
        <v>20114</v>
      </c>
      <c r="AH4313" s="153" t="s">
        <v>20115</v>
      </c>
      <c r="AI4313" s="153" t="s">
        <v>2692</v>
      </c>
      <c r="AJ4313" s="153" t="s">
        <v>182</v>
      </c>
      <c r="AK4313" s="153" t="s">
        <v>2693</v>
      </c>
      <c r="AL4313" s="153" t="s">
        <v>20116</v>
      </c>
      <c r="AM4313" s="153" t="s">
        <v>20117</v>
      </c>
      <c r="AN4313" s="154">
        <v>198</v>
      </c>
    </row>
    <row r="4314" spans="31:40" hidden="1" x14ac:dyDescent="0.25">
      <c r="AE4314" s="27" t="str">
        <f t="shared" si="128"/>
        <v>CA-2019-527  Hidden Cove Apartments</v>
      </c>
      <c r="AF4314" s="153" t="s">
        <v>20118</v>
      </c>
      <c r="AG4314" s="153" t="s">
        <v>20119</v>
      </c>
      <c r="AH4314" s="153" t="s">
        <v>20120</v>
      </c>
      <c r="AI4314" s="153" t="s">
        <v>4091</v>
      </c>
      <c r="AJ4314" s="153" t="s">
        <v>182</v>
      </c>
      <c r="AK4314" s="153" t="s">
        <v>2693</v>
      </c>
      <c r="AL4314" s="153" t="s">
        <v>20121</v>
      </c>
      <c r="AM4314" s="153" t="s">
        <v>20122</v>
      </c>
      <c r="AN4314" s="154">
        <v>87</v>
      </c>
    </row>
    <row r="4315" spans="31:40" hidden="1" x14ac:dyDescent="0.25">
      <c r="AE4315" s="27" t="str">
        <f t="shared" si="128"/>
        <v>CA-2019-528  Stone Pine Meadow</v>
      </c>
      <c r="AF4315" s="153" t="s">
        <v>20123</v>
      </c>
      <c r="AG4315" s="153" t="s">
        <v>20124</v>
      </c>
      <c r="AH4315" s="153" t="s">
        <v>20125</v>
      </c>
      <c r="AI4315" s="153" t="s">
        <v>5988</v>
      </c>
      <c r="AJ4315" s="153" t="s">
        <v>228</v>
      </c>
      <c r="AK4315" s="153" t="s">
        <v>5989</v>
      </c>
      <c r="AL4315" s="153" t="s">
        <v>20126</v>
      </c>
      <c r="AM4315" s="153" t="s">
        <v>20127</v>
      </c>
      <c r="AN4315" s="154">
        <v>71</v>
      </c>
    </row>
    <row r="4316" spans="31:40" hidden="1" x14ac:dyDescent="0.25">
      <c r="AE4316" s="27" t="str">
        <f t="shared" si="128"/>
        <v>CA-2019-529  Parkside Garden Apartments</v>
      </c>
      <c r="AF4316" s="153" t="s">
        <v>20128</v>
      </c>
      <c r="AG4316" s="153" t="s">
        <v>20129</v>
      </c>
      <c r="AH4316" s="153" t="s">
        <v>20130</v>
      </c>
      <c r="AI4316" s="153" t="s">
        <v>1199</v>
      </c>
      <c r="AJ4316" s="153" t="s">
        <v>623</v>
      </c>
      <c r="AK4316" s="153" t="s">
        <v>1200</v>
      </c>
      <c r="AL4316" s="153" t="s">
        <v>20131</v>
      </c>
      <c r="AM4316" s="153" t="s">
        <v>7934</v>
      </c>
      <c r="AN4316" s="154">
        <v>47</v>
      </c>
    </row>
    <row r="4317" spans="31:40" hidden="1" x14ac:dyDescent="0.25">
      <c r="AE4317" s="27" t="str">
        <f t="shared" si="128"/>
        <v>CA-2019-530  Sierra Sunrise Senior Apartments</v>
      </c>
      <c r="AF4317" s="153" t="s">
        <v>20132</v>
      </c>
      <c r="AG4317" s="153" t="s">
        <v>20133</v>
      </c>
      <c r="AH4317" s="153" t="s">
        <v>8822</v>
      </c>
      <c r="AI4317" s="153" t="s">
        <v>8823</v>
      </c>
      <c r="AJ4317" s="153" t="s">
        <v>564</v>
      </c>
      <c r="AK4317" s="153" t="s">
        <v>8824</v>
      </c>
      <c r="AL4317" s="153" t="s">
        <v>20134</v>
      </c>
      <c r="AM4317" s="153" t="s">
        <v>23393</v>
      </c>
      <c r="AN4317" s="154">
        <v>118</v>
      </c>
    </row>
    <row r="4318" spans="31:40" hidden="1" x14ac:dyDescent="0.25">
      <c r="AE4318" s="27" t="str">
        <f t="shared" si="128"/>
        <v>CA-2019-531  Bernal Dwellings</v>
      </c>
      <c r="AF4318" s="153" t="s">
        <v>20135</v>
      </c>
      <c r="AG4318" s="153" t="s">
        <v>20136</v>
      </c>
      <c r="AH4318" s="153" t="s">
        <v>20137</v>
      </c>
      <c r="AI4318" s="153" t="s">
        <v>191</v>
      </c>
      <c r="AJ4318" s="153" t="s">
        <v>191</v>
      </c>
      <c r="AK4318" s="153" t="s">
        <v>405</v>
      </c>
      <c r="AL4318" s="153" t="s">
        <v>23836</v>
      </c>
      <c r="AM4318" s="153" t="s">
        <v>23837</v>
      </c>
      <c r="AN4318" s="154">
        <v>159</v>
      </c>
    </row>
    <row r="4319" spans="31:40" hidden="1" x14ac:dyDescent="0.25">
      <c r="AE4319" s="27" t="str">
        <f t="shared" si="128"/>
        <v>CA-2019-532  Arbor Square</v>
      </c>
      <c r="AF4319" s="153" t="s">
        <v>20138</v>
      </c>
      <c r="AG4319" s="153" t="s">
        <v>20139</v>
      </c>
      <c r="AH4319" s="153" t="s">
        <v>20140</v>
      </c>
      <c r="AI4319" s="153" t="s">
        <v>1199</v>
      </c>
      <c r="AJ4319" s="153" t="s">
        <v>623</v>
      </c>
      <c r="AK4319" s="153" t="s">
        <v>1200</v>
      </c>
      <c r="AL4319" s="153" t="s">
        <v>20141</v>
      </c>
      <c r="AM4319" s="153" t="s">
        <v>20142</v>
      </c>
      <c r="AN4319" s="154">
        <v>125</v>
      </c>
    </row>
    <row r="4320" spans="31:40" hidden="1" x14ac:dyDescent="0.25">
      <c r="AE4320" s="27" t="str">
        <f t="shared" si="128"/>
        <v>CA-2019-533  Villa Valley Apartments</v>
      </c>
      <c r="AF4320" s="153" t="s">
        <v>20143</v>
      </c>
      <c r="AG4320" s="153" t="s">
        <v>20144</v>
      </c>
      <c r="AH4320" s="153" t="s">
        <v>20145</v>
      </c>
      <c r="AI4320" s="153" t="s">
        <v>2729</v>
      </c>
      <c r="AJ4320" s="153" t="s">
        <v>26</v>
      </c>
      <c r="AK4320" s="153" t="s">
        <v>12915</v>
      </c>
      <c r="AL4320" s="153" t="s">
        <v>20146</v>
      </c>
      <c r="AM4320" s="153" t="s">
        <v>20147</v>
      </c>
      <c r="AN4320" s="154">
        <v>145</v>
      </c>
    </row>
    <row r="4321" spans="31:40" hidden="1" x14ac:dyDescent="0.25">
      <c r="AE4321" s="27" t="str">
        <f t="shared" si="128"/>
        <v>CA-2019-534  Glen Haven Apartments</v>
      </c>
      <c r="AF4321" s="153" t="s">
        <v>20148</v>
      </c>
      <c r="AG4321" s="153" t="s">
        <v>6133</v>
      </c>
      <c r="AH4321" s="153" t="s">
        <v>6134</v>
      </c>
      <c r="AI4321" s="153" t="s">
        <v>1903</v>
      </c>
      <c r="AJ4321" s="153" t="s">
        <v>200</v>
      </c>
      <c r="AK4321" s="153" t="s">
        <v>1904</v>
      </c>
      <c r="AL4321" s="153" t="s">
        <v>20149</v>
      </c>
      <c r="AM4321" s="153" t="s">
        <v>20150</v>
      </c>
      <c r="AN4321" s="154">
        <v>57</v>
      </c>
    </row>
    <row r="4322" spans="31:40" hidden="1" x14ac:dyDescent="0.25">
      <c r="AE4322" s="27" t="str">
        <f t="shared" si="128"/>
        <v>CA-2019-535  Valley Palms Apartments</v>
      </c>
      <c r="AF4322" s="153" t="s">
        <v>20151</v>
      </c>
      <c r="AG4322" s="153" t="s">
        <v>5963</v>
      </c>
      <c r="AH4322" s="153" t="s">
        <v>20152</v>
      </c>
      <c r="AI4322" s="153" t="s">
        <v>304</v>
      </c>
      <c r="AJ4322" s="153" t="s">
        <v>41</v>
      </c>
      <c r="AK4322" s="153" t="s">
        <v>4201</v>
      </c>
      <c r="AL4322" s="153" t="s">
        <v>20153</v>
      </c>
      <c r="AM4322" s="153" t="s">
        <v>4063</v>
      </c>
      <c r="AN4322" s="154">
        <v>350</v>
      </c>
    </row>
    <row r="4323" spans="31:40" hidden="1" x14ac:dyDescent="0.25">
      <c r="AE4323" s="27" t="str">
        <f t="shared" si="128"/>
        <v>CA-2019-536  Hallmark House Apartments</v>
      </c>
      <c r="AF4323" s="153" t="s">
        <v>20154</v>
      </c>
      <c r="AG4323" s="153" t="s">
        <v>20155</v>
      </c>
      <c r="AH4323" s="153" t="s">
        <v>20156</v>
      </c>
      <c r="AI4323" s="153" t="s">
        <v>8542</v>
      </c>
      <c r="AJ4323" s="153" t="s">
        <v>481</v>
      </c>
      <c r="AK4323" s="153" t="s">
        <v>18776</v>
      </c>
      <c r="AL4323" s="153" t="s">
        <v>20157</v>
      </c>
      <c r="AM4323" s="153" t="s">
        <v>23838</v>
      </c>
      <c r="AN4323" s="154">
        <v>71</v>
      </c>
    </row>
    <row r="4324" spans="31:40" hidden="1" x14ac:dyDescent="0.25">
      <c r="AE4324" s="27" t="str">
        <f t="shared" si="128"/>
        <v>CA-2019-537  Breezewood Apartments</v>
      </c>
      <c r="AF4324" s="153" t="s">
        <v>20158</v>
      </c>
      <c r="AG4324" s="153" t="s">
        <v>20159</v>
      </c>
      <c r="AH4324" s="153" t="s">
        <v>20160</v>
      </c>
      <c r="AI4324" s="153" t="s">
        <v>399</v>
      </c>
      <c r="AJ4324" s="153" t="s">
        <v>399</v>
      </c>
      <c r="AK4324" s="153" t="s">
        <v>20161</v>
      </c>
      <c r="AL4324" s="153" t="s">
        <v>20162</v>
      </c>
      <c r="AM4324" s="153" t="s">
        <v>23839</v>
      </c>
      <c r="AN4324" s="154">
        <v>156</v>
      </c>
    </row>
    <row r="4325" spans="31:40" hidden="1" x14ac:dyDescent="0.25">
      <c r="AE4325" s="27" t="str">
        <f t="shared" si="128"/>
        <v>CA-2019-538  Salinas Pointe Apartments</v>
      </c>
      <c r="AF4325" s="153" t="s">
        <v>20163</v>
      </c>
      <c r="AG4325" s="153" t="s">
        <v>20164</v>
      </c>
      <c r="AH4325" s="153" t="s">
        <v>6878</v>
      </c>
      <c r="AI4325" s="153" t="s">
        <v>1676</v>
      </c>
      <c r="AJ4325" s="153" t="s">
        <v>336</v>
      </c>
      <c r="AK4325" s="153" t="s">
        <v>1904</v>
      </c>
      <c r="AL4325" s="153" t="s">
        <v>20165</v>
      </c>
      <c r="AM4325" s="153" t="s">
        <v>23838</v>
      </c>
      <c r="AN4325" s="154">
        <v>165</v>
      </c>
    </row>
    <row r="4326" spans="31:40" hidden="1" x14ac:dyDescent="0.25">
      <c r="AE4326" s="27" t="str">
        <f t="shared" si="128"/>
        <v>CA-2019-539  Hermosa Vista Apartments</v>
      </c>
      <c r="AF4326" s="153" t="s">
        <v>20166</v>
      </c>
      <c r="AG4326" s="153" t="s">
        <v>7189</v>
      </c>
      <c r="AH4326" s="153" t="s">
        <v>20167</v>
      </c>
      <c r="AI4326" s="153" t="s">
        <v>5082</v>
      </c>
      <c r="AJ4326" s="153" t="s">
        <v>420</v>
      </c>
      <c r="AK4326" s="153" t="s">
        <v>7191</v>
      </c>
      <c r="AL4326" s="153" t="s">
        <v>20168</v>
      </c>
      <c r="AM4326" s="153" t="s">
        <v>20169</v>
      </c>
      <c r="AN4326" s="154">
        <v>87</v>
      </c>
    </row>
    <row r="4327" spans="31:40" hidden="1" x14ac:dyDescent="0.25">
      <c r="AE4327" s="27" t="str">
        <f t="shared" si="128"/>
        <v>CA-2019-540  Huntington Pointe Apartments</v>
      </c>
      <c r="AF4327" s="153" t="s">
        <v>20170</v>
      </c>
      <c r="AG4327" s="153" t="s">
        <v>20171</v>
      </c>
      <c r="AH4327" s="153" t="s">
        <v>5370</v>
      </c>
      <c r="AI4327" s="153" t="s">
        <v>23840</v>
      </c>
      <c r="AJ4327" s="153" t="s">
        <v>420</v>
      </c>
      <c r="AK4327" s="153" t="s">
        <v>5083</v>
      </c>
      <c r="AL4327" s="153" t="s">
        <v>20172</v>
      </c>
      <c r="AM4327" s="153" t="s">
        <v>2932</v>
      </c>
      <c r="AN4327" s="154">
        <v>103</v>
      </c>
    </row>
    <row r="4328" spans="31:40" hidden="1" x14ac:dyDescent="0.25">
      <c r="AE4328" s="27" t="str">
        <f t="shared" si="128"/>
        <v>CA-2019-541  BFHP Hope Center Permanent Supportive Housing</v>
      </c>
      <c r="AF4328" s="153" t="s">
        <v>20173</v>
      </c>
      <c r="AG4328" s="153" t="s">
        <v>20174</v>
      </c>
      <c r="AH4328" s="153" t="s">
        <v>20175</v>
      </c>
      <c r="AI4328" s="153" t="s">
        <v>380</v>
      </c>
      <c r="AJ4328" s="153" t="s">
        <v>200</v>
      </c>
      <c r="AK4328" s="153" t="s">
        <v>2258</v>
      </c>
      <c r="AL4328" s="153" t="s">
        <v>20176</v>
      </c>
      <c r="AM4328" s="153" t="s">
        <v>20177</v>
      </c>
      <c r="AN4328" s="154">
        <v>53</v>
      </c>
    </row>
    <row r="4329" spans="31:40" hidden="1" x14ac:dyDescent="0.25">
      <c r="AE4329" s="27" t="str">
        <f t="shared" si="128"/>
        <v>CA-2019-542  BRIDGE Berkeley Way Affordable</v>
      </c>
      <c r="AF4329" s="153" t="s">
        <v>20178</v>
      </c>
      <c r="AG4329" s="153" t="s">
        <v>20179</v>
      </c>
      <c r="AH4329" s="153" t="s">
        <v>20175</v>
      </c>
      <c r="AI4329" s="153" t="s">
        <v>380</v>
      </c>
      <c r="AJ4329" s="153" t="s">
        <v>200</v>
      </c>
      <c r="AK4329" s="153" t="s">
        <v>2258</v>
      </c>
      <c r="AL4329" s="153" t="s">
        <v>20180</v>
      </c>
      <c r="AM4329" s="153" t="s">
        <v>20181</v>
      </c>
      <c r="AN4329" s="154">
        <v>88</v>
      </c>
    </row>
    <row r="4330" spans="31:40" hidden="1" x14ac:dyDescent="0.25">
      <c r="AE4330" s="27" t="str">
        <f t="shared" si="128"/>
        <v>CA-2019-543  Cadence (FKA: 11408 S Central Avenue)</v>
      </c>
      <c r="AF4330" s="153" t="s">
        <v>20182</v>
      </c>
      <c r="AG4330" s="153" t="s">
        <v>23841</v>
      </c>
      <c r="AH4330" s="153" t="s">
        <v>20183</v>
      </c>
      <c r="AI4330" s="153" t="s">
        <v>26</v>
      </c>
      <c r="AJ4330" s="153" t="s">
        <v>26</v>
      </c>
      <c r="AK4330" s="153" t="s">
        <v>4646</v>
      </c>
      <c r="AL4330" s="153" t="s">
        <v>20184</v>
      </c>
      <c r="AM4330" s="153" t="s">
        <v>3876</v>
      </c>
      <c r="AN4330" s="154">
        <v>63</v>
      </c>
    </row>
    <row r="4331" spans="31:40" hidden="1" x14ac:dyDescent="0.25">
      <c r="AE4331" s="27" t="str">
        <f t="shared" si="128"/>
        <v>CA-2019-544  Aurora Apartments</v>
      </c>
      <c r="AF4331" s="153" t="s">
        <v>20185</v>
      </c>
      <c r="AG4331" s="153" t="s">
        <v>20186</v>
      </c>
      <c r="AH4331" s="153" t="s">
        <v>20187</v>
      </c>
      <c r="AI4331" s="153" t="s">
        <v>199</v>
      </c>
      <c r="AJ4331" s="153" t="s">
        <v>200</v>
      </c>
      <c r="AK4331" s="153" t="s">
        <v>13013</v>
      </c>
      <c r="AL4331" s="153" t="s">
        <v>20188</v>
      </c>
      <c r="AM4331" s="153" t="s">
        <v>3298</v>
      </c>
      <c r="AN4331" s="154">
        <v>43</v>
      </c>
    </row>
    <row r="4332" spans="31:40" hidden="1" x14ac:dyDescent="0.25">
      <c r="AE4332" s="27" t="str">
        <f t="shared" si="128"/>
        <v>CA-2019-545  1064 Mission Permanent Supportive Housing</v>
      </c>
      <c r="AF4332" s="153" t="s">
        <v>20189</v>
      </c>
      <c r="AG4332" s="153" t="s">
        <v>20190</v>
      </c>
      <c r="AH4332" s="153" t="s">
        <v>20191</v>
      </c>
      <c r="AI4332" s="153" t="s">
        <v>191</v>
      </c>
      <c r="AJ4332" s="153" t="s">
        <v>191</v>
      </c>
      <c r="AK4332" s="153" t="s">
        <v>785</v>
      </c>
      <c r="AL4332" s="153" t="s">
        <v>20192</v>
      </c>
      <c r="AM4332" s="153" t="s">
        <v>23842</v>
      </c>
      <c r="AN4332" s="154">
        <v>256</v>
      </c>
    </row>
    <row r="4333" spans="31:40" hidden="1" x14ac:dyDescent="0.25">
      <c r="AE4333" s="27" t="str">
        <f t="shared" si="128"/>
        <v>CA-2019-548  Rental Assistance Demonstration Phase I</v>
      </c>
      <c r="AF4333" s="153" t="s">
        <v>20193</v>
      </c>
      <c r="AG4333" s="153" t="s">
        <v>23843</v>
      </c>
      <c r="AH4333" s="153" t="s">
        <v>20194</v>
      </c>
      <c r="AI4333" s="153" t="s">
        <v>564</v>
      </c>
      <c r="AJ4333" s="153" t="s">
        <v>564</v>
      </c>
      <c r="AK4333" s="153" t="s">
        <v>2411</v>
      </c>
      <c r="AL4333" s="153" t="s">
        <v>23844</v>
      </c>
      <c r="AM4333" s="153" t="s">
        <v>20195</v>
      </c>
      <c r="AN4333" s="154">
        <v>124</v>
      </c>
    </row>
    <row r="4334" spans="31:40" hidden="1" x14ac:dyDescent="0.25">
      <c r="AE4334" s="27" t="str">
        <f t="shared" si="128"/>
        <v>CA-2019-549  Rose Apartments</v>
      </c>
      <c r="AF4334" s="153" t="s">
        <v>20196</v>
      </c>
      <c r="AG4334" s="153" t="s">
        <v>20197</v>
      </c>
      <c r="AH4334" s="153" t="s">
        <v>20198</v>
      </c>
      <c r="AI4334" s="153" t="s">
        <v>712</v>
      </c>
      <c r="AJ4334" s="153" t="s">
        <v>26</v>
      </c>
      <c r="AK4334" s="153" t="s">
        <v>713</v>
      </c>
      <c r="AL4334" s="153" t="s">
        <v>20199</v>
      </c>
      <c r="AM4334" s="153" t="s">
        <v>715</v>
      </c>
      <c r="AN4334" s="154">
        <v>34</v>
      </c>
    </row>
    <row r="4335" spans="31:40" hidden="1" x14ac:dyDescent="0.25">
      <c r="AE4335" s="27" t="str">
        <f t="shared" si="128"/>
        <v>CA-2019-550  Arena Seniors Apartments</v>
      </c>
      <c r="AF4335" s="153" t="s">
        <v>20200</v>
      </c>
      <c r="AG4335" s="153" t="s">
        <v>20201</v>
      </c>
      <c r="AH4335" s="153" t="s">
        <v>20202</v>
      </c>
      <c r="AI4335" s="153" t="s">
        <v>564</v>
      </c>
      <c r="AJ4335" s="153" t="s">
        <v>564</v>
      </c>
      <c r="AK4335" s="153" t="s">
        <v>4714</v>
      </c>
      <c r="AL4335" s="153" t="s">
        <v>20203</v>
      </c>
      <c r="AM4335" s="153" t="s">
        <v>20204</v>
      </c>
      <c r="AN4335" s="154">
        <v>238</v>
      </c>
    </row>
    <row r="4336" spans="31:40" hidden="1" x14ac:dyDescent="0.25">
      <c r="AE4336" s="27" t="str">
        <f t="shared" si="128"/>
        <v>CA-2019-551  Dahlia Apartments</v>
      </c>
      <c r="AF4336" s="153" t="s">
        <v>20205</v>
      </c>
      <c r="AG4336" s="153" t="s">
        <v>20206</v>
      </c>
      <c r="AH4336" s="153" t="s">
        <v>23845</v>
      </c>
      <c r="AI4336" s="153" t="s">
        <v>26</v>
      </c>
      <c r="AJ4336" s="153" t="s">
        <v>26</v>
      </c>
      <c r="AK4336" s="153" t="s">
        <v>617</v>
      </c>
      <c r="AL4336" s="153" t="s">
        <v>23846</v>
      </c>
      <c r="AM4336" s="153" t="s">
        <v>23847</v>
      </c>
      <c r="AN4336" s="154">
        <v>55</v>
      </c>
    </row>
    <row r="4337" spans="31:40" hidden="1" x14ac:dyDescent="0.25">
      <c r="AE4337" s="27" t="str">
        <f t="shared" si="128"/>
        <v>CA-2019-552  Maceo May Apartments</v>
      </c>
      <c r="AF4337" s="153" t="s">
        <v>20207</v>
      </c>
      <c r="AG4337" s="153" t="s">
        <v>20208</v>
      </c>
      <c r="AH4337" s="153" t="s">
        <v>20209</v>
      </c>
      <c r="AI4337" s="153" t="s">
        <v>191</v>
      </c>
      <c r="AJ4337" s="153" t="s">
        <v>191</v>
      </c>
      <c r="AK4337" s="153" t="s">
        <v>20210</v>
      </c>
      <c r="AL4337" s="153" t="s">
        <v>20211</v>
      </c>
      <c r="AM4337" s="153" t="s">
        <v>20212</v>
      </c>
      <c r="AN4337" s="154">
        <v>104</v>
      </c>
    </row>
    <row r="4338" spans="31:40" hidden="1" x14ac:dyDescent="0.25">
      <c r="AE4338" s="27" t="str">
        <f t="shared" si="128"/>
        <v>CA-2019-553  Hobart Gardens</v>
      </c>
      <c r="AF4338" s="153" t="s">
        <v>20213</v>
      </c>
      <c r="AG4338" s="153" t="s">
        <v>20214</v>
      </c>
      <c r="AH4338" s="153" t="s">
        <v>20215</v>
      </c>
      <c r="AI4338" s="153" t="s">
        <v>26</v>
      </c>
      <c r="AJ4338" s="153" t="s">
        <v>26</v>
      </c>
      <c r="AK4338" s="153" t="s">
        <v>1826</v>
      </c>
      <c r="AL4338" s="153" t="s">
        <v>20216</v>
      </c>
      <c r="AM4338" s="153" t="s">
        <v>5500</v>
      </c>
      <c r="AN4338" s="154">
        <v>141</v>
      </c>
    </row>
    <row r="4339" spans="31:40" hidden="1" x14ac:dyDescent="0.25">
      <c r="AE4339" s="27" t="str">
        <f t="shared" si="128"/>
        <v>CA-2019-554  Hamilton, Ellis &amp; Martin Plaza Apartments</v>
      </c>
      <c r="AF4339" s="153" t="s">
        <v>20217</v>
      </c>
      <c r="AG4339" s="153" t="s">
        <v>23848</v>
      </c>
      <c r="AH4339" s="153" t="s">
        <v>20218</v>
      </c>
      <c r="AI4339" s="153" t="s">
        <v>19777</v>
      </c>
      <c r="AJ4339" s="153" t="s">
        <v>336</v>
      </c>
      <c r="AK4339" s="153" t="s">
        <v>19778</v>
      </c>
      <c r="AL4339" s="153" t="s">
        <v>20219</v>
      </c>
      <c r="AM4339" s="153" t="s">
        <v>20220</v>
      </c>
      <c r="AN4339" s="154">
        <v>192</v>
      </c>
    </row>
    <row r="4340" spans="31:40" hidden="1" x14ac:dyDescent="0.25">
      <c r="AE4340" s="27" t="str">
        <f t="shared" si="128"/>
        <v>CA-2019-555  555 Larkin/500-520 Turk</v>
      </c>
      <c r="AF4340" s="153" t="s">
        <v>20221</v>
      </c>
      <c r="AG4340" s="153" t="s">
        <v>20222</v>
      </c>
      <c r="AH4340" s="153" t="s">
        <v>20223</v>
      </c>
      <c r="AI4340" s="153" t="s">
        <v>191</v>
      </c>
      <c r="AJ4340" s="153" t="s">
        <v>191</v>
      </c>
      <c r="AK4340" s="153" t="s">
        <v>412</v>
      </c>
      <c r="AL4340" s="153" t="s">
        <v>20224</v>
      </c>
      <c r="AM4340" s="153" t="s">
        <v>20225</v>
      </c>
      <c r="AN4340" s="154">
        <v>107</v>
      </c>
    </row>
    <row r="4341" spans="31:40" hidden="1" x14ac:dyDescent="0.25">
      <c r="AE4341" s="27" t="str">
        <f t="shared" si="128"/>
        <v>CA-2019-556  Mid-City Family Apartments</v>
      </c>
      <c r="AF4341" s="153" t="s">
        <v>20226</v>
      </c>
      <c r="AG4341" s="153" t="s">
        <v>23849</v>
      </c>
      <c r="AH4341" s="153" t="s">
        <v>23850</v>
      </c>
      <c r="AI4341" s="153" t="s">
        <v>504</v>
      </c>
      <c r="AJ4341" s="153" t="s">
        <v>504</v>
      </c>
      <c r="AK4341" s="153" t="s">
        <v>7323</v>
      </c>
      <c r="AL4341" s="153" t="s">
        <v>20227</v>
      </c>
      <c r="AM4341" s="153" t="s">
        <v>23851</v>
      </c>
      <c r="AN4341" s="154">
        <v>77</v>
      </c>
    </row>
    <row r="4342" spans="31:40" hidden="1" x14ac:dyDescent="0.25">
      <c r="AE4342" s="27" t="str">
        <f t="shared" si="128"/>
        <v>CA-2019-557  Harris Family Senior Residence</v>
      </c>
      <c r="AF4342" s="153" t="s">
        <v>20228</v>
      </c>
      <c r="AG4342" s="153" t="s">
        <v>23852</v>
      </c>
      <c r="AH4342" s="153" t="s">
        <v>20229</v>
      </c>
      <c r="AI4342" s="153" t="s">
        <v>504</v>
      </c>
      <c r="AJ4342" s="153" t="s">
        <v>504</v>
      </c>
      <c r="AK4342" s="153" t="s">
        <v>7323</v>
      </c>
      <c r="AL4342" s="153" t="s">
        <v>20230</v>
      </c>
      <c r="AM4342" s="153" t="s">
        <v>20231</v>
      </c>
      <c r="AN4342" s="154">
        <v>115</v>
      </c>
    </row>
    <row r="4343" spans="31:40" hidden="1" x14ac:dyDescent="0.25">
      <c r="AE4343" s="27" t="str">
        <f t="shared" si="128"/>
        <v>CA-2019-558  Bloom at Magnolia</v>
      </c>
      <c r="AF4343" s="153" t="s">
        <v>20232</v>
      </c>
      <c r="AG4343" s="153" t="s">
        <v>23853</v>
      </c>
      <c r="AH4343" s="153" t="s">
        <v>20233</v>
      </c>
      <c r="AI4343" s="153" t="s">
        <v>3970</v>
      </c>
      <c r="AJ4343" s="153" t="s">
        <v>26</v>
      </c>
      <c r="AK4343" s="153" t="s">
        <v>10452</v>
      </c>
      <c r="AL4343" s="153" t="s">
        <v>20234</v>
      </c>
      <c r="AM4343" s="153" t="s">
        <v>20235</v>
      </c>
      <c r="AN4343" s="154">
        <v>39</v>
      </c>
    </row>
    <row r="4344" spans="31:40" hidden="1" x14ac:dyDescent="0.25">
      <c r="AE4344" s="27" t="str">
        <f t="shared" si="128"/>
        <v>CA-2019-559  Windsor Gardens</v>
      </c>
      <c r="AF4344" s="153" t="s">
        <v>20236</v>
      </c>
      <c r="AG4344" s="153" t="s">
        <v>20237</v>
      </c>
      <c r="AH4344" s="153" t="s">
        <v>20238</v>
      </c>
      <c r="AI4344" s="153" t="s">
        <v>503</v>
      </c>
      <c r="AJ4344" s="153" t="s">
        <v>504</v>
      </c>
      <c r="AK4344" s="153" t="s">
        <v>20239</v>
      </c>
      <c r="AL4344" s="153" t="s">
        <v>20240</v>
      </c>
      <c r="AM4344" s="153" t="s">
        <v>20241</v>
      </c>
      <c r="AN4344" s="154">
        <v>130</v>
      </c>
    </row>
    <row r="4345" spans="31:40" hidden="1" x14ac:dyDescent="0.25">
      <c r="AE4345" s="27" t="str">
        <f t="shared" si="128"/>
        <v>CA-2019-560  Desert Villas Apartments</v>
      </c>
      <c r="AF4345" s="153" t="s">
        <v>20242</v>
      </c>
      <c r="AG4345" s="153" t="s">
        <v>20243</v>
      </c>
      <c r="AH4345" s="153" t="s">
        <v>20244</v>
      </c>
      <c r="AI4345" s="153" t="s">
        <v>357</v>
      </c>
      <c r="AJ4345" s="153" t="s">
        <v>20</v>
      </c>
      <c r="AK4345" s="153" t="s">
        <v>4652</v>
      </c>
      <c r="AL4345" s="153" t="s">
        <v>20245</v>
      </c>
      <c r="AM4345" s="153" t="s">
        <v>988</v>
      </c>
      <c r="AN4345" s="154">
        <v>170</v>
      </c>
    </row>
    <row r="4346" spans="31:40" hidden="1" x14ac:dyDescent="0.25">
      <c r="AE4346" s="27" t="str">
        <f t="shared" si="128"/>
        <v>CA-2019-561  Orchard Park Apartments</v>
      </c>
      <c r="AF4346" s="153" t="s">
        <v>20246</v>
      </c>
      <c r="AG4346" s="153" t="s">
        <v>20247</v>
      </c>
      <c r="AH4346" s="153" t="s">
        <v>20248</v>
      </c>
      <c r="AI4346" s="153" t="s">
        <v>7947</v>
      </c>
      <c r="AJ4346" s="153" t="s">
        <v>399</v>
      </c>
      <c r="AK4346" s="153" t="s">
        <v>7948</v>
      </c>
      <c r="AL4346" s="153" t="s">
        <v>20249</v>
      </c>
      <c r="AM4346" s="153" t="s">
        <v>23854</v>
      </c>
      <c r="AN4346" s="154">
        <v>143</v>
      </c>
    </row>
    <row r="4347" spans="31:40" hidden="1" x14ac:dyDescent="0.25">
      <c r="AE4347" s="27" t="str">
        <f t="shared" si="128"/>
        <v>CA-2019-562  Old Elm Village</v>
      </c>
      <c r="AF4347" s="153" t="s">
        <v>20250</v>
      </c>
      <c r="AG4347" s="153" t="s">
        <v>3897</v>
      </c>
      <c r="AH4347" s="153" t="s">
        <v>20251</v>
      </c>
      <c r="AI4347" s="153" t="s">
        <v>158</v>
      </c>
      <c r="AJ4347" s="153" t="s">
        <v>127</v>
      </c>
      <c r="AK4347" s="153" t="s">
        <v>931</v>
      </c>
      <c r="AL4347" s="153" t="s">
        <v>3898</v>
      </c>
      <c r="AM4347" s="153" t="s">
        <v>23855</v>
      </c>
      <c r="AN4347" s="154">
        <v>85</v>
      </c>
    </row>
    <row r="4348" spans="31:40" hidden="1" x14ac:dyDescent="0.25">
      <c r="AE4348" s="27" t="str">
        <f t="shared" si="128"/>
        <v>CA-2019-563  Altrudy Lane Seniors</v>
      </c>
      <c r="AF4348" s="153" t="s">
        <v>20252</v>
      </c>
      <c r="AG4348" s="153" t="s">
        <v>20253</v>
      </c>
      <c r="AH4348" s="153" t="s">
        <v>20254</v>
      </c>
      <c r="AI4348" s="153" t="s">
        <v>6203</v>
      </c>
      <c r="AJ4348" s="153" t="s">
        <v>420</v>
      </c>
      <c r="AK4348" s="153" t="s">
        <v>7396</v>
      </c>
      <c r="AL4348" s="153" t="s">
        <v>20255</v>
      </c>
      <c r="AM4348" s="153" t="s">
        <v>23856</v>
      </c>
      <c r="AN4348" s="154">
        <v>47</v>
      </c>
    </row>
    <row r="4349" spans="31:40" hidden="1" x14ac:dyDescent="0.25">
      <c r="AE4349" s="27" t="str">
        <f t="shared" si="128"/>
        <v>CA-2019-564  Keeler Court Apartments</v>
      </c>
      <c r="AF4349" s="153" t="s">
        <v>20256</v>
      </c>
      <c r="AG4349" s="153" t="s">
        <v>20257</v>
      </c>
      <c r="AH4349" s="153" t="s">
        <v>20258</v>
      </c>
      <c r="AI4349" s="153" t="s">
        <v>504</v>
      </c>
      <c r="AJ4349" s="153" t="s">
        <v>504</v>
      </c>
      <c r="AK4349" s="153" t="s">
        <v>839</v>
      </c>
      <c r="AL4349" s="153" t="s">
        <v>20259</v>
      </c>
      <c r="AM4349" s="153" t="s">
        <v>23857</v>
      </c>
      <c r="AN4349" s="154">
        <v>70</v>
      </c>
    </row>
    <row r="4350" spans="31:40" hidden="1" x14ac:dyDescent="0.25">
      <c r="AE4350" s="27" t="str">
        <f t="shared" si="128"/>
        <v>CA-2019-565  Woodbridge Apartments</v>
      </c>
      <c r="AF4350" s="153" t="s">
        <v>20260</v>
      </c>
      <c r="AG4350" s="153" t="s">
        <v>20261</v>
      </c>
      <c r="AH4350" s="153" t="s">
        <v>20262</v>
      </c>
      <c r="AI4350" s="153" t="s">
        <v>3970</v>
      </c>
      <c r="AJ4350" s="153" t="s">
        <v>26</v>
      </c>
      <c r="AK4350" s="153" t="s">
        <v>20263</v>
      </c>
      <c r="AL4350" s="153" t="s">
        <v>23858</v>
      </c>
      <c r="AM4350" s="153" t="s">
        <v>23859</v>
      </c>
      <c r="AN4350" s="154">
        <v>47</v>
      </c>
    </row>
    <row r="4351" spans="31:40" hidden="1" x14ac:dyDescent="0.25">
      <c r="AE4351" s="27" t="str">
        <f t="shared" si="128"/>
        <v>CA-2019-566  950 ECR</v>
      </c>
      <c r="AF4351" s="153" t="s">
        <v>20265</v>
      </c>
      <c r="AG4351" s="153" t="s">
        <v>20266</v>
      </c>
      <c r="AH4351" s="153" t="s">
        <v>20267</v>
      </c>
      <c r="AI4351" s="153" t="s">
        <v>1067</v>
      </c>
      <c r="AJ4351" s="153" t="s">
        <v>41</v>
      </c>
      <c r="AK4351" s="153" t="s">
        <v>1068</v>
      </c>
      <c r="AL4351" s="153" t="s">
        <v>20268</v>
      </c>
      <c r="AM4351" s="153" t="s">
        <v>20269</v>
      </c>
      <c r="AN4351" s="154">
        <v>70</v>
      </c>
    </row>
    <row r="4352" spans="31:40" hidden="1" x14ac:dyDescent="0.25">
      <c r="AE4352" s="27" t="str">
        <f t="shared" si="128"/>
        <v>CA-2019-567  Apple Tree Village</v>
      </c>
      <c r="AF4352" s="153" t="s">
        <v>20270</v>
      </c>
      <c r="AG4352" s="153" t="s">
        <v>5652</v>
      </c>
      <c r="AH4352" s="153" t="s">
        <v>20271</v>
      </c>
      <c r="AI4352" s="153" t="s">
        <v>26</v>
      </c>
      <c r="AJ4352" s="153" t="s">
        <v>26</v>
      </c>
      <c r="AK4352" s="153" t="s">
        <v>2100</v>
      </c>
      <c r="AL4352" s="153" t="s">
        <v>20272</v>
      </c>
      <c r="AM4352" s="153" t="s">
        <v>20273</v>
      </c>
      <c r="AN4352" s="154">
        <v>122</v>
      </c>
    </row>
    <row r="4353" spans="31:40" hidden="1" x14ac:dyDescent="0.25">
      <c r="AE4353" s="27" t="str">
        <f t="shared" si="128"/>
        <v>CA-2019-568  South Park Scattered Sites</v>
      </c>
      <c r="AF4353" s="153" t="s">
        <v>20274</v>
      </c>
      <c r="AG4353" s="153" t="s">
        <v>20275</v>
      </c>
      <c r="AH4353" s="153" t="s">
        <v>20276</v>
      </c>
      <c r="AI4353" s="153" t="s">
        <v>191</v>
      </c>
      <c r="AJ4353" s="153" t="s">
        <v>191</v>
      </c>
      <c r="AK4353" s="153" t="s">
        <v>192</v>
      </c>
      <c r="AL4353" s="153" t="s">
        <v>4511</v>
      </c>
      <c r="AM4353" s="153" t="s">
        <v>4511</v>
      </c>
      <c r="AN4353" s="154">
        <v>105</v>
      </c>
    </row>
    <row r="4354" spans="31:40" hidden="1" x14ac:dyDescent="0.25">
      <c r="AE4354" s="27" t="str">
        <f t="shared" ref="AE4354:AE4417" si="129">CONCATENATE(AF4354,"  ",AG4354)</f>
        <v>CA-2019-571  Quail Run Apartments</v>
      </c>
      <c r="AF4354" s="153" t="s">
        <v>20277</v>
      </c>
      <c r="AG4354" s="153" t="s">
        <v>6112</v>
      </c>
      <c r="AH4354" s="153" t="s">
        <v>4761</v>
      </c>
      <c r="AI4354" s="153" t="s">
        <v>126</v>
      </c>
      <c r="AJ4354" s="153" t="s">
        <v>127</v>
      </c>
      <c r="AK4354" s="153" t="s">
        <v>2785</v>
      </c>
      <c r="AL4354" s="153" t="s">
        <v>20278</v>
      </c>
      <c r="AM4354" s="153" t="s">
        <v>20279</v>
      </c>
      <c r="AN4354" s="154">
        <v>198</v>
      </c>
    </row>
    <row r="4355" spans="31:40" hidden="1" x14ac:dyDescent="0.25">
      <c r="AE4355" s="27" t="str">
        <f t="shared" si="129"/>
        <v>CA-2019-572  Santa Ana Towers</v>
      </c>
      <c r="AF4355" s="153" t="s">
        <v>20280</v>
      </c>
      <c r="AG4355" s="153" t="s">
        <v>4859</v>
      </c>
      <c r="AH4355" s="153" t="s">
        <v>4860</v>
      </c>
      <c r="AI4355" s="153" t="s">
        <v>419</v>
      </c>
      <c r="AJ4355" s="153" t="s">
        <v>420</v>
      </c>
      <c r="AK4355" s="153" t="s">
        <v>4861</v>
      </c>
      <c r="AL4355" s="153" t="s">
        <v>20281</v>
      </c>
      <c r="AM4355" s="153" t="s">
        <v>1043</v>
      </c>
      <c r="AN4355" s="154">
        <v>197</v>
      </c>
    </row>
    <row r="4356" spans="31:40" hidden="1" x14ac:dyDescent="0.25">
      <c r="AE4356" s="27" t="str">
        <f t="shared" si="129"/>
        <v>CA-2019-573  Royals I &amp; II Apartments</v>
      </c>
      <c r="AF4356" s="153" t="s">
        <v>20282</v>
      </c>
      <c r="AG4356" s="153" t="s">
        <v>20283</v>
      </c>
      <c r="AH4356" s="153" t="s">
        <v>23860</v>
      </c>
      <c r="AI4356" s="153" t="s">
        <v>26</v>
      </c>
      <c r="AJ4356" s="153" t="s">
        <v>26</v>
      </c>
      <c r="AK4356" s="153" t="s">
        <v>1328</v>
      </c>
      <c r="AL4356" s="153" t="s">
        <v>20284</v>
      </c>
      <c r="AM4356" s="153" t="s">
        <v>23861</v>
      </c>
      <c r="AN4356" s="154">
        <v>111</v>
      </c>
    </row>
    <row r="4357" spans="31:40" hidden="1" x14ac:dyDescent="0.25">
      <c r="AE4357" s="27" t="str">
        <f t="shared" si="129"/>
        <v>CA-2019-574  Pacific Rim Apartments</v>
      </c>
      <c r="AF4357" s="153" t="s">
        <v>20285</v>
      </c>
      <c r="AG4357" s="153" t="s">
        <v>16691</v>
      </c>
      <c r="AH4357" s="153" t="s">
        <v>7084</v>
      </c>
      <c r="AI4357" s="153" t="s">
        <v>564</v>
      </c>
      <c r="AJ4357" s="153" t="s">
        <v>564</v>
      </c>
      <c r="AK4357" s="153" t="s">
        <v>2669</v>
      </c>
      <c r="AL4357" s="153" t="s">
        <v>20286</v>
      </c>
      <c r="AM4357" s="153" t="s">
        <v>20979</v>
      </c>
      <c r="AN4357" s="154">
        <v>31</v>
      </c>
    </row>
    <row r="4358" spans="31:40" hidden="1" x14ac:dyDescent="0.25">
      <c r="AE4358" s="27" t="str">
        <f t="shared" si="129"/>
        <v>CA-2019-575  Mission Terrace Apartments</v>
      </c>
      <c r="AF4358" s="153" t="s">
        <v>20287</v>
      </c>
      <c r="AG4358" s="153" t="s">
        <v>20288</v>
      </c>
      <c r="AH4358" s="153" t="s">
        <v>20289</v>
      </c>
      <c r="AI4358" s="153" t="s">
        <v>504</v>
      </c>
      <c r="AJ4358" s="153" t="s">
        <v>504</v>
      </c>
      <c r="AK4358" s="153" t="s">
        <v>14256</v>
      </c>
      <c r="AL4358" s="153" t="s">
        <v>20290</v>
      </c>
      <c r="AM4358" s="153" t="s">
        <v>20291</v>
      </c>
      <c r="AN4358" s="154">
        <v>76</v>
      </c>
    </row>
    <row r="4359" spans="31:40" hidden="1" x14ac:dyDescent="0.25">
      <c r="AE4359" s="27" t="str">
        <f t="shared" si="129"/>
        <v>CA-2019-576  Sycamore Ridge Family Apartments</v>
      </c>
      <c r="AF4359" s="153" t="s">
        <v>20292</v>
      </c>
      <c r="AG4359" s="153" t="s">
        <v>20293</v>
      </c>
      <c r="AH4359" s="153" t="s">
        <v>20294</v>
      </c>
      <c r="AI4359" s="153" t="s">
        <v>6976</v>
      </c>
      <c r="AJ4359" s="153" t="s">
        <v>6485</v>
      </c>
      <c r="AK4359" s="153" t="s">
        <v>6977</v>
      </c>
      <c r="AL4359" s="153" t="s">
        <v>20295</v>
      </c>
      <c r="AM4359" s="153" t="s">
        <v>590</v>
      </c>
      <c r="AN4359" s="154">
        <v>23</v>
      </c>
    </row>
    <row r="4360" spans="31:40" hidden="1" x14ac:dyDescent="0.25">
      <c r="AE4360" s="27" t="str">
        <f t="shared" si="129"/>
        <v>CA-2019-577  Ukiah Senior Apartments</v>
      </c>
      <c r="AF4360" s="153" t="s">
        <v>20296</v>
      </c>
      <c r="AG4360" s="153" t="s">
        <v>20297</v>
      </c>
      <c r="AH4360" s="153" t="s">
        <v>20298</v>
      </c>
      <c r="AI4360" s="153" t="s">
        <v>5808</v>
      </c>
      <c r="AJ4360" s="153" t="s">
        <v>5809</v>
      </c>
      <c r="AK4360" s="153" t="s">
        <v>5810</v>
      </c>
      <c r="AL4360" s="153" t="s">
        <v>20299</v>
      </c>
      <c r="AM4360" s="153" t="s">
        <v>590</v>
      </c>
      <c r="AN4360" s="154">
        <v>30</v>
      </c>
    </row>
    <row r="4361" spans="31:40" hidden="1" x14ac:dyDescent="0.25">
      <c r="AE4361" s="27" t="str">
        <f t="shared" si="129"/>
        <v>CA-2019-578  Cinnamon Villas II</v>
      </c>
      <c r="AF4361" s="153" t="s">
        <v>20300</v>
      </c>
      <c r="AG4361" s="153" t="s">
        <v>20301</v>
      </c>
      <c r="AH4361" s="153" t="s">
        <v>20302</v>
      </c>
      <c r="AI4361" s="153" t="s">
        <v>2106</v>
      </c>
      <c r="AJ4361" s="153" t="s">
        <v>1920</v>
      </c>
      <c r="AK4361" s="153" t="s">
        <v>2107</v>
      </c>
      <c r="AL4361" s="153" t="s">
        <v>20303</v>
      </c>
      <c r="AM4361" s="153" t="s">
        <v>451</v>
      </c>
      <c r="AN4361" s="154">
        <v>27</v>
      </c>
    </row>
    <row r="4362" spans="31:40" hidden="1" x14ac:dyDescent="0.25">
      <c r="AE4362" s="27" t="str">
        <f t="shared" si="129"/>
        <v>CA-2019-579  Amaya Village</v>
      </c>
      <c r="AF4362" s="153" t="s">
        <v>20304</v>
      </c>
      <c r="AG4362" s="153" t="s">
        <v>20305</v>
      </c>
      <c r="AH4362" s="153" t="s">
        <v>20306</v>
      </c>
      <c r="AI4362" s="153" t="s">
        <v>1177</v>
      </c>
      <c r="AJ4362" s="153" t="s">
        <v>229</v>
      </c>
      <c r="AK4362" s="153" t="s">
        <v>3292</v>
      </c>
      <c r="AL4362" s="153" t="s">
        <v>20307</v>
      </c>
      <c r="AM4362" s="153" t="s">
        <v>23862</v>
      </c>
      <c r="AN4362" s="154">
        <v>80</v>
      </c>
    </row>
    <row r="4363" spans="31:40" hidden="1" x14ac:dyDescent="0.25">
      <c r="AE4363" s="27" t="str">
        <f t="shared" si="129"/>
        <v>CA-2019-580  El Dorado Family Apartments</v>
      </c>
      <c r="AF4363" s="153" t="s">
        <v>20308</v>
      </c>
      <c r="AG4363" s="153" t="s">
        <v>8777</v>
      </c>
      <c r="AH4363" s="153" t="s">
        <v>23863</v>
      </c>
      <c r="AI4363" s="153" t="s">
        <v>357</v>
      </c>
      <c r="AJ4363" s="153" t="s">
        <v>20</v>
      </c>
      <c r="AK4363" s="153" t="s">
        <v>4652</v>
      </c>
      <c r="AL4363" s="153" t="s">
        <v>20310</v>
      </c>
      <c r="AM4363" s="153" t="s">
        <v>1648</v>
      </c>
      <c r="AN4363" s="154">
        <v>23</v>
      </c>
    </row>
    <row r="4364" spans="31:40" hidden="1" x14ac:dyDescent="0.25">
      <c r="AE4364" s="27" t="str">
        <f t="shared" si="129"/>
        <v>CA-2019-581  Frederick Douglas Haynes Gardens Apartments</v>
      </c>
      <c r="AF4364" s="153" t="s">
        <v>20311</v>
      </c>
      <c r="AG4364" s="153" t="s">
        <v>20312</v>
      </c>
      <c r="AH4364" s="153" t="s">
        <v>20313</v>
      </c>
      <c r="AI4364" s="153" t="s">
        <v>191</v>
      </c>
      <c r="AJ4364" s="153" t="s">
        <v>191</v>
      </c>
      <c r="AK4364" s="153" t="s">
        <v>1338</v>
      </c>
      <c r="AL4364" s="153" t="s">
        <v>20314</v>
      </c>
      <c r="AM4364" s="153" t="s">
        <v>20315</v>
      </c>
      <c r="AN4364" s="154">
        <v>101</v>
      </c>
    </row>
    <row r="4365" spans="31:40" hidden="1" x14ac:dyDescent="0.25">
      <c r="AE4365" s="27" t="str">
        <f t="shared" si="129"/>
        <v>CA-2019-583  Virginia Street Studios</v>
      </c>
      <c r="AF4365" s="153" t="s">
        <v>20316</v>
      </c>
      <c r="AG4365" s="153" t="s">
        <v>20317</v>
      </c>
      <c r="AH4365" s="153" t="s">
        <v>20318</v>
      </c>
      <c r="AI4365" s="153" t="s">
        <v>304</v>
      </c>
      <c r="AJ4365" s="153" t="s">
        <v>41</v>
      </c>
      <c r="AK4365" s="153" t="s">
        <v>305</v>
      </c>
      <c r="AL4365" s="153" t="s">
        <v>20319</v>
      </c>
      <c r="AM4365" s="153" t="s">
        <v>19748</v>
      </c>
      <c r="AN4365" s="154">
        <v>298</v>
      </c>
    </row>
    <row r="4366" spans="31:40" hidden="1" x14ac:dyDescent="0.25">
      <c r="AE4366" s="27" t="str">
        <f t="shared" si="129"/>
        <v>CA-2019-584  Holiday Manor Apartments</v>
      </c>
      <c r="AF4366" s="153" t="s">
        <v>20320</v>
      </c>
      <c r="AG4366" s="153" t="s">
        <v>20321</v>
      </c>
      <c r="AH4366" s="153" t="s">
        <v>20322</v>
      </c>
      <c r="AI4366" s="153" t="s">
        <v>2028</v>
      </c>
      <c r="AJ4366" s="153" t="s">
        <v>1239</v>
      </c>
      <c r="AK4366" s="153" t="s">
        <v>2029</v>
      </c>
      <c r="AL4366" s="153" t="s">
        <v>20323</v>
      </c>
      <c r="AM4366" s="153" t="s">
        <v>20324</v>
      </c>
      <c r="AN4366" s="154">
        <v>250</v>
      </c>
    </row>
    <row r="4367" spans="31:40" hidden="1" x14ac:dyDescent="0.25">
      <c r="AE4367" s="27" t="str">
        <f t="shared" si="129"/>
        <v>CA-2019-585  Pacific Palms Apartments</v>
      </c>
      <c r="AF4367" s="153" t="s">
        <v>20325</v>
      </c>
      <c r="AG4367" s="153" t="s">
        <v>20326</v>
      </c>
      <c r="AH4367" s="153" t="s">
        <v>20327</v>
      </c>
      <c r="AI4367" s="153" t="s">
        <v>398</v>
      </c>
      <c r="AJ4367" s="153" t="s">
        <v>399</v>
      </c>
      <c r="AK4367" s="153" t="s">
        <v>400</v>
      </c>
      <c r="AL4367" s="153" t="s">
        <v>20328</v>
      </c>
      <c r="AM4367" s="153" t="s">
        <v>20329</v>
      </c>
      <c r="AN4367" s="154">
        <v>138</v>
      </c>
    </row>
    <row r="4368" spans="31:40" hidden="1" x14ac:dyDescent="0.25">
      <c r="AE4368" s="27" t="str">
        <f t="shared" si="129"/>
        <v>CA-2019-586  Kensington Homes</v>
      </c>
      <c r="AF4368" s="153" t="s">
        <v>20330</v>
      </c>
      <c r="AG4368" s="153" t="s">
        <v>20331</v>
      </c>
      <c r="AH4368" s="153" t="s">
        <v>20332</v>
      </c>
      <c r="AI4368" s="153" t="s">
        <v>3302</v>
      </c>
      <c r="AJ4368" s="153" t="s">
        <v>26</v>
      </c>
      <c r="AK4368" s="153" t="s">
        <v>14933</v>
      </c>
      <c r="AL4368" s="153" t="s">
        <v>20333</v>
      </c>
      <c r="AM4368" s="153" t="s">
        <v>19000</v>
      </c>
      <c r="AN4368" s="154">
        <v>50</v>
      </c>
    </row>
    <row r="4369" spans="31:40" hidden="1" x14ac:dyDescent="0.25">
      <c r="AE4369" s="27" t="str">
        <f t="shared" si="129"/>
        <v>CA-2019-587  Castle Argyle</v>
      </c>
      <c r="AF4369" s="153" t="s">
        <v>20334</v>
      </c>
      <c r="AG4369" s="153" t="s">
        <v>20335</v>
      </c>
      <c r="AH4369" s="153" t="s">
        <v>20336</v>
      </c>
      <c r="AI4369" s="153" t="s">
        <v>26</v>
      </c>
      <c r="AJ4369" s="153" t="s">
        <v>26</v>
      </c>
      <c r="AK4369" s="153" t="s">
        <v>20337</v>
      </c>
      <c r="AL4369" s="153" t="s">
        <v>20338</v>
      </c>
      <c r="AM4369" s="153" t="s">
        <v>20339</v>
      </c>
      <c r="AN4369" s="154">
        <v>95</v>
      </c>
    </row>
    <row r="4370" spans="31:40" hidden="1" x14ac:dyDescent="0.25">
      <c r="AE4370" s="27" t="str">
        <f t="shared" si="129"/>
        <v>CA-2019-588  Twin Rivers Block B and E</v>
      </c>
      <c r="AF4370" s="153" t="s">
        <v>20340</v>
      </c>
      <c r="AG4370" s="153" t="s">
        <v>20341</v>
      </c>
      <c r="AH4370" s="153" t="s">
        <v>20342</v>
      </c>
      <c r="AI4370" s="153" t="s">
        <v>564</v>
      </c>
      <c r="AJ4370" s="153" t="s">
        <v>564</v>
      </c>
      <c r="AK4370" s="153" t="s">
        <v>13342</v>
      </c>
      <c r="AL4370" s="153" t="s">
        <v>20343</v>
      </c>
      <c r="AM4370" s="153" t="s">
        <v>20344</v>
      </c>
      <c r="AN4370" s="154">
        <v>122</v>
      </c>
    </row>
    <row r="4371" spans="31:40" hidden="1" x14ac:dyDescent="0.25">
      <c r="AE4371" s="27" t="str">
        <f t="shared" si="129"/>
        <v>CA-2019-589  Golden West Tower</v>
      </c>
      <c r="AF4371" s="153" t="s">
        <v>20345</v>
      </c>
      <c r="AG4371" s="153" t="s">
        <v>20346</v>
      </c>
      <c r="AH4371" s="153" t="s">
        <v>20347</v>
      </c>
      <c r="AI4371" s="153" t="s">
        <v>2139</v>
      </c>
      <c r="AJ4371" s="153" t="s">
        <v>26</v>
      </c>
      <c r="AK4371" s="153" t="s">
        <v>2140</v>
      </c>
      <c r="AL4371" s="153" t="s">
        <v>20348</v>
      </c>
      <c r="AM4371" s="153" t="s">
        <v>20349</v>
      </c>
      <c r="AN4371" s="154">
        <v>178</v>
      </c>
    </row>
    <row r="4372" spans="31:40" hidden="1" x14ac:dyDescent="0.25">
      <c r="AE4372" s="27" t="str">
        <f t="shared" si="129"/>
        <v>CA-2019-590  Mission Village II</v>
      </c>
      <c r="AF4372" s="153" t="s">
        <v>20350</v>
      </c>
      <c r="AG4372" s="153" t="s">
        <v>20351</v>
      </c>
      <c r="AH4372" s="153" t="s">
        <v>20352</v>
      </c>
      <c r="AI4372" s="153" t="s">
        <v>6873</v>
      </c>
      <c r="AJ4372" s="153" t="s">
        <v>399</v>
      </c>
      <c r="AK4372" s="153" t="s">
        <v>6874</v>
      </c>
      <c r="AL4372" s="153" t="s">
        <v>20353</v>
      </c>
      <c r="AM4372" s="153" t="s">
        <v>3298</v>
      </c>
      <c r="AN4372" s="154">
        <v>75</v>
      </c>
    </row>
    <row r="4373" spans="31:40" hidden="1" x14ac:dyDescent="0.25">
      <c r="AE4373" s="27" t="str">
        <f t="shared" si="129"/>
        <v>CA-2019-592  Hayes Valley South</v>
      </c>
      <c r="AF4373" s="153" t="s">
        <v>20354</v>
      </c>
      <c r="AG4373" s="153" t="s">
        <v>20355</v>
      </c>
      <c r="AH4373" s="153" t="s">
        <v>1929</v>
      </c>
      <c r="AI4373" s="153" t="s">
        <v>191</v>
      </c>
      <c r="AJ4373" s="153" t="s">
        <v>191</v>
      </c>
      <c r="AK4373" s="153" t="s">
        <v>412</v>
      </c>
      <c r="AL4373" s="153" t="s">
        <v>20356</v>
      </c>
      <c r="AM4373" s="153" t="s">
        <v>20357</v>
      </c>
      <c r="AN4373" s="154">
        <v>109</v>
      </c>
    </row>
    <row r="4374" spans="31:40" hidden="1" x14ac:dyDescent="0.25">
      <c r="AE4374" s="27" t="str">
        <f t="shared" si="129"/>
        <v>CA-2019-595  Walnut Studios</v>
      </c>
      <c r="AF4374" s="153" t="s">
        <v>20358</v>
      </c>
      <c r="AG4374" s="153" t="s">
        <v>20359</v>
      </c>
      <c r="AH4374" s="153" t="s">
        <v>20360</v>
      </c>
      <c r="AI4374" s="153" t="s">
        <v>888</v>
      </c>
      <c r="AJ4374" s="153" t="s">
        <v>481</v>
      </c>
      <c r="AK4374" s="153" t="s">
        <v>889</v>
      </c>
      <c r="AL4374" s="153" t="s">
        <v>20361</v>
      </c>
      <c r="AM4374" s="153" t="s">
        <v>23864</v>
      </c>
      <c r="AN4374" s="154">
        <v>23</v>
      </c>
    </row>
    <row r="4375" spans="31:40" hidden="1" x14ac:dyDescent="0.25">
      <c r="AE4375" s="27" t="str">
        <f t="shared" si="129"/>
        <v>CA-2019-596  Plaza de Cabrillo</v>
      </c>
      <c r="AF4375" s="153" t="s">
        <v>20362</v>
      </c>
      <c r="AG4375" s="153" t="s">
        <v>20363</v>
      </c>
      <c r="AH4375" s="153" t="s">
        <v>20364</v>
      </c>
      <c r="AI4375" s="153" t="s">
        <v>3970</v>
      </c>
      <c r="AJ4375" s="153" t="s">
        <v>26</v>
      </c>
      <c r="AK4375" s="153" t="s">
        <v>3971</v>
      </c>
      <c r="AL4375" s="153" t="s">
        <v>23865</v>
      </c>
      <c r="AM4375" s="153" t="s">
        <v>20365</v>
      </c>
      <c r="AN4375" s="154">
        <v>200</v>
      </c>
    </row>
    <row r="4376" spans="31:40" hidden="1" x14ac:dyDescent="0.25">
      <c r="AE4376" s="27" t="str">
        <f t="shared" si="129"/>
        <v>CA-2019-597  The Concord</v>
      </c>
      <c r="AF4376" s="153" t="s">
        <v>20366</v>
      </c>
      <c r="AG4376" s="153" t="s">
        <v>20367</v>
      </c>
      <c r="AH4376" s="153" t="s">
        <v>23866</v>
      </c>
      <c r="AI4376" s="153" t="s">
        <v>25</v>
      </c>
      <c r="AJ4376" s="153" t="s">
        <v>26</v>
      </c>
      <c r="AK4376" s="153" t="s">
        <v>27</v>
      </c>
      <c r="AL4376" s="153" t="s">
        <v>23867</v>
      </c>
      <c r="AM4376" s="153" t="s">
        <v>20368</v>
      </c>
      <c r="AN4376" s="154">
        <v>148</v>
      </c>
    </row>
    <row r="4377" spans="31:40" hidden="1" x14ac:dyDescent="0.25">
      <c r="AE4377" s="27" t="str">
        <f t="shared" si="129"/>
        <v>CA-2019-598  Cathedral Palms Senior Apartments</v>
      </c>
      <c r="AF4377" s="153" t="s">
        <v>20369</v>
      </c>
      <c r="AG4377" s="153" t="s">
        <v>20370</v>
      </c>
      <c r="AH4377" s="153" t="s">
        <v>20371</v>
      </c>
      <c r="AI4377" s="153" t="s">
        <v>2648</v>
      </c>
      <c r="AJ4377" s="153" t="s">
        <v>399</v>
      </c>
      <c r="AK4377" s="153" t="s">
        <v>2649</v>
      </c>
      <c r="AL4377" s="153" t="s">
        <v>20372</v>
      </c>
      <c r="AM4377" s="153" t="s">
        <v>23868</v>
      </c>
      <c r="AN4377" s="154">
        <v>222</v>
      </c>
    </row>
    <row r="4378" spans="31:40" hidden="1" x14ac:dyDescent="0.25">
      <c r="AE4378" s="27" t="str">
        <f t="shared" si="129"/>
        <v>CA-2019-601  Agave at Elk Grove</v>
      </c>
      <c r="AF4378" s="153" t="s">
        <v>20373</v>
      </c>
      <c r="AG4378" s="153" t="s">
        <v>7081</v>
      </c>
      <c r="AH4378" s="153" t="s">
        <v>7082</v>
      </c>
      <c r="AI4378" s="153" t="s">
        <v>2068</v>
      </c>
      <c r="AJ4378" s="153" t="s">
        <v>564</v>
      </c>
      <c r="AK4378" s="153" t="s">
        <v>10514</v>
      </c>
      <c r="AL4378" s="153" t="s">
        <v>20374</v>
      </c>
      <c r="AM4378" s="153" t="s">
        <v>6973</v>
      </c>
      <c r="AN4378" s="154">
        <v>187</v>
      </c>
    </row>
    <row r="4379" spans="31:40" hidden="1" x14ac:dyDescent="0.25">
      <c r="AE4379" s="27" t="str">
        <f t="shared" si="129"/>
        <v>CA-2019-603  CCBA Senior Garden Apartments</v>
      </c>
      <c r="AF4379" s="153" t="s">
        <v>20375</v>
      </c>
      <c r="AG4379" s="153" t="s">
        <v>20376</v>
      </c>
      <c r="AH4379" s="153" t="s">
        <v>20377</v>
      </c>
      <c r="AI4379" s="153" t="s">
        <v>504</v>
      </c>
      <c r="AJ4379" s="153" t="s">
        <v>504</v>
      </c>
      <c r="AK4379" s="153" t="s">
        <v>754</v>
      </c>
      <c r="AL4379" s="153" t="s">
        <v>20378</v>
      </c>
      <c r="AM4379" s="153" t="s">
        <v>20379</v>
      </c>
      <c r="AN4379" s="154">
        <v>44</v>
      </c>
    </row>
    <row r="4380" spans="31:40" hidden="1" x14ac:dyDescent="0.25">
      <c r="AE4380" s="27" t="str">
        <f t="shared" si="129"/>
        <v>CA-2019-700  NOVA Apartments</v>
      </c>
      <c r="AF4380" s="153" t="s">
        <v>20380</v>
      </c>
      <c r="AG4380" s="153" t="s">
        <v>20381</v>
      </c>
      <c r="AH4380" s="153" t="s">
        <v>20382</v>
      </c>
      <c r="AI4380" s="153" t="s">
        <v>199</v>
      </c>
      <c r="AJ4380" s="153" t="s">
        <v>200</v>
      </c>
      <c r="AK4380" s="153" t="s">
        <v>13013</v>
      </c>
      <c r="AL4380" s="153" t="s">
        <v>20383</v>
      </c>
      <c r="AM4380" s="153" t="s">
        <v>17941</v>
      </c>
      <c r="AN4380" s="154">
        <v>56</v>
      </c>
    </row>
    <row r="4381" spans="31:40" hidden="1" x14ac:dyDescent="0.25">
      <c r="AE4381" s="27" t="str">
        <f t="shared" si="129"/>
        <v>CA-2019-703  Kristen Court Apartments II</v>
      </c>
      <c r="AF4381" s="153" t="s">
        <v>20384</v>
      </c>
      <c r="AG4381" s="153" t="s">
        <v>19250</v>
      </c>
      <c r="AH4381" s="153" t="s">
        <v>19251</v>
      </c>
      <c r="AI4381" s="153" t="s">
        <v>3931</v>
      </c>
      <c r="AJ4381" s="153" t="s">
        <v>3932</v>
      </c>
      <c r="AK4381" s="153" t="s">
        <v>3933</v>
      </c>
      <c r="AL4381" s="153" t="s">
        <v>20385</v>
      </c>
      <c r="AM4381" s="153" t="s">
        <v>23869</v>
      </c>
      <c r="AN4381" s="154">
        <v>24</v>
      </c>
    </row>
    <row r="4382" spans="31:40" hidden="1" x14ac:dyDescent="0.25">
      <c r="AE4382" s="27" t="str">
        <f t="shared" si="129"/>
        <v>CA-2019-901  The Spark at Midtown</v>
      </c>
      <c r="AF4382" s="153" t="s">
        <v>20386</v>
      </c>
      <c r="AG4382" s="153" t="s">
        <v>20387</v>
      </c>
      <c r="AH4382" s="153" t="s">
        <v>20388</v>
      </c>
      <c r="AI4382" s="153" t="s">
        <v>3970</v>
      </c>
      <c r="AJ4382" s="153" t="s">
        <v>26</v>
      </c>
      <c r="AK4382" s="153" t="s">
        <v>10452</v>
      </c>
      <c r="AL4382" s="153" t="s">
        <v>20389</v>
      </c>
      <c r="AM4382" s="153" t="s">
        <v>20389</v>
      </c>
      <c r="AN4382" s="154">
        <v>94</v>
      </c>
    </row>
    <row r="4383" spans="31:40" hidden="1" x14ac:dyDescent="0.25">
      <c r="AE4383" s="27" t="str">
        <f t="shared" si="129"/>
        <v>CA-2019-902  The Link</v>
      </c>
      <c r="AF4383" s="153" t="s">
        <v>20390</v>
      </c>
      <c r="AG4383" s="153" t="s">
        <v>20391</v>
      </c>
      <c r="AH4383" s="153" t="s">
        <v>20392</v>
      </c>
      <c r="AI4383" s="153" t="s">
        <v>504</v>
      </c>
      <c r="AJ4383" s="153" t="s">
        <v>504</v>
      </c>
      <c r="AK4383" s="153" t="s">
        <v>754</v>
      </c>
      <c r="AL4383" s="153" t="s">
        <v>20393</v>
      </c>
      <c r="AM4383" s="153" t="s">
        <v>20394</v>
      </c>
      <c r="AN4383" s="154">
        <v>86</v>
      </c>
    </row>
    <row r="4384" spans="31:40" hidden="1" x14ac:dyDescent="0.25">
      <c r="AE4384" s="27" t="str">
        <f t="shared" si="129"/>
        <v>CA-2019-903  Paseo Estero 9%</v>
      </c>
      <c r="AF4384" s="153" t="s">
        <v>20395</v>
      </c>
      <c r="AG4384" s="153" t="s">
        <v>20396</v>
      </c>
      <c r="AH4384" s="153" t="s">
        <v>19303</v>
      </c>
      <c r="AI4384" s="153" t="s">
        <v>199</v>
      </c>
      <c r="AJ4384" s="153" t="s">
        <v>200</v>
      </c>
      <c r="AK4384" s="153" t="s">
        <v>201</v>
      </c>
      <c r="AL4384" s="153" t="s">
        <v>20397</v>
      </c>
      <c r="AM4384" s="153" t="s">
        <v>20398</v>
      </c>
      <c r="AN4384" s="154">
        <v>40</v>
      </c>
    </row>
    <row r="4385" spans="31:40" hidden="1" x14ac:dyDescent="0.25">
      <c r="AE4385" s="27" t="str">
        <f t="shared" si="129"/>
        <v>CA-2019-904  Elden Elms</v>
      </c>
      <c r="AF4385" s="153" t="s">
        <v>20399</v>
      </c>
      <c r="AG4385" s="153" t="s">
        <v>20400</v>
      </c>
      <c r="AH4385" s="153" t="s">
        <v>20401</v>
      </c>
      <c r="AI4385" s="153" t="s">
        <v>26</v>
      </c>
      <c r="AJ4385" s="153" t="s">
        <v>26</v>
      </c>
      <c r="AK4385" s="153" t="s">
        <v>915</v>
      </c>
      <c r="AL4385" s="153" t="s">
        <v>20402</v>
      </c>
      <c r="AM4385" s="153" t="s">
        <v>78</v>
      </c>
      <c r="AN4385" s="154">
        <v>92</v>
      </c>
    </row>
    <row r="4386" spans="31:40" hidden="1" x14ac:dyDescent="0.25">
      <c r="AE4386" s="27" t="str">
        <f t="shared" si="129"/>
        <v>CA-2019-905  Hartford Villa Apartments</v>
      </c>
      <c r="AF4386" s="153" t="s">
        <v>20403</v>
      </c>
      <c r="AG4386" s="153" t="s">
        <v>20404</v>
      </c>
      <c r="AH4386" s="153" t="s">
        <v>20405</v>
      </c>
      <c r="AI4386" s="153" t="s">
        <v>26</v>
      </c>
      <c r="AJ4386" s="153" t="s">
        <v>26</v>
      </c>
      <c r="AK4386" s="153" t="s">
        <v>33</v>
      </c>
      <c r="AL4386" s="153" t="s">
        <v>20406</v>
      </c>
      <c r="AM4386" s="153" t="s">
        <v>374</v>
      </c>
      <c r="AN4386" s="154">
        <v>100</v>
      </c>
    </row>
    <row r="4387" spans="31:40" hidden="1" x14ac:dyDescent="0.25">
      <c r="AE4387" s="27" t="str">
        <f t="shared" si="129"/>
        <v>CA-2020-002  Mill View Apartments</v>
      </c>
      <c r="AF4387" s="153" t="s">
        <v>20407</v>
      </c>
      <c r="AG4387" s="153" t="s">
        <v>20408</v>
      </c>
      <c r="AH4387" s="153" t="s">
        <v>20409</v>
      </c>
      <c r="AI4387" s="153" t="s">
        <v>9930</v>
      </c>
      <c r="AJ4387" s="153" t="s">
        <v>243</v>
      </c>
      <c r="AK4387" s="153" t="s">
        <v>9931</v>
      </c>
      <c r="AL4387" s="153" t="s">
        <v>20410</v>
      </c>
      <c r="AM4387" s="153" t="s">
        <v>3995</v>
      </c>
      <c r="AN4387" s="154">
        <v>51</v>
      </c>
    </row>
    <row r="4388" spans="31:40" hidden="1" x14ac:dyDescent="0.25">
      <c r="AE4388" s="27" t="str">
        <f t="shared" si="129"/>
        <v>CA-2020-003  Villa Hermosa Apartments, Phase III</v>
      </c>
      <c r="AF4388" s="153" t="s">
        <v>20411</v>
      </c>
      <c r="AG4388" s="153" t="s">
        <v>20412</v>
      </c>
      <c r="AH4388" s="153" t="s">
        <v>20413</v>
      </c>
      <c r="AI4388" s="153" t="s">
        <v>1748</v>
      </c>
      <c r="AJ4388" s="153" t="s">
        <v>399</v>
      </c>
      <c r="AK4388" s="153" t="s">
        <v>1749</v>
      </c>
      <c r="AL4388" s="153" t="s">
        <v>2651</v>
      </c>
      <c r="AN4388" s="154">
        <v>99</v>
      </c>
    </row>
    <row r="4389" spans="31:40" hidden="1" x14ac:dyDescent="0.25">
      <c r="AE4389" s="27" t="str">
        <f t="shared" si="129"/>
        <v>CA-2020-008  Ruth Teague Homes (formerly 67th &amp; Main)</v>
      </c>
      <c r="AF4389" s="153" t="s">
        <v>20414</v>
      </c>
      <c r="AG4389" s="153" t="s">
        <v>20415</v>
      </c>
      <c r="AH4389" s="153" t="s">
        <v>20416</v>
      </c>
      <c r="AI4389" s="153" t="s">
        <v>26</v>
      </c>
      <c r="AJ4389" s="153" t="s">
        <v>26</v>
      </c>
      <c r="AK4389" s="153" t="s">
        <v>802</v>
      </c>
      <c r="AL4389" s="153" t="s">
        <v>12865</v>
      </c>
      <c r="AM4389" s="153" t="s">
        <v>12865</v>
      </c>
      <c r="AN4389" s="154">
        <v>51</v>
      </c>
    </row>
    <row r="4390" spans="31:40" hidden="1" x14ac:dyDescent="0.25">
      <c r="AE4390" s="27" t="str">
        <f t="shared" si="129"/>
        <v>CA-2020-010  Harvest Garden Apartments</v>
      </c>
      <c r="AF4390" s="153" t="s">
        <v>20417</v>
      </c>
      <c r="AG4390" s="153" t="s">
        <v>20418</v>
      </c>
      <c r="AH4390" s="153" t="s">
        <v>20419</v>
      </c>
      <c r="AI4390" s="153" t="s">
        <v>117</v>
      </c>
      <c r="AJ4390" s="153" t="s">
        <v>118</v>
      </c>
      <c r="AK4390" s="153" t="s">
        <v>119</v>
      </c>
      <c r="AL4390" s="153" t="s">
        <v>20420</v>
      </c>
      <c r="AM4390" s="153" t="s">
        <v>590</v>
      </c>
      <c r="AN4390" s="154">
        <v>43</v>
      </c>
    </row>
    <row r="4391" spans="31:40" hidden="1" x14ac:dyDescent="0.25">
      <c r="AE4391" s="27" t="str">
        <f t="shared" si="129"/>
        <v>CA-2020-011  Capitol Park Hotel</v>
      </c>
      <c r="AF4391" s="153" t="s">
        <v>20421</v>
      </c>
      <c r="AG4391" s="153" t="s">
        <v>20422</v>
      </c>
      <c r="AH4391" s="153" t="s">
        <v>20423</v>
      </c>
      <c r="AI4391" s="153" t="s">
        <v>564</v>
      </c>
      <c r="AJ4391" s="153" t="s">
        <v>564</v>
      </c>
      <c r="AK4391" s="153" t="s">
        <v>807</v>
      </c>
      <c r="AL4391" s="153" t="s">
        <v>17219</v>
      </c>
      <c r="AM4391" s="153" t="s">
        <v>20424</v>
      </c>
      <c r="AN4391" s="154">
        <v>134</v>
      </c>
    </row>
    <row r="4392" spans="31:40" hidden="1" x14ac:dyDescent="0.25">
      <c r="AE4392" s="27" t="str">
        <f t="shared" si="129"/>
        <v>CA-2020-013  Truckee-Donner Senior Apartments</v>
      </c>
      <c r="AF4392" s="153" t="s">
        <v>20425</v>
      </c>
      <c r="AG4392" s="153" t="s">
        <v>20426</v>
      </c>
      <c r="AH4392" s="153" t="s">
        <v>20427</v>
      </c>
      <c r="AI4392" s="153" t="s">
        <v>1435</v>
      </c>
      <c r="AJ4392" s="153" t="s">
        <v>110</v>
      </c>
      <c r="AK4392" s="153" t="s">
        <v>1436</v>
      </c>
      <c r="AL4392" s="153" t="s">
        <v>20428</v>
      </c>
      <c r="AM4392" s="153" t="s">
        <v>1036</v>
      </c>
      <c r="AN4392" s="154">
        <v>59</v>
      </c>
    </row>
    <row r="4393" spans="31:40" hidden="1" x14ac:dyDescent="0.25">
      <c r="AE4393" s="27" t="str">
        <f t="shared" si="129"/>
        <v>CA-2020-015  11604 Vanowen Apartments</v>
      </c>
      <c r="AF4393" s="153" t="s">
        <v>20429</v>
      </c>
      <c r="AG4393" s="153" t="s">
        <v>20430</v>
      </c>
      <c r="AH4393" s="153" t="s">
        <v>20431</v>
      </c>
      <c r="AI4393" s="153" t="s">
        <v>2300</v>
      </c>
      <c r="AJ4393" s="153" t="s">
        <v>26</v>
      </c>
      <c r="AK4393" s="153" t="s">
        <v>2306</v>
      </c>
      <c r="AL4393" s="153" t="s">
        <v>20432</v>
      </c>
      <c r="AM4393" s="153" t="s">
        <v>20433</v>
      </c>
      <c r="AN4393" s="154">
        <v>48</v>
      </c>
    </row>
    <row r="4394" spans="31:40" hidden="1" x14ac:dyDescent="0.25">
      <c r="AE4394" s="27" t="str">
        <f t="shared" si="129"/>
        <v>CA-2020-017  North Fork LIHTC Homes #1</v>
      </c>
      <c r="AF4394" s="153" t="s">
        <v>20434</v>
      </c>
      <c r="AG4394" s="153" t="s">
        <v>20435</v>
      </c>
      <c r="AH4394" s="153" t="s">
        <v>20436</v>
      </c>
      <c r="AI4394" s="153" t="s">
        <v>20437</v>
      </c>
      <c r="AJ4394" s="153" t="s">
        <v>1004</v>
      </c>
      <c r="AK4394" s="153" t="s">
        <v>20438</v>
      </c>
      <c r="AL4394" s="153" t="s">
        <v>20439</v>
      </c>
      <c r="AM4394" s="153" t="s">
        <v>20440</v>
      </c>
      <c r="AN4394" s="154">
        <v>25</v>
      </c>
    </row>
    <row r="4395" spans="31:40" hidden="1" x14ac:dyDescent="0.25">
      <c r="AE4395" s="27" t="str">
        <f t="shared" si="129"/>
        <v>CA-2020-019  Yurok Homes #3</v>
      </c>
      <c r="AF4395" s="153" t="s">
        <v>20441</v>
      </c>
      <c r="AG4395" s="153" t="s">
        <v>20442</v>
      </c>
      <c r="AH4395" s="153" t="s">
        <v>20443</v>
      </c>
      <c r="AI4395" s="153" t="s">
        <v>4388</v>
      </c>
      <c r="AJ4395" s="153" t="s">
        <v>3584</v>
      </c>
      <c r="AK4395" s="153" t="s">
        <v>4389</v>
      </c>
      <c r="AL4395" s="153" t="s">
        <v>20444</v>
      </c>
      <c r="AM4395" s="153" t="s">
        <v>19535</v>
      </c>
      <c r="AN4395" s="154">
        <v>35</v>
      </c>
    </row>
    <row r="4396" spans="31:40" hidden="1" x14ac:dyDescent="0.25">
      <c r="AE4396" s="27" t="str">
        <f t="shared" si="129"/>
        <v>CA-2020-020  Willow Walk Apartments f.k.a Nipomo Senior 40</v>
      </c>
      <c r="AF4396" s="153" t="s">
        <v>20445</v>
      </c>
      <c r="AG4396" s="153" t="s">
        <v>23870</v>
      </c>
      <c r="AH4396" s="153" t="s">
        <v>23871</v>
      </c>
      <c r="AI4396" s="153" t="s">
        <v>8215</v>
      </c>
      <c r="AJ4396" s="153" t="s">
        <v>1442</v>
      </c>
      <c r="AK4396" s="153" t="s">
        <v>8216</v>
      </c>
      <c r="AL4396" s="153" t="s">
        <v>20446</v>
      </c>
      <c r="AM4396" s="153" t="s">
        <v>20447</v>
      </c>
      <c r="AN4396" s="154">
        <v>39</v>
      </c>
    </row>
    <row r="4397" spans="31:40" hidden="1" x14ac:dyDescent="0.25">
      <c r="AE4397" s="27" t="str">
        <f t="shared" si="129"/>
        <v>CA-2020-024  9th Street Lofts</v>
      </c>
      <c r="AF4397" s="153" t="s">
        <v>20448</v>
      </c>
      <c r="AG4397" s="153" t="s">
        <v>20449</v>
      </c>
      <c r="AH4397" s="153" t="s">
        <v>20450</v>
      </c>
      <c r="AI4397" s="153" t="s">
        <v>20451</v>
      </c>
      <c r="AJ4397" s="153" t="s">
        <v>26</v>
      </c>
      <c r="AK4397" s="153" t="s">
        <v>2162</v>
      </c>
      <c r="AL4397" s="153" t="s">
        <v>20452</v>
      </c>
      <c r="AM4397" s="153" t="s">
        <v>20453</v>
      </c>
      <c r="AN4397" s="154">
        <v>90</v>
      </c>
    </row>
    <row r="4398" spans="31:40" hidden="1" x14ac:dyDescent="0.25">
      <c r="AE4398" s="27" t="str">
        <f t="shared" si="129"/>
        <v>CA-2020-025  The Nook fka South Library</v>
      </c>
      <c r="AF4398" s="153" t="s">
        <v>20454</v>
      </c>
      <c r="AG4398" s="153" t="s">
        <v>23872</v>
      </c>
      <c r="AH4398" s="153" t="s">
        <v>20455</v>
      </c>
      <c r="AI4398" s="153" t="s">
        <v>20456</v>
      </c>
      <c r="AJ4398" s="153" t="s">
        <v>26</v>
      </c>
      <c r="AK4398" s="153" t="s">
        <v>10807</v>
      </c>
      <c r="AL4398" s="153" t="s">
        <v>20457</v>
      </c>
      <c r="AM4398" s="153" t="s">
        <v>20458</v>
      </c>
      <c r="AN4398" s="154">
        <v>26</v>
      </c>
    </row>
    <row r="4399" spans="31:40" hidden="1" x14ac:dyDescent="0.25">
      <c r="AE4399" s="27" t="str">
        <f t="shared" si="129"/>
        <v>CA-2020-026  Prado Family Housing</v>
      </c>
      <c r="AF4399" s="153" t="s">
        <v>20459</v>
      </c>
      <c r="AG4399" s="153" t="s">
        <v>23873</v>
      </c>
      <c r="AH4399" s="153" t="s">
        <v>23874</v>
      </c>
      <c r="AI4399" s="153" t="s">
        <v>20460</v>
      </c>
      <c r="AJ4399" s="153" t="s">
        <v>420</v>
      </c>
      <c r="AK4399" s="153" t="s">
        <v>20461</v>
      </c>
      <c r="AL4399" s="153" t="s">
        <v>20462</v>
      </c>
      <c r="AM4399" s="153" t="s">
        <v>23875</v>
      </c>
      <c r="AN4399" s="154">
        <v>49</v>
      </c>
    </row>
    <row r="4400" spans="31:40" hidden="1" x14ac:dyDescent="0.25">
      <c r="AE4400" s="27" t="str">
        <f t="shared" si="129"/>
        <v>CA-2020-030  Ascent (f.k.a. Airport Inn Apartments)</v>
      </c>
      <c r="AF4400" s="153" t="s">
        <v>20463</v>
      </c>
      <c r="AG4400" s="153" t="s">
        <v>23876</v>
      </c>
      <c r="AH4400" s="153" t="s">
        <v>20464</v>
      </c>
      <c r="AI4400" s="153" t="s">
        <v>2387</v>
      </c>
      <c r="AJ4400" s="153" t="s">
        <v>420</v>
      </c>
      <c r="AK4400" s="153" t="s">
        <v>2388</v>
      </c>
      <c r="AL4400" s="153" t="s">
        <v>3403</v>
      </c>
      <c r="AM4400" s="153" t="s">
        <v>20465</v>
      </c>
      <c r="AN4400" s="154">
        <v>57</v>
      </c>
    </row>
    <row r="4401" spans="31:40" hidden="1" x14ac:dyDescent="0.25">
      <c r="AE4401" s="27" t="str">
        <f t="shared" si="129"/>
        <v>CA-2020-031  Reedley Village</v>
      </c>
      <c r="AF4401" s="153" t="s">
        <v>20466</v>
      </c>
      <c r="AG4401" s="153" t="s">
        <v>20467</v>
      </c>
      <c r="AH4401" s="153" t="s">
        <v>14426</v>
      </c>
      <c r="AI4401" s="153" t="s">
        <v>14169</v>
      </c>
      <c r="AJ4401" s="153" t="s">
        <v>229</v>
      </c>
      <c r="AK4401" s="153" t="s">
        <v>14170</v>
      </c>
      <c r="AL4401" s="153" t="s">
        <v>20468</v>
      </c>
      <c r="AM4401" s="153" t="s">
        <v>2185</v>
      </c>
      <c r="AN4401" s="154">
        <v>31</v>
      </c>
    </row>
    <row r="4402" spans="31:40" hidden="1" x14ac:dyDescent="0.25">
      <c r="AE4402" s="27" t="str">
        <f t="shared" si="129"/>
        <v>CA-2020-032  Valley View Terrace</v>
      </c>
      <c r="AF4402" s="153" t="s">
        <v>20469</v>
      </c>
      <c r="AG4402" s="153" t="s">
        <v>20470</v>
      </c>
      <c r="AH4402" s="153" t="s">
        <v>20471</v>
      </c>
      <c r="AI4402" s="153" t="s">
        <v>631</v>
      </c>
      <c r="AJ4402" s="153" t="s">
        <v>229</v>
      </c>
      <c r="AK4402" s="153" t="s">
        <v>632</v>
      </c>
      <c r="AL4402" s="153" t="s">
        <v>20472</v>
      </c>
      <c r="AM4402" s="153" t="s">
        <v>2185</v>
      </c>
      <c r="AN4402" s="154">
        <v>35</v>
      </c>
    </row>
    <row r="4403" spans="31:40" hidden="1" x14ac:dyDescent="0.25">
      <c r="AE4403" s="27" t="str">
        <f t="shared" si="129"/>
        <v>CA-2020-033  Dorie Miller Manor</v>
      </c>
      <c r="AF4403" s="153" t="s">
        <v>20473</v>
      </c>
      <c r="AG4403" s="153" t="s">
        <v>20474</v>
      </c>
      <c r="AH4403" s="153" t="s">
        <v>20475</v>
      </c>
      <c r="AI4403" s="153" t="s">
        <v>26</v>
      </c>
      <c r="AJ4403" s="153" t="s">
        <v>26</v>
      </c>
      <c r="AK4403" s="153" t="s">
        <v>4646</v>
      </c>
      <c r="AL4403" s="153" t="s">
        <v>20476</v>
      </c>
      <c r="AM4403" s="153" t="s">
        <v>23877</v>
      </c>
      <c r="AN4403" s="154">
        <v>35</v>
      </c>
    </row>
    <row r="4404" spans="31:40" hidden="1" x14ac:dyDescent="0.25">
      <c r="AE4404" s="27" t="str">
        <f t="shared" si="129"/>
        <v>CA-2020-034  Sun Commons</v>
      </c>
      <c r="AF4404" s="153" t="s">
        <v>20477</v>
      </c>
      <c r="AG4404" s="153" t="s">
        <v>20478</v>
      </c>
      <c r="AH4404" s="153" t="s">
        <v>20479</v>
      </c>
      <c r="AI4404" s="153" t="s">
        <v>26</v>
      </c>
      <c r="AJ4404" s="153" t="s">
        <v>26</v>
      </c>
      <c r="AK4404" s="153" t="s">
        <v>5439</v>
      </c>
      <c r="AL4404" s="153" t="s">
        <v>14548</v>
      </c>
      <c r="AM4404" s="153" t="s">
        <v>14548</v>
      </c>
      <c r="AN4404" s="154">
        <v>101</v>
      </c>
    </row>
    <row r="4405" spans="31:40" hidden="1" x14ac:dyDescent="0.25">
      <c r="AE4405" s="27" t="str">
        <f t="shared" si="129"/>
        <v>CA-2020-035  Templeton Place II</v>
      </c>
      <c r="AF4405" s="153" t="s">
        <v>20480</v>
      </c>
      <c r="AG4405" s="153" t="s">
        <v>20481</v>
      </c>
      <c r="AH4405" s="153" t="s">
        <v>20482</v>
      </c>
      <c r="AI4405" s="153" t="s">
        <v>3786</v>
      </c>
      <c r="AJ4405" s="153" t="s">
        <v>1442</v>
      </c>
      <c r="AK4405" s="153" t="s">
        <v>8948</v>
      </c>
      <c r="AL4405" s="153" t="s">
        <v>20483</v>
      </c>
      <c r="AM4405" s="153" t="s">
        <v>20483</v>
      </c>
      <c r="AN4405" s="154">
        <v>35</v>
      </c>
    </row>
    <row r="4406" spans="31:40" hidden="1" x14ac:dyDescent="0.25">
      <c r="AE4406" s="27" t="str">
        <f t="shared" si="129"/>
        <v>CA-2020-038  Barstow Commons</v>
      </c>
      <c r="AF4406" s="153" t="s">
        <v>20484</v>
      </c>
      <c r="AG4406" s="153" t="s">
        <v>20485</v>
      </c>
      <c r="AH4406" s="153" t="s">
        <v>20486</v>
      </c>
      <c r="AI4406" s="153" t="s">
        <v>229</v>
      </c>
      <c r="AJ4406" s="153" t="s">
        <v>229</v>
      </c>
      <c r="AK4406" s="153" t="s">
        <v>4563</v>
      </c>
      <c r="AL4406" s="153" t="s">
        <v>3705</v>
      </c>
      <c r="AM4406" s="153" t="s">
        <v>11783</v>
      </c>
      <c r="AN4406" s="154">
        <v>41</v>
      </c>
    </row>
    <row r="4407" spans="31:40" hidden="1" x14ac:dyDescent="0.25">
      <c r="AE4407" s="27" t="str">
        <f t="shared" si="129"/>
        <v>CA-2020-039  Pacific Coast Villa</v>
      </c>
      <c r="AF4407" s="153" t="s">
        <v>20487</v>
      </c>
      <c r="AG4407" s="153" t="s">
        <v>20488</v>
      </c>
      <c r="AH4407" s="153" t="s">
        <v>20489</v>
      </c>
      <c r="AI4407" s="153" t="s">
        <v>3970</v>
      </c>
      <c r="AJ4407" s="153" t="s">
        <v>26</v>
      </c>
      <c r="AK4407" s="153" t="s">
        <v>10452</v>
      </c>
      <c r="AL4407" s="153" t="s">
        <v>23878</v>
      </c>
      <c r="AM4407" s="153" t="s">
        <v>2894</v>
      </c>
      <c r="AN4407" s="154">
        <v>49</v>
      </c>
    </row>
    <row r="4408" spans="31:40" hidden="1" x14ac:dyDescent="0.25">
      <c r="AE4408" s="27" t="str">
        <f t="shared" si="129"/>
        <v>CA-2020-044  Lexington Avenue Senior Apartments</v>
      </c>
      <c r="AF4408" s="153" t="s">
        <v>20490</v>
      </c>
      <c r="AG4408" s="153" t="s">
        <v>20491</v>
      </c>
      <c r="AH4408" s="153" t="s">
        <v>20492</v>
      </c>
      <c r="AI4408" s="153" t="s">
        <v>3004</v>
      </c>
      <c r="AJ4408" s="153" t="s">
        <v>504</v>
      </c>
      <c r="AK4408" s="153" t="s">
        <v>9913</v>
      </c>
      <c r="AL4408" s="153" t="s">
        <v>20493</v>
      </c>
      <c r="AM4408" s="153" t="s">
        <v>1043</v>
      </c>
      <c r="AN4408" s="154">
        <v>99</v>
      </c>
    </row>
    <row r="4409" spans="31:40" hidden="1" x14ac:dyDescent="0.25">
      <c r="AE4409" s="27" t="str">
        <f t="shared" si="129"/>
        <v>CA-2020-045  San Mateo Place</v>
      </c>
      <c r="AF4409" s="153" t="s">
        <v>20494</v>
      </c>
      <c r="AG4409" s="153" t="s">
        <v>20495</v>
      </c>
      <c r="AH4409" s="153" t="s">
        <v>20496</v>
      </c>
      <c r="AI4409" s="153" t="s">
        <v>8542</v>
      </c>
      <c r="AJ4409" s="153" t="s">
        <v>481</v>
      </c>
      <c r="AK4409" s="153" t="s">
        <v>8543</v>
      </c>
      <c r="AL4409" s="153" t="s">
        <v>20497</v>
      </c>
      <c r="AM4409" s="153" t="s">
        <v>20498</v>
      </c>
      <c r="AN4409" s="154">
        <v>84</v>
      </c>
    </row>
    <row r="4410" spans="31:40" hidden="1" x14ac:dyDescent="0.25">
      <c r="AE4410" s="27" t="str">
        <f t="shared" si="129"/>
        <v>CA-2020-050  Coastal Meadows</v>
      </c>
      <c r="AF4410" s="153" t="s">
        <v>20499</v>
      </c>
      <c r="AG4410" s="153" t="s">
        <v>20500</v>
      </c>
      <c r="AH4410" s="153" t="s">
        <v>20501</v>
      </c>
      <c r="AI4410" s="153" t="s">
        <v>1199</v>
      </c>
      <c r="AJ4410" s="153" t="s">
        <v>623</v>
      </c>
      <c r="AK4410" s="153" t="s">
        <v>1200</v>
      </c>
      <c r="AL4410" s="153" t="s">
        <v>20502</v>
      </c>
      <c r="AM4410" s="153" t="s">
        <v>20498</v>
      </c>
      <c r="AN4410" s="154">
        <v>39</v>
      </c>
    </row>
    <row r="4411" spans="31:40" hidden="1" x14ac:dyDescent="0.25">
      <c r="AE4411" s="27" t="str">
        <f t="shared" si="129"/>
        <v>CA-2020-051  Brunswick Commons</v>
      </c>
      <c r="AF4411" s="153" t="s">
        <v>20503</v>
      </c>
      <c r="AG4411" s="153" t="s">
        <v>20504</v>
      </c>
      <c r="AH4411" s="153" t="s">
        <v>20505</v>
      </c>
      <c r="AI4411" s="153" t="s">
        <v>765</v>
      </c>
      <c r="AJ4411" s="153" t="s">
        <v>110</v>
      </c>
      <c r="AK4411" s="153" t="s">
        <v>111</v>
      </c>
      <c r="AL4411" s="153" t="s">
        <v>20506</v>
      </c>
      <c r="AM4411" s="153" t="s">
        <v>19748</v>
      </c>
      <c r="AN4411" s="154">
        <v>40</v>
      </c>
    </row>
    <row r="4412" spans="31:40" hidden="1" x14ac:dyDescent="0.25">
      <c r="AE4412" s="27" t="str">
        <f t="shared" si="129"/>
        <v>CA-2020-052  Jamboree San Ysidro Permanent Supportive Housing (</v>
      </c>
      <c r="AF4412" s="153" t="s">
        <v>20507</v>
      </c>
      <c r="AG4412" s="153" t="s">
        <v>20508</v>
      </c>
      <c r="AH4412" s="153" t="s">
        <v>20509</v>
      </c>
      <c r="AI4412" s="153" t="s">
        <v>504</v>
      </c>
      <c r="AJ4412" s="153" t="s">
        <v>504</v>
      </c>
      <c r="AK4412" s="153" t="s">
        <v>7678</v>
      </c>
      <c r="AL4412" s="153" t="s">
        <v>3403</v>
      </c>
      <c r="AN4412" s="154">
        <v>64</v>
      </c>
    </row>
    <row r="4413" spans="31:40" hidden="1" x14ac:dyDescent="0.25">
      <c r="AE4413" s="27" t="str">
        <f t="shared" si="129"/>
        <v>CA-2020-054  Beach Park Apartments</v>
      </c>
      <c r="AF4413" s="153" t="s">
        <v>20510</v>
      </c>
      <c r="AG4413" s="153" t="s">
        <v>20511</v>
      </c>
      <c r="AH4413" s="153" t="s">
        <v>20512</v>
      </c>
      <c r="AI4413" s="153" t="s">
        <v>4578</v>
      </c>
      <c r="AJ4413" s="153" t="s">
        <v>26</v>
      </c>
      <c r="AK4413" s="153" t="s">
        <v>12854</v>
      </c>
      <c r="AL4413" s="153" t="s">
        <v>20513</v>
      </c>
      <c r="AM4413" s="153" t="s">
        <v>1043</v>
      </c>
      <c r="AN4413" s="154">
        <v>41</v>
      </c>
    </row>
    <row r="4414" spans="31:40" hidden="1" x14ac:dyDescent="0.25">
      <c r="AE4414" s="27" t="str">
        <f t="shared" si="129"/>
        <v>CA-2020-056  San Mateo Senior</v>
      </c>
      <c r="AF4414" s="153" t="s">
        <v>20514</v>
      </c>
      <c r="AG4414" s="153" t="s">
        <v>20515</v>
      </c>
      <c r="AH4414" s="153" t="s">
        <v>20516</v>
      </c>
      <c r="AI4414" s="153" t="s">
        <v>8542</v>
      </c>
      <c r="AJ4414" s="153" t="s">
        <v>481</v>
      </c>
      <c r="AK4414" s="153" t="s">
        <v>8543</v>
      </c>
      <c r="AL4414" s="153" t="s">
        <v>20517</v>
      </c>
      <c r="AM4414" s="153" t="s">
        <v>20498</v>
      </c>
      <c r="AN4414" s="154">
        <v>76</v>
      </c>
    </row>
    <row r="4415" spans="31:40" hidden="1" x14ac:dyDescent="0.25">
      <c r="AE4415" s="27" t="str">
        <f t="shared" si="129"/>
        <v>CA-2020-057  Las Flores Apartments</v>
      </c>
      <c r="AF4415" s="153" t="s">
        <v>20518</v>
      </c>
      <c r="AG4415" s="153" t="s">
        <v>8461</v>
      </c>
      <c r="AH4415" s="153" t="s">
        <v>20519</v>
      </c>
      <c r="AI4415" s="153" t="s">
        <v>133</v>
      </c>
      <c r="AJ4415" s="153" t="s">
        <v>26</v>
      </c>
      <c r="AK4415" s="153" t="s">
        <v>3432</v>
      </c>
      <c r="AL4415" s="153" t="s">
        <v>136</v>
      </c>
      <c r="AM4415" s="153" t="s">
        <v>19524</v>
      </c>
      <c r="AN4415" s="154">
        <v>72</v>
      </c>
    </row>
    <row r="4416" spans="31:40" hidden="1" x14ac:dyDescent="0.25">
      <c r="AE4416" s="27" t="str">
        <f t="shared" si="129"/>
        <v>CA-2020-058  La Prensa Libre Apartments 9%</v>
      </c>
      <c r="AF4416" s="153" t="s">
        <v>20520</v>
      </c>
      <c r="AG4416" s="153" t="s">
        <v>20521</v>
      </c>
      <c r="AH4416" s="153" t="s">
        <v>20522</v>
      </c>
      <c r="AI4416" s="153" t="s">
        <v>26</v>
      </c>
      <c r="AJ4416" s="153" t="s">
        <v>26</v>
      </c>
      <c r="AK4416" s="153" t="s">
        <v>456</v>
      </c>
      <c r="AL4416" s="153" t="s">
        <v>20523</v>
      </c>
      <c r="AM4416" s="153" t="s">
        <v>4574</v>
      </c>
      <c r="AN4416" s="154">
        <v>41</v>
      </c>
    </row>
    <row r="4417" spans="31:40" hidden="1" x14ac:dyDescent="0.25">
      <c r="AE4417" s="27" t="str">
        <f t="shared" si="129"/>
        <v>CA-2020-060  Kernwood Terrace Apartments</v>
      </c>
      <c r="AF4417" s="153" t="s">
        <v>20524</v>
      </c>
      <c r="AG4417" s="153" t="s">
        <v>20525</v>
      </c>
      <c r="AH4417" s="153" t="s">
        <v>20526</v>
      </c>
      <c r="AI4417" s="153" t="s">
        <v>20527</v>
      </c>
      <c r="AJ4417" s="153" t="s">
        <v>26</v>
      </c>
      <c r="AK4417" s="153" t="s">
        <v>7489</v>
      </c>
      <c r="AL4417" s="153" t="s">
        <v>20528</v>
      </c>
      <c r="AM4417" s="153" t="s">
        <v>23879</v>
      </c>
      <c r="AN4417" s="154">
        <v>50</v>
      </c>
    </row>
    <row r="4418" spans="31:40" hidden="1" x14ac:dyDescent="0.25">
      <c r="AE4418" s="27" t="str">
        <f t="shared" ref="AE4418:AE4481" si="130">CONCATENATE(AF4418,"  ",AG4418)</f>
        <v>CA-2020-065  Alpine Family Apartments</v>
      </c>
      <c r="AF4418" s="153" t="s">
        <v>20529</v>
      </c>
      <c r="AG4418" s="153" t="s">
        <v>20530</v>
      </c>
      <c r="AH4418" s="153" t="s">
        <v>20531</v>
      </c>
      <c r="AI4418" s="153" t="s">
        <v>15975</v>
      </c>
      <c r="AJ4418" s="153" t="s">
        <v>504</v>
      </c>
      <c r="AK4418" s="153" t="s">
        <v>20532</v>
      </c>
      <c r="AL4418" s="153" t="s">
        <v>20533</v>
      </c>
      <c r="AM4418" s="153" t="s">
        <v>988</v>
      </c>
      <c r="AN4418" s="154">
        <v>37</v>
      </c>
    </row>
    <row r="4419" spans="31:40" hidden="1" x14ac:dyDescent="0.25">
      <c r="AE4419" s="27" t="str">
        <f t="shared" si="130"/>
        <v>CA-2020-066  Victory Gardens</v>
      </c>
      <c r="AF4419" s="153" t="s">
        <v>20534</v>
      </c>
      <c r="AG4419" s="153" t="s">
        <v>4605</v>
      </c>
      <c r="AH4419" s="153" t="s">
        <v>20535</v>
      </c>
      <c r="AI4419" s="153" t="s">
        <v>20536</v>
      </c>
      <c r="AJ4419" s="153" t="s">
        <v>228</v>
      </c>
      <c r="AK4419" s="153" t="s">
        <v>20537</v>
      </c>
      <c r="AL4419" s="153" t="s">
        <v>20538</v>
      </c>
      <c r="AM4419" s="153" t="s">
        <v>20539</v>
      </c>
      <c r="AN4419" s="154">
        <v>48</v>
      </c>
    </row>
    <row r="4420" spans="31:40" hidden="1" x14ac:dyDescent="0.25">
      <c r="AE4420" s="27" t="str">
        <f t="shared" si="130"/>
        <v>CA-2020-067  Parkside Apartments</v>
      </c>
      <c r="AF4420" s="153" t="s">
        <v>20540</v>
      </c>
      <c r="AG4420" s="153" t="s">
        <v>1971</v>
      </c>
      <c r="AH4420" s="153" t="s">
        <v>20541</v>
      </c>
      <c r="AI4420" s="153" t="s">
        <v>2469</v>
      </c>
      <c r="AJ4420" s="153" t="s">
        <v>210</v>
      </c>
      <c r="AK4420" s="153" t="s">
        <v>2470</v>
      </c>
      <c r="AL4420" s="153" t="s">
        <v>20542</v>
      </c>
      <c r="AM4420" s="153" t="s">
        <v>4040</v>
      </c>
      <c r="AN4420" s="154">
        <v>39</v>
      </c>
    </row>
    <row r="4421" spans="31:40" hidden="1" x14ac:dyDescent="0.25">
      <c r="AE4421" s="27" t="str">
        <f t="shared" si="130"/>
        <v>CA-2020-068  Avance</v>
      </c>
      <c r="AF4421" s="153" t="s">
        <v>20543</v>
      </c>
      <c r="AG4421" s="153" t="s">
        <v>20544</v>
      </c>
      <c r="AH4421" s="153" t="s">
        <v>20545</v>
      </c>
      <c r="AI4421" s="153" t="s">
        <v>3596</v>
      </c>
      <c r="AJ4421" s="153" t="s">
        <v>200</v>
      </c>
      <c r="AK4421" s="153" t="s">
        <v>17896</v>
      </c>
      <c r="AL4421" s="153" t="s">
        <v>20546</v>
      </c>
      <c r="AM4421" s="153" t="s">
        <v>23880</v>
      </c>
      <c r="AN4421" s="154">
        <v>44</v>
      </c>
    </row>
    <row r="4422" spans="31:40" hidden="1" x14ac:dyDescent="0.25">
      <c r="AE4422" s="27" t="str">
        <f t="shared" si="130"/>
        <v>CA-2020-069  Denair Manor Apartments</v>
      </c>
      <c r="AF4422" s="153" t="s">
        <v>20547</v>
      </c>
      <c r="AG4422" s="153" t="s">
        <v>20548</v>
      </c>
      <c r="AH4422" s="153" t="s">
        <v>20549</v>
      </c>
      <c r="AI4422" s="153" t="s">
        <v>4297</v>
      </c>
      <c r="AJ4422" s="153" t="s">
        <v>606</v>
      </c>
      <c r="AK4422" s="153" t="s">
        <v>4298</v>
      </c>
      <c r="AL4422" s="153" t="s">
        <v>20550</v>
      </c>
      <c r="AM4422" s="153" t="s">
        <v>20551</v>
      </c>
      <c r="AN4422" s="154">
        <v>69</v>
      </c>
    </row>
    <row r="4423" spans="31:40" hidden="1" x14ac:dyDescent="0.25">
      <c r="AE4423" s="27" t="str">
        <f t="shared" si="130"/>
        <v>CA-2020-071  Creekside Place</v>
      </c>
      <c r="AF4423" s="153" t="s">
        <v>20552</v>
      </c>
      <c r="AG4423" s="153" t="s">
        <v>20553</v>
      </c>
      <c r="AH4423" s="153" t="s">
        <v>20554</v>
      </c>
      <c r="AI4423" s="153" t="s">
        <v>388</v>
      </c>
      <c r="AJ4423" s="153" t="s">
        <v>389</v>
      </c>
      <c r="AK4423" s="153" t="s">
        <v>1520</v>
      </c>
      <c r="AL4423" s="153" t="s">
        <v>20555</v>
      </c>
      <c r="AM4423" s="153" t="s">
        <v>20556</v>
      </c>
      <c r="AN4423" s="154">
        <v>100</v>
      </c>
    </row>
    <row r="4424" spans="31:40" hidden="1" x14ac:dyDescent="0.25">
      <c r="AE4424" s="27" t="str">
        <f t="shared" si="130"/>
        <v>CA-2020-072  Orr Creek Commons Phase II</v>
      </c>
      <c r="AF4424" s="153" t="s">
        <v>20557</v>
      </c>
      <c r="AG4424" s="153" t="s">
        <v>20558</v>
      </c>
      <c r="AH4424" s="153" t="s">
        <v>23881</v>
      </c>
      <c r="AI4424" s="153" t="s">
        <v>5808</v>
      </c>
      <c r="AJ4424" s="153" t="s">
        <v>5809</v>
      </c>
      <c r="AK4424" s="153" t="s">
        <v>5810</v>
      </c>
      <c r="AL4424" s="153" t="s">
        <v>23882</v>
      </c>
      <c r="AM4424" s="153" t="s">
        <v>23769</v>
      </c>
      <c r="AN4424" s="154">
        <v>39</v>
      </c>
    </row>
    <row r="4425" spans="31:40" hidden="1" x14ac:dyDescent="0.25">
      <c r="AE4425" s="27" t="str">
        <f t="shared" si="130"/>
        <v>CA-2020-073  Parkside Phase 1</v>
      </c>
      <c r="AF4425" s="153" t="s">
        <v>20559</v>
      </c>
      <c r="AG4425" s="153" t="s">
        <v>20560</v>
      </c>
      <c r="AH4425" s="153" t="s">
        <v>20561</v>
      </c>
      <c r="AI4425" s="153" t="s">
        <v>1676</v>
      </c>
      <c r="AJ4425" s="153" t="s">
        <v>336</v>
      </c>
      <c r="AK4425" s="153" t="s">
        <v>2964</v>
      </c>
      <c r="AL4425" s="153" t="s">
        <v>9209</v>
      </c>
      <c r="AM4425" s="153" t="s">
        <v>20562</v>
      </c>
      <c r="AN4425" s="154">
        <v>79</v>
      </c>
    </row>
    <row r="4426" spans="31:40" hidden="1" x14ac:dyDescent="0.25">
      <c r="AE4426" s="27" t="str">
        <f t="shared" si="130"/>
        <v>CA-2020-074  Olive Grove</v>
      </c>
      <c r="AF4426" s="153" t="s">
        <v>20563</v>
      </c>
      <c r="AG4426" s="153" t="s">
        <v>7795</v>
      </c>
      <c r="AH4426" s="153" t="s">
        <v>20564</v>
      </c>
      <c r="AI4426" s="153" t="s">
        <v>1655</v>
      </c>
      <c r="AJ4426" s="153" t="s">
        <v>280</v>
      </c>
      <c r="AK4426" s="153" t="s">
        <v>1656</v>
      </c>
      <c r="AL4426" s="153" t="s">
        <v>4849</v>
      </c>
      <c r="AM4426" s="153" t="s">
        <v>4849</v>
      </c>
      <c r="AN4426" s="154">
        <v>31</v>
      </c>
    </row>
    <row r="4427" spans="31:40" hidden="1" x14ac:dyDescent="0.25">
      <c r="AE4427" s="27" t="str">
        <f t="shared" si="130"/>
        <v>CA-2020-075  Sierra Heights Phase II</v>
      </c>
      <c r="AF4427" s="153" t="s">
        <v>20565</v>
      </c>
      <c r="AG4427" s="153" t="s">
        <v>20566</v>
      </c>
      <c r="AH4427" s="153" t="s">
        <v>20567</v>
      </c>
      <c r="AI4427" s="153" t="s">
        <v>1033</v>
      </c>
      <c r="AJ4427" s="153" t="s">
        <v>389</v>
      </c>
      <c r="AK4427" s="153" t="s">
        <v>7817</v>
      </c>
      <c r="AL4427" s="153" t="s">
        <v>20568</v>
      </c>
      <c r="AM4427" s="153" t="s">
        <v>590</v>
      </c>
      <c r="AN4427" s="154">
        <v>47</v>
      </c>
    </row>
    <row r="4428" spans="31:40" hidden="1" x14ac:dyDescent="0.25">
      <c r="AE4428" s="27" t="str">
        <f t="shared" si="130"/>
        <v>CA-2020-076  Pine Hill Village</v>
      </c>
      <c r="AF4428" s="153" t="s">
        <v>20569</v>
      </c>
      <c r="AG4428" s="153" t="s">
        <v>20570</v>
      </c>
      <c r="AH4428" s="153" t="s">
        <v>20571</v>
      </c>
      <c r="AI4428" s="153" t="s">
        <v>3583</v>
      </c>
      <c r="AJ4428" s="153" t="s">
        <v>3584</v>
      </c>
      <c r="AK4428" s="153" t="s">
        <v>3585</v>
      </c>
      <c r="AL4428" s="153" t="s">
        <v>23883</v>
      </c>
      <c r="AM4428" s="153" t="s">
        <v>23884</v>
      </c>
      <c r="AN4428" s="154">
        <v>29</v>
      </c>
    </row>
    <row r="4429" spans="31:40" hidden="1" x14ac:dyDescent="0.25">
      <c r="AE4429" s="27" t="str">
        <f t="shared" si="130"/>
        <v>CA-2020-077  Gallup and Mesa</v>
      </c>
      <c r="AF4429" s="153" t="s">
        <v>20572</v>
      </c>
      <c r="AG4429" s="153" t="s">
        <v>20573</v>
      </c>
      <c r="AH4429" s="153" t="s">
        <v>20574</v>
      </c>
      <c r="AI4429" s="153" t="s">
        <v>304</v>
      </c>
      <c r="AJ4429" s="153" t="s">
        <v>41</v>
      </c>
      <c r="AK4429" s="153" t="s">
        <v>1118</v>
      </c>
      <c r="AL4429" s="153" t="s">
        <v>20575</v>
      </c>
      <c r="AM4429" s="153" t="s">
        <v>20576</v>
      </c>
      <c r="AN4429" s="154">
        <v>45</v>
      </c>
    </row>
    <row r="4430" spans="31:40" hidden="1" x14ac:dyDescent="0.25">
      <c r="AE4430" s="27" t="str">
        <f t="shared" si="130"/>
        <v>CA-2020-078  Mill District Lot 7</v>
      </c>
      <c r="AF4430" s="153" t="s">
        <v>20577</v>
      </c>
      <c r="AG4430" s="153" t="s">
        <v>20578</v>
      </c>
      <c r="AH4430" s="153" t="s">
        <v>20579</v>
      </c>
      <c r="AI4430" s="153" t="s">
        <v>1192</v>
      </c>
      <c r="AJ4430" s="153" t="s">
        <v>127</v>
      </c>
      <c r="AK4430" s="153" t="s">
        <v>1193</v>
      </c>
      <c r="AL4430" s="153" t="s">
        <v>20575</v>
      </c>
      <c r="AM4430" s="153" t="s">
        <v>20576</v>
      </c>
      <c r="AN4430" s="154">
        <v>40</v>
      </c>
    </row>
    <row r="4431" spans="31:40" hidden="1" x14ac:dyDescent="0.25">
      <c r="AE4431" s="27" t="str">
        <f t="shared" si="130"/>
        <v>CA-2020-079  Oroville Heights Apartments</v>
      </c>
      <c r="AF4431" s="153" t="s">
        <v>20580</v>
      </c>
      <c r="AG4431" s="153" t="s">
        <v>20581</v>
      </c>
      <c r="AH4431" s="153" t="s">
        <v>20582</v>
      </c>
      <c r="AI4431" s="153" t="s">
        <v>1033</v>
      </c>
      <c r="AJ4431" s="153" t="s">
        <v>389</v>
      </c>
      <c r="AK4431" s="153" t="s">
        <v>1034</v>
      </c>
      <c r="AL4431" s="153" t="s">
        <v>20583</v>
      </c>
      <c r="AM4431" s="153" t="s">
        <v>590</v>
      </c>
      <c r="AN4431" s="154">
        <v>65</v>
      </c>
    </row>
    <row r="4432" spans="31:40" hidden="1" x14ac:dyDescent="0.25">
      <c r="AE4432" s="27" t="str">
        <f t="shared" si="130"/>
        <v>CA-2020-082  Tyler - Valley Metro Housing</v>
      </c>
      <c r="AF4432" s="153" t="s">
        <v>20584</v>
      </c>
      <c r="AG4432" s="153" t="s">
        <v>20585</v>
      </c>
      <c r="AH4432" s="153" t="s">
        <v>20586</v>
      </c>
      <c r="AI4432" s="153" t="s">
        <v>1086</v>
      </c>
      <c r="AJ4432" s="153" t="s">
        <v>26</v>
      </c>
      <c r="AK4432" s="153" t="s">
        <v>1087</v>
      </c>
      <c r="AL4432" s="153" t="s">
        <v>20587</v>
      </c>
      <c r="AM4432" s="153" t="s">
        <v>20587</v>
      </c>
      <c r="AN4432" s="154">
        <v>52</v>
      </c>
    </row>
    <row r="4433" spans="31:40" hidden="1" x14ac:dyDescent="0.25">
      <c r="AE4433" s="27" t="str">
        <f t="shared" si="130"/>
        <v>CA-2020-083  Granite Ridge Apartments</v>
      </c>
      <c r="AF4433" s="153" t="s">
        <v>20588</v>
      </c>
      <c r="AG4433" s="153" t="s">
        <v>20589</v>
      </c>
      <c r="AH4433" s="153" t="s">
        <v>20590</v>
      </c>
      <c r="AI4433" s="153" t="s">
        <v>1903</v>
      </c>
      <c r="AJ4433" s="153" t="s">
        <v>200</v>
      </c>
      <c r="AK4433" s="153" t="s">
        <v>1904</v>
      </c>
      <c r="AL4433" s="153" t="s">
        <v>20591</v>
      </c>
      <c r="AM4433" s="153" t="s">
        <v>20592</v>
      </c>
      <c r="AN4433" s="154">
        <v>72</v>
      </c>
    </row>
    <row r="4434" spans="31:40" hidden="1" x14ac:dyDescent="0.25">
      <c r="AE4434" s="27" t="str">
        <f t="shared" si="130"/>
        <v>CA-2020-084  Broad Street Place</v>
      </c>
      <c r="AF4434" s="153" t="s">
        <v>20593</v>
      </c>
      <c r="AG4434" s="153" t="s">
        <v>20594</v>
      </c>
      <c r="AH4434" s="153" t="s">
        <v>20595</v>
      </c>
      <c r="AI4434" s="153" t="s">
        <v>1442</v>
      </c>
      <c r="AJ4434" s="153" t="s">
        <v>1442</v>
      </c>
      <c r="AK4434" s="153" t="s">
        <v>3666</v>
      </c>
      <c r="AL4434" s="153" t="s">
        <v>20483</v>
      </c>
      <c r="AM4434" s="153" t="s">
        <v>20483</v>
      </c>
      <c r="AN4434" s="154">
        <v>39</v>
      </c>
    </row>
    <row r="4435" spans="31:40" hidden="1" x14ac:dyDescent="0.25">
      <c r="AE4435" s="27" t="str">
        <f t="shared" si="130"/>
        <v>CA-2020-089  The Crossroads at Washington</v>
      </c>
      <c r="AF4435" s="153" t="s">
        <v>20596</v>
      </c>
      <c r="AG4435" s="153" t="s">
        <v>20597</v>
      </c>
      <c r="AH4435" s="153" t="s">
        <v>20598</v>
      </c>
      <c r="AI4435" s="153" t="s">
        <v>419</v>
      </c>
      <c r="AJ4435" s="153" t="s">
        <v>420</v>
      </c>
      <c r="AK4435" s="153" t="s">
        <v>4861</v>
      </c>
      <c r="AL4435" s="153" t="s">
        <v>20599</v>
      </c>
      <c r="AM4435" s="153" t="s">
        <v>20600</v>
      </c>
      <c r="AN4435" s="154">
        <v>85</v>
      </c>
    </row>
    <row r="4436" spans="31:40" hidden="1" x14ac:dyDescent="0.25">
      <c r="AE4436" s="27" t="str">
        <f t="shared" si="130"/>
        <v>CA-2020-091  Creekside Terrace (formerly Mariposa Village)</v>
      </c>
      <c r="AF4436" s="153" t="s">
        <v>20601</v>
      </c>
      <c r="AG4436" s="153" t="s">
        <v>20602</v>
      </c>
      <c r="AH4436" s="153" t="s">
        <v>20603</v>
      </c>
      <c r="AI4436" s="153" t="s">
        <v>1661</v>
      </c>
      <c r="AJ4436" s="153" t="s">
        <v>1661</v>
      </c>
      <c r="AK4436" s="153" t="s">
        <v>1662</v>
      </c>
      <c r="AL4436" s="153" t="s">
        <v>1740</v>
      </c>
      <c r="AM4436" s="153" t="s">
        <v>20604</v>
      </c>
      <c r="AN4436" s="154">
        <v>41</v>
      </c>
    </row>
    <row r="4437" spans="31:40" hidden="1" x14ac:dyDescent="0.25">
      <c r="AE4437" s="27" t="str">
        <f t="shared" si="130"/>
        <v>CA-2020-094  Veterans Village of Cathedral City</v>
      </c>
      <c r="AF4437" s="153" t="s">
        <v>20605</v>
      </c>
      <c r="AG4437" s="153" t="s">
        <v>20606</v>
      </c>
      <c r="AH4437" s="153" t="s">
        <v>20607</v>
      </c>
      <c r="AI4437" s="153" t="s">
        <v>2648</v>
      </c>
      <c r="AJ4437" s="153" t="s">
        <v>399</v>
      </c>
      <c r="AK4437" s="153" t="s">
        <v>2649</v>
      </c>
      <c r="AL4437" s="153" t="s">
        <v>20608</v>
      </c>
      <c r="AM4437" s="153" t="s">
        <v>20609</v>
      </c>
      <c r="AN4437" s="154">
        <v>59</v>
      </c>
    </row>
    <row r="4438" spans="31:40" hidden="1" x14ac:dyDescent="0.25">
      <c r="AE4438" s="27" t="str">
        <f t="shared" si="130"/>
        <v>CA-2020-100  Irvington Senior Apartments</v>
      </c>
      <c r="AF4438" s="153" t="s">
        <v>20610</v>
      </c>
      <c r="AG4438" s="153" t="s">
        <v>20611</v>
      </c>
      <c r="AH4438" s="153" t="s">
        <v>20612</v>
      </c>
      <c r="AI4438" s="153" t="s">
        <v>1903</v>
      </c>
      <c r="AJ4438" s="153" t="s">
        <v>200</v>
      </c>
      <c r="AK4438" s="153" t="s">
        <v>2550</v>
      </c>
      <c r="AL4438" s="153" t="s">
        <v>6681</v>
      </c>
      <c r="AM4438" s="153" t="s">
        <v>20613</v>
      </c>
      <c r="AN4438" s="154">
        <v>89</v>
      </c>
    </row>
    <row r="4439" spans="31:40" hidden="1" x14ac:dyDescent="0.25">
      <c r="AE4439" s="27" t="str">
        <f t="shared" si="130"/>
        <v>CA-2020-102  Olive Ranch Apartments Phase I</v>
      </c>
      <c r="AF4439" s="153" t="s">
        <v>20614</v>
      </c>
      <c r="AG4439" s="153" t="s">
        <v>20615</v>
      </c>
      <c r="AH4439" s="153" t="s">
        <v>20616</v>
      </c>
      <c r="AI4439" s="153" t="s">
        <v>1033</v>
      </c>
      <c r="AJ4439" s="153" t="s">
        <v>389</v>
      </c>
      <c r="AK4439" s="153" t="s">
        <v>1034</v>
      </c>
      <c r="AL4439" s="153" t="s">
        <v>20617</v>
      </c>
      <c r="AM4439" s="153" t="s">
        <v>7085</v>
      </c>
      <c r="AN4439" s="154">
        <v>80</v>
      </c>
    </row>
    <row r="4440" spans="31:40" hidden="1" x14ac:dyDescent="0.25">
      <c r="AE4440" s="27" t="str">
        <f t="shared" si="130"/>
        <v>CA-2020-103  Olive Ranch Apartments Phase II</v>
      </c>
      <c r="AF4440" s="153" t="s">
        <v>20618</v>
      </c>
      <c r="AG4440" s="153" t="s">
        <v>20619</v>
      </c>
      <c r="AH4440" s="153" t="s">
        <v>20620</v>
      </c>
      <c r="AI4440" s="153" t="s">
        <v>1033</v>
      </c>
      <c r="AJ4440" s="153" t="s">
        <v>389</v>
      </c>
      <c r="AK4440" s="153" t="s">
        <v>1034</v>
      </c>
      <c r="AL4440" s="153" t="s">
        <v>20617</v>
      </c>
      <c r="AM4440" s="153" t="s">
        <v>7085</v>
      </c>
      <c r="AN4440" s="154">
        <v>80</v>
      </c>
    </row>
    <row r="4441" spans="31:40" hidden="1" x14ac:dyDescent="0.25">
      <c r="AE4441" s="27" t="str">
        <f t="shared" si="130"/>
        <v>CA-2020-104  Bruce Village Commons</v>
      </c>
      <c r="AF4441" s="153" t="s">
        <v>20621</v>
      </c>
      <c r="AG4441" s="153" t="s">
        <v>20622</v>
      </c>
      <c r="AH4441" s="153" t="s">
        <v>20623</v>
      </c>
      <c r="AI4441" s="153" t="s">
        <v>388</v>
      </c>
      <c r="AJ4441" s="153" t="s">
        <v>389</v>
      </c>
      <c r="AK4441" s="153" t="s">
        <v>1520</v>
      </c>
      <c r="AL4441" s="153" t="s">
        <v>20617</v>
      </c>
      <c r="AM4441" s="153" t="s">
        <v>7085</v>
      </c>
      <c r="AN4441" s="154">
        <v>59</v>
      </c>
    </row>
    <row r="4442" spans="31:40" hidden="1" x14ac:dyDescent="0.25">
      <c r="AE4442" s="27" t="str">
        <f t="shared" si="130"/>
        <v>CA-2020-105  Kennett Court Apartments Phase II</v>
      </c>
      <c r="AF4442" s="153" t="s">
        <v>20624</v>
      </c>
      <c r="AG4442" s="153" t="s">
        <v>20625</v>
      </c>
      <c r="AH4442" s="153" t="s">
        <v>20626</v>
      </c>
      <c r="AI4442" s="153" t="s">
        <v>3924</v>
      </c>
      <c r="AJ4442" s="153" t="s">
        <v>103</v>
      </c>
      <c r="AK4442" s="153" t="s">
        <v>19551</v>
      </c>
      <c r="AL4442" s="153" t="s">
        <v>20627</v>
      </c>
      <c r="AM4442" s="153" t="s">
        <v>20979</v>
      </c>
      <c r="AN4442" s="154">
        <v>47</v>
      </c>
    </row>
    <row r="4443" spans="31:40" hidden="1" x14ac:dyDescent="0.25">
      <c r="AE4443" s="27" t="str">
        <f t="shared" si="130"/>
        <v>CA-2020-107  Kennett Court Senior Apartments</v>
      </c>
      <c r="AF4443" s="153" t="s">
        <v>20628</v>
      </c>
      <c r="AG4443" s="153" t="s">
        <v>20629</v>
      </c>
      <c r="AH4443" s="153" t="s">
        <v>20630</v>
      </c>
      <c r="AI4443" s="153" t="s">
        <v>3924</v>
      </c>
      <c r="AJ4443" s="153" t="s">
        <v>103</v>
      </c>
      <c r="AK4443" s="153" t="s">
        <v>19551</v>
      </c>
      <c r="AL4443" s="153" t="s">
        <v>19552</v>
      </c>
      <c r="AM4443" s="153" t="s">
        <v>20631</v>
      </c>
      <c r="AN4443" s="154">
        <v>39</v>
      </c>
    </row>
    <row r="4444" spans="31:40" hidden="1" x14ac:dyDescent="0.25">
      <c r="AE4444" s="27" t="str">
        <f t="shared" si="130"/>
        <v>CA-2020-108  Sunrise Pointe</v>
      </c>
      <c r="AF4444" s="153" t="s">
        <v>20632</v>
      </c>
      <c r="AG4444" s="153" t="s">
        <v>12784</v>
      </c>
      <c r="AH4444" s="153" t="s">
        <v>20633</v>
      </c>
      <c r="AI4444" s="153" t="s">
        <v>3556</v>
      </c>
      <c r="AJ4444" s="153" t="s">
        <v>564</v>
      </c>
      <c r="AK4444" s="153" t="s">
        <v>3557</v>
      </c>
      <c r="AL4444" s="153" t="s">
        <v>3403</v>
      </c>
      <c r="AM4444" s="153" t="s">
        <v>3403</v>
      </c>
      <c r="AN4444" s="154">
        <v>46</v>
      </c>
    </row>
    <row r="4445" spans="31:40" hidden="1" x14ac:dyDescent="0.25">
      <c r="AE4445" s="27" t="str">
        <f t="shared" si="130"/>
        <v>CA-2020-109  1297 Park Avenue</v>
      </c>
      <c r="AF4445" s="153" t="s">
        <v>20634</v>
      </c>
      <c r="AG4445" s="153" t="s">
        <v>20635</v>
      </c>
      <c r="AH4445" s="153" t="s">
        <v>20635</v>
      </c>
      <c r="AI4445" s="153" t="s">
        <v>388</v>
      </c>
      <c r="AJ4445" s="153" t="s">
        <v>389</v>
      </c>
      <c r="AK4445" s="153" t="s">
        <v>1520</v>
      </c>
      <c r="AL4445" s="153" t="s">
        <v>3403</v>
      </c>
      <c r="AM4445" s="153" t="s">
        <v>3403</v>
      </c>
      <c r="AN4445" s="154">
        <v>58</v>
      </c>
    </row>
    <row r="4446" spans="31:40" hidden="1" x14ac:dyDescent="0.25">
      <c r="AE4446" s="27" t="str">
        <f t="shared" si="130"/>
        <v>CA-2020-111  Towne I</v>
      </c>
      <c r="AF4446" s="153" t="s">
        <v>20636</v>
      </c>
      <c r="AG4446" s="153" t="s">
        <v>20637</v>
      </c>
      <c r="AH4446" s="153" t="s">
        <v>1496</v>
      </c>
      <c r="AI4446" s="153" t="s">
        <v>26</v>
      </c>
      <c r="AJ4446" s="153" t="s">
        <v>26</v>
      </c>
      <c r="AK4446" s="153" t="s">
        <v>83</v>
      </c>
      <c r="AL4446" s="153" t="s">
        <v>20638</v>
      </c>
      <c r="AM4446" s="153" t="s">
        <v>20639</v>
      </c>
      <c r="AN4446" s="154">
        <v>50</v>
      </c>
    </row>
    <row r="4447" spans="31:40" hidden="1" x14ac:dyDescent="0.25">
      <c r="AE4447" s="27" t="str">
        <f t="shared" si="130"/>
        <v>CA-2020-117  1819 Pico Blvd</v>
      </c>
      <c r="AF4447" s="153" t="s">
        <v>20640</v>
      </c>
      <c r="AG4447" s="153" t="s">
        <v>20641</v>
      </c>
      <c r="AH4447" s="153" t="s">
        <v>20642</v>
      </c>
      <c r="AI4447" s="153" t="s">
        <v>133</v>
      </c>
      <c r="AJ4447" s="153" t="s">
        <v>26</v>
      </c>
      <c r="AK4447" s="153" t="s">
        <v>1283</v>
      </c>
      <c r="AL4447" s="153" t="s">
        <v>136</v>
      </c>
      <c r="AM4447" s="153" t="s">
        <v>20643</v>
      </c>
      <c r="AN4447" s="154">
        <v>47</v>
      </c>
    </row>
    <row r="4448" spans="31:40" hidden="1" x14ac:dyDescent="0.25">
      <c r="AE4448" s="27" t="str">
        <f t="shared" si="130"/>
        <v>CA-2020-118  Ambrose Apartments</v>
      </c>
      <c r="AF4448" s="153" t="s">
        <v>20644</v>
      </c>
      <c r="AG4448" s="153" t="s">
        <v>20645</v>
      </c>
      <c r="AH4448" s="153" t="s">
        <v>20646</v>
      </c>
      <c r="AI4448" s="153" t="s">
        <v>26</v>
      </c>
      <c r="AJ4448" s="153" t="s">
        <v>26</v>
      </c>
      <c r="AK4448" s="153" t="s">
        <v>937</v>
      </c>
      <c r="AL4448" s="153" t="s">
        <v>20647</v>
      </c>
      <c r="AM4448" s="153" t="s">
        <v>20648</v>
      </c>
      <c r="AN4448" s="154">
        <v>63</v>
      </c>
    </row>
    <row r="4449" spans="31:40" hidden="1" x14ac:dyDescent="0.25">
      <c r="AE4449" s="27" t="str">
        <f t="shared" si="130"/>
        <v>CA-2020-119  Stony Point Flats</v>
      </c>
      <c r="AF4449" s="153" t="s">
        <v>20649</v>
      </c>
      <c r="AG4449" s="153" t="s">
        <v>20650</v>
      </c>
      <c r="AH4449" s="153" t="s">
        <v>20651</v>
      </c>
      <c r="AI4449" s="153" t="s">
        <v>126</v>
      </c>
      <c r="AJ4449" s="153" t="s">
        <v>127</v>
      </c>
      <c r="AK4449" s="153" t="s">
        <v>2785</v>
      </c>
      <c r="AL4449" s="153" t="s">
        <v>8641</v>
      </c>
      <c r="AM4449" s="153" t="s">
        <v>20652</v>
      </c>
      <c r="AN4449" s="154">
        <v>49</v>
      </c>
    </row>
    <row r="4450" spans="31:40" hidden="1" x14ac:dyDescent="0.25">
      <c r="AE4450" s="27" t="str">
        <f t="shared" si="130"/>
        <v>CA-2020-121  Siesta Senior Apartments</v>
      </c>
      <c r="AF4450" s="153" t="s">
        <v>20653</v>
      </c>
      <c r="AG4450" s="153" t="s">
        <v>20654</v>
      </c>
      <c r="AH4450" s="153" t="s">
        <v>20655</v>
      </c>
      <c r="AI4450" s="153" t="s">
        <v>20656</v>
      </c>
      <c r="AJ4450" s="153" t="s">
        <v>127</v>
      </c>
      <c r="AK4450" s="153" t="s">
        <v>3907</v>
      </c>
      <c r="AL4450" s="153" t="s">
        <v>20657</v>
      </c>
      <c r="AM4450" s="153" t="s">
        <v>988</v>
      </c>
      <c r="AN4450" s="154">
        <v>91</v>
      </c>
    </row>
    <row r="4451" spans="31:40" hidden="1" x14ac:dyDescent="0.25">
      <c r="AE4451" s="27" t="str">
        <f t="shared" si="130"/>
        <v>CA-2020-122  Acme Family Apartments</v>
      </c>
      <c r="AF4451" s="153" t="s">
        <v>20658</v>
      </c>
      <c r="AG4451" s="153" t="s">
        <v>20659</v>
      </c>
      <c r="AH4451" s="153" t="s">
        <v>20660</v>
      </c>
      <c r="AI4451" s="153" t="s">
        <v>126</v>
      </c>
      <c r="AJ4451" s="153" t="s">
        <v>127</v>
      </c>
      <c r="AK4451" s="153" t="s">
        <v>2785</v>
      </c>
      <c r="AL4451" s="153" t="s">
        <v>20661</v>
      </c>
      <c r="AM4451" s="153" t="s">
        <v>20662</v>
      </c>
      <c r="AN4451" s="154">
        <v>76</v>
      </c>
    </row>
    <row r="4452" spans="31:40" hidden="1" x14ac:dyDescent="0.25">
      <c r="AE4452" s="27" t="str">
        <f t="shared" si="130"/>
        <v>CA-2020-124  Millview Apartments</v>
      </c>
      <c r="AF4452" s="153" t="s">
        <v>20663</v>
      </c>
      <c r="AG4452" s="153" t="s">
        <v>20664</v>
      </c>
      <c r="AH4452" s="153" t="s">
        <v>20665</v>
      </c>
      <c r="AI4452" s="153" t="s">
        <v>5808</v>
      </c>
      <c r="AJ4452" s="153" t="s">
        <v>5809</v>
      </c>
      <c r="AK4452" s="153" t="s">
        <v>5810</v>
      </c>
      <c r="AL4452" s="153" t="s">
        <v>20666</v>
      </c>
      <c r="AM4452" s="153" t="s">
        <v>19748</v>
      </c>
      <c r="AN4452" s="154">
        <v>47</v>
      </c>
    </row>
    <row r="4453" spans="31:40" hidden="1" x14ac:dyDescent="0.25">
      <c r="AE4453" s="27" t="str">
        <f t="shared" si="130"/>
        <v>CA-2020-127  Lemos Pointe at Watson Ranch</v>
      </c>
      <c r="AF4453" s="153" t="s">
        <v>20667</v>
      </c>
      <c r="AG4453" s="153" t="s">
        <v>20668</v>
      </c>
      <c r="AH4453" s="153" t="s">
        <v>20669</v>
      </c>
      <c r="AI4453" s="153" t="s">
        <v>8577</v>
      </c>
      <c r="AJ4453" s="153" t="s">
        <v>345</v>
      </c>
      <c r="AK4453" s="153" t="s">
        <v>8578</v>
      </c>
      <c r="AL4453" s="153" t="s">
        <v>20670</v>
      </c>
      <c r="AM4453" s="153" t="s">
        <v>19748</v>
      </c>
      <c r="AN4453" s="154">
        <v>184</v>
      </c>
    </row>
    <row r="4454" spans="31:40" hidden="1" x14ac:dyDescent="0.25">
      <c r="AE4454" s="27" t="str">
        <f t="shared" si="130"/>
        <v>CA-2020-129  Sanger Crossing Apartments II</v>
      </c>
      <c r="AF4454" s="153" t="s">
        <v>20671</v>
      </c>
      <c r="AG4454" s="153" t="s">
        <v>20672</v>
      </c>
      <c r="AH4454" s="153" t="s">
        <v>20673</v>
      </c>
      <c r="AI4454" s="153" t="s">
        <v>6521</v>
      </c>
      <c r="AJ4454" s="153" t="s">
        <v>229</v>
      </c>
      <c r="AK4454" s="153" t="s">
        <v>6522</v>
      </c>
      <c r="AL4454" s="153" t="s">
        <v>20674</v>
      </c>
      <c r="AM4454" s="153" t="s">
        <v>19748</v>
      </c>
      <c r="AN4454" s="154">
        <v>36</v>
      </c>
    </row>
    <row r="4455" spans="31:40" hidden="1" x14ac:dyDescent="0.25">
      <c r="AE4455" s="27" t="str">
        <f t="shared" si="130"/>
        <v>CA-2020-130  Santa Maria Studios</v>
      </c>
      <c r="AF4455" s="153" t="s">
        <v>20675</v>
      </c>
      <c r="AG4455" s="153" t="s">
        <v>20676</v>
      </c>
      <c r="AH4455" s="153" t="s">
        <v>20677</v>
      </c>
      <c r="AI4455" s="153" t="s">
        <v>2189</v>
      </c>
      <c r="AJ4455" s="153" t="s">
        <v>623</v>
      </c>
      <c r="AK4455" s="153" t="s">
        <v>2828</v>
      </c>
      <c r="AL4455" s="153" t="s">
        <v>20678</v>
      </c>
      <c r="AM4455" s="153" t="s">
        <v>19748</v>
      </c>
      <c r="AN4455" s="154">
        <v>159</v>
      </c>
    </row>
    <row r="4456" spans="31:40" hidden="1" x14ac:dyDescent="0.25">
      <c r="AE4456" s="27" t="str">
        <f t="shared" si="130"/>
        <v>CA-2020-131  Anita Street Apartments</v>
      </c>
      <c r="AF4456" s="153" t="s">
        <v>20679</v>
      </c>
      <c r="AG4456" s="153" t="s">
        <v>20680</v>
      </c>
      <c r="AH4456" s="153" t="s">
        <v>20681</v>
      </c>
      <c r="AI4456" s="153" t="s">
        <v>533</v>
      </c>
      <c r="AJ4456" s="153" t="s">
        <v>504</v>
      </c>
      <c r="AK4456" s="153" t="s">
        <v>534</v>
      </c>
      <c r="AL4456" s="153" t="s">
        <v>20682</v>
      </c>
      <c r="AM4456" s="153" t="s">
        <v>20683</v>
      </c>
      <c r="AN4456" s="154">
        <v>95</v>
      </c>
    </row>
    <row r="4457" spans="31:40" hidden="1" x14ac:dyDescent="0.25">
      <c r="AE4457" s="27" t="str">
        <f t="shared" si="130"/>
        <v>CA-2020-132  Senator Conness Apartments</v>
      </c>
      <c r="AF4457" s="153" t="s">
        <v>20684</v>
      </c>
      <c r="AG4457" s="153" t="s">
        <v>20685</v>
      </c>
      <c r="AH4457" s="153" t="s">
        <v>20686</v>
      </c>
      <c r="AI4457" s="153" t="s">
        <v>388</v>
      </c>
      <c r="AJ4457" s="153" t="s">
        <v>389</v>
      </c>
      <c r="AK4457" s="153" t="s">
        <v>1520</v>
      </c>
      <c r="AL4457" s="153" t="s">
        <v>20687</v>
      </c>
      <c r="AM4457" s="153" t="s">
        <v>590</v>
      </c>
      <c r="AN4457" s="154">
        <v>160</v>
      </c>
    </row>
    <row r="4458" spans="31:40" hidden="1" x14ac:dyDescent="0.25">
      <c r="AE4458" s="27" t="str">
        <f t="shared" si="130"/>
        <v>CA-2020-133  Casa Paloma</v>
      </c>
      <c r="AF4458" s="153" t="s">
        <v>20688</v>
      </c>
      <c r="AG4458" s="153" t="s">
        <v>20689</v>
      </c>
      <c r="AH4458" s="153" t="s">
        <v>20690</v>
      </c>
      <c r="AI4458" s="153" t="s">
        <v>5125</v>
      </c>
      <c r="AJ4458" s="153" t="s">
        <v>420</v>
      </c>
      <c r="AK4458" s="153" t="s">
        <v>5126</v>
      </c>
      <c r="AL4458" s="153" t="s">
        <v>20691</v>
      </c>
      <c r="AM4458" s="153" t="s">
        <v>20692</v>
      </c>
      <c r="AN4458" s="154">
        <v>69</v>
      </c>
    </row>
    <row r="4459" spans="31:40" hidden="1" x14ac:dyDescent="0.25">
      <c r="AE4459" s="27" t="str">
        <f t="shared" si="130"/>
        <v>CA-2020-135  Konocti Gardens</v>
      </c>
      <c r="AF4459" s="153" t="s">
        <v>20693</v>
      </c>
      <c r="AG4459" s="153" t="s">
        <v>20694</v>
      </c>
      <c r="AH4459" s="153" t="s">
        <v>20695</v>
      </c>
      <c r="AI4459" s="153" t="s">
        <v>943</v>
      </c>
      <c r="AJ4459" s="153" t="s">
        <v>944</v>
      </c>
      <c r="AK4459" s="153" t="s">
        <v>945</v>
      </c>
      <c r="AL4459" s="153" t="s">
        <v>20696</v>
      </c>
      <c r="AM4459" s="153" t="s">
        <v>20697</v>
      </c>
      <c r="AN4459" s="154">
        <v>101</v>
      </c>
    </row>
    <row r="4460" spans="31:40" hidden="1" x14ac:dyDescent="0.25">
      <c r="AE4460" s="27" t="str">
        <f t="shared" si="130"/>
        <v>CA-2020-136  Stony Oaks Apartments</v>
      </c>
      <c r="AF4460" s="153" t="s">
        <v>20698</v>
      </c>
      <c r="AG4460" s="153" t="s">
        <v>20699</v>
      </c>
      <c r="AH4460" s="153" t="s">
        <v>20700</v>
      </c>
      <c r="AI4460" s="153" t="s">
        <v>126</v>
      </c>
      <c r="AJ4460" s="153" t="s">
        <v>127</v>
      </c>
      <c r="AK4460" s="153" t="s">
        <v>2785</v>
      </c>
      <c r="AL4460" s="153" t="s">
        <v>20701</v>
      </c>
      <c r="AM4460" s="153" t="s">
        <v>20702</v>
      </c>
      <c r="AN4460" s="154">
        <v>140</v>
      </c>
    </row>
    <row r="4461" spans="31:40" hidden="1" x14ac:dyDescent="0.25">
      <c r="AE4461" s="27" t="str">
        <f t="shared" si="130"/>
        <v>CA-2020-138  Lava Ridge Apartments</v>
      </c>
      <c r="AF4461" s="153" t="s">
        <v>20703</v>
      </c>
      <c r="AG4461" s="153" t="s">
        <v>20704</v>
      </c>
      <c r="AH4461" s="153" t="s">
        <v>20705</v>
      </c>
      <c r="AI4461" s="153" t="s">
        <v>388</v>
      </c>
      <c r="AJ4461" s="153" t="s">
        <v>389</v>
      </c>
      <c r="AK4461" s="153" t="s">
        <v>1520</v>
      </c>
      <c r="AL4461" s="153" t="s">
        <v>20706</v>
      </c>
      <c r="AM4461" s="153" t="s">
        <v>9100</v>
      </c>
      <c r="AN4461" s="154">
        <v>97</v>
      </c>
    </row>
    <row r="4462" spans="31:40" hidden="1" x14ac:dyDescent="0.25">
      <c r="AE4462" s="27" t="str">
        <f t="shared" si="130"/>
        <v>CA-2020-139  North Creek Crossings at Meriam Park</v>
      </c>
      <c r="AF4462" s="153" t="s">
        <v>20707</v>
      </c>
      <c r="AG4462" s="153" t="s">
        <v>20708</v>
      </c>
      <c r="AH4462" s="153" t="s">
        <v>20465</v>
      </c>
      <c r="AI4462" s="153" t="s">
        <v>388</v>
      </c>
      <c r="AJ4462" s="153" t="s">
        <v>389</v>
      </c>
      <c r="AK4462" s="153" t="s">
        <v>1520</v>
      </c>
      <c r="AL4462" s="153" t="s">
        <v>20709</v>
      </c>
      <c r="AM4462" s="153" t="s">
        <v>20710</v>
      </c>
      <c r="AN4462" s="154">
        <v>105</v>
      </c>
    </row>
    <row r="4463" spans="31:40" hidden="1" x14ac:dyDescent="0.25">
      <c r="AE4463" s="27" t="str">
        <f t="shared" si="130"/>
        <v>CA-2020-140  Palmdale Terrace Apartments</v>
      </c>
      <c r="AF4463" s="153" t="s">
        <v>20711</v>
      </c>
      <c r="AG4463" s="153" t="s">
        <v>20712</v>
      </c>
      <c r="AH4463" s="153" t="s">
        <v>20713</v>
      </c>
      <c r="AI4463" s="153" t="s">
        <v>1040</v>
      </c>
      <c r="AJ4463" s="153" t="s">
        <v>26</v>
      </c>
      <c r="AK4463" s="153" t="s">
        <v>1041</v>
      </c>
      <c r="AL4463" s="153" t="s">
        <v>20714</v>
      </c>
      <c r="AM4463" s="153" t="s">
        <v>20715</v>
      </c>
      <c r="AN4463" s="154">
        <v>149</v>
      </c>
    </row>
    <row r="4464" spans="31:40" hidden="1" x14ac:dyDescent="0.25">
      <c r="AE4464" s="27" t="str">
        <f t="shared" si="130"/>
        <v>CA-2020-142  Villa Serena Phase 1</v>
      </c>
      <c r="AF4464" s="153" t="s">
        <v>20716</v>
      </c>
      <c r="AG4464" s="153" t="s">
        <v>20717</v>
      </c>
      <c r="AH4464" s="153" t="s">
        <v>20718</v>
      </c>
      <c r="AI4464" s="153" t="s">
        <v>2173</v>
      </c>
      <c r="AJ4464" s="153" t="s">
        <v>504</v>
      </c>
      <c r="AK4464" s="153" t="s">
        <v>2174</v>
      </c>
      <c r="AL4464" s="153" t="s">
        <v>13699</v>
      </c>
      <c r="AM4464" s="153" t="s">
        <v>3541</v>
      </c>
      <c r="AN4464" s="154">
        <v>84</v>
      </c>
    </row>
    <row r="4465" spans="31:40" hidden="1" x14ac:dyDescent="0.25">
      <c r="AE4465" s="27" t="str">
        <f t="shared" si="130"/>
        <v>CA-2020-144  Palomino Apartments (FKA: Brawley Adams II)</v>
      </c>
      <c r="AF4465" s="153" t="s">
        <v>20719</v>
      </c>
      <c r="AG4465" s="153" t="s">
        <v>23885</v>
      </c>
      <c r="AH4465" s="153" t="s">
        <v>23886</v>
      </c>
      <c r="AI4465" s="153" t="s">
        <v>19</v>
      </c>
      <c r="AJ4465" s="153" t="s">
        <v>20</v>
      </c>
      <c r="AL4465" s="153" t="s">
        <v>20720</v>
      </c>
      <c r="AM4465" s="153" t="s">
        <v>2476</v>
      </c>
      <c r="AN4465" s="154">
        <v>59</v>
      </c>
    </row>
    <row r="4466" spans="31:40" hidden="1" x14ac:dyDescent="0.25">
      <c r="AE4466" s="27" t="str">
        <f t="shared" si="130"/>
        <v>CA-2020-147  Ventura Veterans Home</v>
      </c>
      <c r="AF4466" s="153" t="s">
        <v>20721</v>
      </c>
      <c r="AG4466" s="153" t="s">
        <v>20722</v>
      </c>
      <c r="AH4466" s="153" t="s">
        <v>20723</v>
      </c>
      <c r="AI4466" s="153" t="s">
        <v>20724</v>
      </c>
      <c r="AJ4466" s="153" t="s">
        <v>1239</v>
      </c>
      <c r="AK4466" s="153" t="s">
        <v>4085</v>
      </c>
      <c r="AL4466" s="153" t="s">
        <v>20725</v>
      </c>
      <c r="AM4466" s="153" t="s">
        <v>19336</v>
      </c>
      <c r="AN4466" s="154">
        <v>120</v>
      </c>
    </row>
    <row r="4467" spans="31:40" hidden="1" x14ac:dyDescent="0.25">
      <c r="AE4467" s="27" t="str">
        <f t="shared" si="130"/>
        <v>CA-2020-148  Hovley Gardens 1R Apartments</v>
      </c>
      <c r="AF4467" s="153" t="s">
        <v>20726</v>
      </c>
      <c r="AG4467" s="153" t="s">
        <v>20727</v>
      </c>
      <c r="AH4467" s="153" t="s">
        <v>20728</v>
      </c>
      <c r="AI4467" s="153" t="s">
        <v>5191</v>
      </c>
      <c r="AJ4467" s="153" t="s">
        <v>399</v>
      </c>
      <c r="AK4467" s="153" t="s">
        <v>5192</v>
      </c>
      <c r="AL4467" s="153" t="s">
        <v>20729</v>
      </c>
      <c r="AM4467" s="153" t="s">
        <v>20730</v>
      </c>
      <c r="AN4467" s="154">
        <v>162</v>
      </c>
    </row>
    <row r="4468" spans="31:40" hidden="1" x14ac:dyDescent="0.25">
      <c r="AE4468" s="27" t="str">
        <f t="shared" si="130"/>
        <v>CA-2020-152  Ambassador 9%</v>
      </c>
      <c r="AF4468" s="153" t="s">
        <v>20731</v>
      </c>
      <c r="AG4468" s="153" t="s">
        <v>20732</v>
      </c>
      <c r="AH4468" s="153" t="s">
        <v>4486</v>
      </c>
      <c r="AI4468" s="153" t="s">
        <v>191</v>
      </c>
      <c r="AJ4468" s="153" t="s">
        <v>191</v>
      </c>
      <c r="AK4468" s="153" t="s">
        <v>412</v>
      </c>
      <c r="AL4468" s="153" t="s">
        <v>20733</v>
      </c>
      <c r="AM4468" s="153" t="s">
        <v>20734</v>
      </c>
      <c r="AN4468" s="154">
        <v>35</v>
      </c>
    </row>
    <row r="4469" spans="31:40" hidden="1" x14ac:dyDescent="0.25">
      <c r="AE4469" s="27" t="str">
        <f t="shared" si="130"/>
        <v>CA-2020-158  Cashin's Field</v>
      </c>
      <c r="AF4469" s="153" t="s">
        <v>20735</v>
      </c>
      <c r="AG4469" s="153" t="s">
        <v>20736</v>
      </c>
      <c r="AH4469" s="153" t="s">
        <v>20737</v>
      </c>
      <c r="AI4469" s="153" t="s">
        <v>109</v>
      </c>
      <c r="AJ4469" s="153" t="s">
        <v>110</v>
      </c>
      <c r="AK4469" s="153" t="s">
        <v>20738</v>
      </c>
      <c r="AL4469" s="153" t="s">
        <v>20709</v>
      </c>
      <c r="AM4469" s="153" t="s">
        <v>20709</v>
      </c>
      <c r="AN4469" s="154">
        <v>50</v>
      </c>
    </row>
    <row r="4470" spans="31:40" hidden="1" x14ac:dyDescent="0.25">
      <c r="AE4470" s="27" t="str">
        <f t="shared" si="130"/>
        <v>CA-2020-160  Genesis Apartments (f.k.a El Cajon Senior Apts)</v>
      </c>
      <c r="AF4470" s="153" t="s">
        <v>20739</v>
      </c>
      <c r="AG4470" s="153" t="s">
        <v>23887</v>
      </c>
      <c r="AH4470" s="153" t="s">
        <v>20740</v>
      </c>
      <c r="AI4470" s="153" t="s">
        <v>3004</v>
      </c>
      <c r="AJ4470" s="153" t="s">
        <v>504</v>
      </c>
      <c r="AK4470" s="153" t="s">
        <v>3005</v>
      </c>
      <c r="AL4470" s="153" t="s">
        <v>20741</v>
      </c>
      <c r="AM4470" s="153" t="s">
        <v>23888</v>
      </c>
      <c r="AN4470" s="154">
        <v>8</v>
      </c>
    </row>
    <row r="4471" spans="31:40" hidden="1" x14ac:dyDescent="0.25">
      <c r="AE4471" s="27" t="str">
        <f t="shared" si="130"/>
        <v>CA-2020-162  West Mission Apartments</v>
      </c>
      <c r="AF4471" s="153" t="s">
        <v>20742</v>
      </c>
      <c r="AG4471" s="153" t="s">
        <v>20743</v>
      </c>
      <c r="AH4471" s="153" t="s">
        <v>20744</v>
      </c>
      <c r="AI4471" s="153" t="s">
        <v>2762</v>
      </c>
      <c r="AJ4471" s="153" t="s">
        <v>26</v>
      </c>
      <c r="AK4471" s="153" t="s">
        <v>2763</v>
      </c>
      <c r="AL4471" s="153" t="s">
        <v>3403</v>
      </c>
      <c r="AM4471" s="153" t="s">
        <v>20465</v>
      </c>
      <c r="AN4471" s="154">
        <v>56</v>
      </c>
    </row>
    <row r="4472" spans="31:40" hidden="1" x14ac:dyDescent="0.25">
      <c r="AE4472" s="27" t="str">
        <f t="shared" si="130"/>
        <v>CA-2020-165  Woodman Arleta Apartments</v>
      </c>
      <c r="AF4472" s="153" t="s">
        <v>20745</v>
      </c>
      <c r="AG4472" s="153" t="s">
        <v>20746</v>
      </c>
      <c r="AH4472" s="153" t="s">
        <v>20747</v>
      </c>
      <c r="AI4472" s="153" t="s">
        <v>744</v>
      </c>
      <c r="AJ4472" s="153" t="s">
        <v>26</v>
      </c>
      <c r="AK4472" s="153" t="s">
        <v>745</v>
      </c>
      <c r="AL4472" s="153" t="s">
        <v>20748</v>
      </c>
      <c r="AM4472" s="153" t="s">
        <v>20749</v>
      </c>
      <c r="AN4472" s="154">
        <v>103</v>
      </c>
    </row>
    <row r="4473" spans="31:40" hidden="1" x14ac:dyDescent="0.25">
      <c r="AE4473" s="27" t="str">
        <f t="shared" si="130"/>
        <v>CA-2020-167  Redwood Views</v>
      </c>
      <c r="AF4473" s="153" t="s">
        <v>20750</v>
      </c>
      <c r="AG4473" s="153" t="s">
        <v>20751</v>
      </c>
      <c r="AH4473" s="153" t="s">
        <v>20752</v>
      </c>
      <c r="AI4473" s="153" t="s">
        <v>2686</v>
      </c>
      <c r="AJ4473" s="153" t="s">
        <v>127</v>
      </c>
      <c r="AK4473" s="153" t="s">
        <v>2687</v>
      </c>
      <c r="AL4473" s="153" t="s">
        <v>20753</v>
      </c>
      <c r="AM4473" s="153" t="s">
        <v>590</v>
      </c>
      <c r="AN4473" s="154">
        <v>51</v>
      </c>
    </row>
    <row r="4474" spans="31:40" hidden="1" x14ac:dyDescent="0.25">
      <c r="AE4474" s="27" t="str">
        <f t="shared" si="130"/>
        <v>CA-2020-170  Ocena Views</v>
      </c>
      <c r="AF4474" s="153" t="s">
        <v>20754</v>
      </c>
      <c r="AG4474" s="153" t="s">
        <v>20755</v>
      </c>
      <c r="AH4474" s="153" t="s">
        <v>20756</v>
      </c>
      <c r="AI4474" s="153" t="s">
        <v>191</v>
      </c>
      <c r="AJ4474" s="153" t="s">
        <v>191</v>
      </c>
      <c r="AK4474" s="153" t="s">
        <v>20757</v>
      </c>
      <c r="AL4474" s="153" t="s">
        <v>20758</v>
      </c>
      <c r="AM4474" s="153" t="s">
        <v>20498</v>
      </c>
      <c r="AN4474" s="154">
        <v>120</v>
      </c>
    </row>
    <row r="4475" spans="31:40" hidden="1" x14ac:dyDescent="0.25">
      <c r="AE4475" s="27" t="str">
        <f t="shared" si="130"/>
        <v>CA-2020-173  Caritas Homes phase 1</v>
      </c>
      <c r="AF4475" s="153" t="s">
        <v>20759</v>
      </c>
      <c r="AG4475" s="153" t="s">
        <v>20760</v>
      </c>
      <c r="AH4475" s="153" t="s">
        <v>20761</v>
      </c>
      <c r="AI4475" s="153" t="s">
        <v>126</v>
      </c>
      <c r="AJ4475" s="153" t="s">
        <v>127</v>
      </c>
      <c r="AK4475" s="153" t="s">
        <v>4394</v>
      </c>
      <c r="AL4475" s="153" t="s">
        <v>3898</v>
      </c>
      <c r="AM4475" s="153" t="s">
        <v>3898</v>
      </c>
      <c r="AN4475" s="154">
        <v>63</v>
      </c>
    </row>
    <row r="4476" spans="31:40" hidden="1" x14ac:dyDescent="0.25">
      <c r="AE4476" s="27" t="str">
        <f t="shared" si="130"/>
        <v>CA-2020-176  Bryson II HHH Affordable Housing</v>
      </c>
      <c r="AF4476" s="153" t="s">
        <v>20762</v>
      </c>
      <c r="AG4476" s="153" t="s">
        <v>20763</v>
      </c>
      <c r="AH4476" s="153" t="s">
        <v>20764</v>
      </c>
      <c r="AI4476" s="153" t="s">
        <v>26</v>
      </c>
      <c r="AJ4476" s="153" t="s">
        <v>26</v>
      </c>
      <c r="AK4476" s="153" t="s">
        <v>775</v>
      </c>
      <c r="AL4476" s="153" t="s">
        <v>20765</v>
      </c>
      <c r="AM4476" s="153" t="s">
        <v>20766</v>
      </c>
      <c r="AN4476" s="154">
        <v>63</v>
      </c>
    </row>
    <row r="4477" spans="31:40" hidden="1" x14ac:dyDescent="0.25">
      <c r="AE4477" s="27" t="str">
        <f t="shared" si="130"/>
        <v>CA-2020-179  1020 N 4th Street</v>
      </c>
      <c r="AF4477" s="153" t="s">
        <v>20767</v>
      </c>
      <c r="AG4477" s="153" t="s">
        <v>20768</v>
      </c>
      <c r="AH4477" s="153" t="s">
        <v>20768</v>
      </c>
      <c r="AI4477" s="153" t="s">
        <v>304</v>
      </c>
      <c r="AJ4477" s="153" t="s">
        <v>41</v>
      </c>
      <c r="AK4477" s="153" t="s">
        <v>305</v>
      </c>
      <c r="AL4477" s="153" t="s">
        <v>20769</v>
      </c>
      <c r="AM4477" s="153" t="s">
        <v>11111</v>
      </c>
      <c r="AN4477" s="154">
        <v>93</v>
      </c>
    </row>
    <row r="4478" spans="31:40" hidden="1" x14ac:dyDescent="0.25">
      <c r="AE4478" s="27" t="str">
        <f t="shared" si="130"/>
        <v>CA-2020-180  Depot at Hyde Park</v>
      </c>
      <c r="AF4478" s="153" t="s">
        <v>20770</v>
      </c>
      <c r="AG4478" s="153" t="s">
        <v>20771</v>
      </c>
      <c r="AH4478" s="153" t="s">
        <v>20772</v>
      </c>
      <c r="AI4478" s="153" t="s">
        <v>26</v>
      </c>
      <c r="AJ4478" s="153" t="s">
        <v>26</v>
      </c>
      <c r="AK4478" s="153" t="s">
        <v>428</v>
      </c>
      <c r="AL4478" s="153" t="s">
        <v>20773</v>
      </c>
      <c r="AM4478" s="153" t="s">
        <v>20774</v>
      </c>
      <c r="AN4478" s="154">
        <v>42</v>
      </c>
    </row>
    <row r="4479" spans="31:40" hidden="1" x14ac:dyDescent="0.25">
      <c r="AE4479" s="27" t="str">
        <f t="shared" si="130"/>
        <v>CA-2020-183  Cherry Creek Village</v>
      </c>
      <c r="AF4479" s="153" t="s">
        <v>20775</v>
      </c>
      <c r="AG4479" s="153" t="s">
        <v>20776</v>
      </c>
      <c r="AH4479" s="153" t="s">
        <v>20777</v>
      </c>
      <c r="AI4479" s="153" t="s">
        <v>8423</v>
      </c>
      <c r="AJ4479" s="153" t="s">
        <v>127</v>
      </c>
      <c r="AK4479" s="153" t="s">
        <v>8424</v>
      </c>
      <c r="AL4479" s="153" t="s">
        <v>23889</v>
      </c>
      <c r="AM4479" s="153" t="s">
        <v>23890</v>
      </c>
      <c r="AN4479" s="154">
        <v>23</v>
      </c>
    </row>
    <row r="4480" spans="31:40" hidden="1" x14ac:dyDescent="0.25">
      <c r="AE4480" s="27" t="str">
        <f t="shared" si="130"/>
        <v>CA-2020-184  3575 Mendocino Avenue</v>
      </c>
      <c r="AF4480" s="153" t="s">
        <v>20779</v>
      </c>
      <c r="AG4480" s="153" t="s">
        <v>20780</v>
      </c>
      <c r="AH4480" s="153" t="s">
        <v>20781</v>
      </c>
      <c r="AI4480" s="153" t="s">
        <v>126</v>
      </c>
      <c r="AJ4480" s="153" t="s">
        <v>127</v>
      </c>
      <c r="AK4480" s="153" t="s">
        <v>3535</v>
      </c>
      <c r="AL4480" s="153" t="s">
        <v>20782</v>
      </c>
      <c r="AM4480" s="153" t="s">
        <v>20783</v>
      </c>
      <c r="AN4480" s="154">
        <v>93</v>
      </c>
    </row>
    <row r="4481" spans="31:40" hidden="1" x14ac:dyDescent="0.25">
      <c r="AE4481" s="27" t="str">
        <f t="shared" si="130"/>
        <v>CA-2020-186  Alora</v>
      </c>
      <c r="AF4481" s="153" t="s">
        <v>20784</v>
      </c>
      <c r="AG4481" s="153" t="s">
        <v>20785</v>
      </c>
      <c r="AH4481" s="153" t="s">
        <v>20786</v>
      </c>
      <c r="AI4481" s="153" t="s">
        <v>2173</v>
      </c>
      <c r="AJ4481" s="153" t="s">
        <v>504</v>
      </c>
      <c r="AK4481" s="153" t="s">
        <v>2174</v>
      </c>
      <c r="AL4481" s="153" t="s">
        <v>20787</v>
      </c>
      <c r="AM4481" s="153" t="s">
        <v>20788</v>
      </c>
      <c r="AN4481" s="154">
        <v>99</v>
      </c>
    </row>
    <row r="4482" spans="31:40" hidden="1" x14ac:dyDescent="0.25">
      <c r="AE4482" s="27" t="str">
        <f t="shared" ref="AE4482:AE4545" si="131">CONCATENATE(AF4482,"  ",AG4482)</f>
        <v>CA-2020-192  Deer Creek Apartments</v>
      </c>
      <c r="AF4482" s="153" t="s">
        <v>20789</v>
      </c>
      <c r="AG4482" s="153" t="s">
        <v>20790</v>
      </c>
      <c r="AH4482" s="153" t="s">
        <v>20791</v>
      </c>
      <c r="AI4482" s="153" t="s">
        <v>388</v>
      </c>
      <c r="AJ4482" s="153" t="s">
        <v>389</v>
      </c>
      <c r="AK4482" s="153" t="s">
        <v>1520</v>
      </c>
      <c r="AL4482" s="153" t="s">
        <v>20792</v>
      </c>
      <c r="AM4482" s="153" t="s">
        <v>19748</v>
      </c>
      <c r="AN4482" s="154">
        <v>155</v>
      </c>
    </row>
    <row r="4483" spans="31:40" hidden="1" x14ac:dyDescent="0.25">
      <c r="AE4483" s="27" t="str">
        <f t="shared" si="131"/>
        <v>CA-2020-194  Cedar Lane Family Apartments</v>
      </c>
      <c r="AF4483" s="153" t="s">
        <v>20793</v>
      </c>
      <c r="AG4483" s="153" t="s">
        <v>20794</v>
      </c>
      <c r="AH4483" s="153" t="s">
        <v>20795</v>
      </c>
      <c r="AI4483" s="153" t="s">
        <v>9810</v>
      </c>
      <c r="AJ4483" s="153" t="s">
        <v>3252</v>
      </c>
      <c r="AK4483" s="153" t="s">
        <v>9811</v>
      </c>
      <c r="AL4483" s="153" t="s">
        <v>20796</v>
      </c>
      <c r="AM4483" s="153" t="s">
        <v>19748</v>
      </c>
      <c r="AN4483" s="154">
        <v>107</v>
      </c>
    </row>
    <row r="4484" spans="31:40" hidden="1" x14ac:dyDescent="0.25">
      <c r="AE4484" s="27" t="str">
        <f t="shared" si="131"/>
        <v>CA-2020-196  Ford Oaks Apartments</v>
      </c>
      <c r="AF4484" s="153" t="s">
        <v>20797</v>
      </c>
      <c r="AG4484" s="153" t="s">
        <v>20798</v>
      </c>
      <c r="AH4484" s="153" t="s">
        <v>23891</v>
      </c>
      <c r="AI4484" s="153" t="s">
        <v>3987</v>
      </c>
      <c r="AJ4484" s="153" t="s">
        <v>389</v>
      </c>
      <c r="AK4484" s="153" t="s">
        <v>3988</v>
      </c>
      <c r="AL4484" s="153" t="s">
        <v>20799</v>
      </c>
      <c r="AM4484" s="153" t="s">
        <v>1556</v>
      </c>
      <c r="AN4484" s="154">
        <v>35</v>
      </c>
    </row>
    <row r="4485" spans="31:40" hidden="1" x14ac:dyDescent="0.25">
      <c r="AE4485" s="27" t="str">
        <f t="shared" si="131"/>
        <v>CA-2020-198  Mitchell Avenue Senior Apartments</v>
      </c>
      <c r="AF4485" s="153" t="s">
        <v>20800</v>
      </c>
      <c r="AG4485" s="153" t="s">
        <v>20801</v>
      </c>
      <c r="AH4485" s="153" t="s">
        <v>20802</v>
      </c>
      <c r="AI4485" s="153" t="s">
        <v>1033</v>
      </c>
      <c r="AJ4485" s="153" t="s">
        <v>389</v>
      </c>
      <c r="AK4485" s="153" t="s">
        <v>1034</v>
      </c>
      <c r="AL4485" s="153" t="s">
        <v>20803</v>
      </c>
      <c r="AM4485" s="153" t="s">
        <v>19748</v>
      </c>
      <c r="AN4485" s="154">
        <v>35</v>
      </c>
    </row>
    <row r="4486" spans="31:40" hidden="1" x14ac:dyDescent="0.25">
      <c r="AE4486" s="27" t="str">
        <f t="shared" si="131"/>
        <v>CA-2020-199  Riverbend Family Apartments</v>
      </c>
      <c r="AF4486" s="153" t="s">
        <v>20804</v>
      </c>
      <c r="AG4486" s="153" t="s">
        <v>20805</v>
      </c>
      <c r="AH4486" s="153" t="s">
        <v>20806</v>
      </c>
      <c r="AI4486" s="153" t="s">
        <v>1033</v>
      </c>
      <c r="AJ4486" s="153" t="s">
        <v>389</v>
      </c>
      <c r="AK4486" s="153" t="s">
        <v>1034</v>
      </c>
      <c r="AL4486" s="153" t="s">
        <v>20807</v>
      </c>
      <c r="AM4486" s="153" t="s">
        <v>19748</v>
      </c>
      <c r="AN4486" s="154">
        <v>71</v>
      </c>
    </row>
    <row r="4487" spans="31:40" hidden="1" x14ac:dyDescent="0.25">
      <c r="AE4487" s="27" t="str">
        <f t="shared" si="131"/>
        <v>CA-2020-200  Cedar Lane Permanent Supportive Housing</v>
      </c>
      <c r="AF4487" s="153" t="s">
        <v>20808</v>
      </c>
      <c r="AG4487" s="153" t="s">
        <v>20809</v>
      </c>
      <c r="AH4487" s="153" t="s">
        <v>20810</v>
      </c>
      <c r="AI4487" s="153" t="s">
        <v>9810</v>
      </c>
      <c r="AJ4487" s="153" t="s">
        <v>3252</v>
      </c>
      <c r="AK4487" s="153" t="s">
        <v>9811</v>
      </c>
      <c r="AL4487" s="153" t="s">
        <v>20811</v>
      </c>
      <c r="AM4487" s="153" t="s">
        <v>19748</v>
      </c>
      <c r="AN4487" s="154">
        <v>40</v>
      </c>
    </row>
    <row r="4488" spans="31:40" hidden="1" x14ac:dyDescent="0.25">
      <c r="AE4488" s="27" t="str">
        <f t="shared" si="131"/>
        <v>CA-2020-202  Western</v>
      </c>
      <c r="AF4488" s="153" t="s">
        <v>20812</v>
      </c>
      <c r="AG4488" s="153" t="s">
        <v>23892</v>
      </c>
      <c r="AH4488" s="153" t="s">
        <v>20813</v>
      </c>
      <c r="AI4488" s="153" t="s">
        <v>19478</v>
      </c>
      <c r="AJ4488" s="153" t="s">
        <v>26</v>
      </c>
      <c r="AK4488" s="153" t="s">
        <v>5937</v>
      </c>
      <c r="AL4488" s="153" t="s">
        <v>20814</v>
      </c>
      <c r="AM4488" s="153" t="s">
        <v>20815</v>
      </c>
      <c r="AN4488" s="154">
        <v>56</v>
      </c>
    </row>
    <row r="4489" spans="31:40" hidden="1" x14ac:dyDescent="0.25">
      <c r="AE4489" s="27" t="str">
        <f t="shared" si="131"/>
        <v>CA-2020-206  Woodmark Apartments</v>
      </c>
      <c r="AF4489" s="153" t="s">
        <v>20816</v>
      </c>
      <c r="AG4489" s="153" t="s">
        <v>4123</v>
      </c>
      <c r="AH4489" s="153" t="s">
        <v>20817</v>
      </c>
      <c r="AI4489" s="153" t="s">
        <v>2229</v>
      </c>
      <c r="AJ4489" s="153" t="s">
        <v>127</v>
      </c>
      <c r="AK4489" s="153" t="s">
        <v>2230</v>
      </c>
      <c r="AL4489" s="153" t="s">
        <v>20818</v>
      </c>
      <c r="AM4489" s="153" t="s">
        <v>19748</v>
      </c>
      <c r="AN4489" s="154">
        <v>47</v>
      </c>
    </row>
    <row r="4490" spans="31:40" hidden="1" x14ac:dyDescent="0.25">
      <c r="AE4490" s="27" t="str">
        <f t="shared" si="131"/>
        <v>CA-2020-402  Ingraham Apartments</v>
      </c>
      <c r="AF4490" s="153" t="s">
        <v>20819</v>
      </c>
      <c r="AG4490" s="153" t="s">
        <v>20820</v>
      </c>
      <c r="AH4490" s="153" t="s">
        <v>20821</v>
      </c>
      <c r="AI4490" s="153" t="s">
        <v>26</v>
      </c>
      <c r="AJ4490" s="153" t="s">
        <v>26</v>
      </c>
      <c r="AK4490" s="153" t="s">
        <v>33</v>
      </c>
      <c r="AL4490" s="153" t="s">
        <v>20822</v>
      </c>
      <c r="AM4490" s="153" t="s">
        <v>20823</v>
      </c>
      <c r="AN4490" s="154">
        <v>120</v>
      </c>
    </row>
    <row r="4491" spans="31:40" hidden="1" x14ac:dyDescent="0.25">
      <c r="AE4491" s="27" t="str">
        <f t="shared" si="131"/>
        <v>CA-2020-406  Firehouse Square</v>
      </c>
      <c r="AF4491" s="153" t="s">
        <v>20824</v>
      </c>
      <c r="AG4491" s="153" t="s">
        <v>20825</v>
      </c>
      <c r="AH4491" s="153" t="s">
        <v>20826</v>
      </c>
      <c r="AI4491" s="153" t="s">
        <v>20827</v>
      </c>
      <c r="AJ4491" s="153" t="s">
        <v>481</v>
      </c>
      <c r="AK4491" s="153" t="s">
        <v>23893</v>
      </c>
      <c r="AL4491" s="153" t="s">
        <v>23894</v>
      </c>
      <c r="AM4491" s="153" t="s">
        <v>20828</v>
      </c>
      <c r="AN4491" s="154">
        <v>65</v>
      </c>
    </row>
    <row r="4492" spans="31:40" hidden="1" x14ac:dyDescent="0.25">
      <c r="AE4492" s="27" t="str">
        <f t="shared" si="131"/>
        <v>CA-2020-408  Ocotillo Springs Apartments</v>
      </c>
      <c r="AF4492" s="153" t="s">
        <v>20829</v>
      </c>
      <c r="AG4492" s="153" t="s">
        <v>20830</v>
      </c>
      <c r="AH4492" s="153" t="s">
        <v>23895</v>
      </c>
      <c r="AI4492" s="153" t="s">
        <v>19</v>
      </c>
      <c r="AJ4492" s="153" t="s">
        <v>20</v>
      </c>
      <c r="AK4492" s="153" t="s">
        <v>21</v>
      </c>
      <c r="AL4492" s="153" t="s">
        <v>23896</v>
      </c>
      <c r="AM4492" s="153" t="s">
        <v>590</v>
      </c>
      <c r="AN4492" s="154">
        <v>74</v>
      </c>
    </row>
    <row r="4493" spans="31:40" hidden="1" x14ac:dyDescent="0.25">
      <c r="AE4493" s="27" t="str">
        <f t="shared" si="131"/>
        <v>CA-2020-409  Downtown Madera Veterans &amp; Family Housing</v>
      </c>
      <c r="AF4493" s="153" t="s">
        <v>20831</v>
      </c>
      <c r="AG4493" s="153" t="s">
        <v>20832</v>
      </c>
      <c r="AH4493" s="153" t="s">
        <v>20833</v>
      </c>
      <c r="AI4493" s="153" t="s">
        <v>1004</v>
      </c>
      <c r="AJ4493" s="153" t="s">
        <v>1004</v>
      </c>
      <c r="AK4493" s="153" t="s">
        <v>1144</v>
      </c>
      <c r="AL4493" s="153" t="s">
        <v>20834</v>
      </c>
      <c r="AM4493" s="153" t="s">
        <v>12498</v>
      </c>
      <c r="AN4493" s="154">
        <v>47</v>
      </c>
    </row>
    <row r="4494" spans="31:40" hidden="1" x14ac:dyDescent="0.25">
      <c r="AE4494" s="27" t="str">
        <f t="shared" si="131"/>
        <v>CA-2020-410  Foon Lok West</v>
      </c>
      <c r="AF4494" s="153" t="s">
        <v>20835</v>
      </c>
      <c r="AG4494" s="153" t="s">
        <v>20836</v>
      </c>
      <c r="AH4494" s="153" t="s">
        <v>20837</v>
      </c>
      <c r="AI4494" s="153" t="s">
        <v>199</v>
      </c>
      <c r="AJ4494" s="153" t="s">
        <v>200</v>
      </c>
      <c r="AK4494" s="153" t="s">
        <v>201</v>
      </c>
      <c r="AL4494" s="153" t="s">
        <v>23897</v>
      </c>
      <c r="AM4494" s="153" t="s">
        <v>20838</v>
      </c>
      <c r="AN4494" s="154">
        <v>129</v>
      </c>
    </row>
    <row r="4495" spans="31:40" hidden="1" x14ac:dyDescent="0.25">
      <c r="AE4495" s="27" t="str">
        <f t="shared" si="131"/>
        <v>CA-2020-413  Antioch Senior and Family Apartments</v>
      </c>
      <c r="AF4495" s="153" t="s">
        <v>20839</v>
      </c>
      <c r="AG4495" s="153" t="s">
        <v>20840</v>
      </c>
      <c r="AH4495" s="153" t="s">
        <v>20841</v>
      </c>
      <c r="AI4495" s="153" t="s">
        <v>1415</v>
      </c>
      <c r="AJ4495" s="153" t="s">
        <v>182</v>
      </c>
      <c r="AK4495" s="153" t="s">
        <v>1416</v>
      </c>
      <c r="AL4495" s="153" t="s">
        <v>20842</v>
      </c>
      <c r="AM4495" s="153" t="s">
        <v>19493</v>
      </c>
      <c r="AN4495" s="154">
        <v>390</v>
      </c>
    </row>
    <row r="4496" spans="31:40" hidden="1" x14ac:dyDescent="0.25">
      <c r="AE4496" s="27" t="str">
        <f t="shared" si="131"/>
        <v>CA-2020-416  Jordan Court (f.k.a 1601 Oxford)</v>
      </c>
      <c r="AF4496" s="153" t="s">
        <v>20843</v>
      </c>
      <c r="AG4496" s="153" t="s">
        <v>23898</v>
      </c>
      <c r="AH4496" s="153" t="s">
        <v>23899</v>
      </c>
      <c r="AI4496" s="153" t="s">
        <v>380</v>
      </c>
      <c r="AJ4496" s="153" t="s">
        <v>200</v>
      </c>
      <c r="AK4496" s="153" t="s">
        <v>12040</v>
      </c>
      <c r="AL4496" s="153" t="s">
        <v>23900</v>
      </c>
      <c r="AM4496" s="153" t="s">
        <v>23901</v>
      </c>
      <c r="AN4496" s="154">
        <v>34</v>
      </c>
    </row>
    <row r="4497" spans="31:40" hidden="1" x14ac:dyDescent="0.25">
      <c r="AE4497" s="27" t="str">
        <f t="shared" si="131"/>
        <v>CA-2020-417  Orchard Commons FKA Boyd Street Family Apartments</v>
      </c>
      <c r="AF4497" s="153" t="s">
        <v>20844</v>
      </c>
      <c r="AG4497" s="153" t="s">
        <v>23902</v>
      </c>
      <c r="AH4497" s="153" t="s">
        <v>20845</v>
      </c>
      <c r="AI4497" s="153" t="s">
        <v>126</v>
      </c>
      <c r="AJ4497" s="153" t="s">
        <v>127</v>
      </c>
      <c r="AK4497" s="153" t="s">
        <v>2785</v>
      </c>
      <c r="AL4497" s="153" t="s">
        <v>20846</v>
      </c>
      <c r="AM4497" s="153" t="s">
        <v>7085</v>
      </c>
      <c r="AN4497" s="154">
        <v>45</v>
      </c>
    </row>
    <row r="4498" spans="31:40" hidden="1" x14ac:dyDescent="0.25">
      <c r="AE4498" s="27" t="str">
        <f t="shared" si="131"/>
        <v>CA-2020-422  Courtyards at Cottonwood</v>
      </c>
      <c r="AF4498" s="153" t="s">
        <v>20847</v>
      </c>
      <c r="AG4498" s="153" t="s">
        <v>20848</v>
      </c>
      <c r="AH4498" s="153" t="s">
        <v>20309</v>
      </c>
      <c r="AI4498" s="153" t="s">
        <v>6459</v>
      </c>
      <c r="AJ4498" s="153" t="s">
        <v>399</v>
      </c>
      <c r="AK4498" s="153" t="s">
        <v>7493</v>
      </c>
      <c r="AL4498" s="153" t="s">
        <v>20849</v>
      </c>
      <c r="AM4498" s="153" t="s">
        <v>23903</v>
      </c>
      <c r="AN4498" s="154">
        <v>80</v>
      </c>
    </row>
    <row r="4499" spans="31:40" hidden="1" x14ac:dyDescent="0.25">
      <c r="AE4499" s="27" t="str">
        <f t="shared" si="131"/>
        <v>CA-2020-423  Mosaic on Mission</v>
      </c>
      <c r="AF4499" s="153" t="s">
        <v>20851</v>
      </c>
      <c r="AG4499" s="153" t="s">
        <v>23904</v>
      </c>
      <c r="AH4499" s="153" t="s">
        <v>20852</v>
      </c>
      <c r="AI4499" s="153" t="s">
        <v>7449</v>
      </c>
      <c r="AJ4499" s="153" t="s">
        <v>200</v>
      </c>
      <c r="AK4499" s="153" t="s">
        <v>7450</v>
      </c>
      <c r="AL4499" s="153" t="s">
        <v>20853</v>
      </c>
      <c r="AM4499" s="153" t="s">
        <v>20854</v>
      </c>
      <c r="AN4499" s="154">
        <v>139</v>
      </c>
    </row>
    <row r="4500" spans="31:40" hidden="1" x14ac:dyDescent="0.25">
      <c r="AE4500" s="27" t="str">
        <f t="shared" si="131"/>
        <v>CA-2020-425  Pueblo Viejo Villas</v>
      </c>
      <c r="AF4500" s="153" t="s">
        <v>20855</v>
      </c>
      <c r="AG4500" s="153" t="s">
        <v>23905</v>
      </c>
      <c r="AH4500" s="153" t="s">
        <v>23906</v>
      </c>
      <c r="AI4500" s="153" t="s">
        <v>795</v>
      </c>
      <c r="AJ4500" s="153" t="s">
        <v>399</v>
      </c>
      <c r="AK4500" s="153" t="s">
        <v>796</v>
      </c>
      <c r="AL4500" s="153" t="s">
        <v>20856</v>
      </c>
      <c r="AM4500" s="153" t="s">
        <v>18649</v>
      </c>
      <c r="AN4500" s="154">
        <v>104</v>
      </c>
    </row>
    <row r="4501" spans="31:40" hidden="1" x14ac:dyDescent="0.25">
      <c r="AE4501" s="27" t="str">
        <f t="shared" si="131"/>
        <v>CA-2020-426  Oakley Senior Apartments</v>
      </c>
      <c r="AF4501" s="153" t="s">
        <v>20857</v>
      </c>
      <c r="AG4501" s="153" t="s">
        <v>20858</v>
      </c>
      <c r="AH4501" s="153" t="s">
        <v>20859</v>
      </c>
      <c r="AI4501" s="153" t="s">
        <v>4524</v>
      </c>
      <c r="AJ4501" s="153" t="s">
        <v>182</v>
      </c>
      <c r="AK4501" s="153" t="s">
        <v>4525</v>
      </c>
      <c r="AL4501" s="153" t="s">
        <v>20860</v>
      </c>
      <c r="AM4501" s="153" t="s">
        <v>20861</v>
      </c>
      <c r="AN4501" s="154">
        <v>115</v>
      </c>
    </row>
    <row r="4502" spans="31:40" hidden="1" x14ac:dyDescent="0.25">
      <c r="AE4502" s="27" t="str">
        <f t="shared" si="131"/>
        <v>CA-2020-427  Chesterfield Apartments</v>
      </c>
      <c r="AF4502" s="153" t="s">
        <v>20862</v>
      </c>
      <c r="AG4502" s="153" t="s">
        <v>20863</v>
      </c>
      <c r="AH4502" s="153" t="s">
        <v>23907</v>
      </c>
      <c r="AI4502" s="153" t="s">
        <v>26</v>
      </c>
      <c r="AJ4502" s="153" t="s">
        <v>26</v>
      </c>
      <c r="AK4502" s="153" t="s">
        <v>464</v>
      </c>
      <c r="AL4502" s="153" t="s">
        <v>23908</v>
      </c>
      <c r="AM4502" s="153" t="s">
        <v>20864</v>
      </c>
      <c r="AN4502" s="154">
        <v>42</v>
      </c>
    </row>
    <row r="4503" spans="31:40" hidden="1" x14ac:dyDescent="0.25">
      <c r="AE4503" s="27" t="str">
        <f t="shared" si="131"/>
        <v>CA-2020-429  Meadow View Place</v>
      </c>
      <c r="AF4503" s="153" t="s">
        <v>20865</v>
      </c>
      <c r="AG4503" s="153" t="s">
        <v>20866</v>
      </c>
      <c r="AH4503" s="153" t="s">
        <v>20867</v>
      </c>
      <c r="AI4503" s="153" t="s">
        <v>19478</v>
      </c>
      <c r="AJ4503" s="153" t="s">
        <v>1159</v>
      </c>
      <c r="AK4503" s="153" t="s">
        <v>1436</v>
      </c>
      <c r="AL4503" s="153" t="s">
        <v>20022</v>
      </c>
      <c r="AM4503" s="153" t="s">
        <v>20868</v>
      </c>
      <c r="AN4503" s="154">
        <v>55</v>
      </c>
    </row>
    <row r="4504" spans="31:40" hidden="1" x14ac:dyDescent="0.25">
      <c r="AE4504" s="27" t="str">
        <f t="shared" si="131"/>
        <v>CA-2020-430  Doragon @ Chinatown</v>
      </c>
      <c r="AF4504" s="153" t="s">
        <v>20869</v>
      </c>
      <c r="AG4504" s="153" t="s">
        <v>20870</v>
      </c>
      <c r="AH4504" s="153" t="s">
        <v>20871</v>
      </c>
      <c r="AI4504" s="153" t="s">
        <v>229</v>
      </c>
      <c r="AJ4504" s="153" t="s">
        <v>229</v>
      </c>
      <c r="AK4504" s="153" t="s">
        <v>1422</v>
      </c>
      <c r="AL4504" s="153" t="s">
        <v>20872</v>
      </c>
      <c r="AM4504" s="153" t="s">
        <v>20873</v>
      </c>
      <c r="AN4504" s="154">
        <v>56</v>
      </c>
    </row>
    <row r="4505" spans="31:40" hidden="1" x14ac:dyDescent="0.25">
      <c r="AE4505" s="27" t="str">
        <f t="shared" si="131"/>
        <v>CA-2020-431  Valencia Pointe</v>
      </c>
      <c r="AF4505" s="153" t="s">
        <v>20874</v>
      </c>
      <c r="AG4505" s="153" t="s">
        <v>20875</v>
      </c>
      <c r="AH4505" s="153" t="s">
        <v>20876</v>
      </c>
      <c r="AI4505" s="153" t="s">
        <v>504</v>
      </c>
      <c r="AJ4505" s="153" t="s">
        <v>504</v>
      </c>
      <c r="AK4505" s="153" t="s">
        <v>6516</v>
      </c>
      <c r="AL4505" s="153" t="s">
        <v>20877</v>
      </c>
      <c r="AM4505" s="153" t="s">
        <v>20878</v>
      </c>
      <c r="AN4505" s="154">
        <v>101</v>
      </c>
    </row>
    <row r="4506" spans="31:40" hidden="1" x14ac:dyDescent="0.25">
      <c r="AE4506" s="27" t="str">
        <f t="shared" si="131"/>
        <v>CA-2020-432  Mission Bay South Block 9</v>
      </c>
      <c r="AF4506" s="153" t="s">
        <v>20879</v>
      </c>
      <c r="AG4506" s="153" t="s">
        <v>20880</v>
      </c>
      <c r="AH4506" s="153" t="s">
        <v>20881</v>
      </c>
      <c r="AI4506" s="153" t="s">
        <v>191</v>
      </c>
      <c r="AJ4506" s="153" t="s">
        <v>191</v>
      </c>
      <c r="AK4506" s="153" t="s">
        <v>7043</v>
      </c>
      <c r="AL4506" s="153" t="s">
        <v>20882</v>
      </c>
      <c r="AM4506" s="153" t="s">
        <v>20883</v>
      </c>
      <c r="AN4506" s="154">
        <v>140</v>
      </c>
    </row>
    <row r="4507" spans="31:40" hidden="1" x14ac:dyDescent="0.25">
      <c r="AE4507" s="27" t="str">
        <f t="shared" si="131"/>
        <v>CA-2020-433  Westview Village Phase III</v>
      </c>
      <c r="AF4507" s="153" t="s">
        <v>20884</v>
      </c>
      <c r="AG4507" s="153" t="s">
        <v>20885</v>
      </c>
      <c r="AH4507" s="153" t="s">
        <v>20886</v>
      </c>
      <c r="AI4507" s="153" t="s">
        <v>1239</v>
      </c>
      <c r="AJ4507" s="153" t="s">
        <v>1239</v>
      </c>
      <c r="AK4507" s="153" t="s">
        <v>9724</v>
      </c>
      <c r="AL4507" s="153" t="s">
        <v>20887</v>
      </c>
      <c r="AM4507" s="153" t="s">
        <v>20888</v>
      </c>
      <c r="AN4507" s="154">
        <v>104</v>
      </c>
    </row>
    <row r="4508" spans="31:40" hidden="1" x14ac:dyDescent="0.25">
      <c r="AE4508" s="27" t="str">
        <f t="shared" si="131"/>
        <v>CA-2020-434  Otay Ranch Apartments</v>
      </c>
      <c r="AF4508" s="153" t="s">
        <v>20889</v>
      </c>
      <c r="AG4508" s="153" t="s">
        <v>20890</v>
      </c>
      <c r="AH4508" s="153" t="s">
        <v>20891</v>
      </c>
      <c r="AI4508" s="153" t="s">
        <v>533</v>
      </c>
      <c r="AJ4508" s="153" t="s">
        <v>504</v>
      </c>
      <c r="AK4508" s="153" t="s">
        <v>3407</v>
      </c>
      <c r="AL4508" s="153" t="s">
        <v>20892</v>
      </c>
      <c r="AM4508" s="153" t="s">
        <v>20893</v>
      </c>
      <c r="AN4508" s="154">
        <v>173</v>
      </c>
    </row>
    <row r="4509" spans="31:40" hidden="1" x14ac:dyDescent="0.25">
      <c r="AE4509" s="27" t="str">
        <f t="shared" si="131"/>
        <v>CA-2020-437  Windsor Pointe</v>
      </c>
      <c r="AF4509" s="153" t="s">
        <v>20894</v>
      </c>
      <c r="AG4509" s="153" t="s">
        <v>20895</v>
      </c>
      <c r="AH4509" s="153" t="s">
        <v>20896</v>
      </c>
      <c r="AI4509" s="153" t="s">
        <v>1484</v>
      </c>
      <c r="AJ4509" s="153" t="s">
        <v>504</v>
      </c>
      <c r="AK4509" s="153" t="s">
        <v>2861</v>
      </c>
      <c r="AL4509" s="153" t="s">
        <v>20897</v>
      </c>
      <c r="AM4509" s="153" t="s">
        <v>3298</v>
      </c>
      <c r="AN4509" s="154">
        <v>48</v>
      </c>
    </row>
    <row r="4510" spans="31:40" hidden="1" x14ac:dyDescent="0.25">
      <c r="AE4510" s="27" t="str">
        <f t="shared" si="131"/>
        <v>CA-2020-438  Vintage at Sycamore</v>
      </c>
      <c r="AF4510" s="153" t="s">
        <v>20898</v>
      </c>
      <c r="AG4510" s="153" t="s">
        <v>20899</v>
      </c>
      <c r="AH4510" s="153" t="s">
        <v>20900</v>
      </c>
      <c r="AI4510" s="153" t="s">
        <v>3469</v>
      </c>
      <c r="AJ4510" s="153" t="s">
        <v>1239</v>
      </c>
      <c r="AK4510" s="153" t="s">
        <v>3470</v>
      </c>
      <c r="AL4510" s="153" t="s">
        <v>20901</v>
      </c>
      <c r="AM4510" s="153" t="s">
        <v>23909</v>
      </c>
      <c r="AN4510" s="154">
        <v>98</v>
      </c>
    </row>
    <row r="4511" spans="31:40" hidden="1" x14ac:dyDescent="0.25">
      <c r="AE4511" s="27" t="str">
        <f t="shared" si="131"/>
        <v>CA-2020-440  Countryside II Family Apartments</v>
      </c>
      <c r="AF4511" s="153" t="s">
        <v>20902</v>
      </c>
      <c r="AG4511" s="153" t="s">
        <v>20903</v>
      </c>
      <c r="AH4511" s="153" t="s">
        <v>20904</v>
      </c>
      <c r="AI4511" s="153" t="s">
        <v>357</v>
      </c>
      <c r="AJ4511" s="153" t="s">
        <v>20</v>
      </c>
      <c r="AL4511" s="153" t="s">
        <v>20905</v>
      </c>
      <c r="AM4511" s="153" t="s">
        <v>10978</v>
      </c>
      <c r="AN4511" s="154">
        <v>55</v>
      </c>
    </row>
    <row r="4512" spans="31:40" hidden="1" x14ac:dyDescent="0.25">
      <c r="AE4512" s="27" t="str">
        <f t="shared" si="131"/>
        <v>CA-2020-441  Fairbanks Terrace II</v>
      </c>
      <c r="AF4512" s="153" t="s">
        <v>20906</v>
      </c>
      <c r="AG4512" s="153" t="s">
        <v>20907</v>
      </c>
      <c r="AH4512" s="153" t="s">
        <v>23910</v>
      </c>
      <c r="AI4512" s="153" t="s">
        <v>504</v>
      </c>
      <c r="AJ4512" s="153" t="s">
        <v>504</v>
      </c>
      <c r="AL4512" s="153" t="s">
        <v>20908</v>
      </c>
      <c r="AM4512" s="153" t="s">
        <v>2476</v>
      </c>
      <c r="AN4512" s="154">
        <v>30</v>
      </c>
    </row>
    <row r="4513" spans="31:40" hidden="1" x14ac:dyDescent="0.25">
      <c r="AE4513" s="27" t="str">
        <f t="shared" si="131"/>
        <v>CA-2020-442  Rosefield Village</v>
      </c>
      <c r="AF4513" s="153" t="s">
        <v>20909</v>
      </c>
      <c r="AG4513" s="153" t="s">
        <v>20910</v>
      </c>
      <c r="AH4513" s="153" t="s">
        <v>20911</v>
      </c>
      <c r="AI4513" s="153" t="s">
        <v>200</v>
      </c>
      <c r="AJ4513" s="153" t="s">
        <v>200</v>
      </c>
      <c r="AK4513" s="153" t="s">
        <v>5559</v>
      </c>
      <c r="AL4513" s="153" t="s">
        <v>18198</v>
      </c>
      <c r="AM4513" s="153" t="s">
        <v>20912</v>
      </c>
      <c r="AN4513" s="154">
        <v>89</v>
      </c>
    </row>
    <row r="4514" spans="31:40" hidden="1" x14ac:dyDescent="0.25">
      <c r="AE4514" s="27" t="str">
        <f t="shared" si="131"/>
        <v>CA-2020-444  Sugar Pine Village (F.K.A Madera Village)</v>
      </c>
      <c r="AF4514" s="153" t="s">
        <v>20913</v>
      </c>
      <c r="AG4514" s="153" t="s">
        <v>23911</v>
      </c>
      <c r="AH4514" s="153" t="s">
        <v>23912</v>
      </c>
      <c r="AI4514" s="153" t="s">
        <v>1004</v>
      </c>
      <c r="AJ4514" s="153" t="s">
        <v>1004</v>
      </c>
      <c r="AK4514" s="153" t="s">
        <v>1005</v>
      </c>
      <c r="AL4514" s="153" t="s">
        <v>23913</v>
      </c>
      <c r="AM4514" s="153" t="s">
        <v>1740</v>
      </c>
      <c r="AN4514" s="154">
        <v>51</v>
      </c>
    </row>
    <row r="4515" spans="31:40" hidden="1" x14ac:dyDescent="0.25">
      <c r="AE4515" s="27" t="str">
        <f t="shared" si="131"/>
        <v>CA-2020-445  River City Senior Apartments</v>
      </c>
      <c r="AF4515" s="153" t="s">
        <v>20914</v>
      </c>
      <c r="AG4515" s="153" t="s">
        <v>20915</v>
      </c>
      <c r="AH4515" s="153" t="s">
        <v>20916</v>
      </c>
      <c r="AI4515" s="153" t="s">
        <v>158</v>
      </c>
      <c r="AJ4515" s="153" t="s">
        <v>127</v>
      </c>
      <c r="AK4515" s="153" t="s">
        <v>931</v>
      </c>
      <c r="AL4515" s="153" t="s">
        <v>23914</v>
      </c>
      <c r="AM4515" s="153" t="s">
        <v>20917</v>
      </c>
      <c r="AN4515" s="154">
        <v>53</v>
      </c>
    </row>
    <row r="4516" spans="31:40" hidden="1" x14ac:dyDescent="0.25">
      <c r="AE4516" s="27" t="str">
        <f t="shared" si="131"/>
        <v>CA-2020-446  Mission Heritage Plaza</v>
      </c>
      <c r="AF4516" s="153" t="s">
        <v>20918</v>
      </c>
      <c r="AG4516" s="153" t="s">
        <v>20919</v>
      </c>
      <c r="AH4516" s="153" t="s">
        <v>20920</v>
      </c>
      <c r="AI4516" s="153" t="s">
        <v>399</v>
      </c>
      <c r="AJ4516" s="153" t="s">
        <v>399</v>
      </c>
      <c r="AK4516" s="153" t="s">
        <v>20161</v>
      </c>
      <c r="AL4516" s="153" t="s">
        <v>6924</v>
      </c>
      <c r="AM4516" s="153" t="s">
        <v>20921</v>
      </c>
      <c r="AN4516" s="154">
        <v>71</v>
      </c>
    </row>
    <row r="4517" spans="31:40" hidden="1" x14ac:dyDescent="0.25">
      <c r="AE4517" s="27" t="str">
        <f t="shared" si="131"/>
        <v>CA-2020-447  VILLA LAKESHORE APARTMENTS</v>
      </c>
      <c r="AF4517" s="153" t="s">
        <v>20922</v>
      </c>
      <c r="AG4517" s="153" t="s">
        <v>20923</v>
      </c>
      <c r="AH4517" s="153" t="s">
        <v>20924</v>
      </c>
      <c r="AI4517" s="153" t="s">
        <v>11575</v>
      </c>
      <c r="AJ4517" s="153" t="s">
        <v>504</v>
      </c>
      <c r="AK4517" s="153" t="s">
        <v>11576</v>
      </c>
      <c r="AL4517" s="153" t="s">
        <v>20925</v>
      </c>
      <c r="AM4517" s="153" t="s">
        <v>20926</v>
      </c>
      <c r="AN4517" s="154">
        <v>33</v>
      </c>
    </row>
    <row r="4518" spans="31:40" hidden="1" x14ac:dyDescent="0.25">
      <c r="AE4518" s="27" t="str">
        <f t="shared" si="131"/>
        <v>CA-2020-450  Willowglen Apartments</v>
      </c>
      <c r="AF4518" s="153" t="s">
        <v>20927</v>
      </c>
      <c r="AG4518" s="153" t="s">
        <v>20928</v>
      </c>
      <c r="AH4518" s="153" t="s">
        <v>23915</v>
      </c>
      <c r="AI4518" s="153" t="s">
        <v>989</v>
      </c>
      <c r="AJ4518" s="153" t="s">
        <v>127</v>
      </c>
      <c r="AK4518" s="153" t="s">
        <v>990</v>
      </c>
      <c r="AL4518" s="153" t="s">
        <v>23916</v>
      </c>
      <c r="AM4518" s="153" t="s">
        <v>23917</v>
      </c>
      <c r="AN4518" s="154">
        <v>35</v>
      </c>
    </row>
    <row r="4519" spans="31:40" hidden="1" x14ac:dyDescent="0.25">
      <c r="AE4519" s="27" t="str">
        <f t="shared" si="131"/>
        <v>CA-2020-451  West LA VA Building 207</v>
      </c>
      <c r="AF4519" s="153" t="s">
        <v>20929</v>
      </c>
      <c r="AG4519" s="153" t="s">
        <v>20930</v>
      </c>
      <c r="AH4519" s="153" t="s">
        <v>20931</v>
      </c>
      <c r="AI4519" s="153" t="s">
        <v>26</v>
      </c>
      <c r="AJ4519" s="153" t="s">
        <v>26</v>
      </c>
      <c r="AK4519" s="153" t="s">
        <v>19501</v>
      </c>
      <c r="AL4519" s="153" t="s">
        <v>20932</v>
      </c>
      <c r="AM4519" s="153" t="s">
        <v>1043</v>
      </c>
      <c r="AN4519" s="154">
        <v>59</v>
      </c>
    </row>
    <row r="4520" spans="31:40" hidden="1" x14ac:dyDescent="0.25">
      <c r="AE4520" s="27" t="str">
        <f t="shared" si="131"/>
        <v>CA-2020-452  The Starling (fka Alameda Point Family)</v>
      </c>
      <c r="AF4520" s="153" t="s">
        <v>20933</v>
      </c>
      <c r="AG4520" s="153" t="s">
        <v>23918</v>
      </c>
      <c r="AH4520" s="153" t="s">
        <v>20934</v>
      </c>
      <c r="AI4520" s="153" t="s">
        <v>200</v>
      </c>
      <c r="AJ4520" s="153" t="s">
        <v>200</v>
      </c>
      <c r="AK4520" s="153" t="s">
        <v>5559</v>
      </c>
      <c r="AL4520" s="153" t="s">
        <v>20575</v>
      </c>
      <c r="AM4520" s="153" t="s">
        <v>23919</v>
      </c>
      <c r="AN4520" s="154">
        <v>69</v>
      </c>
    </row>
    <row r="4521" spans="31:40" hidden="1" x14ac:dyDescent="0.25">
      <c r="AE4521" s="27" t="str">
        <f t="shared" si="131"/>
        <v>CA-2020-453  Worthington La Luna Family Apartments</v>
      </c>
      <c r="AF4521" s="153" t="s">
        <v>20936</v>
      </c>
      <c r="AG4521" s="153" t="s">
        <v>20937</v>
      </c>
      <c r="AH4521" s="153" t="s">
        <v>20938</v>
      </c>
      <c r="AI4521" s="153" t="s">
        <v>20</v>
      </c>
      <c r="AJ4521" s="153" t="s">
        <v>20</v>
      </c>
      <c r="AK4521" s="153" t="s">
        <v>5197</v>
      </c>
      <c r="AL4521" s="153" t="s">
        <v>20939</v>
      </c>
      <c r="AM4521" s="153" t="s">
        <v>23920</v>
      </c>
      <c r="AN4521" s="154">
        <v>65</v>
      </c>
    </row>
    <row r="4522" spans="31:40" hidden="1" x14ac:dyDescent="0.25">
      <c r="AE4522" s="27" t="str">
        <f t="shared" si="131"/>
        <v>CA-2020-454  Heber Del Sol Family Apartments</v>
      </c>
      <c r="AF4522" s="153" t="s">
        <v>20940</v>
      </c>
      <c r="AG4522" s="153" t="s">
        <v>20941</v>
      </c>
      <c r="AH4522" s="153" t="s">
        <v>20942</v>
      </c>
      <c r="AI4522" s="153" t="s">
        <v>7636</v>
      </c>
      <c r="AJ4522" s="153" t="s">
        <v>20</v>
      </c>
      <c r="AK4522" s="153" t="s">
        <v>7637</v>
      </c>
      <c r="AL4522" s="153" t="s">
        <v>20943</v>
      </c>
      <c r="AM4522" s="153" t="s">
        <v>20944</v>
      </c>
      <c r="AN4522" s="154">
        <v>48</v>
      </c>
    </row>
    <row r="4523" spans="31:40" hidden="1" x14ac:dyDescent="0.25">
      <c r="AE4523" s="27" t="str">
        <f t="shared" si="131"/>
        <v>CA-2020-456  LakeHouse Commons Affordable Apartments</v>
      </c>
      <c r="AF4523" s="153" t="s">
        <v>20945</v>
      </c>
      <c r="AG4523" s="153" t="s">
        <v>20946</v>
      </c>
      <c r="AH4523" s="153" t="s">
        <v>20947</v>
      </c>
      <c r="AI4523" s="153" t="s">
        <v>199</v>
      </c>
      <c r="AJ4523" s="153" t="s">
        <v>200</v>
      </c>
      <c r="AK4523" s="153" t="s">
        <v>201</v>
      </c>
      <c r="AL4523" s="153" t="s">
        <v>20948</v>
      </c>
      <c r="AM4523" s="153" t="s">
        <v>20949</v>
      </c>
      <c r="AN4523" s="154">
        <v>90</v>
      </c>
    </row>
    <row r="4524" spans="31:40" hidden="1" x14ac:dyDescent="0.25">
      <c r="AE4524" s="27" t="str">
        <f t="shared" si="131"/>
        <v>CA-2020-482  Ulric Street Apartments</v>
      </c>
      <c r="AF4524" s="153" t="s">
        <v>20950</v>
      </c>
      <c r="AG4524" s="153" t="s">
        <v>20951</v>
      </c>
      <c r="AH4524" s="153" t="s">
        <v>20952</v>
      </c>
      <c r="AI4524" s="153" t="s">
        <v>504</v>
      </c>
      <c r="AJ4524" s="153" t="s">
        <v>504</v>
      </c>
      <c r="AK4524" s="153" t="s">
        <v>4750</v>
      </c>
      <c r="AL4524" s="153" t="s">
        <v>20953</v>
      </c>
      <c r="AM4524" s="153" t="s">
        <v>20954</v>
      </c>
      <c r="AN4524" s="154">
        <v>95</v>
      </c>
    </row>
    <row r="4525" spans="31:40" hidden="1" x14ac:dyDescent="0.25">
      <c r="AE4525" s="27" t="str">
        <f t="shared" si="131"/>
        <v>CA-2020-483  Mountain View Apartments</v>
      </c>
      <c r="AF4525" s="153" t="s">
        <v>20955</v>
      </c>
      <c r="AG4525" s="153" t="s">
        <v>10850</v>
      </c>
      <c r="AH4525" s="153" t="s">
        <v>20956</v>
      </c>
      <c r="AI4525" s="153" t="s">
        <v>8485</v>
      </c>
      <c r="AJ4525" s="153" t="s">
        <v>1239</v>
      </c>
      <c r="AK4525" s="153" t="s">
        <v>8486</v>
      </c>
      <c r="AL4525" s="153" t="s">
        <v>20957</v>
      </c>
      <c r="AM4525" s="153" t="s">
        <v>3344</v>
      </c>
      <c r="AN4525" s="154">
        <v>76</v>
      </c>
    </row>
    <row r="4526" spans="31:40" hidden="1" x14ac:dyDescent="0.25">
      <c r="AE4526" s="27" t="str">
        <f t="shared" si="131"/>
        <v>CA-2020-485  Village Pointe Apartments</v>
      </c>
      <c r="AF4526" s="153" t="s">
        <v>20958</v>
      </c>
      <c r="AG4526" s="153" t="s">
        <v>20959</v>
      </c>
      <c r="AH4526" s="153" t="s">
        <v>20960</v>
      </c>
      <c r="AI4526" s="153" t="s">
        <v>3302</v>
      </c>
      <c r="AJ4526" s="153" t="s">
        <v>26</v>
      </c>
      <c r="AK4526" s="153" t="s">
        <v>14635</v>
      </c>
      <c r="AL4526" s="153" t="s">
        <v>20961</v>
      </c>
      <c r="AM4526" s="153" t="s">
        <v>20962</v>
      </c>
      <c r="AN4526" s="154">
        <v>208</v>
      </c>
    </row>
    <row r="4527" spans="31:40" hidden="1" x14ac:dyDescent="0.25">
      <c r="AE4527" s="27" t="str">
        <f t="shared" si="131"/>
        <v>CA-2020-487  Wilton Court Apartments</v>
      </c>
      <c r="AF4527" s="153" t="s">
        <v>20963</v>
      </c>
      <c r="AG4527" s="153" t="s">
        <v>20964</v>
      </c>
      <c r="AH4527" s="153" t="s">
        <v>20965</v>
      </c>
      <c r="AI4527" s="153" t="s">
        <v>2266</v>
      </c>
      <c r="AJ4527" s="153" t="s">
        <v>41</v>
      </c>
      <c r="AK4527" s="153" t="s">
        <v>3276</v>
      </c>
      <c r="AL4527" s="153" t="s">
        <v>20966</v>
      </c>
      <c r="AM4527" s="153" t="s">
        <v>20967</v>
      </c>
      <c r="AN4527" s="154">
        <v>58</v>
      </c>
    </row>
    <row r="4528" spans="31:40" hidden="1" x14ac:dyDescent="0.25">
      <c r="AE4528" s="27" t="str">
        <f t="shared" si="131"/>
        <v>CA-2020-490  Veterans Square</v>
      </c>
      <c r="AF4528" s="153" t="s">
        <v>20968</v>
      </c>
      <c r="AG4528" s="153" t="s">
        <v>20969</v>
      </c>
      <c r="AH4528" s="153" t="s">
        <v>20970</v>
      </c>
      <c r="AI4528" s="153" t="s">
        <v>2692</v>
      </c>
      <c r="AJ4528" s="153" t="s">
        <v>182</v>
      </c>
      <c r="AK4528" s="153" t="s">
        <v>2693</v>
      </c>
      <c r="AL4528" s="153" t="s">
        <v>19617</v>
      </c>
      <c r="AM4528" s="153" t="s">
        <v>2259</v>
      </c>
      <c r="AN4528" s="154">
        <v>29</v>
      </c>
    </row>
    <row r="4529" spans="31:40" hidden="1" x14ac:dyDescent="0.25">
      <c r="AE4529" s="27" t="str">
        <f t="shared" si="131"/>
        <v>CA-2020-500  Orchard at Hilltop -fka Hilltop and Euclid Family</v>
      </c>
      <c r="AF4529" s="153" t="s">
        <v>20971</v>
      </c>
      <c r="AG4529" s="153" t="s">
        <v>23921</v>
      </c>
      <c r="AH4529" s="153" t="s">
        <v>20972</v>
      </c>
      <c r="AI4529" s="153" t="s">
        <v>504</v>
      </c>
      <c r="AJ4529" s="153" t="s">
        <v>504</v>
      </c>
      <c r="AK4529" s="153" t="s">
        <v>6516</v>
      </c>
      <c r="AL4529" s="153" t="s">
        <v>20973</v>
      </c>
      <c r="AM4529" s="153" t="s">
        <v>23922</v>
      </c>
      <c r="AN4529" s="154">
        <v>111</v>
      </c>
    </row>
    <row r="4530" spans="31:40" hidden="1" x14ac:dyDescent="0.25">
      <c r="AE4530" s="27" t="str">
        <f t="shared" si="131"/>
        <v>CA-2020-503  Apollo Apartments (FKA: Poway Commons)</v>
      </c>
      <c r="AF4530" s="153" t="s">
        <v>20974</v>
      </c>
      <c r="AG4530" s="153" t="s">
        <v>23923</v>
      </c>
      <c r="AH4530" s="153" t="s">
        <v>23924</v>
      </c>
      <c r="AI4530" s="153" t="s">
        <v>2710</v>
      </c>
      <c r="AJ4530" s="153" t="s">
        <v>504</v>
      </c>
      <c r="AK4530" s="153" t="s">
        <v>2711</v>
      </c>
      <c r="AL4530" s="153" t="s">
        <v>20975</v>
      </c>
      <c r="AM4530" s="153" t="s">
        <v>18649</v>
      </c>
      <c r="AN4530" s="154">
        <v>43</v>
      </c>
    </row>
    <row r="4531" spans="31:40" hidden="1" x14ac:dyDescent="0.25">
      <c r="AE4531" s="27" t="str">
        <f t="shared" si="131"/>
        <v>CA-2020-510  The Plateau</v>
      </c>
      <c r="AF4531" s="153" t="s">
        <v>20976</v>
      </c>
      <c r="AG4531" s="153" t="s">
        <v>23925</v>
      </c>
      <c r="AH4531" s="153" t="s">
        <v>20977</v>
      </c>
      <c r="AI4531" s="153" t="s">
        <v>6321</v>
      </c>
      <c r="AJ4531" s="153" t="s">
        <v>5809</v>
      </c>
      <c r="AK4531" s="153" t="s">
        <v>6322</v>
      </c>
      <c r="AL4531" s="153" t="s">
        <v>20978</v>
      </c>
      <c r="AM4531" s="153" t="s">
        <v>20979</v>
      </c>
      <c r="AN4531" s="154">
        <v>68</v>
      </c>
    </row>
    <row r="4532" spans="31:40" hidden="1" x14ac:dyDescent="0.25">
      <c r="AE4532" s="27" t="str">
        <f t="shared" si="131"/>
        <v>CA-2020-511  Mutual Housing at 5th Street</v>
      </c>
      <c r="AF4532" s="153" t="s">
        <v>20980</v>
      </c>
      <c r="AG4532" s="153" t="s">
        <v>20981</v>
      </c>
      <c r="AH4532" s="153" t="s">
        <v>20982</v>
      </c>
      <c r="AI4532" s="153" t="s">
        <v>141</v>
      </c>
      <c r="AJ4532" s="153" t="s">
        <v>142</v>
      </c>
      <c r="AK4532" s="153" t="s">
        <v>8364</v>
      </c>
      <c r="AL4532" s="153" t="s">
        <v>20983</v>
      </c>
      <c r="AM4532" s="153" t="s">
        <v>20984</v>
      </c>
      <c r="AN4532" s="154">
        <v>37</v>
      </c>
    </row>
    <row r="4533" spans="31:40" hidden="1" x14ac:dyDescent="0.25">
      <c r="AE4533" s="27" t="str">
        <f t="shared" si="131"/>
        <v>CA-2020-512  Light Tree Two</v>
      </c>
      <c r="AF4533" s="153" t="s">
        <v>20985</v>
      </c>
      <c r="AG4533" s="153" t="s">
        <v>20986</v>
      </c>
      <c r="AH4533" s="153" t="s">
        <v>20987</v>
      </c>
      <c r="AI4533" s="153" t="s">
        <v>1896</v>
      </c>
      <c r="AJ4533" s="153" t="s">
        <v>481</v>
      </c>
      <c r="AK4533" s="153" t="s">
        <v>1897</v>
      </c>
      <c r="AL4533" s="153" t="s">
        <v>20988</v>
      </c>
      <c r="AM4533" s="153" t="s">
        <v>20989</v>
      </c>
      <c r="AN4533" s="154">
        <v>126</v>
      </c>
    </row>
    <row r="4534" spans="31:40" hidden="1" x14ac:dyDescent="0.25">
      <c r="AE4534" s="27" t="str">
        <f t="shared" si="131"/>
        <v>CA-2020-513  Light Tree Three</v>
      </c>
      <c r="AF4534" s="153" t="s">
        <v>20990</v>
      </c>
      <c r="AG4534" s="153" t="s">
        <v>20991</v>
      </c>
      <c r="AH4534" s="153" t="s">
        <v>20987</v>
      </c>
      <c r="AI4534" s="153" t="s">
        <v>1896</v>
      </c>
      <c r="AJ4534" s="153" t="s">
        <v>481</v>
      </c>
      <c r="AK4534" s="153" t="s">
        <v>1897</v>
      </c>
      <c r="AL4534" s="153" t="s">
        <v>20992</v>
      </c>
      <c r="AM4534" s="153" t="s">
        <v>20993</v>
      </c>
      <c r="AN4534" s="154">
        <v>56</v>
      </c>
    </row>
    <row r="4535" spans="31:40" hidden="1" x14ac:dyDescent="0.25">
      <c r="AE4535" s="27" t="str">
        <f t="shared" si="131"/>
        <v>CA-2020-516  Fancher Creek Senior Apartments</v>
      </c>
      <c r="AF4535" s="153" t="s">
        <v>20994</v>
      </c>
      <c r="AG4535" s="153" t="s">
        <v>18890</v>
      </c>
      <c r="AH4535" s="153" t="s">
        <v>20995</v>
      </c>
      <c r="AI4535" s="153" t="s">
        <v>229</v>
      </c>
      <c r="AJ4535" s="153" t="s">
        <v>229</v>
      </c>
      <c r="AK4535" s="153" t="s">
        <v>11949</v>
      </c>
      <c r="AL4535" s="153" t="s">
        <v>18891</v>
      </c>
      <c r="AM4535" s="153" t="s">
        <v>20996</v>
      </c>
      <c r="AN4535" s="154">
        <v>178</v>
      </c>
    </row>
    <row r="4536" spans="31:40" hidden="1" x14ac:dyDescent="0.25">
      <c r="AE4536" s="27" t="str">
        <f t="shared" si="131"/>
        <v>CA-2020-517  The Retreat at Merced Apartments</v>
      </c>
      <c r="AF4536" s="153" t="s">
        <v>20997</v>
      </c>
      <c r="AG4536" s="153" t="s">
        <v>23926</v>
      </c>
      <c r="AH4536" s="153" t="s">
        <v>23927</v>
      </c>
      <c r="AI4536" s="153" t="s">
        <v>118</v>
      </c>
      <c r="AJ4536" s="153" t="s">
        <v>118</v>
      </c>
      <c r="AK4536" s="153" t="s">
        <v>8052</v>
      </c>
      <c r="AL4536" s="153" t="s">
        <v>23928</v>
      </c>
      <c r="AM4536" s="153" t="s">
        <v>23929</v>
      </c>
      <c r="AN4536" s="154">
        <v>118</v>
      </c>
    </row>
    <row r="4537" spans="31:40" hidden="1" x14ac:dyDescent="0.25">
      <c r="AE4537" s="27" t="str">
        <f t="shared" si="131"/>
        <v>CA-2020-518  1717 S Street</v>
      </c>
      <c r="AF4537" s="153" t="s">
        <v>20998</v>
      </c>
      <c r="AG4537" s="153" t="s">
        <v>19190</v>
      </c>
      <c r="AH4537" s="153" t="s">
        <v>19190</v>
      </c>
      <c r="AI4537" s="153" t="s">
        <v>564</v>
      </c>
      <c r="AJ4537" s="153" t="s">
        <v>564</v>
      </c>
      <c r="AK4537" s="153" t="s">
        <v>13342</v>
      </c>
      <c r="AL4537" s="153" t="s">
        <v>19191</v>
      </c>
      <c r="AM4537" s="153" t="s">
        <v>19192</v>
      </c>
      <c r="AN4537" s="154">
        <v>111</v>
      </c>
    </row>
    <row r="4538" spans="31:40" hidden="1" x14ac:dyDescent="0.25">
      <c r="AE4538" s="27" t="str">
        <f t="shared" si="131"/>
        <v>CA-2020-519  The Atchison</v>
      </c>
      <c r="AF4538" s="153" t="s">
        <v>20999</v>
      </c>
      <c r="AG4538" s="153" t="s">
        <v>21000</v>
      </c>
      <c r="AH4538" s="153" t="s">
        <v>21001</v>
      </c>
      <c r="AI4538" s="153" t="s">
        <v>2692</v>
      </c>
      <c r="AJ4538" s="153" t="s">
        <v>182</v>
      </c>
      <c r="AK4538" s="153" t="s">
        <v>2693</v>
      </c>
      <c r="AL4538" s="153" t="s">
        <v>21002</v>
      </c>
      <c r="AM4538" s="153" t="s">
        <v>2185</v>
      </c>
      <c r="AN4538" s="154">
        <v>200</v>
      </c>
    </row>
    <row r="4539" spans="31:40" hidden="1" x14ac:dyDescent="0.25">
      <c r="AE4539" s="27" t="str">
        <f t="shared" si="131"/>
        <v>CA-2020-520  Kawana Springs Apartments</v>
      </c>
      <c r="AF4539" s="153" t="s">
        <v>21003</v>
      </c>
      <c r="AG4539" s="153" t="s">
        <v>21004</v>
      </c>
      <c r="AH4539" s="153" t="s">
        <v>21005</v>
      </c>
      <c r="AI4539" s="153" t="s">
        <v>126</v>
      </c>
      <c r="AJ4539" s="153" t="s">
        <v>127</v>
      </c>
      <c r="AK4539" s="153" t="s">
        <v>128</v>
      </c>
      <c r="AL4539" s="153" t="s">
        <v>21006</v>
      </c>
      <c r="AM4539" s="153" t="s">
        <v>2185</v>
      </c>
      <c r="AN4539" s="154">
        <v>134</v>
      </c>
    </row>
    <row r="4540" spans="31:40" hidden="1" x14ac:dyDescent="0.25">
      <c r="AE4540" s="27" t="str">
        <f t="shared" si="131"/>
        <v>CA-2020-521  Santa Rosa Avenue Apartments</v>
      </c>
      <c r="AF4540" s="153" t="s">
        <v>21007</v>
      </c>
      <c r="AG4540" s="153" t="s">
        <v>21008</v>
      </c>
      <c r="AH4540" s="153" t="s">
        <v>21009</v>
      </c>
      <c r="AI4540" s="153" t="s">
        <v>126</v>
      </c>
      <c r="AJ4540" s="153" t="s">
        <v>127</v>
      </c>
      <c r="AK4540" s="153" t="s">
        <v>2785</v>
      </c>
      <c r="AL4540" s="153" t="s">
        <v>21010</v>
      </c>
      <c r="AM4540" s="153" t="s">
        <v>2185</v>
      </c>
      <c r="AN4540" s="154">
        <v>137</v>
      </c>
    </row>
    <row r="4541" spans="31:40" hidden="1" x14ac:dyDescent="0.25">
      <c r="AE4541" s="27" t="str">
        <f t="shared" si="131"/>
        <v>CA-2020-523  Hope on Avalon</v>
      </c>
      <c r="AF4541" s="153" t="s">
        <v>21011</v>
      </c>
      <c r="AG4541" s="153" t="s">
        <v>21012</v>
      </c>
      <c r="AH4541" s="153" t="s">
        <v>21013</v>
      </c>
      <c r="AI4541" s="153" t="s">
        <v>26</v>
      </c>
      <c r="AJ4541" s="153" t="s">
        <v>26</v>
      </c>
      <c r="AK4541" s="153" t="s">
        <v>617</v>
      </c>
      <c r="AL4541" s="153" t="s">
        <v>21014</v>
      </c>
      <c r="AM4541" s="153" t="s">
        <v>21015</v>
      </c>
      <c r="AN4541" s="154">
        <v>87</v>
      </c>
    </row>
    <row r="4542" spans="31:40" hidden="1" x14ac:dyDescent="0.25">
      <c r="AE4542" s="27" t="str">
        <f t="shared" si="131"/>
        <v>CA-2020-524  Marcella Gardens</v>
      </c>
      <c r="AF4542" s="153" t="s">
        <v>21016</v>
      </c>
      <c r="AG4542" s="153" t="s">
        <v>21017</v>
      </c>
      <c r="AH4542" s="153" t="s">
        <v>21018</v>
      </c>
      <c r="AI4542" s="153" t="s">
        <v>26</v>
      </c>
      <c r="AJ4542" s="153" t="s">
        <v>26</v>
      </c>
      <c r="AK4542" s="153" t="s">
        <v>802</v>
      </c>
      <c r="AL4542" s="153" t="s">
        <v>12865</v>
      </c>
      <c r="AM4542" s="153" t="s">
        <v>12865</v>
      </c>
      <c r="AN4542" s="154">
        <v>59</v>
      </c>
    </row>
    <row r="4543" spans="31:40" hidden="1" x14ac:dyDescent="0.25">
      <c r="AE4543" s="27" t="str">
        <f t="shared" si="131"/>
        <v>CA-2020-527  Peterson Place (fka The Parkway Apartments)</v>
      </c>
      <c r="AF4543" s="153" t="s">
        <v>21019</v>
      </c>
      <c r="AG4543" s="153" t="s">
        <v>23930</v>
      </c>
      <c r="AH4543" s="153" t="s">
        <v>21020</v>
      </c>
      <c r="AI4543" s="153" t="s">
        <v>6093</v>
      </c>
      <c r="AJ4543" s="153" t="s">
        <v>564</v>
      </c>
      <c r="AK4543" s="153" t="s">
        <v>6094</v>
      </c>
      <c r="AL4543" s="153" t="s">
        <v>21021</v>
      </c>
      <c r="AM4543" s="153" t="s">
        <v>4978</v>
      </c>
      <c r="AN4543" s="154">
        <v>71</v>
      </c>
    </row>
    <row r="4544" spans="31:40" hidden="1" x14ac:dyDescent="0.25">
      <c r="AE4544" s="27" t="str">
        <f t="shared" si="131"/>
        <v>CA-2020-529  Silva Crossing</v>
      </c>
      <c r="AF4544" s="153" t="s">
        <v>21022</v>
      </c>
      <c r="AG4544" s="153" t="s">
        <v>21023</v>
      </c>
      <c r="AH4544" s="153" t="s">
        <v>21024</v>
      </c>
      <c r="AI4544" s="153" t="s">
        <v>26</v>
      </c>
      <c r="AJ4544" s="153" t="s">
        <v>26</v>
      </c>
      <c r="AK4544" s="153" t="s">
        <v>3622</v>
      </c>
      <c r="AL4544" s="153" t="s">
        <v>21025</v>
      </c>
      <c r="AM4544" s="153" t="s">
        <v>21026</v>
      </c>
      <c r="AN4544" s="154">
        <v>55</v>
      </c>
    </row>
    <row r="4545" spans="31:40" hidden="1" x14ac:dyDescent="0.25">
      <c r="AE4545" s="27" t="str">
        <f t="shared" si="131"/>
        <v>CA-2020-530  53 Colton</v>
      </c>
      <c r="AF4545" s="153" t="s">
        <v>21027</v>
      </c>
      <c r="AG4545" s="153" t="s">
        <v>21028</v>
      </c>
      <c r="AH4545" s="153" t="s">
        <v>21029</v>
      </c>
      <c r="AI4545" s="153" t="s">
        <v>191</v>
      </c>
      <c r="AJ4545" s="153" t="s">
        <v>191</v>
      </c>
      <c r="AK4545" s="153" t="s">
        <v>785</v>
      </c>
      <c r="AL4545" s="153" t="s">
        <v>21030</v>
      </c>
      <c r="AM4545" s="153" t="s">
        <v>21031</v>
      </c>
      <c r="AN4545" s="154">
        <v>96</v>
      </c>
    </row>
    <row r="4546" spans="31:40" hidden="1" x14ac:dyDescent="0.25">
      <c r="AE4546" s="27" t="str">
        <f t="shared" ref="AE4546:AE4609" si="132">CONCATENATE(AF4546,"  ",AG4546)</f>
        <v>CA-2020-532  Bell Creek Apartments</v>
      </c>
      <c r="AF4546" s="153" t="s">
        <v>21032</v>
      </c>
      <c r="AG4546" s="153" t="s">
        <v>21033</v>
      </c>
      <c r="AH4546" s="153" t="s">
        <v>21034</v>
      </c>
      <c r="AI4546" s="153" t="s">
        <v>26</v>
      </c>
      <c r="AJ4546" s="153" t="s">
        <v>26</v>
      </c>
      <c r="AK4546" s="153" t="s">
        <v>1876</v>
      </c>
      <c r="AL4546" s="153" t="s">
        <v>21035</v>
      </c>
      <c r="AM4546" s="153" t="s">
        <v>23931</v>
      </c>
      <c r="AN4546" s="154">
        <v>79</v>
      </c>
    </row>
    <row r="4547" spans="31:40" hidden="1" x14ac:dyDescent="0.25">
      <c r="AE4547" s="27" t="str">
        <f t="shared" si="132"/>
        <v>CA-2020-533  Lavender Courtyard by Mutual Housing</v>
      </c>
      <c r="AF4547" s="153" t="s">
        <v>21036</v>
      </c>
      <c r="AG4547" s="153" t="s">
        <v>21037</v>
      </c>
      <c r="AH4547" s="153" t="s">
        <v>23932</v>
      </c>
      <c r="AI4547" s="153" t="s">
        <v>564</v>
      </c>
      <c r="AJ4547" s="153" t="s">
        <v>564</v>
      </c>
      <c r="AK4547" s="153" t="s">
        <v>807</v>
      </c>
      <c r="AL4547" s="153" t="s">
        <v>23933</v>
      </c>
      <c r="AM4547" s="153" t="s">
        <v>21038</v>
      </c>
      <c r="AN4547" s="154">
        <v>52</v>
      </c>
    </row>
    <row r="4548" spans="31:40" hidden="1" x14ac:dyDescent="0.25">
      <c r="AE4548" s="27" t="str">
        <f t="shared" si="132"/>
        <v>CA-2020-535  The Courtyards at Kimball</v>
      </c>
      <c r="AF4548" s="153" t="s">
        <v>21039</v>
      </c>
      <c r="AG4548" s="153" t="s">
        <v>21040</v>
      </c>
      <c r="AH4548" s="153" t="s">
        <v>21041</v>
      </c>
      <c r="AI4548" s="153" t="s">
        <v>2941</v>
      </c>
      <c r="AJ4548" s="153" t="s">
        <v>504</v>
      </c>
      <c r="AK4548" s="153" t="s">
        <v>2942</v>
      </c>
      <c r="AL4548" s="153" t="s">
        <v>21042</v>
      </c>
      <c r="AM4548" s="153" t="s">
        <v>19748</v>
      </c>
      <c r="AN4548" s="154">
        <v>130</v>
      </c>
    </row>
    <row r="4549" spans="31:40" hidden="1" x14ac:dyDescent="0.25">
      <c r="AE4549" s="27" t="str">
        <f t="shared" si="132"/>
        <v>CA-2020-536  Reseda Theater Senior Housing</v>
      </c>
      <c r="AF4549" s="153" t="s">
        <v>21043</v>
      </c>
      <c r="AG4549" s="153" t="s">
        <v>21044</v>
      </c>
      <c r="AH4549" s="153" t="s">
        <v>21045</v>
      </c>
      <c r="AI4549" s="153" t="s">
        <v>26</v>
      </c>
      <c r="AJ4549" s="153" t="s">
        <v>26</v>
      </c>
      <c r="AK4549" s="153" t="s">
        <v>2557</v>
      </c>
      <c r="AL4549" s="153" t="s">
        <v>21046</v>
      </c>
      <c r="AM4549" s="153" t="s">
        <v>1043</v>
      </c>
      <c r="AN4549" s="154">
        <v>25</v>
      </c>
    </row>
    <row r="4550" spans="31:40" hidden="1" x14ac:dyDescent="0.25">
      <c r="AE4550" s="27" t="str">
        <f t="shared" si="132"/>
        <v>CA-2020-537  Beacon Villa</v>
      </c>
      <c r="AF4550" s="153" t="s">
        <v>21047</v>
      </c>
      <c r="AG4550" s="153" t="s">
        <v>21048</v>
      </c>
      <c r="AH4550" s="153" t="s">
        <v>21049</v>
      </c>
      <c r="AI4550" s="153" t="s">
        <v>2692</v>
      </c>
      <c r="AJ4550" s="153" t="s">
        <v>182</v>
      </c>
      <c r="AK4550" s="153" t="s">
        <v>2693</v>
      </c>
      <c r="AL4550" s="153" t="s">
        <v>21050</v>
      </c>
      <c r="AM4550" s="153" t="s">
        <v>21051</v>
      </c>
      <c r="AN4550" s="154">
        <v>53</v>
      </c>
    </row>
    <row r="4551" spans="31:40" hidden="1" x14ac:dyDescent="0.25">
      <c r="AE4551" s="27" t="str">
        <f t="shared" si="132"/>
        <v>CA-2020-538  One Lake Family Apartments</v>
      </c>
      <c r="AF4551" s="153" t="s">
        <v>21052</v>
      </c>
      <c r="AG4551" s="153" t="s">
        <v>21053</v>
      </c>
      <c r="AH4551" s="153" t="s">
        <v>23934</v>
      </c>
      <c r="AI4551" s="153" t="s">
        <v>1132</v>
      </c>
      <c r="AJ4551" s="153" t="s">
        <v>1133</v>
      </c>
      <c r="AK4551" s="153" t="s">
        <v>1134</v>
      </c>
      <c r="AL4551" s="153" t="s">
        <v>21054</v>
      </c>
      <c r="AM4551" s="153" t="s">
        <v>21055</v>
      </c>
      <c r="AN4551" s="154">
        <v>188</v>
      </c>
    </row>
    <row r="4552" spans="31:40" hidden="1" x14ac:dyDescent="0.25">
      <c r="AE4552" s="27" t="str">
        <f t="shared" si="132"/>
        <v>CA-2020-539  Hope on Broadway</v>
      </c>
      <c r="AF4552" s="153" t="s">
        <v>21056</v>
      </c>
      <c r="AG4552" s="153" t="s">
        <v>21057</v>
      </c>
      <c r="AH4552" s="153" t="s">
        <v>21058</v>
      </c>
      <c r="AI4552" s="153" t="s">
        <v>26</v>
      </c>
      <c r="AJ4552" s="153" t="s">
        <v>26</v>
      </c>
      <c r="AK4552" s="153" t="s">
        <v>464</v>
      </c>
      <c r="AL4552" s="153" t="s">
        <v>21059</v>
      </c>
      <c r="AM4552" s="153" t="s">
        <v>7709</v>
      </c>
      <c r="AN4552" s="154">
        <v>48</v>
      </c>
    </row>
    <row r="4553" spans="31:40" hidden="1" x14ac:dyDescent="0.25">
      <c r="AE4553" s="27" t="str">
        <f t="shared" si="132"/>
        <v>CA-2020-540  Salvator Apartments</v>
      </c>
      <c r="AF4553" s="153" t="s">
        <v>21060</v>
      </c>
      <c r="AG4553" s="153" t="s">
        <v>23935</v>
      </c>
      <c r="AH4553" s="153" t="s">
        <v>21061</v>
      </c>
      <c r="AI4553" s="153" t="s">
        <v>564</v>
      </c>
      <c r="AJ4553" s="153" t="s">
        <v>564</v>
      </c>
      <c r="AK4553" s="153" t="s">
        <v>8750</v>
      </c>
      <c r="AL4553" s="153" t="s">
        <v>1822</v>
      </c>
      <c r="AM4553" s="153" t="s">
        <v>21062</v>
      </c>
      <c r="AN4553" s="154">
        <v>119</v>
      </c>
    </row>
    <row r="4554" spans="31:40" hidden="1" x14ac:dyDescent="0.25">
      <c r="AE4554" s="27" t="str">
        <f t="shared" si="132"/>
        <v>CA-2020-541  Amani Apartments</v>
      </c>
      <c r="AF4554" s="153" t="s">
        <v>21063</v>
      </c>
      <c r="AG4554" s="153" t="s">
        <v>21064</v>
      </c>
      <c r="AH4554" s="153" t="s">
        <v>21065</v>
      </c>
      <c r="AI4554" s="153" t="s">
        <v>26</v>
      </c>
      <c r="AJ4554" s="153" t="s">
        <v>26</v>
      </c>
      <c r="AK4554" s="153" t="s">
        <v>692</v>
      </c>
      <c r="AL4554" s="153" t="s">
        <v>6924</v>
      </c>
      <c r="AM4554" s="153" t="s">
        <v>21066</v>
      </c>
      <c r="AN4554" s="154">
        <v>53</v>
      </c>
    </row>
    <row r="4555" spans="31:40" hidden="1" x14ac:dyDescent="0.25">
      <c r="AE4555" s="27" t="str">
        <f t="shared" si="132"/>
        <v>CA-2020-542  Cedar Grove Apartments</v>
      </c>
      <c r="AF4555" s="153" t="s">
        <v>21067</v>
      </c>
      <c r="AG4555" s="153" t="s">
        <v>23936</v>
      </c>
      <c r="AH4555" s="153" t="s">
        <v>21068</v>
      </c>
      <c r="AI4555" s="153" t="s">
        <v>126</v>
      </c>
      <c r="AJ4555" s="153" t="s">
        <v>127</v>
      </c>
      <c r="AK4555" s="153" t="s">
        <v>2785</v>
      </c>
      <c r="AL4555" s="153" t="s">
        <v>23937</v>
      </c>
      <c r="AM4555" s="153" t="s">
        <v>590</v>
      </c>
      <c r="AN4555" s="154">
        <v>95</v>
      </c>
    </row>
    <row r="4556" spans="31:40" hidden="1" x14ac:dyDescent="0.25">
      <c r="AE4556" s="27" t="str">
        <f t="shared" si="132"/>
        <v>CA-2020-543  Frank G Mar Apartments</v>
      </c>
      <c r="AF4556" s="153" t="s">
        <v>21069</v>
      </c>
      <c r="AG4556" s="153" t="s">
        <v>21070</v>
      </c>
      <c r="AH4556" s="153" t="s">
        <v>21071</v>
      </c>
      <c r="AI4556" s="153" t="s">
        <v>199</v>
      </c>
      <c r="AJ4556" s="153" t="s">
        <v>200</v>
      </c>
      <c r="AK4556" s="153" t="s">
        <v>557</v>
      </c>
      <c r="AL4556" s="153" t="s">
        <v>21072</v>
      </c>
      <c r="AM4556" s="153" t="s">
        <v>23938</v>
      </c>
      <c r="AN4556" s="154">
        <v>117</v>
      </c>
    </row>
    <row r="4557" spans="31:40" hidden="1" x14ac:dyDescent="0.25">
      <c r="AE4557" s="27" t="str">
        <f t="shared" si="132"/>
        <v>CA-2020-545  833 Bryant Apartments</v>
      </c>
      <c r="AF4557" s="153" t="s">
        <v>21073</v>
      </c>
      <c r="AG4557" s="153" t="s">
        <v>21074</v>
      </c>
      <c r="AH4557" s="153" t="s">
        <v>21075</v>
      </c>
      <c r="AI4557" s="153" t="s">
        <v>191</v>
      </c>
      <c r="AJ4557" s="153" t="s">
        <v>191</v>
      </c>
      <c r="AK4557" s="153" t="s">
        <v>785</v>
      </c>
      <c r="AL4557" s="153" t="s">
        <v>21076</v>
      </c>
      <c r="AM4557" s="153" t="s">
        <v>21077</v>
      </c>
      <c r="AN4557" s="154">
        <v>145</v>
      </c>
    </row>
    <row r="4558" spans="31:40" hidden="1" x14ac:dyDescent="0.25">
      <c r="AE4558" s="27" t="str">
        <f t="shared" si="132"/>
        <v>CA-2020-546  Adams Terrace</v>
      </c>
      <c r="AF4558" s="153" t="s">
        <v>21078</v>
      </c>
      <c r="AG4558" s="153" t="s">
        <v>21079</v>
      </c>
      <c r="AH4558" s="153" t="s">
        <v>21080</v>
      </c>
      <c r="AI4558" s="153" t="s">
        <v>26</v>
      </c>
      <c r="AJ4558" s="153" t="s">
        <v>26</v>
      </c>
      <c r="AK4558" s="153" t="s">
        <v>724</v>
      </c>
      <c r="AL4558" s="153" t="s">
        <v>613</v>
      </c>
      <c r="AM4558" s="153" t="s">
        <v>21081</v>
      </c>
      <c r="AN4558" s="154">
        <v>84</v>
      </c>
    </row>
    <row r="4559" spans="31:40" hidden="1" x14ac:dyDescent="0.25">
      <c r="AE4559" s="27" t="str">
        <f t="shared" si="132"/>
        <v>CA-2020-547  La Prensa Libre Apartments</v>
      </c>
      <c r="AF4559" s="153" t="s">
        <v>21082</v>
      </c>
      <c r="AG4559" s="153" t="s">
        <v>21083</v>
      </c>
      <c r="AH4559" s="153" t="s">
        <v>20522</v>
      </c>
      <c r="AI4559" s="153" t="s">
        <v>26</v>
      </c>
      <c r="AJ4559" s="153" t="s">
        <v>26</v>
      </c>
      <c r="AK4559" s="153" t="s">
        <v>456</v>
      </c>
      <c r="AL4559" s="153" t="s">
        <v>21084</v>
      </c>
      <c r="AM4559" s="153" t="s">
        <v>21085</v>
      </c>
      <c r="AN4559" s="154">
        <v>62</v>
      </c>
    </row>
    <row r="4560" spans="31:40" hidden="1" x14ac:dyDescent="0.25">
      <c r="AE4560" s="27" t="str">
        <f t="shared" si="132"/>
        <v>CA-2020-548  Frishman Hollow II</v>
      </c>
      <c r="AF4560" s="153" t="s">
        <v>21086</v>
      </c>
      <c r="AG4560" s="153" t="s">
        <v>21087</v>
      </c>
      <c r="AH4560" s="153" t="s">
        <v>23939</v>
      </c>
      <c r="AI4560" s="153" t="s">
        <v>1435</v>
      </c>
      <c r="AJ4560" s="153" t="s">
        <v>110</v>
      </c>
      <c r="AK4560" s="153" t="s">
        <v>1436</v>
      </c>
      <c r="AL4560" s="153" t="s">
        <v>23940</v>
      </c>
      <c r="AM4560" s="153" t="s">
        <v>590</v>
      </c>
      <c r="AN4560" s="154">
        <v>67</v>
      </c>
    </row>
    <row r="4561" spans="31:40" hidden="1" x14ac:dyDescent="0.25">
      <c r="AE4561" s="27" t="str">
        <f t="shared" si="132"/>
        <v>CA-2020-550  Berendo Sage</v>
      </c>
      <c r="AF4561" s="153" t="s">
        <v>21088</v>
      </c>
      <c r="AG4561" s="153" t="s">
        <v>21089</v>
      </c>
      <c r="AH4561" s="153" t="s">
        <v>21090</v>
      </c>
      <c r="AI4561" s="153" t="s">
        <v>26</v>
      </c>
      <c r="AJ4561" s="153" t="s">
        <v>26</v>
      </c>
      <c r="AK4561" s="153" t="s">
        <v>915</v>
      </c>
      <c r="AL4561" s="153" t="s">
        <v>21091</v>
      </c>
      <c r="AM4561" s="153" t="s">
        <v>78</v>
      </c>
      <c r="AN4561" s="154">
        <v>41</v>
      </c>
    </row>
    <row r="4562" spans="31:40" hidden="1" x14ac:dyDescent="0.25">
      <c r="AE4562" s="27" t="str">
        <f t="shared" si="132"/>
        <v>CA-2020-551  Heritage Commons Phase III</v>
      </c>
      <c r="AF4562" s="153" t="s">
        <v>21092</v>
      </c>
      <c r="AG4562" s="153" t="s">
        <v>21093</v>
      </c>
      <c r="AH4562" s="153" t="s">
        <v>21094</v>
      </c>
      <c r="AI4562" s="153" t="s">
        <v>7224</v>
      </c>
      <c r="AJ4562" s="153" t="s">
        <v>1133</v>
      </c>
      <c r="AK4562" s="153" t="s">
        <v>7225</v>
      </c>
      <c r="AL4562" s="153" t="s">
        <v>20022</v>
      </c>
      <c r="AM4562" s="153" t="s">
        <v>21095</v>
      </c>
      <c r="AN4562" s="154">
        <v>43</v>
      </c>
    </row>
    <row r="4563" spans="31:40" hidden="1" x14ac:dyDescent="0.25">
      <c r="AE4563" s="27" t="str">
        <f t="shared" si="132"/>
        <v>CA-2020-552  681 Florida Street</v>
      </c>
      <c r="AF4563" s="153" t="s">
        <v>21096</v>
      </c>
      <c r="AG4563" s="153" t="s">
        <v>21097</v>
      </c>
      <c r="AH4563" s="153" t="s">
        <v>21097</v>
      </c>
      <c r="AI4563" s="153" t="s">
        <v>191</v>
      </c>
      <c r="AJ4563" s="153" t="s">
        <v>191</v>
      </c>
      <c r="AK4563" s="153" t="s">
        <v>1338</v>
      </c>
      <c r="AL4563" s="153" t="s">
        <v>21098</v>
      </c>
      <c r="AM4563" s="153" t="s">
        <v>21099</v>
      </c>
      <c r="AN4563" s="154">
        <v>129</v>
      </c>
    </row>
    <row r="4564" spans="31:40" hidden="1" x14ac:dyDescent="0.25">
      <c r="AE4564" s="27" t="str">
        <f t="shared" si="132"/>
        <v>CA-2020-553  Hollywood Arts Collective</v>
      </c>
      <c r="AF4564" s="153" t="s">
        <v>21100</v>
      </c>
      <c r="AG4564" s="153" t="s">
        <v>21101</v>
      </c>
      <c r="AH4564" s="153" t="s">
        <v>21102</v>
      </c>
      <c r="AI4564" s="153" t="s">
        <v>26</v>
      </c>
      <c r="AJ4564" s="153" t="s">
        <v>26</v>
      </c>
      <c r="AK4564" s="153" t="s">
        <v>61</v>
      </c>
      <c r="AL4564" s="153" t="s">
        <v>21103</v>
      </c>
      <c r="AM4564" s="153" t="s">
        <v>21104</v>
      </c>
      <c r="AN4564" s="154">
        <v>151</v>
      </c>
    </row>
    <row r="4565" spans="31:40" hidden="1" x14ac:dyDescent="0.25">
      <c r="AE4565" s="27" t="str">
        <f t="shared" si="132"/>
        <v>CA-2020-556  Sequoia Commons II (Formerly Goshen Village East)</v>
      </c>
      <c r="AF4565" s="153" t="s">
        <v>21105</v>
      </c>
      <c r="AG4565" s="153" t="s">
        <v>21106</v>
      </c>
      <c r="AH4565" s="153" t="s">
        <v>18979</v>
      </c>
      <c r="AI4565" s="153" t="s">
        <v>5011</v>
      </c>
      <c r="AJ4565" s="153" t="s">
        <v>220</v>
      </c>
      <c r="AK4565" s="153" t="s">
        <v>1105</v>
      </c>
      <c r="AL4565" s="153" t="s">
        <v>23941</v>
      </c>
      <c r="AM4565" s="153" t="s">
        <v>23942</v>
      </c>
      <c r="AN4565" s="154">
        <v>59</v>
      </c>
    </row>
    <row r="4566" spans="31:40" hidden="1" x14ac:dyDescent="0.25">
      <c r="AE4566" s="27" t="str">
        <f t="shared" si="132"/>
        <v>CA-2020-557  Pueblo del Sol Phase I</v>
      </c>
      <c r="AF4566" s="153" t="s">
        <v>21107</v>
      </c>
      <c r="AG4566" s="153" t="s">
        <v>21108</v>
      </c>
      <c r="AH4566" s="153" t="s">
        <v>5644</v>
      </c>
      <c r="AI4566" s="153" t="s">
        <v>26</v>
      </c>
      <c r="AJ4566" s="153" t="s">
        <v>26</v>
      </c>
      <c r="AK4566" s="153" t="s">
        <v>1288</v>
      </c>
      <c r="AL4566" s="153" t="s">
        <v>23943</v>
      </c>
      <c r="AM4566" s="153" t="s">
        <v>23944</v>
      </c>
      <c r="AN4566" s="154">
        <v>201</v>
      </c>
    </row>
    <row r="4567" spans="31:40" hidden="1" x14ac:dyDescent="0.25">
      <c r="AE4567" s="27" t="str">
        <f t="shared" si="132"/>
        <v>CA-2020-558  Hermosa Village Phase II</v>
      </c>
      <c r="AF4567" s="153" t="s">
        <v>23945</v>
      </c>
      <c r="AG4567" s="153" t="s">
        <v>23946</v>
      </c>
      <c r="AH4567" s="153" t="s">
        <v>8120</v>
      </c>
      <c r="AI4567" s="153" t="s">
        <v>3043</v>
      </c>
      <c r="AJ4567" s="153" t="s">
        <v>420</v>
      </c>
      <c r="AK4567" s="153" t="s">
        <v>8121</v>
      </c>
      <c r="AL4567" s="153" t="s">
        <v>23947</v>
      </c>
      <c r="AM4567" s="153" t="s">
        <v>23948</v>
      </c>
      <c r="AN4567" s="154">
        <v>111</v>
      </c>
    </row>
    <row r="4568" spans="31:40" hidden="1" x14ac:dyDescent="0.25">
      <c r="AE4568" s="27" t="str">
        <f t="shared" si="132"/>
        <v>CA-2020-558  Hermosa Village Phase II</v>
      </c>
      <c r="AF4568" s="153" t="s">
        <v>23945</v>
      </c>
      <c r="AG4568" s="153" t="s">
        <v>23946</v>
      </c>
      <c r="AH4568" s="153" t="s">
        <v>8120</v>
      </c>
      <c r="AI4568" s="153" t="s">
        <v>3043</v>
      </c>
      <c r="AJ4568" s="153" t="s">
        <v>420</v>
      </c>
      <c r="AK4568" s="153" t="s">
        <v>8121</v>
      </c>
      <c r="AL4568" s="153" t="s">
        <v>23947</v>
      </c>
      <c r="AM4568" s="153" t="s">
        <v>23948</v>
      </c>
      <c r="AN4568" s="154">
        <v>0</v>
      </c>
    </row>
    <row r="4569" spans="31:40" hidden="1" x14ac:dyDescent="0.25">
      <c r="AE4569" s="27" t="str">
        <f t="shared" si="132"/>
        <v>CA-2020-562  Hope on Hyde</v>
      </c>
      <c r="AF4569" s="153" t="s">
        <v>21109</v>
      </c>
      <c r="AG4569" s="153" t="s">
        <v>21110</v>
      </c>
      <c r="AH4569" s="153" t="s">
        <v>21111</v>
      </c>
      <c r="AI4569" s="153" t="s">
        <v>26</v>
      </c>
      <c r="AJ4569" s="153" t="s">
        <v>26</v>
      </c>
      <c r="AK4569" s="153" t="s">
        <v>428</v>
      </c>
      <c r="AL4569" s="153" t="s">
        <v>21112</v>
      </c>
      <c r="AM4569" s="153" t="s">
        <v>7709</v>
      </c>
      <c r="AN4569" s="154">
        <v>97</v>
      </c>
    </row>
    <row r="4570" spans="31:40" hidden="1" x14ac:dyDescent="0.25">
      <c r="AE4570" s="27" t="str">
        <f t="shared" si="132"/>
        <v>CA-2020-563  Page Street Studios</v>
      </c>
      <c r="AF4570" s="153" t="s">
        <v>21113</v>
      </c>
      <c r="AG4570" s="153" t="s">
        <v>21114</v>
      </c>
      <c r="AH4570" s="153" t="s">
        <v>21115</v>
      </c>
      <c r="AI4570" s="153" t="s">
        <v>304</v>
      </c>
      <c r="AJ4570" s="153" t="s">
        <v>41</v>
      </c>
      <c r="AK4570" s="153" t="s">
        <v>1359</v>
      </c>
      <c r="AL4570" s="153" t="s">
        <v>21116</v>
      </c>
      <c r="AM4570" s="153" t="s">
        <v>21117</v>
      </c>
      <c r="AN4570" s="154">
        <v>81</v>
      </c>
    </row>
    <row r="4571" spans="31:40" hidden="1" x14ac:dyDescent="0.25">
      <c r="AE4571" s="27" t="str">
        <f t="shared" si="132"/>
        <v>CA-2020-569  Vela Apartments</v>
      </c>
      <c r="AF4571" s="153" t="s">
        <v>21118</v>
      </c>
      <c r="AG4571" s="153" t="s">
        <v>23949</v>
      </c>
      <c r="AH4571" s="153" t="s">
        <v>21119</v>
      </c>
      <c r="AI4571" s="153" t="s">
        <v>304</v>
      </c>
      <c r="AJ4571" s="153" t="s">
        <v>41</v>
      </c>
      <c r="AK4571" s="153" t="s">
        <v>2847</v>
      </c>
      <c r="AL4571" s="153" t="s">
        <v>21120</v>
      </c>
      <c r="AM4571" s="153" t="s">
        <v>23950</v>
      </c>
      <c r="AN4571" s="154">
        <v>85</v>
      </c>
    </row>
    <row r="4572" spans="31:40" hidden="1" x14ac:dyDescent="0.25">
      <c r="AE4572" s="27" t="str">
        <f t="shared" si="132"/>
        <v>CA-2020-570  Courthouse Commons</v>
      </c>
      <c r="AF4572" s="153" t="s">
        <v>21121</v>
      </c>
      <c r="AG4572" s="153" t="s">
        <v>21122</v>
      </c>
      <c r="AH4572" s="153" t="s">
        <v>21123</v>
      </c>
      <c r="AI4572" s="153" t="s">
        <v>504</v>
      </c>
      <c r="AJ4572" s="153" t="s">
        <v>504</v>
      </c>
      <c r="AK4572" s="153" t="s">
        <v>754</v>
      </c>
      <c r="AL4572" s="153" t="s">
        <v>21124</v>
      </c>
      <c r="AM4572" s="153" t="s">
        <v>21125</v>
      </c>
      <c r="AN4572" s="154">
        <v>41</v>
      </c>
    </row>
    <row r="4573" spans="31:40" hidden="1" x14ac:dyDescent="0.25">
      <c r="AE4573" s="27" t="str">
        <f t="shared" si="132"/>
        <v>CA-2020-571  Casa Del Rio Apts. / Santa Cruz Riverfront Apts.</v>
      </c>
      <c r="AF4573" s="153" t="s">
        <v>21126</v>
      </c>
      <c r="AG4573" s="153" t="s">
        <v>21127</v>
      </c>
      <c r="AH4573" s="153" t="s">
        <v>21128</v>
      </c>
      <c r="AI4573" s="153" t="s">
        <v>359</v>
      </c>
      <c r="AJ4573" s="153" t="s">
        <v>359</v>
      </c>
      <c r="AK4573" s="153" t="s">
        <v>360</v>
      </c>
      <c r="AL4573" s="153" t="s">
        <v>21129</v>
      </c>
      <c r="AM4573" s="153" t="s">
        <v>23951</v>
      </c>
      <c r="AN4573" s="154">
        <v>102</v>
      </c>
    </row>
    <row r="4574" spans="31:40" hidden="1" x14ac:dyDescent="0.25">
      <c r="AE4574" s="27" t="str">
        <f t="shared" si="132"/>
        <v>CA-2020-572  The Groves</v>
      </c>
      <c r="AF4574" s="153" t="s">
        <v>21130</v>
      </c>
      <c r="AG4574" s="153" t="s">
        <v>16374</v>
      </c>
      <c r="AH4574" s="153" t="s">
        <v>21131</v>
      </c>
      <c r="AI4574" s="153" t="s">
        <v>4657</v>
      </c>
      <c r="AJ4574" s="153" t="s">
        <v>420</v>
      </c>
      <c r="AK4574" s="153" t="s">
        <v>4658</v>
      </c>
      <c r="AL4574" s="153" t="s">
        <v>23952</v>
      </c>
      <c r="AM4574" s="153" t="s">
        <v>777</v>
      </c>
      <c r="AN4574" s="154">
        <v>74</v>
      </c>
    </row>
    <row r="4575" spans="31:40" hidden="1" x14ac:dyDescent="0.25">
      <c r="AE4575" s="27" t="str">
        <f t="shared" si="132"/>
        <v>CA-2020-574  Grand View Village</v>
      </c>
      <c r="AF4575" s="153" t="s">
        <v>21132</v>
      </c>
      <c r="AG4575" s="153" t="s">
        <v>21133</v>
      </c>
      <c r="AH4575" s="153" t="s">
        <v>21134</v>
      </c>
      <c r="AI4575" s="153" t="s">
        <v>951</v>
      </c>
      <c r="AJ4575" s="153" t="s">
        <v>228</v>
      </c>
      <c r="AK4575" s="153" t="s">
        <v>952</v>
      </c>
      <c r="AL4575" s="153" t="s">
        <v>21135</v>
      </c>
      <c r="AM4575" s="153" t="s">
        <v>5804</v>
      </c>
      <c r="AN4575" s="154">
        <v>74</v>
      </c>
    </row>
    <row r="4576" spans="31:40" hidden="1" x14ac:dyDescent="0.25">
      <c r="AE4576" s="27" t="str">
        <f t="shared" si="132"/>
        <v>CA-2020-577  Twin Rivers Block A</v>
      </c>
      <c r="AF4576" s="153" t="s">
        <v>21136</v>
      </c>
      <c r="AG4576" s="153" t="s">
        <v>21137</v>
      </c>
      <c r="AH4576" s="153" t="s">
        <v>21138</v>
      </c>
      <c r="AI4576" s="153" t="s">
        <v>564</v>
      </c>
      <c r="AJ4576" s="153" t="s">
        <v>564</v>
      </c>
      <c r="AK4576" s="153" t="s">
        <v>13342</v>
      </c>
      <c r="AL4576" s="153" t="s">
        <v>21139</v>
      </c>
      <c r="AM4576" s="153" t="s">
        <v>21140</v>
      </c>
      <c r="AN4576" s="154">
        <v>103</v>
      </c>
    </row>
    <row r="4577" spans="31:40" hidden="1" x14ac:dyDescent="0.25">
      <c r="AE4577" s="27" t="str">
        <f t="shared" si="132"/>
        <v>CA-2020-579  Block 7 Downtown Apartments</v>
      </c>
      <c r="AF4577" s="153" t="s">
        <v>21141</v>
      </c>
      <c r="AG4577" s="153" t="s">
        <v>21142</v>
      </c>
      <c r="AH4577" s="153" t="s">
        <v>21143</v>
      </c>
      <c r="AI4577" s="153" t="s">
        <v>3924</v>
      </c>
      <c r="AJ4577" s="153" t="s">
        <v>103</v>
      </c>
      <c r="AK4577" s="153" t="s">
        <v>5144</v>
      </c>
      <c r="AL4577" s="153" t="s">
        <v>21144</v>
      </c>
      <c r="AM4577" s="153" t="s">
        <v>21145</v>
      </c>
      <c r="AN4577" s="154">
        <v>77</v>
      </c>
    </row>
    <row r="4578" spans="31:40" hidden="1" x14ac:dyDescent="0.25">
      <c r="AE4578" s="27" t="str">
        <f t="shared" si="132"/>
        <v>CA-2020-580  Las Terrazas Apartments</v>
      </c>
      <c r="AF4578" s="153" t="s">
        <v>21146</v>
      </c>
      <c r="AG4578" s="153" t="s">
        <v>21147</v>
      </c>
      <c r="AH4578" s="153" t="s">
        <v>21148</v>
      </c>
      <c r="AI4578" s="153" t="s">
        <v>4344</v>
      </c>
      <c r="AJ4578" s="153" t="s">
        <v>49</v>
      </c>
      <c r="AK4578" s="153" t="s">
        <v>4345</v>
      </c>
      <c r="AL4578" s="153" t="s">
        <v>21149</v>
      </c>
      <c r="AM4578" s="153" t="s">
        <v>19493</v>
      </c>
      <c r="AN4578" s="154">
        <v>111</v>
      </c>
    </row>
    <row r="4579" spans="31:40" hidden="1" x14ac:dyDescent="0.25">
      <c r="AE4579" s="27" t="str">
        <f t="shared" si="132"/>
        <v>CA-2020-582  Pioneer Cottages</v>
      </c>
      <c r="AF4579" s="153" t="s">
        <v>21150</v>
      </c>
      <c r="AG4579" s="153" t="s">
        <v>21151</v>
      </c>
      <c r="AH4579" s="153" t="s">
        <v>21152</v>
      </c>
      <c r="AI4579" s="153" t="s">
        <v>637</v>
      </c>
      <c r="AJ4579" s="153" t="s">
        <v>210</v>
      </c>
      <c r="AK4579" s="153" t="s">
        <v>1560</v>
      </c>
      <c r="AL4579" s="153" t="s">
        <v>4040</v>
      </c>
      <c r="AM4579" s="153" t="s">
        <v>21153</v>
      </c>
      <c r="AN4579" s="154">
        <v>36</v>
      </c>
    </row>
    <row r="4580" spans="31:40" hidden="1" x14ac:dyDescent="0.25">
      <c r="AE4580" s="27" t="str">
        <f t="shared" si="132"/>
        <v>CA-2020-583  Benton Park Cottages</v>
      </c>
      <c r="AF4580" s="153" t="s">
        <v>21154</v>
      </c>
      <c r="AG4580" s="153" t="s">
        <v>21155</v>
      </c>
      <c r="AH4580" s="153" t="s">
        <v>21156</v>
      </c>
      <c r="AI4580" s="153" t="s">
        <v>637</v>
      </c>
      <c r="AJ4580" s="153" t="s">
        <v>210</v>
      </c>
      <c r="AK4580" s="153" t="s">
        <v>4383</v>
      </c>
      <c r="AL4580" s="153" t="s">
        <v>20542</v>
      </c>
      <c r="AM4580" s="153" t="s">
        <v>20542</v>
      </c>
      <c r="AN4580" s="154">
        <v>24</v>
      </c>
    </row>
    <row r="4581" spans="31:40" hidden="1" x14ac:dyDescent="0.25">
      <c r="AE4581" s="27" t="str">
        <f t="shared" si="132"/>
        <v>CA-2020-585  Essex Tower</v>
      </c>
      <c r="AF4581" s="153" t="s">
        <v>21157</v>
      </c>
      <c r="AG4581" s="153" t="s">
        <v>21158</v>
      </c>
      <c r="AH4581" s="153" t="s">
        <v>21159</v>
      </c>
      <c r="AI4581" s="153" t="s">
        <v>3302</v>
      </c>
      <c r="AJ4581" s="153" t="s">
        <v>26</v>
      </c>
      <c r="AK4581" s="153" t="s">
        <v>3303</v>
      </c>
      <c r="AL4581" s="153" t="s">
        <v>21160</v>
      </c>
      <c r="AM4581" s="153" t="s">
        <v>21161</v>
      </c>
      <c r="AN4581" s="154">
        <v>69</v>
      </c>
    </row>
    <row r="4582" spans="31:40" hidden="1" x14ac:dyDescent="0.25">
      <c r="AE4582" s="27" t="str">
        <f t="shared" si="132"/>
        <v>CA-2020-588  Grand &amp; Linden Family Apartments</v>
      </c>
      <c r="AF4582" s="153" t="s">
        <v>21162</v>
      </c>
      <c r="AG4582" s="153" t="s">
        <v>21163</v>
      </c>
      <c r="AH4582" s="153" t="s">
        <v>21164</v>
      </c>
      <c r="AI4582" s="153" t="s">
        <v>3308</v>
      </c>
      <c r="AJ4582" s="153" t="s">
        <v>481</v>
      </c>
      <c r="AK4582" s="153" t="s">
        <v>3309</v>
      </c>
      <c r="AL4582" s="153" t="s">
        <v>19768</v>
      </c>
      <c r="AM4582" s="153" t="s">
        <v>988</v>
      </c>
      <c r="AN4582" s="154">
        <v>82</v>
      </c>
    </row>
    <row r="4583" spans="31:40" hidden="1" x14ac:dyDescent="0.25">
      <c r="AE4583" s="27" t="str">
        <f t="shared" si="132"/>
        <v>CA-2020-589  5th Street PSH</v>
      </c>
      <c r="AF4583" s="153" t="s">
        <v>21165</v>
      </c>
      <c r="AG4583" s="153" t="s">
        <v>21166</v>
      </c>
      <c r="AH4583" s="153" t="s">
        <v>21167</v>
      </c>
      <c r="AI4583" s="153" t="s">
        <v>26</v>
      </c>
      <c r="AJ4583" s="153" t="s">
        <v>26</v>
      </c>
      <c r="AK4583" s="153" t="s">
        <v>83</v>
      </c>
      <c r="AL4583" s="153" t="s">
        <v>21168</v>
      </c>
      <c r="AM4583" s="153" t="s">
        <v>21168</v>
      </c>
      <c r="AN4583" s="154">
        <v>149</v>
      </c>
    </row>
    <row r="4584" spans="31:40" hidden="1" x14ac:dyDescent="0.25">
      <c r="AE4584" s="27" t="str">
        <f t="shared" si="132"/>
        <v>CA-2020-594  22nd Street Lofts</v>
      </c>
      <c r="AF4584" s="153" t="s">
        <v>21169</v>
      </c>
      <c r="AG4584" s="153" t="s">
        <v>21170</v>
      </c>
      <c r="AH4584" s="153" t="s">
        <v>21171</v>
      </c>
      <c r="AI4584" s="153" t="s">
        <v>637</v>
      </c>
      <c r="AJ4584" s="153" t="s">
        <v>210</v>
      </c>
      <c r="AK4584" s="153" t="s">
        <v>644</v>
      </c>
      <c r="AL4584" s="153" t="s">
        <v>20542</v>
      </c>
      <c r="AM4584" s="153" t="s">
        <v>21172</v>
      </c>
      <c r="AN4584" s="154">
        <v>19</v>
      </c>
    </row>
    <row r="4585" spans="31:40" hidden="1" x14ac:dyDescent="0.25">
      <c r="AE4585" s="27" t="str">
        <f t="shared" si="132"/>
        <v>CA-2020-595  Sherman Oaks Senior Housing</v>
      </c>
      <c r="AF4585" s="153" t="s">
        <v>21173</v>
      </c>
      <c r="AG4585" s="153" t="s">
        <v>21174</v>
      </c>
      <c r="AH4585" s="153" t="s">
        <v>21175</v>
      </c>
      <c r="AI4585" s="153" t="s">
        <v>26</v>
      </c>
      <c r="AJ4585" s="153" t="s">
        <v>26</v>
      </c>
      <c r="AK4585" s="153" t="s">
        <v>3422</v>
      </c>
      <c r="AL4585" s="153" t="s">
        <v>21176</v>
      </c>
      <c r="AM4585" s="153" t="s">
        <v>21177</v>
      </c>
      <c r="AN4585" s="154">
        <v>54</v>
      </c>
    </row>
    <row r="4586" spans="31:40" hidden="1" x14ac:dyDescent="0.25">
      <c r="AE4586" s="27" t="str">
        <f t="shared" si="132"/>
        <v>CA-2020-596  Gateway at Millbrae Apartments (site 6A)</v>
      </c>
      <c r="AF4586" s="153" t="s">
        <v>21178</v>
      </c>
      <c r="AG4586" s="153" t="s">
        <v>21179</v>
      </c>
      <c r="AH4586" s="153" t="s">
        <v>21180</v>
      </c>
      <c r="AI4586" s="153" t="s">
        <v>21181</v>
      </c>
      <c r="AJ4586" s="153" t="s">
        <v>481</v>
      </c>
      <c r="AK4586" s="153" t="s">
        <v>13099</v>
      </c>
      <c r="AL4586" s="153" t="s">
        <v>21182</v>
      </c>
      <c r="AM4586" s="153" t="s">
        <v>21183</v>
      </c>
      <c r="AN4586" s="154">
        <v>79</v>
      </c>
    </row>
    <row r="4587" spans="31:40" hidden="1" x14ac:dyDescent="0.25">
      <c r="AE4587" s="27" t="str">
        <f t="shared" si="132"/>
        <v>CA-2020-598  Agrihood Senior Apts.</v>
      </c>
      <c r="AF4587" s="153" t="s">
        <v>21184</v>
      </c>
      <c r="AG4587" s="153" t="s">
        <v>21185</v>
      </c>
      <c r="AH4587" s="153" t="s">
        <v>21186</v>
      </c>
      <c r="AI4587" s="153" t="s">
        <v>41</v>
      </c>
      <c r="AJ4587" s="153" t="s">
        <v>41</v>
      </c>
      <c r="AK4587" s="153" t="s">
        <v>1257</v>
      </c>
      <c r="AL4587" s="153" t="s">
        <v>21187</v>
      </c>
      <c r="AM4587" s="153" t="s">
        <v>21187</v>
      </c>
      <c r="AN4587" s="154">
        <v>163</v>
      </c>
    </row>
    <row r="4588" spans="31:40" hidden="1" x14ac:dyDescent="0.25">
      <c r="AE4588" s="27" t="str">
        <f t="shared" si="132"/>
        <v>CA-2020-600  Grant Heights II</v>
      </c>
      <c r="AF4588" s="153" t="s">
        <v>21188</v>
      </c>
      <c r="AG4588" s="153" t="s">
        <v>21189</v>
      </c>
      <c r="AH4588" s="153" t="s">
        <v>21190</v>
      </c>
      <c r="AI4588" s="153" t="s">
        <v>504</v>
      </c>
      <c r="AJ4588" s="153" t="s">
        <v>504</v>
      </c>
      <c r="AK4588" s="153" t="s">
        <v>21191</v>
      </c>
      <c r="AL4588" s="153" t="s">
        <v>21192</v>
      </c>
      <c r="AM4588" s="153" t="s">
        <v>23953</v>
      </c>
      <c r="AN4588" s="154">
        <v>41</v>
      </c>
    </row>
    <row r="4589" spans="31:40" hidden="1" x14ac:dyDescent="0.25">
      <c r="AE4589" s="27" t="str">
        <f t="shared" si="132"/>
        <v>CA-2020-601  Legacy Square</v>
      </c>
      <c r="AF4589" s="153" t="s">
        <v>21193</v>
      </c>
      <c r="AG4589" s="153" t="s">
        <v>21194</v>
      </c>
      <c r="AH4589" s="153" t="s">
        <v>21195</v>
      </c>
      <c r="AI4589" s="153" t="s">
        <v>419</v>
      </c>
      <c r="AJ4589" s="153" t="s">
        <v>420</v>
      </c>
      <c r="AK4589" s="153" t="s">
        <v>2913</v>
      </c>
      <c r="AL4589" s="153" t="s">
        <v>21196</v>
      </c>
      <c r="AM4589" s="153" t="s">
        <v>21197</v>
      </c>
      <c r="AN4589" s="154">
        <v>92</v>
      </c>
    </row>
    <row r="4590" spans="31:40" hidden="1" x14ac:dyDescent="0.25">
      <c r="AE4590" s="27" t="str">
        <f t="shared" si="132"/>
        <v>CA-2020-603  Sunny Garden Apartments</v>
      </c>
      <c r="AF4590" s="153" t="s">
        <v>21198</v>
      </c>
      <c r="AG4590" s="153" t="s">
        <v>21199</v>
      </c>
      <c r="AH4590" s="153" t="s">
        <v>21200</v>
      </c>
      <c r="AI4590" s="153" t="s">
        <v>9176</v>
      </c>
      <c r="AJ4590" s="153" t="s">
        <v>26</v>
      </c>
      <c r="AK4590" s="153" t="s">
        <v>18168</v>
      </c>
      <c r="AL4590" s="153" t="s">
        <v>21201</v>
      </c>
      <c r="AM4590" s="153" t="s">
        <v>21202</v>
      </c>
      <c r="AN4590" s="154">
        <v>94</v>
      </c>
    </row>
    <row r="4591" spans="31:40" hidden="1" x14ac:dyDescent="0.25">
      <c r="AE4591" s="27" t="str">
        <f t="shared" si="132"/>
        <v>CA-2020-604  Casa Bonita Senior Apartments</v>
      </c>
      <c r="AF4591" s="153" t="s">
        <v>21203</v>
      </c>
      <c r="AG4591" s="153" t="s">
        <v>5427</v>
      </c>
      <c r="AH4591" s="153" t="s">
        <v>5428</v>
      </c>
      <c r="AI4591" s="153" t="s">
        <v>4332</v>
      </c>
      <c r="AJ4591" s="153" t="s">
        <v>26</v>
      </c>
      <c r="AK4591" s="153" t="s">
        <v>4333</v>
      </c>
      <c r="AL4591" s="153" t="s">
        <v>21204</v>
      </c>
      <c r="AM4591" s="153" t="s">
        <v>21205</v>
      </c>
      <c r="AN4591" s="154">
        <v>79</v>
      </c>
    </row>
    <row r="4592" spans="31:40" hidden="1" x14ac:dyDescent="0.25">
      <c r="AE4592" s="27" t="str">
        <f t="shared" si="132"/>
        <v>CA-2020-605  Villa Del Sol Apartments</v>
      </c>
      <c r="AF4592" s="153" t="s">
        <v>21206</v>
      </c>
      <c r="AG4592" s="153" t="s">
        <v>21207</v>
      </c>
      <c r="AH4592" s="153" t="s">
        <v>21208</v>
      </c>
      <c r="AI4592" s="153" t="s">
        <v>26</v>
      </c>
      <c r="AJ4592" s="153" t="s">
        <v>26</v>
      </c>
      <c r="AK4592" s="153" t="s">
        <v>1277</v>
      </c>
      <c r="AL4592" s="153" t="s">
        <v>21209</v>
      </c>
      <c r="AM4592" s="153" t="s">
        <v>21210</v>
      </c>
      <c r="AN4592" s="154">
        <v>102</v>
      </c>
    </row>
    <row r="4593" spans="31:40" hidden="1" x14ac:dyDescent="0.25">
      <c r="AE4593" s="27" t="str">
        <f t="shared" si="132"/>
        <v>CA-2020-606  1st and Kern Apartments</v>
      </c>
      <c r="AF4593" s="153" t="s">
        <v>21211</v>
      </c>
      <c r="AG4593" s="153" t="s">
        <v>21212</v>
      </c>
      <c r="AH4593" s="153" t="s">
        <v>21213</v>
      </c>
      <c r="AI4593" s="153" t="s">
        <v>2223</v>
      </c>
      <c r="AJ4593" s="153" t="s">
        <v>41</v>
      </c>
      <c r="AK4593" s="153" t="s">
        <v>2224</v>
      </c>
      <c r="AL4593" s="153" t="s">
        <v>21214</v>
      </c>
      <c r="AM4593" s="153" t="s">
        <v>21215</v>
      </c>
      <c r="AN4593" s="154">
        <v>119</v>
      </c>
    </row>
    <row r="4594" spans="31:40" hidden="1" x14ac:dyDescent="0.25">
      <c r="AE4594" s="27" t="str">
        <f t="shared" si="132"/>
        <v>CA-2020-610  Mariposa Lily</v>
      </c>
      <c r="AF4594" s="153" t="s">
        <v>21216</v>
      </c>
      <c r="AG4594" s="153" t="s">
        <v>21217</v>
      </c>
      <c r="AH4594" s="153" t="s">
        <v>21218</v>
      </c>
      <c r="AI4594" s="153" t="s">
        <v>26</v>
      </c>
      <c r="AJ4594" s="153" t="s">
        <v>26</v>
      </c>
      <c r="AK4594" s="153" t="s">
        <v>915</v>
      </c>
      <c r="AL4594" s="153" t="s">
        <v>21219</v>
      </c>
      <c r="AM4594" s="153" t="s">
        <v>78</v>
      </c>
      <c r="AN4594" s="154">
        <v>40</v>
      </c>
    </row>
    <row r="4595" spans="31:40" hidden="1" x14ac:dyDescent="0.25">
      <c r="AE4595" s="27" t="str">
        <f t="shared" si="132"/>
        <v>CA-2020-611  Washington Court Apartments</v>
      </c>
      <c r="AF4595" s="153" t="s">
        <v>21220</v>
      </c>
      <c r="AG4595" s="153" t="s">
        <v>12938</v>
      </c>
      <c r="AH4595" s="153" t="s">
        <v>21221</v>
      </c>
      <c r="AI4595" s="153" t="s">
        <v>26</v>
      </c>
      <c r="AJ4595" s="153" t="s">
        <v>26</v>
      </c>
      <c r="AK4595" s="153" t="s">
        <v>4270</v>
      </c>
      <c r="AL4595" s="153" t="s">
        <v>21222</v>
      </c>
      <c r="AM4595" s="153" t="s">
        <v>21223</v>
      </c>
      <c r="AN4595" s="154">
        <v>100</v>
      </c>
    </row>
    <row r="4596" spans="31:40" hidden="1" x14ac:dyDescent="0.25">
      <c r="AE4596" s="27" t="str">
        <f t="shared" si="132"/>
        <v>CA-2020-613  St Michael's Community Housing</v>
      </c>
      <c r="AF4596" s="153" t="s">
        <v>21224</v>
      </c>
      <c r="AG4596" s="153" t="s">
        <v>21225</v>
      </c>
      <c r="AH4596" s="153" t="s">
        <v>21226</v>
      </c>
      <c r="AI4596" s="153" t="s">
        <v>399</v>
      </c>
      <c r="AJ4596" s="153" t="s">
        <v>399</v>
      </c>
      <c r="AK4596" s="153" t="s">
        <v>2294</v>
      </c>
      <c r="AL4596" s="153" t="s">
        <v>21227</v>
      </c>
      <c r="AM4596" s="153" t="s">
        <v>21228</v>
      </c>
      <c r="AN4596" s="154">
        <v>49</v>
      </c>
    </row>
    <row r="4597" spans="31:40" hidden="1" x14ac:dyDescent="0.25">
      <c r="AE4597" s="27" t="str">
        <f t="shared" si="132"/>
        <v>CA-2020-614  Talisa Apartments</v>
      </c>
      <c r="AF4597" s="153" t="s">
        <v>21229</v>
      </c>
      <c r="AG4597" s="153" t="s">
        <v>21230</v>
      </c>
      <c r="AH4597" s="153" t="s">
        <v>21231</v>
      </c>
      <c r="AI4597" s="153" t="s">
        <v>26</v>
      </c>
      <c r="AJ4597" s="153" t="s">
        <v>26</v>
      </c>
      <c r="AK4597" s="153" t="s">
        <v>745</v>
      </c>
      <c r="AL4597" s="153" t="s">
        <v>21232</v>
      </c>
      <c r="AM4597" s="153" t="s">
        <v>21233</v>
      </c>
      <c r="AN4597" s="154">
        <v>48</v>
      </c>
    </row>
    <row r="4598" spans="31:40" hidden="1" x14ac:dyDescent="0.25">
      <c r="AE4598" s="27" t="str">
        <f t="shared" si="132"/>
        <v>CA-2020-615  Arya</v>
      </c>
      <c r="AF4598" s="153" t="s">
        <v>21234</v>
      </c>
      <c r="AG4598" s="153" t="s">
        <v>21235</v>
      </c>
      <c r="AH4598" s="153" t="s">
        <v>21236</v>
      </c>
      <c r="AI4598" s="153" t="s">
        <v>304</v>
      </c>
      <c r="AJ4598" s="153" t="s">
        <v>41</v>
      </c>
      <c r="AK4598" s="153" t="s">
        <v>19024</v>
      </c>
      <c r="AL4598" s="153" t="s">
        <v>21237</v>
      </c>
      <c r="AM4598" s="153" t="s">
        <v>2259</v>
      </c>
      <c r="AN4598" s="154">
        <v>86</v>
      </c>
    </row>
    <row r="4599" spans="31:40" hidden="1" x14ac:dyDescent="0.25">
      <c r="AE4599" s="27" t="str">
        <f t="shared" si="132"/>
        <v>CA-2020-616  Maison's Palmdale</v>
      </c>
      <c r="AF4599" s="153" t="s">
        <v>21238</v>
      </c>
      <c r="AG4599" s="153" t="s">
        <v>21239</v>
      </c>
      <c r="AH4599" s="153" t="s">
        <v>20465</v>
      </c>
      <c r="AI4599" s="153" t="s">
        <v>1040</v>
      </c>
      <c r="AJ4599" s="153" t="s">
        <v>26</v>
      </c>
      <c r="AK4599" s="153" t="s">
        <v>3359</v>
      </c>
      <c r="AL4599" s="153" t="s">
        <v>21240</v>
      </c>
      <c r="AM4599" s="153" t="s">
        <v>21241</v>
      </c>
      <c r="AN4599" s="154">
        <v>117</v>
      </c>
    </row>
    <row r="4600" spans="31:40" hidden="1" x14ac:dyDescent="0.25">
      <c r="AE4600" s="27" t="str">
        <f t="shared" si="132"/>
        <v>CA-2020-619  West Terrace</v>
      </c>
      <c r="AF4600" s="153" t="s">
        <v>21242</v>
      </c>
      <c r="AG4600" s="153" t="s">
        <v>21243</v>
      </c>
      <c r="AH4600" s="153" t="s">
        <v>21244</v>
      </c>
      <c r="AI4600" s="153" t="s">
        <v>26</v>
      </c>
      <c r="AJ4600" s="153" t="s">
        <v>26</v>
      </c>
      <c r="AK4600" s="153" t="s">
        <v>428</v>
      </c>
      <c r="AL4600" s="153" t="s">
        <v>21245</v>
      </c>
      <c r="AM4600" s="153" t="s">
        <v>19336</v>
      </c>
      <c r="AN4600" s="154">
        <v>63</v>
      </c>
    </row>
    <row r="4601" spans="31:40" hidden="1" x14ac:dyDescent="0.25">
      <c r="AE4601" s="27" t="str">
        <f t="shared" si="132"/>
        <v>CA-2020-621  Serenity Apartments</v>
      </c>
      <c r="AF4601" s="153" t="s">
        <v>21246</v>
      </c>
      <c r="AG4601" s="153" t="s">
        <v>21247</v>
      </c>
      <c r="AH4601" s="153" t="s">
        <v>21248</v>
      </c>
      <c r="AI4601" s="153" t="s">
        <v>26</v>
      </c>
      <c r="AJ4601" s="153" t="s">
        <v>26</v>
      </c>
      <c r="AK4601" s="153" t="s">
        <v>915</v>
      </c>
      <c r="AL4601" s="153" t="s">
        <v>21249</v>
      </c>
      <c r="AM4601" s="153" t="s">
        <v>2894</v>
      </c>
      <c r="AN4601" s="154">
        <v>74</v>
      </c>
    </row>
    <row r="4602" spans="31:40" hidden="1" x14ac:dyDescent="0.25">
      <c r="AE4602" s="27" t="str">
        <f t="shared" si="132"/>
        <v>CA-2020-623  Foothill Villas</v>
      </c>
      <c r="AF4602" s="153" t="s">
        <v>21250</v>
      </c>
      <c r="AG4602" s="153" t="s">
        <v>21251</v>
      </c>
      <c r="AH4602" s="153" t="s">
        <v>21252</v>
      </c>
      <c r="AI4602" s="153" t="s">
        <v>49</v>
      </c>
      <c r="AJ4602" s="153" t="s">
        <v>49</v>
      </c>
      <c r="AK4602" s="153" t="s">
        <v>4352</v>
      </c>
      <c r="AL4602" s="153" t="s">
        <v>21253</v>
      </c>
      <c r="AM4602" s="153" t="s">
        <v>21254</v>
      </c>
      <c r="AN4602" s="154">
        <v>237</v>
      </c>
    </row>
    <row r="4603" spans="31:40" hidden="1" x14ac:dyDescent="0.25">
      <c r="AE4603" s="27" t="str">
        <f t="shared" si="132"/>
        <v>CA-2020-624  Fillmore Marketplace</v>
      </c>
      <c r="AF4603" s="153" t="s">
        <v>21255</v>
      </c>
      <c r="AG4603" s="153" t="s">
        <v>1336</v>
      </c>
      <c r="AH4603" s="153" t="s">
        <v>1337</v>
      </c>
      <c r="AI4603" s="153" t="s">
        <v>191</v>
      </c>
      <c r="AJ4603" s="153" t="s">
        <v>191</v>
      </c>
      <c r="AK4603" s="153" t="s">
        <v>1338</v>
      </c>
      <c r="AL4603" s="153" t="s">
        <v>23954</v>
      </c>
      <c r="AM4603" s="153" t="s">
        <v>23955</v>
      </c>
      <c r="AN4603" s="154">
        <v>118</v>
      </c>
    </row>
    <row r="4604" spans="31:40" hidden="1" x14ac:dyDescent="0.25">
      <c r="AE4604" s="27" t="str">
        <f t="shared" si="132"/>
        <v>CA-2020-628  Jordan Downs Phase S2</v>
      </c>
      <c r="AF4604" s="153" t="s">
        <v>21256</v>
      </c>
      <c r="AG4604" s="153" t="s">
        <v>21257</v>
      </c>
      <c r="AH4604" s="153" t="s">
        <v>21258</v>
      </c>
      <c r="AI4604" s="153" t="s">
        <v>26</v>
      </c>
      <c r="AJ4604" s="153" t="s">
        <v>26</v>
      </c>
      <c r="AK4604" s="153" t="s">
        <v>4270</v>
      </c>
      <c r="AL4604" s="153" t="s">
        <v>21259</v>
      </c>
      <c r="AM4604" s="153" t="s">
        <v>21260</v>
      </c>
      <c r="AN4604" s="154">
        <v>80</v>
      </c>
    </row>
    <row r="4605" spans="31:40" hidden="1" x14ac:dyDescent="0.25">
      <c r="AE4605" s="27" t="str">
        <f t="shared" si="132"/>
        <v>CA-2020-629  Villa Raymond Apartments</v>
      </c>
      <c r="AF4605" s="153" t="s">
        <v>21261</v>
      </c>
      <c r="AG4605" s="153" t="s">
        <v>21262</v>
      </c>
      <c r="AH4605" s="153" t="s">
        <v>21263</v>
      </c>
      <c r="AI4605" s="153" t="s">
        <v>25</v>
      </c>
      <c r="AJ4605" s="153" t="s">
        <v>26</v>
      </c>
      <c r="AK4605" s="153" t="s">
        <v>999</v>
      </c>
      <c r="AL4605" s="153" t="s">
        <v>21264</v>
      </c>
      <c r="AM4605" s="153" t="s">
        <v>23956</v>
      </c>
      <c r="AN4605" s="154">
        <v>60</v>
      </c>
    </row>
    <row r="4606" spans="31:40" hidden="1" x14ac:dyDescent="0.25">
      <c r="AE4606" s="27" t="str">
        <f t="shared" si="132"/>
        <v>CA-2020-633  Avenue 34</v>
      </c>
      <c r="AF4606" s="153" t="s">
        <v>21265</v>
      </c>
      <c r="AG4606" s="153" t="s">
        <v>21266</v>
      </c>
      <c r="AH4606" s="153" t="s">
        <v>21267</v>
      </c>
      <c r="AI4606" s="153" t="s">
        <v>26</v>
      </c>
      <c r="AJ4606" s="153" t="s">
        <v>26</v>
      </c>
      <c r="AK4606" s="153" t="s">
        <v>4594</v>
      </c>
      <c r="AL4606" s="153" t="s">
        <v>21268</v>
      </c>
      <c r="AM4606" s="153" t="s">
        <v>21269</v>
      </c>
      <c r="AN4606" s="154">
        <v>66</v>
      </c>
    </row>
    <row r="4607" spans="31:40" hidden="1" x14ac:dyDescent="0.25">
      <c r="AE4607" s="27" t="str">
        <f t="shared" si="132"/>
        <v>CA-2020-634  The Helm</v>
      </c>
      <c r="AF4607" s="153" t="s">
        <v>21270</v>
      </c>
      <c r="AG4607" s="153" t="s">
        <v>23957</v>
      </c>
      <c r="AH4607" s="153" t="s">
        <v>21271</v>
      </c>
      <c r="AI4607" s="153" t="s">
        <v>504</v>
      </c>
      <c r="AJ4607" s="153" t="s">
        <v>504</v>
      </c>
      <c r="AK4607" s="153" t="s">
        <v>754</v>
      </c>
      <c r="AL4607" s="153" t="s">
        <v>21272</v>
      </c>
      <c r="AM4607" s="153" t="s">
        <v>21273</v>
      </c>
      <c r="AN4607" s="154">
        <v>77</v>
      </c>
    </row>
    <row r="4608" spans="31:40" hidden="1" x14ac:dyDescent="0.25">
      <c r="AE4608" s="27" t="str">
        <f t="shared" si="132"/>
        <v>CA-2020-637  Healdsburg Scattered Site</v>
      </c>
      <c r="AF4608" s="153" t="s">
        <v>21274</v>
      </c>
      <c r="AG4608" s="153" t="s">
        <v>21275</v>
      </c>
      <c r="AH4608" s="153" t="s">
        <v>21276</v>
      </c>
      <c r="AI4608" s="153" t="s">
        <v>1192</v>
      </c>
      <c r="AJ4608" s="153" t="s">
        <v>127</v>
      </c>
      <c r="AK4608" s="153" t="s">
        <v>1193</v>
      </c>
      <c r="AL4608" s="153" t="s">
        <v>3898</v>
      </c>
      <c r="AM4608" s="153" t="s">
        <v>21277</v>
      </c>
      <c r="AN4608" s="154">
        <v>88</v>
      </c>
    </row>
    <row r="4609" spans="31:40" hidden="1" x14ac:dyDescent="0.25">
      <c r="AE4609" s="27" t="str">
        <f t="shared" si="132"/>
        <v>CA-2020-638  Vintage at Woodman</v>
      </c>
      <c r="AF4609" s="153" t="s">
        <v>21278</v>
      </c>
      <c r="AG4609" s="153" t="s">
        <v>21279</v>
      </c>
      <c r="AH4609" s="153" t="s">
        <v>21280</v>
      </c>
      <c r="AI4609" s="153" t="s">
        <v>26</v>
      </c>
      <c r="AJ4609" s="153" t="s">
        <v>26</v>
      </c>
      <c r="AK4609" s="153" t="s">
        <v>745</v>
      </c>
      <c r="AL4609" s="153" t="s">
        <v>21281</v>
      </c>
      <c r="AM4609" s="153" t="s">
        <v>21282</v>
      </c>
      <c r="AN4609" s="154">
        <v>237</v>
      </c>
    </row>
    <row r="4610" spans="31:40" hidden="1" x14ac:dyDescent="0.25">
      <c r="AE4610" s="27" t="str">
        <f t="shared" ref="AE4610:AE4673" si="133">CONCATENATE(AF4610,"  ",AG4610)</f>
        <v>CA-2020-641  Hayes Valley North</v>
      </c>
      <c r="AF4610" s="153" t="s">
        <v>21283</v>
      </c>
      <c r="AG4610" s="153" t="s">
        <v>21284</v>
      </c>
      <c r="AH4610" s="153" t="s">
        <v>21285</v>
      </c>
      <c r="AI4610" s="153" t="s">
        <v>191</v>
      </c>
      <c r="AJ4610" s="153" t="s">
        <v>191</v>
      </c>
      <c r="AK4610" s="153" t="s">
        <v>412</v>
      </c>
      <c r="AL4610" s="153" t="s">
        <v>21286</v>
      </c>
      <c r="AM4610" s="153" t="s">
        <v>21287</v>
      </c>
      <c r="AN4610" s="154">
        <v>83</v>
      </c>
    </row>
    <row r="4611" spans="31:40" hidden="1" x14ac:dyDescent="0.25">
      <c r="AE4611" s="27" t="str">
        <f t="shared" si="133"/>
        <v>CA-2020-642  St. Stephen's Retirement Center</v>
      </c>
      <c r="AF4611" s="153" t="s">
        <v>21288</v>
      </c>
      <c r="AG4611" s="153" t="s">
        <v>21289</v>
      </c>
      <c r="AH4611" s="153" t="s">
        <v>21290</v>
      </c>
      <c r="AI4611" s="153" t="s">
        <v>504</v>
      </c>
      <c r="AJ4611" s="153" t="s">
        <v>504</v>
      </c>
      <c r="AK4611" s="153" t="s">
        <v>6516</v>
      </c>
      <c r="AL4611" s="153" t="s">
        <v>21291</v>
      </c>
      <c r="AN4611" s="154">
        <v>59</v>
      </c>
    </row>
    <row r="4612" spans="31:40" hidden="1" x14ac:dyDescent="0.25">
      <c r="AE4612" s="27" t="str">
        <f t="shared" si="133"/>
        <v>CA-2020-644  Main Street Apartments</v>
      </c>
      <c r="AF4612" s="153" t="s">
        <v>21292</v>
      </c>
      <c r="AG4612" s="153" t="s">
        <v>4448</v>
      </c>
      <c r="AH4612" s="153" t="s">
        <v>21293</v>
      </c>
      <c r="AI4612" s="153" t="s">
        <v>26</v>
      </c>
      <c r="AJ4612" s="153" t="s">
        <v>26</v>
      </c>
      <c r="AK4612" s="153" t="s">
        <v>464</v>
      </c>
      <c r="AL4612" s="153" t="s">
        <v>21294</v>
      </c>
      <c r="AM4612" s="153" t="s">
        <v>21295</v>
      </c>
      <c r="AN4612" s="154">
        <v>56</v>
      </c>
    </row>
    <row r="4613" spans="31:40" hidden="1" x14ac:dyDescent="0.25">
      <c r="AE4613" s="27" t="str">
        <f t="shared" si="133"/>
        <v>CA-2020-652  La Veranda</v>
      </c>
      <c r="AF4613" s="153" t="s">
        <v>21296</v>
      </c>
      <c r="AG4613" s="153" t="s">
        <v>21297</v>
      </c>
      <c r="AH4613" s="153" t="s">
        <v>21298</v>
      </c>
      <c r="AI4613" s="153" t="s">
        <v>26</v>
      </c>
      <c r="AJ4613" s="153" t="s">
        <v>26</v>
      </c>
      <c r="AK4613" s="153" t="s">
        <v>1288</v>
      </c>
      <c r="AL4613" s="153" t="s">
        <v>21299</v>
      </c>
      <c r="AM4613" s="153" t="s">
        <v>21300</v>
      </c>
      <c r="AN4613" s="154">
        <v>76</v>
      </c>
    </row>
    <row r="4614" spans="31:40" hidden="1" x14ac:dyDescent="0.25">
      <c r="AE4614" s="27" t="str">
        <f t="shared" si="133"/>
        <v>CA-2020-653  Oatsie's Place</v>
      </c>
      <c r="AF4614" s="153" t="s">
        <v>21301</v>
      </c>
      <c r="AG4614" s="153" t="s">
        <v>21302</v>
      </c>
      <c r="AH4614" s="153" t="s">
        <v>21303</v>
      </c>
      <c r="AI4614" s="153" t="s">
        <v>26</v>
      </c>
      <c r="AJ4614" s="153" t="s">
        <v>26</v>
      </c>
      <c r="AK4614" s="153" t="s">
        <v>12915</v>
      </c>
      <c r="AL4614" s="153" t="s">
        <v>21304</v>
      </c>
      <c r="AM4614" s="153" t="s">
        <v>21305</v>
      </c>
      <c r="AN4614" s="154">
        <v>45</v>
      </c>
    </row>
    <row r="4615" spans="31:40" hidden="1" x14ac:dyDescent="0.25">
      <c r="AE4615" s="27" t="str">
        <f t="shared" si="133"/>
        <v>CA-2020-657  Sun King Apartments</v>
      </c>
      <c r="AF4615" s="153" t="s">
        <v>21306</v>
      </c>
      <c r="AG4615" s="153" t="s">
        <v>21307</v>
      </c>
      <c r="AH4615" s="153" t="s">
        <v>21308</v>
      </c>
      <c r="AI4615" s="153" t="s">
        <v>1276</v>
      </c>
      <c r="AJ4615" s="153" t="s">
        <v>26</v>
      </c>
      <c r="AK4615" s="153" t="s">
        <v>1277</v>
      </c>
      <c r="AL4615" s="153" t="s">
        <v>21309</v>
      </c>
      <c r="AM4615" s="153" t="s">
        <v>21310</v>
      </c>
      <c r="AN4615" s="154">
        <v>25</v>
      </c>
    </row>
    <row r="4616" spans="31:40" hidden="1" x14ac:dyDescent="0.25">
      <c r="AE4616" s="27" t="str">
        <f t="shared" si="133"/>
        <v>CA-2020-660  Ambassador Ritz</v>
      </c>
      <c r="AF4616" s="153" t="s">
        <v>21311</v>
      </c>
      <c r="AG4616" s="153" t="s">
        <v>21312</v>
      </c>
      <c r="AH4616" s="153" t="s">
        <v>21313</v>
      </c>
      <c r="AI4616" s="153" t="s">
        <v>191</v>
      </c>
      <c r="AJ4616" s="153" t="s">
        <v>191</v>
      </c>
      <c r="AK4616" s="153" t="s">
        <v>412</v>
      </c>
      <c r="AL4616" s="153" t="s">
        <v>21314</v>
      </c>
      <c r="AM4616" s="153" t="s">
        <v>21315</v>
      </c>
      <c r="AN4616" s="154">
        <v>187</v>
      </c>
    </row>
    <row r="4617" spans="31:40" hidden="1" x14ac:dyDescent="0.25">
      <c r="AE4617" s="27" t="str">
        <f t="shared" si="133"/>
        <v>CA-2020-664  Archway Commons II</v>
      </c>
      <c r="AF4617" s="153" t="s">
        <v>21316</v>
      </c>
      <c r="AG4617" s="153" t="s">
        <v>21317</v>
      </c>
      <c r="AH4617" s="153" t="s">
        <v>12592</v>
      </c>
      <c r="AI4617" s="153" t="s">
        <v>976</v>
      </c>
      <c r="AJ4617" s="153" t="s">
        <v>606</v>
      </c>
      <c r="AK4617" s="153" t="s">
        <v>2907</v>
      </c>
      <c r="AL4617" s="153" t="s">
        <v>21318</v>
      </c>
      <c r="AM4617" s="153" t="s">
        <v>21319</v>
      </c>
      <c r="AN4617" s="154">
        <v>73</v>
      </c>
    </row>
    <row r="4618" spans="31:40" hidden="1" x14ac:dyDescent="0.25">
      <c r="AE4618" s="27" t="str">
        <f t="shared" si="133"/>
        <v>CA-2020-665  Terracina at Lancaster</v>
      </c>
      <c r="AF4618" s="153" t="s">
        <v>21320</v>
      </c>
      <c r="AG4618" s="153" t="s">
        <v>21321</v>
      </c>
      <c r="AH4618" s="153" t="s">
        <v>21322</v>
      </c>
      <c r="AI4618" s="153" t="s">
        <v>3302</v>
      </c>
      <c r="AJ4618" s="153" t="s">
        <v>26</v>
      </c>
      <c r="AK4618" s="153" t="s">
        <v>3470</v>
      </c>
      <c r="AL4618" s="153" t="s">
        <v>21323</v>
      </c>
      <c r="AM4618" s="153" t="s">
        <v>21324</v>
      </c>
      <c r="AN4618" s="154">
        <v>260</v>
      </c>
    </row>
    <row r="4619" spans="31:40" hidden="1" x14ac:dyDescent="0.25">
      <c r="AE4619" s="27" t="str">
        <f t="shared" si="133"/>
        <v>CA-2020-668  Midway Village Phase 1</v>
      </c>
      <c r="AF4619" s="153" t="s">
        <v>21325</v>
      </c>
      <c r="AG4619" s="153" t="s">
        <v>21326</v>
      </c>
      <c r="AH4619" s="153" t="s">
        <v>21327</v>
      </c>
      <c r="AI4619" s="153" t="s">
        <v>12962</v>
      </c>
      <c r="AJ4619" s="153" t="s">
        <v>481</v>
      </c>
      <c r="AK4619" s="153" t="s">
        <v>3822</v>
      </c>
      <c r="AL4619" s="153" t="s">
        <v>21328</v>
      </c>
      <c r="AM4619" s="153" t="s">
        <v>21329</v>
      </c>
      <c r="AN4619" s="154">
        <v>145</v>
      </c>
    </row>
    <row r="4620" spans="31:40" hidden="1" x14ac:dyDescent="0.25">
      <c r="AE4620" s="27" t="str">
        <f t="shared" si="133"/>
        <v>CA-2020-669  Steinbeck Commons</v>
      </c>
      <c r="AF4620" s="153" t="s">
        <v>21330</v>
      </c>
      <c r="AG4620" s="153" t="s">
        <v>21331</v>
      </c>
      <c r="AH4620" s="153" t="s">
        <v>4772</v>
      </c>
      <c r="AI4620" s="153" t="s">
        <v>1676</v>
      </c>
      <c r="AJ4620" s="153" t="s">
        <v>336</v>
      </c>
      <c r="AK4620" s="153" t="s">
        <v>4773</v>
      </c>
      <c r="AL4620" s="153" t="s">
        <v>21332</v>
      </c>
      <c r="AM4620" s="153" t="s">
        <v>21333</v>
      </c>
      <c r="AN4620" s="154">
        <v>99</v>
      </c>
    </row>
    <row r="4621" spans="31:40" hidden="1" x14ac:dyDescent="0.25">
      <c r="AE4621" s="27" t="str">
        <f t="shared" si="133"/>
        <v>CA-2020-670  Rose Hill Courts Phase I</v>
      </c>
      <c r="AF4621" s="153" t="s">
        <v>21334</v>
      </c>
      <c r="AG4621" s="153" t="s">
        <v>21335</v>
      </c>
      <c r="AH4621" s="153" t="s">
        <v>21336</v>
      </c>
      <c r="AI4621" s="153" t="s">
        <v>26</v>
      </c>
      <c r="AJ4621" s="153" t="s">
        <v>26</v>
      </c>
      <c r="AK4621" s="153" t="s">
        <v>1539</v>
      </c>
      <c r="AL4621" s="153" t="s">
        <v>21337</v>
      </c>
      <c r="AM4621" s="153" t="s">
        <v>21338</v>
      </c>
      <c r="AN4621" s="154">
        <v>84</v>
      </c>
    </row>
    <row r="4622" spans="31:40" hidden="1" x14ac:dyDescent="0.25">
      <c r="AE4622" s="27" t="str">
        <f t="shared" si="133"/>
        <v>CA-2020-671  Bidwell Place Apartments</v>
      </c>
      <c r="AF4622" s="153" t="s">
        <v>21339</v>
      </c>
      <c r="AG4622" s="153" t="s">
        <v>21340</v>
      </c>
      <c r="AH4622" s="153" t="s">
        <v>21341</v>
      </c>
      <c r="AI4622" s="153" t="s">
        <v>6093</v>
      </c>
      <c r="AJ4622" s="153" t="s">
        <v>564</v>
      </c>
      <c r="AK4622" s="153" t="s">
        <v>6094</v>
      </c>
      <c r="AL4622" s="153" t="s">
        <v>21342</v>
      </c>
      <c r="AM4622" s="153" t="s">
        <v>21343</v>
      </c>
      <c r="AN4622" s="154">
        <v>74</v>
      </c>
    </row>
    <row r="4623" spans="31:40" hidden="1" x14ac:dyDescent="0.25">
      <c r="AE4623" s="27" t="str">
        <f t="shared" si="133"/>
        <v>CA-2020-673  Towne Square Apartments</v>
      </c>
      <c r="AF4623" s="153" t="s">
        <v>21344</v>
      </c>
      <c r="AG4623" s="153" t="s">
        <v>3958</v>
      </c>
      <c r="AH4623" s="153" t="s">
        <v>3959</v>
      </c>
      <c r="AI4623" s="153" t="s">
        <v>26</v>
      </c>
      <c r="AJ4623" s="153" t="s">
        <v>26</v>
      </c>
      <c r="AK4623" s="153" t="s">
        <v>617</v>
      </c>
      <c r="AL4623" s="153" t="s">
        <v>21345</v>
      </c>
      <c r="AM4623" s="153" t="s">
        <v>21346</v>
      </c>
      <c r="AN4623" s="154">
        <v>50</v>
      </c>
    </row>
    <row r="4624" spans="31:40" hidden="1" x14ac:dyDescent="0.25">
      <c r="AE4624" s="27" t="str">
        <f t="shared" si="133"/>
        <v>CA-2020-675  South Bay Villa</v>
      </c>
      <c r="AF4624" s="153" t="s">
        <v>21347</v>
      </c>
      <c r="AG4624" s="153" t="s">
        <v>21348</v>
      </c>
      <c r="AH4624" s="153" t="s">
        <v>21349</v>
      </c>
      <c r="AI4624" s="153" t="s">
        <v>26</v>
      </c>
      <c r="AJ4624" s="153" t="s">
        <v>26</v>
      </c>
      <c r="AK4624" s="153" t="s">
        <v>617</v>
      </c>
      <c r="AL4624" s="153" t="s">
        <v>21350</v>
      </c>
      <c r="AM4624" s="153" t="s">
        <v>21351</v>
      </c>
      <c r="AN4624" s="154">
        <v>79</v>
      </c>
    </row>
    <row r="4625" spans="31:40" hidden="1" x14ac:dyDescent="0.25">
      <c r="AE4625" s="27" t="str">
        <f t="shared" si="133"/>
        <v>CA-2020-679  Asante</v>
      </c>
      <c r="AF4625" s="153" t="s">
        <v>21352</v>
      </c>
      <c r="AG4625" s="153" t="s">
        <v>21353</v>
      </c>
      <c r="AH4625" s="153" t="s">
        <v>21354</v>
      </c>
      <c r="AI4625" s="153" t="s">
        <v>26</v>
      </c>
      <c r="AJ4625" s="153" t="s">
        <v>26</v>
      </c>
      <c r="AK4625" s="153" t="s">
        <v>617</v>
      </c>
      <c r="AL4625" s="153" t="s">
        <v>21355</v>
      </c>
      <c r="AM4625" s="153" t="s">
        <v>21356</v>
      </c>
      <c r="AN4625" s="154">
        <v>54</v>
      </c>
    </row>
    <row r="4626" spans="31:40" hidden="1" x14ac:dyDescent="0.25">
      <c r="AE4626" s="27" t="str">
        <f t="shared" si="133"/>
        <v>CA-2020-680  Solaris Apartments</v>
      </c>
      <c r="AF4626" s="153" t="s">
        <v>21357</v>
      </c>
      <c r="AG4626" s="153" t="s">
        <v>21358</v>
      </c>
      <c r="AH4626" s="153" t="s">
        <v>21359</v>
      </c>
      <c r="AI4626" s="153" t="s">
        <v>26</v>
      </c>
      <c r="AJ4626" s="153" t="s">
        <v>26</v>
      </c>
      <c r="AK4626" s="153" t="s">
        <v>692</v>
      </c>
      <c r="AL4626" s="153" t="s">
        <v>21360</v>
      </c>
      <c r="AM4626" s="153" t="s">
        <v>21361</v>
      </c>
      <c r="AN4626" s="154">
        <v>42</v>
      </c>
    </row>
    <row r="4627" spans="31:40" hidden="1" x14ac:dyDescent="0.25">
      <c r="AE4627" s="27" t="str">
        <f t="shared" si="133"/>
        <v>CA-2020-682  Spring-Encino Apartments</v>
      </c>
      <c r="AF4627" s="153" t="s">
        <v>23958</v>
      </c>
      <c r="AG4627" s="153" t="s">
        <v>23959</v>
      </c>
      <c r="AH4627" s="153" t="s">
        <v>23960</v>
      </c>
      <c r="AI4627" s="153" t="s">
        <v>19</v>
      </c>
      <c r="AJ4627" s="153" t="s">
        <v>20</v>
      </c>
      <c r="AK4627" s="153" t="s">
        <v>21</v>
      </c>
      <c r="AL4627" s="153" t="s">
        <v>23961</v>
      </c>
      <c r="AM4627" s="153" t="s">
        <v>6973</v>
      </c>
      <c r="AN4627" s="154">
        <v>94</v>
      </c>
    </row>
    <row r="4628" spans="31:40" hidden="1" x14ac:dyDescent="0.25">
      <c r="AE4628" s="27" t="str">
        <f t="shared" si="133"/>
        <v>CA-2020-683  Oroville Apartments</v>
      </c>
      <c r="AF4628" s="153" t="s">
        <v>21362</v>
      </c>
      <c r="AG4628" s="153" t="s">
        <v>21363</v>
      </c>
      <c r="AH4628" s="153" t="s">
        <v>6972</v>
      </c>
      <c r="AI4628" s="153" t="s">
        <v>1033</v>
      </c>
      <c r="AJ4628" s="153" t="s">
        <v>389</v>
      </c>
      <c r="AK4628" s="153" t="s">
        <v>1034</v>
      </c>
      <c r="AL4628" s="153" t="s">
        <v>23962</v>
      </c>
      <c r="AM4628" s="153" t="s">
        <v>6973</v>
      </c>
      <c r="AN4628" s="154">
        <v>61</v>
      </c>
    </row>
    <row r="4629" spans="31:40" hidden="1" x14ac:dyDescent="0.25">
      <c r="AE4629" s="27" t="str">
        <f t="shared" si="133"/>
        <v>CA-2020-684  Oroville Manor Apartments</v>
      </c>
      <c r="AF4629" s="153" t="s">
        <v>21364</v>
      </c>
      <c r="AG4629" s="153" t="s">
        <v>21365</v>
      </c>
      <c r="AH4629" s="153" t="s">
        <v>21366</v>
      </c>
      <c r="AI4629" s="153" t="s">
        <v>1033</v>
      </c>
      <c r="AJ4629" s="153" t="s">
        <v>389</v>
      </c>
      <c r="AK4629" s="153" t="s">
        <v>7817</v>
      </c>
      <c r="AL4629" s="153" t="s">
        <v>23963</v>
      </c>
      <c r="AM4629" s="153" t="s">
        <v>6973</v>
      </c>
      <c r="AN4629" s="154">
        <v>71</v>
      </c>
    </row>
    <row r="4630" spans="31:40" hidden="1" x14ac:dyDescent="0.25">
      <c r="AE4630" s="27" t="str">
        <f t="shared" si="133"/>
        <v>CA-2020-685  Willow Oaks Apartments</v>
      </c>
      <c r="AF4630" s="153" t="s">
        <v>21367</v>
      </c>
      <c r="AG4630" s="153" t="s">
        <v>6974</v>
      </c>
      <c r="AH4630" s="153" t="s">
        <v>6975</v>
      </c>
      <c r="AI4630" s="153" t="s">
        <v>6976</v>
      </c>
      <c r="AJ4630" s="153" t="s">
        <v>6485</v>
      </c>
      <c r="AK4630" s="153" t="s">
        <v>6977</v>
      </c>
      <c r="AL4630" s="153" t="s">
        <v>23964</v>
      </c>
      <c r="AM4630" s="153" t="s">
        <v>6973</v>
      </c>
      <c r="AN4630" s="154">
        <v>59</v>
      </c>
    </row>
    <row r="4631" spans="31:40" hidden="1" x14ac:dyDescent="0.25">
      <c r="AE4631" s="27" t="str">
        <f t="shared" si="133"/>
        <v>CA-2020-686  Casa Manana</v>
      </c>
      <c r="AF4631" s="153" t="s">
        <v>21368</v>
      </c>
      <c r="AG4631" s="153" t="s">
        <v>21369</v>
      </c>
      <c r="AH4631" s="153" t="s">
        <v>21370</v>
      </c>
      <c r="AI4631" s="153" t="s">
        <v>951</v>
      </c>
      <c r="AJ4631" s="153" t="s">
        <v>228</v>
      </c>
      <c r="AK4631" s="153" t="s">
        <v>21371</v>
      </c>
      <c r="AL4631" s="153" t="s">
        <v>21372</v>
      </c>
      <c r="AM4631" s="153" t="s">
        <v>21372</v>
      </c>
      <c r="AN4631" s="154">
        <v>161</v>
      </c>
    </row>
    <row r="4632" spans="31:40" hidden="1" x14ac:dyDescent="0.25">
      <c r="AE4632" s="27" t="str">
        <f t="shared" si="133"/>
        <v>CA-2020-688  Harriet Tubman Terrace Apartments</v>
      </c>
      <c r="AF4632" s="153" t="s">
        <v>21373</v>
      </c>
      <c r="AG4632" s="153" t="s">
        <v>7799</v>
      </c>
      <c r="AH4632" s="153" t="s">
        <v>7800</v>
      </c>
      <c r="AI4632" s="153" t="s">
        <v>380</v>
      </c>
      <c r="AJ4632" s="153" t="s">
        <v>200</v>
      </c>
      <c r="AK4632" s="153" t="s">
        <v>381</v>
      </c>
      <c r="AL4632" s="153" t="s">
        <v>21374</v>
      </c>
      <c r="AM4632" s="153" t="s">
        <v>21375</v>
      </c>
      <c r="AN4632" s="154">
        <v>90</v>
      </c>
    </row>
    <row r="4633" spans="31:40" hidden="1" x14ac:dyDescent="0.25">
      <c r="AE4633" s="27" t="str">
        <f t="shared" si="133"/>
        <v>CA-2020-690  Hacienda</v>
      </c>
      <c r="AF4633" s="153" t="s">
        <v>21376</v>
      </c>
      <c r="AG4633" s="153" t="s">
        <v>21377</v>
      </c>
      <c r="AH4633" s="153" t="s">
        <v>21378</v>
      </c>
      <c r="AI4633" s="153" t="s">
        <v>4919</v>
      </c>
      <c r="AJ4633" s="153" t="s">
        <v>182</v>
      </c>
      <c r="AK4633" s="153" t="s">
        <v>7157</v>
      </c>
      <c r="AL4633" s="153" t="s">
        <v>21379</v>
      </c>
      <c r="AM4633" s="153" t="s">
        <v>21380</v>
      </c>
      <c r="AN4633" s="154">
        <v>148</v>
      </c>
    </row>
    <row r="4634" spans="31:40" hidden="1" x14ac:dyDescent="0.25">
      <c r="AE4634" s="27" t="str">
        <f t="shared" si="133"/>
        <v>CA-2020-691  Corallina</v>
      </c>
      <c r="AF4634" s="153" t="s">
        <v>21381</v>
      </c>
      <c r="AG4634" s="153" t="s">
        <v>21382</v>
      </c>
      <c r="AH4634" s="153" t="s">
        <v>21383</v>
      </c>
      <c r="AI4634" s="153" t="s">
        <v>504</v>
      </c>
      <c r="AJ4634" s="153" t="s">
        <v>504</v>
      </c>
      <c r="AK4634" s="153" t="s">
        <v>4515</v>
      </c>
      <c r="AL4634" s="153" t="s">
        <v>21384</v>
      </c>
      <c r="AM4634" s="153" t="s">
        <v>21385</v>
      </c>
      <c r="AN4634" s="154">
        <v>16</v>
      </c>
    </row>
    <row r="4635" spans="31:40" hidden="1" x14ac:dyDescent="0.25">
      <c r="AE4635" s="27" t="str">
        <f t="shared" si="133"/>
        <v>CA-2020-692  Fruitvale Transit Village Phase IIB</v>
      </c>
      <c r="AF4635" s="153" t="s">
        <v>21386</v>
      </c>
      <c r="AG4635" s="153" t="s">
        <v>21387</v>
      </c>
      <c r="AH4635" s="153" t="s">
        <v>21388</v>
      </c>
      <c r="AI4635" s="153" t="s">
        <v>199</v>
      </c>
      <c r="AJ4635" s="153" t="s">
        <v>200</v>
      </c>
      <c r="AK4635" s="153" t="s">
        <v>1549</v>
      </c>
      <c r="AL4635" s="153" t="s">
        <v>21389</v>
      </c>
      <c r="AM4635" s="153" t="s">
        <v>21390</v>
      </c>
      <c r="AN4635" s="154">
        <v>179</v>
      </c>
    </row>
    <row r="4636" spans="31:40" hidden="1" x14ac:dyDescent="0.25">
      <c r="AE4636" s="27" t="str">
        <f t="shared" si="133"/>
        <v>CA-2020-693  Isla Vista Apartments</v>
      </c>
      <c r="AF4636" s="153" t="s">
        <v>21391</v>
      </c>
      <c r="AG4636" s="153" t="s">
        <v>21392</v>
      </c>
      <c r="AH4636" s="153" t="s">
        <v>21393</v>
      </c>
      <c r="AI4636" s="153" t="s">
        <v>21394</v>
      </c>
      <c r="AJ4636" s="153" t="s">
        <v>623</v>
      </c>
      <c r="AK4636" s="153" t="s">
        <v>3063</v>
      </c>
      <c r="AL4636" s="153" t="s">
        <v>9254</v>
      </c>
      <c r="AM4636" s="153" t="s">
        <v>21395</v>
      </c>
      <c r="AN4636" s="154">
        <v>55</v>
      </c>
    </row>
    <row r="4637" spans="31:40" hidden="1" x14ac:dyDescent="0.25">
      <c r="AE4637" s="27" t="str">
        <f t="shared" si="133"/>
        <v>CA-2020-695  11010 Santa Monica Boulevard</v>
      </c>
      <c r="AF4637" s="153" t="s">
        <v>21396</v>
      </c>
      <c r="AG4637" s="153" t="s">
        <v>21397</v>
      </c>
      <c r="AH4637" s="153" t="s">
        <v>21398</v>
      </c>
      <c r="AI4637" s="153" t="s">
        <v>26</v>
      </c>
      <c r="AJ4637" s="153" t="s">
        <v>26</v>
      </c>
      <c r="AK4637" s="153" t="s">
        <v>2748</v>
      </c>
      <c r="AL4637" s="153" t="s">
        <v>21399</v>
      </c>
      <c r="AM4637" s="153" t="s">
        <v>21400</v>
      </c>
      <c r="AN4637" s="154">
        <v>50</v>
      </c>
    </row>
    <row r="4638" spans="31:40" hidden="1" x14ac:dyDescent="0.25">
      <c r="AE4638" s="27" t="str">
        <f t="shared" si="133"/>
        <v>CA-2020-696  Immanuel-Sobrato Community</v>
      </c>
      <c r="AF4638" s="153" t="s">
        <v>21401</v>
      </c>
      <c r="AG4638" s="153" t="s">
        <v>21402</v>
      </c>
      <c r="AH4638" s="153" t="s">
        <v>21403</v>
      </c>
      <c r="AI4638" s="153" t="s">
        <v>304</v>
      </c>
      <c r="AJ4638" s="153" t="s">
        <v>41</v>
      </c>
      <c r="AK4638" s="153" t="s">
        <v>1364</v>
      </c>
      <c r="AL4638" s="153" t="s">
        <v>21404</v>
      </c>
      <c r="AM4638" s="153" t="s">
        <v>21405</v>
      </c>
      <c r="AN4638" s="154">
        <v>106</v>
      </c>
    </row>
    <row r="4639" spans="31:40" hidden="1" x14ac:dyDescent="0.25">
      <c r="AE4639" s="27" t="str">
        <f t="shared" si="133"/>
        <v>CA-2020-703  Gateway Family</v>
      </c>
      <c r="AF4639" s="153" t="s">
        <v>21406</v>
      </c>
      <c r="AG4639" s="153" t="s">
        <v>21407</v>
      </c>
      <c r="AH4639" s="153" t="s">
        <v>21408</v>
      </c>
      <c r="AI4639" s="153" t="s">
        <v>480</v>
      </c>
      <c r="AJ4639" s="153" t="s">
        <v>481</v>
      </c>
      <c r="AK4639" s="153" t="s">
        <v>482</v>
      </c>
      <c r="AL4639" s="153" t="s">
        <v>21409</v>
      </c>
      <c r="AM4639" s="153" t="s">
        <v>21410</v>
      </c>
      <c r="AN4639" s="154">
        <v>139</v>
      </c>
    </row>
    <row r="4640" spans="31:40" hidden="1" x14ac:dyDescent="0.25">
      <c r="AE4640" s="27" t="str">
        <f t="shared" si="133"/>
        <v>CA-2020-704  3rd &amp; Dangler</v>
      </c>
      <c r="AF4640" s="153" t="s">
        <v>21411</v>
      </c>
      <c r="AG4640" s="153" t="s">
        <v>21412</v>
      </c>
      <c r="AH4640" s="153" t="s">
        <v>21413</v>
      </c>
      <c r="AI4640" s="153" t="s">
        <v>26</v>
      </c>
      <c r="AJ4640" s="153" t="s">
        <v>26</v>
      </c>
      <c r="AK4640" s="153" t="s">
        <v>7489</v>
      </c>
      <c r="AL4640" s="153" t="s">
        <v>21414</v>
      </c>
      <c r="AM4640" s="153" t="s">
        <v>21415</v>
      </c>
      <c r="AN4640" s="154">
        <v>77</v>
      </c>
    </row>
    <row r="4641" spans="31:40" hidden="1" x14ac:dyDescent="0.25">
      <c r="AE4641" s="27" t="str">
        <f t="shared" si="133"/>
        <v>CA-2020-705  The Calms at Burgess Point</v>
      </c>
      <c r="AF4641" s="153" t="s">
        <v>21416</v>
      </c>
      <c r="AG4641" s="153" t="s">
        <v>21417</v>
      </c>
      <c r="AH4641" s="153" t="s">
        <v>6904</v>
      </c>
      <c r="AI4641" s="153" t="s">
        <v>6905</v>
      </c>
      <c r="AJ4641" s="153" t="s">
        <v>1133</v>
      </c>
      <c r="AK4641" s="153" t="s">
        <v>6906</v>
      </c>
      <c r="AL4641" s="153" t="s">
        <v>21418</v>
      </c>
      <c r="AM4641" s="153" t="s">
        <v>21419</v>
      </c>
      <c r="AN4641" s="154">
        <v>55</v>
      </c>
    </row>
    <row r="4642" spans="31:40" hidden="1" x14ac:dyDescent="0.25">
      <c r="AE4642" s="27" t="str">
        <f t="shared" si="133"/>
        <v>CA-2020-706  Douglas Park Apartments</v>
      </c>
      <c r="AF4642" s="153" t="s">
        <v>21420</v>
      </c>
      <c r="AG4642" s="153" t="s">
        <v>7818</v>
      </c>
      <c r="AH4642" s="153" t="s">
        <v>21421</v>
      </c>
      <c r="AI4642" s="153" t="s">
        <v>870</v>
      </c>
      <c r="AJ4642" s="153" t="s">
        <v>26</v>
      </c>
      <c r="AK4642" s="153" t="s">
        <v>2326</v>
      </c>
      <c r="AL4642" s="153" t="s">
        <v>21422</v>
      </c>
      <c r="AM4642" s="153" t="s">
        <v>23965</v>
      </c>
      <c r="AN4642" s="154">
        <v>71</v>
      </c>
    </row>
    <row r="4643" spans="31:40" hidden="1" x14ac:dyDescent="0.25">
      <c r="AE4643" s="27" t="str">
        <f t="shared" si="133"/>
        <v>CA-2020-709  4840 Mission Street</v>
      </c>
      <c r="AF4643" s="153" t="s">
        <v>21423</v>
      </c>
      <c r="AG4643" s="153" t="s">
        <v>21424</v>
      </c>
      <c r="AH4643" s="153" t="s">
        <v>21424</v>
      </c>
      <c r="AI4643" s="153" t="s">
        <v>21425</v>
      </c>
      <c r="AJ4643" s="153" t="s">
        <v>191</v>
      </c>
      <c r="AK4643" s="153" t="s">
        <v>20757</v>
      </c>
      <c r="AL4643" s="153" t="s">
        <v>21426</v>
      </c>
      <c r="AM4643" s="153" t="s">
        <v>21427</v>
      </c>
      <c r="AN4643" s="154">
        <v>135</v>
      </c>
    </row>
    <row r="4644" spans="31:40" hidden="1" x14ac:dyDescent="0.25">
      <c r="AE4644" s="27" t="str">
        <f t="shared" si="133"/>
        <v>CA-2020-712  Northlake Senior Apartments</v>
      </c>
      <c r="AF4644" s="153" t="s">
        <v>21428</v>
      </c>
      <c r="AG4644" s="153" t="s">
        <v>21429</v>
      </c>
      <c r="AH4644" s="153" t="s">
        <v>21430</v>
      </c>
      <c r="AI4644" s="153" t="s">
        <v>564</v>
      </c>
      <c r="AJ4644" s="153" t="s">
        <v>564</v>
      </c>
      <c r="AK4644" s="153" t="s">
        <v>6043</v>
      </c>
      <c r="AL4644" s="153" t="s">
        <v>21431</v>
      </c>
      <c r="AM4644" s="153" t="s">
        <v>21432</v>
      </c>
      <c r="AN4644" s="154">
        <v>189</v>
      </c>
    </row>
    <row r="4645" spans="31:40" hidden="1" x14ac:dyDescent="0.25">
      <c r="AE4645" s="27" t="str">
        <f t="shared" si="133"/>
        <v>CA-2020-714  Corazón del Valle</v>
      </c>
      <c r="AF4645" s="153" t="s">
        <v>21433</v>
      </c>
      <c r="AG4645" s="153" t="s">
        <v>21434</v>
      </c>
      <c r="AH4645" s="153" t="s">
        <v>21435</v>
      </c>
      <c r="AI4645" s="153" t="s">
        <v>744</v>
      </c>
      <c r="AJ4645" s="153" t="s">
        <v>26</v>
      </c>
      <c r="AK4645" s="153" t="s">
        <v>745</v>
      </c>
      <c r="AL4645" s="153" t="s">
        <v>21436</v>
      </c>
      <c r="AM4645" s="153" t="s">
        <v>21437</v>
      </c>
      <c r="AN4645" s="154">
        <v>88</v>
      </c>
    </row>
    <row r="4646" spans="31:40" hidden="1" x14ac:dyDescent="0.25">
      <c r="AE4646" s="27" t="str">
        <f t="shared" si="133"/>
        <v>CA-2020-716  Pony Express Senior Apartments</v>
      </c>
      <c r="AF4646" s="153" t="s">
        <v>21438</v>
      </c>
      <c r="AG4646" s="153" t="s">
        <v>21439</v>
      </c>
      <c r="AH4646" s="153" t="s">
        <v>21440</v>
      </c>
      <c r="AI4646" s="153" t="s">
        <v>3394</v>
      </c>
      <c r="AJ4646" s="153" t="s">
        <v>1133</v>
      </c>
      <c r="AK4646" s="153" t="s">
        <v>4142</v>
      </c>
      <c r="AL4646" s="153" t="s">
        <v>21441</v>
      </c>
      <c r="AM4646" s="153" t="s">
        <v>21442</v>
      </c>
      <c r="AN4646" s="154">
        <v>59</v>
      </c>
    </row>
    <row r="4647" spans="31:40" hidden="1" x14ac:dyDescent="0.25">
      <c r="AE4647" s="27" t="str">
        <f t="shared" si="133"/>
        <v>CA-2020-718  95th &amp; International Apartments</v>
      </c>
      <c r="AF4647" s="153" t="s">
        <v>21443</v>
      </c>
      <c r="AG4647" s="153" t="s">
        <v>21444</v>
      </c>
      <c r="AH4647" s="153" t="s">
        <v>21445</v>
      </c>
      <c r="AI4647" s="153" t="s">
        <v>199</v>
      </c>
      <c r="AJ4647" s="153" t="s">
        <v>200</v>
      </c>
      <c r="AK4647" s="153" t="s">
        <v>9821</v>
      </c>
      <c r="AL4647" s="153" t="s">
        <v>21446</v>
      </c>
      <c r="AM4647" s="153" t="s">
        <v>21447</v>
      </c>
      <c r="AN4647" s="154">
        <v>54</v>
      </c>
    </row>
    <row r="4648" spans="31:40" hidden="1" x14ac:dyDescent="0.25">
      <c r="AE4648" s="27" t="str">
        <f t="shared" si="133"/>
        <v>CA-2020-721  La Guadalupe</v>
      </c>
      <c r="AF4648" s="153" t="s">
        <v>21448</v>
      </c>
      <c r="AG4648" s="153" t="s">
        <v>21449</v>
      </c>
      <c r="AH4648" s="153" t="s">
        <v>21450</v>
      </c>
      <c r="AI4648" s="153" t="s">
        <v>26</v>
      </c>
      <c r="AJ4648" s="153" t="s">
        <v>26</v>
      </c>
      <c r="AK4648" s="153" t="s">
        <v>1288</v>
      </c>
      <c r="AL4648" s="153" t="s">
        <v>21451</v>
      </c>
      <c r="AM4648" s="153" t="s">
        <v>21452</v>
      </c>
      <c r="AN4648" s="154">
        <v>43</v>
      </c>
    </row>
    <row r="4649" spans="31:40" hidden="1" x14ac:dyDescent="0.25">
      <c r="AE4649" s="27" t="str">
        <f t="shared" si="133"/>
        <v>CA-2020-723  Markham Plaza II</v>
      </c>
      <c r="AF4649" s="153" t="s">
        <v>21453</v>
      </c>
      <c r="AG4649" s="153" t="s">
        <v>21454</v>
      </c>
      <c r="AH4649" s="153" t="s">
        <v>21455</v>
      </c>
      <c r="AI4649" s="153" t="s">
        <v>304</v>
      </c>
      <c r="AJ4649" s="153" t="s">
        <v>41</v>
      </c>
      <c r="AK4649" s="153" t="s">
        <v>305</v>
      </c>
      <c r="AL4649" s="153" t="s">
        <v>21456</v>
      </c>
      <c r="AM4649" s="153" t="s">
        <v>21457</v>
      </c>
      <c r="AN4649" s="154">
        <v>151</v>
      </c>
    </row>
    <row r="4650" spans="31:40" hidden="1" x14ac:dyDescent="0.25">
      <c r="AE4650" s="27" t="str">
        <f t="shared" si="133"/>
        <v>CA-2020-724  Cantamar Villas</v>
      </c>
      <c r="AF4650" s="153" t="s">
        <v>21458</v>
      </c>
      <c r="AG4650" s="153" t="s">
        <v>4042</v>
      </c>
      <c r="AH4650" s="153" t="s">
        <v>21459</v>
      </c>
      <c r="AI4650" s="153" t="s">
        <v>296</v>
      </c>
      <c r="AJ4650" s="153" t="s">
        <v>26</v>
      </c>
      <c r="AK4650" s="153" t="s">
        <v>297</v>
      </c>
      <c r="AL4650" s="153" t="s">
        <v>21460</v>
      </c>
      <c r="AM4650" s="153" t="s">
        <v>21461</v>
      </c>
      <c r="AN4650" s="154">
        <v>36</v>
      </c>
    </row>
    <row r="4651" spans="31:40" hidden="1" x14ac:dyDescent="0.25">
      <c r="AE4651" s="27" t="str">
        <f t="shared" si="133"/>
        <v>CA-2020-725  Weingart Tower I</v>
      </c>
      <c r="AF4651" s="153" t="s">
        <v>21462</v>
      </c>
      <c r="AG4651" s="153" t="s">
        <v>21463</v>
      </c>
      <c r="AH4651" s="153" t="s">
        <v>21464</v>
      </c>
      <c r="AI4651" s="153" t="s">
        <v>26</v>
      </c>
      <c r="AJ4651" s="153" t="s">
        <v>26</v>
      </c>
      <c r="AK4651" s="153" t="s">
        <v>83</v>
      </c>
      <c r="AL4651" s="153" t="s">
        <v>21465</v>
      </c>
      <c r="AM4651" s="153" t="s">
        <v>21466</v>
      </c>
      <c r="AN4651" s="154">
        <v>133</v>
      </c>
    </row>
    <row r="4652" spans="31:40" hidden="1" x14ac:dyDescent="0.25">
      <c r="AE4652" s="27" t="str">
        <f t="shared" si="133"/>
        <v>CA-2020-726  Weingart Tower II</v>
      </c>
      <c r="AF4652" s="153" t="s">
        <v>21467</v>
      </c>
      <c r="AG4652" s="153" t="s">
        <v>21468</v>
      </c>
      <c r="AH4652" s="153" t="s">
        <v>21464</v>
      </c>
      <c r="AI4652" s="153" t="s">
        <v>26</v>
      </c>
      <c r="AJ4652" s="153" t="s">
        <v>26</v>
      </c>
      <c r="AK4652" s="153" t="s">
        <v>83</v>
      </c>
      <c r="AL4652" s="153" t="s">
        <v>21469</v>
      </c>
      <c r="AM4652" s="153" t="s">
        <v>21470</v>
      </c>
      <c r="AN4652" s="154">
        <v>142</v>
      </c>
    </row>
    <row r="4653" spans="31:40" hidden="1" x14ac:dyDescent="0.25">
      <c r="AE4653" s="27" t="str">
        <f t="shared" si="133"/>
        <v>CA-2020-728  SagePointe</v>
      </c>
      <c r="AF4653" s="153" t="s">
        <v>21471</v>
      </c>
      <c r="AG4653" s="153" t="s">
        <v>21472</v>
      </c>
      <c r="AH4653" s="153" t="s">
        <v>21473</v>
      </c>
      <c r="AI4653" s="153" t="s">
        <v>26</v>
      </c>
      <c r="AJ4653" s="153" t="s">
        <v>26</v>
      </c>
      <c r="AK4653" s="153" t="s">
        <v>2837</v>
      </c>
      <c r="AL4653" s="153" t="s">
        <v>21474</v>
      </c>
      <c r="AM4653" s="153" t="s">
        <v>21475</v>
      </c>
      <c r="AN4653" s="154">
        <v>55</v>
      </c>
    </row>
    <row r="4654" spans="31:40" hidden="1" x14ac:dyDescent="0.25">
      <c r="AE4654" s="27" t="str">
        <f t="shared" si="133"/>
        <v>CA-2020-729  Adcock Joyner Apartments</v>
      </c>
      <c r="AF4654" s="153" t="s">
        <v>21476</v>
      </c>
      <c r="AG4654" s="153" t="s">
        <v>21477</v>
      </c>
      <c r="AH4654" s="153" t="s">
        <v>21478</v>
      </c>
      <c r="AI4654" s="153" t="s">
        <v>199</v>
      </c>
      <c r="AJ4654" s="153" t="s">
        <v>200</v>
      </c>
      <c r="AK4654" s="153" t="s">
        <v>557</v>
      </c>
      <c r="AL4654" s="153" t="s">
        <v>21479</v>
      </c>
      <c r="AM4654" s="153" t="s">
        <v>21480</v>
      </c>
      <c r="AN4654" s="154">
        <v>49</v>
      </c>
    </row>
    <row r="4655" spans="31:40" hidden="1" x14ac:dyDescent="0.25">
      <c r="AE4655" s="27" t="str">
        <f t="shared" si="133"/>
        <v>CA-2020-730  Lake House Apartments</v>
      </c>
      <c r="AF4655" s="153" t="s">
        <v>21481</v>
      </c>
      <c r="AG4655" s="153" t="s">
        <v>21482</v>
      </c>
      <c r="AH4655" s="153" t="s">
        <v>21483</v>
      </c>
      <c r="AI4655" s="153" t="s">
        <v>26</v>
      </c>
      <c r="AJ4655" s="153" t="s">
        <v>26</v>
      </c>
      <c r="AK4655" s="153" t="s">
        <v>775</v>
      </c>
      <c r="AL4655" s="153" t="s">
        <v>21484</v>
      </c>
      <c r="AM4655" s="153" t="s">
        <v>21485</v>
      </c>
      <c r="AN4655" s="154">
        <v>62</v>
      </c>
    </row>
    <row r="4656" spans="31:40" hidden="1" x14ac:dyDescent="0.25">
      <c r="AE4656" s="27" t="str">
        <f t="shared" si="133"/>
        <v>CA-2020-731  Blossom Hill Senior Apartments</v>
      </c>
      <c r="AF4656" s="153" t="s">
        <v>21486</v>
      </c>
      <c r="AG4656" s="153" t="s">
        <v>21487</v>
      </c>
      <c r="AH4656" s="153" t="s">
        <v>21488</v>
      </c>
      <c r="AI4656" s="153" t="s">
        <v>304</v>
      </c>
      <c r="AJ4656" s="153" t="s">
        <v>41</v>
      </c>
      <c r="AK4656" s="153" t="s">
        <v>829</v>
      </c>
      <c r="AL4656" s="153" t="s">
        <v>21489</v>
      </c>
      <c r="AM4656" s="153" t="s">
        <v>21490</v>
      </c>
      <c r="AN4656" s="154">
        <v>145</v>
      </c>
    </row>
    <row r="4657" spans="31:40" hidden="1" x14ac:dyDescent="0.25">
      <c r="AE4657" s="27" t="str">
        <f t="shared" si="133"/>
        <v>CA-2020-733  Residency at the Mayer Hollywood</v>
      </c>
      <c r="AF4657" s="153" t="s">
        <v>21491</v>
      </c>
      <c r="AG4657" s="153" t="s">
        <v>21492</v>
      </c>
      <c r="AH4657" s="153" t="s">
        <v>21493</v>
      </c>
      <c r="AI4657" s="153" t="s">
        <v>26</v>
      </c>
      <c r="AJ4657" s="153" t="s">
        <v>26</v>
      </c>
      <c r="AK4657" s="153" t="s">
        <v>61</v>
      </c>
      <c r="AL4657" s="153" t="s">
        <v>21494</v>
      </c>
      <c r="AM4657" s="153" t="s">
        <v>21495</v>
      </c>
      <c r="AN4657" s="154">
        <v>78</v>
      </c>
    </row>
    <row r="4658" spans="31:40" hidden="1" x14ac:dyDescent="0.25">
      <c r="AE4658" s="27" t="str">
        <f t="shared" si="133"/>
        <v>CA-2020-734  1322 O Street</v>
      </c>
      <c r="AF4658" s="153" t="s">
        <v>21496</v>
      </c>
      <c r="AG4658" s="153" t="s">
        <v>21497</v>
      </c>
      <c r="AH4658" s="153" t="s">
        <v>21497</v>
      </c>
      <c r="AI4658" s="153" t="s">
        <v>564</v>
      </c>
      <c r="AJ4658" s="153" t="s">
        <v>564</v>
      </c>
      <c r="AK4658" s="153" t="s">
        <v>807</v>
      </c>
      <c r="AL4658" s="153" t="s">
        <v>21498</v>
      </c>
      <c r="AM4658" s="153" t="s">
        <v>21499</v>
      </c>
      <c r="AN4658" s="154">
        <v>55</v>
      </c>
    </row>
    <row r="4659" spans="31:40" hidden="1" x14ac:dyDescent="0.25">
      <c r="AE4659" s="27" t="str">
        <f t="shared" si="133"/>
        <v>CA-2020-737  Balboa Park Upper Yard</v>
      </c>
      <c r="AF4659" s="153" t="s">
        <v>21500</v>
      </c>
      <c r="AG4659" s="153" t="s">
        <v>21501</v>
      </c>
      <c r="AH4659" s="153" t="s">
        <v>21502</v>
      </c>
      <c r="AI4659" s="153" t="s">
        <v>191</v>
      </c>
      <c r="AJ4659" s="153" t="s">
        <v>191</v>
      </c>
      <c r="AK4659" s="153" t="s">
        <v>20757</v>
      </c>
      <c r="AL4659" s="153" t="s">
        <v>21503</v>
      </c>
      <c r="AM4659" s="153" t="s">
        <v>21504</v>
      </c>
      <c r="AN4659" s="154">
        <v>130</v>
      </c>
    </row>
    <row r="4660" spans="31:40" hidden="1" x14ac:dyDescent="0.25">
      <c r="AE4660" s="27" t="str">
        <f t="shared" si="133"/>
        <v>CA-2020-739  Pueblo del Sol Phase II</v>
      </c>
      <c r="AF4660" s="153" t="s">
        <v>21505</v>
      </c>
      <c r="AG4660" s="153" t="s">
        <v>21506</v>
      </c>
      <c r="AH4660" s="153" t="s">
        <v>21507</v>
      </c>
      <c r="AI4660" s="153" t="s">
        <v>26</v>
      </c>
      <c r="AJ4660" s="153" t="s">
        <v>26</v>
      </c>
      <c r="AK4660" s="153" t="s">
        <v>1288</v>
      </c>
      <c r="AL4660" s="153" t="s">
        <v>21508</v>
      </c>
      <c r="AM4660" s="153" t="s">
        <v>21509</v>
      </c>
      <c r="AN4660" s="154">
        <v>175</v>
      </c>
    </row>
    <row r="4661" spans="31:40" hidden="1" x14ac:dyDescent="0.25">
      <c r="AE4661" s="27" t="str">
        <f t="shared" si="133"/>
        <v>CA-2020-741  6th and San Julian</v>
      </c>
      <c r="AF4661" s="153" t="s">
        <v>21510</v>
      </c>
      <c r="AG4661" s="153" t="s">
        <v>21511</v>
      </c>
      <c r="AH4661" s="153" t="s">
        <v>21512</v>
      </c>
      <c r="AI4661" s="153" t="s">
        <v>26</v>
      </c>
      <c r="AJ4661" s="153" t="s">
        <v>26</v>
      </c>
      <c r="AK4661" s="153" t="s">
        <v>83</v>
      </c>
      <c r="AL4661" s="153" t="s">
        <v>21513</v>
      </c>
      <c r="AM4661" s="153" t="s">
        <v>21514</v>
      </c>
      <c r="AN4661" s="154">
        <v>93</v>
      </c>
    </row>
    <row r="4662" spans="31:40" hidden="1" x14ac:dyDescent="0.25">
      <c r="AE4662" s="27" t="str">
        <f t="shared" si="133"/>
        <v>CA-2020-742  Central Plaza Apartments</v>
      </c>
      <c r="AF4662" s="153" t="s">
        <v>21515</v>
      </c>
      <c r="AG4662" s="153" t="s">
        <v>7931</v>
      </c>
      <c r="AH4662" s="153" t="s">
        <v>23966</v>
      </c>
      <c r="AI4662" s="153" t="s">
        <v>2189</v>
      </c>
      <c r="AJ4662" s="153" t="s">
        <v>623</v>
      </c>
      <c r="AK4662" s="153" t="s">
        <v>2190</v>
      </c>
      <c r="AL4662" s="153" t="s">
        <v>21516</v>
      </c>
      <c r="AM4662" s="153" t="s">
        <v>23967</v>
      </c>
      <c r="AN4662" s="154">
        <v>111</v>
      </c>
    </row>
    <row r="4663" spans="31:40" hidden="1" x14ac:dyDescent="0.25">
      <c r="AE4663" s="27" t="str">
        <f t="shared" si="133"/>
        <v>CA-2020-900  Glen Loma Ranch Apartments</v>
      </c>
      <c r="AF4663" s="153" t="s">
        <v>21517</v>
      </c>
      <c r="AG4663" s="153" t="s">
        <v>21518</v>
      </c>
      <c r="AH4663" s="153" t="s">
        <v>21519</v>
      </c>
      <c r="AI4663" s="153" t="s">
        <v>2223</v>
      </c>
      <c r="AJ4663" s="153" t="s">
        <v>41</v>
      </c>
      <c r="AK4663" s="153" t="s">
        <v>2224</v>
      </c>
      <c r="AL4663" s="153" t="s">
        <v>21520</v>
      </c>
      <c r="AM4663" s="153" t="s">
        <v>19748</v>
      </c>
      <c r="AN4663" s="154">
        <v>156</v>
      </c>
    </row>
    <row r="4664" spans="31:40" hidden="1" x14ac:dyDescent="0.25">
      <c r="AE4664" s="27" t="str">
        <f t="shared" si="133"/>
        <v>CA-2020-901  The Village at Burlingame</v>
      </c>
      <c r="AF4664" s="153" t="s">
        <v>21521</v>
      </c>
      <c r="AG4664" s="153" t="s">
        <v>21522</v>
      </c>
      <c r="AH4664" s="153" t="s">
        <v>21523</v>
      </c>
      <c r="AI4664" s="153" t="s">
        <v>21524</v>
      </c>
      <c r="AJ4664" s="153" t="s">
        <v>481</v>
      </c>
      <c r="AK4664" s="153" t="s">
        <v>21525</v>
      </c>
      <c r="AL4664" s="153" t="s">
        <v>21526</v>
      </c>
      <c r="AM4664" s="153" t="s">
        <v>19748</v>
      </c>
      <c r="AN4664" s="154">
        <v>117</v>
      </c>
    </row>
    <row r="4665" spans="31:40" hidden="1" x14ac:dyDescent="0.25">
      <c r="AE4665" s="27" t="str">
        <f t="shared" si="133"/>
        <v>CA-2020-902  Sepulveda Apartments</v>
      </c>
      <c r="AF4665" s="153" t="s">
        <v>21527</v>
      </c>
      <c r="AG4665" s="153" t="s">
        <v>21528</v>
      </c>
      <c r="AH4665" s="153" t="s">
        <v>21529</v>
      </c>
      <c r="AI4665" s="153" t="s">
        <v>26</v>
      </c>
      <c r="AJ4665" s="153" t="s">
        <v>26</v>
      </c>
      <c r="AK4665" s="153" t="s">
        <v>2100</v>
      </c>
      <c r="AL4665" s="153" t="s">
        <v>21530</v>
      </c>
      <c r="AM4665" s="153" t="s">
        <v>21531</v>
      </c>
      <c r="AN4665" s="154">
        <v>352</v>
      </c>
    </row>
    <row r="4666" spans="31:40" hidden="1" x14ac:dyDescent="0.25">
      <c r="AE4666" s="27" t="str">
        <f t="shared" si="133"/>
        <v>CA-2020-903  Scripps Mesa Apartments</v>
      </c>
      <c r="AF4666" s="153" t="s">
        <v>21532</v>
      </c>
      <c r="AG4666" s="153" t="s">
        <v>21533</v>
      </c>
      <c r="AH4666" s="153" t="s">
        <v>21534</v>
      </c>
      <c r="AI4666" s="153" t="s">
        <v>504</v>
      </c>
      <c r="AJ4666" s="153" t="s">
        <v>504</v>
      </c>
      <c r="AK4666" s="153" t="s">
        <v>8520</v>
      </c>
      <c r="AL4666" s="153" t="s">
        <v>21535</v>
      </c>
      <c r="AM4666" s="153" t="s">
        <v>21536</v>
      </c>
      <c r="AN4666" s="154">
        <v>53</v>
      </c>
    </row>
    <row r="4667" spans="31:40" hidden="1" x14ac:dyDescent="0.25">
      <c r="AE4667" s="27" t="str">
        <f t="shared" si="133"/>
        <v>CA-2020-904  Hilltop Commons Apartments</v>
      </c>
      <c r="AF4667" s="153" t="s">
        <v>21537</v>
      </c>
      <c r="AG4667" s="153" t="s">
        <v>5381</v>
      </c>
      <c r="AH4667" s="153" t="s">
        <v>21538</v>
      </c>
      <c r="AI4667" s="153" t="s">
        <v>2003</v>
      </c>
      <c r="AJ4667" s="153" t="s">
        <v>182</v>
      </c>
      <c r="AK4667" s="153" t="s">
        <v>2004</v>
      </c>
      <c r="AL4667" s="153" t="s">
        <v>21539</v>
      </c>
      <c r="AM4667" s="153" t="s">
        <v>21540</v>
      </c>
      <c r="AN4667" s="154">
        <v>321</v>
      </c>
    </row>
    <row r="4668" spans="31:40" hidden="1" x14ac:dyDescent="0.25">
      <c r="AE4668" s="27" t="str">
        <f t="shared" si="133"/>
        <v>CA-2020-907  Juniper Grove Apartments</v>
      </c>
      <c r="AF4668" s="153" t="s">
        <v>21541</v>
      </c>
      <c r="AG4668" s="153" t="s">
        <v>21542</v>
      </c>
      <c r="AH4668" s="153" t="s">
        <v>21543</v>
      </c>
      <c r="AI4668" s="153" t="s">
        <v>1040</v>
      </c>
      <c r="AJ4668" s="153" t="s">
        <v>26</v>
      </c>
      <c r="AK4668" s="153" t="s">
        <v>1041</v>
      </c>
      <c r="AL4668" s="153" t="s">
        <v>21544</v>
      </c>
      <c r="AM4668" s="153" t="s">
        <v>21545</v>
      </c>
      <c r="AN4668" s="154">
        <v>99</v>
      </c>
    </row>
    <row r="4669" spans="31:40" hidden="1" x14ac:dyDescent="0.25">
      <c r="AE4669" s="27" t="str">
        <f t="shared" si="133"/>
        <v>CA-2020-910  Butterfly Gardens</v>
      </c>
      <c r="AF4669" s="153" t="s">
        <v>21546</v>
      </c>
      <c r="AG4669" s="153" t="s">
        <v>21547</v>
      </c>
      <c r="AH4669" s="153" t="s">
        <v>21548</v>
      </c>
      <c r="AI4669" s="153" t="s">
        <v>587</v>
      </c>
      <c r="AJ4669" s="153" t="s">
        <v>229</v>
      </c>
      <c r="AK4669" s="153" t="s">
        <v>3612</v>
      </c>
      <c r="AL4669" s="153" t="s">
        <v>21549</v>
      </c>
      <c r="AM4669" s="153" t="s">
        <v>16226</v>
      </c>
      <c r="AN4669" s="154">
        <v>73</v>
      </c>
    </row>
    <row r="4670" spans="31:40" hidden="1" x14ac:dyDescent="0.25">
      <c r="AE4670" s="27" t="str">
        <f t="shared" si="133"/>
        <v>CA-2020-914  North Harbor Village</v>
      </c>
      <c r="AF4670" s="153" t="s">
        <v>21550</v>
      </c>
      <c r="AG4670" s="153" t="s">
        <v>21551</v>
      </c>
      <c r="AH4670" s="153" t="s">
        <v>21552</v>
      </c>
      <c r="AI4670" s="153" t="s">
        <v>419</v>
      </c>
      <c r="AJ4670" s="153" t="s">
        <v>420</v>
      </c>
      <c r="AK4670" s="153" t="s">
        <v>540</v>
      </c>
      <c r="AL4670" s="153" t="s">
        <v>21553</v>
      </c>
      <c r="AM4670" s="153" t="s">
        <v>21554</v>
      </c>
      <c r="AN4670" s="154">
        <v>89</v>
      </c>
    </row>
    <row r="4671" spans="31:40" hidden="1" x14ac:dyDescent="0.25">
      <c r="AE4671" s="27" t="str">
        <f t="shared" si="133"/>
        <v>CA-2021-001  Las Haciendas Apartments</v>
      </c>
      <c r="AF4671" s="153" t="s">
        <v>21555</v>
      </c>
      <c r="AG4671" s="153" t="s">
        <v>21556</v>
      </c>
      <c r="AH4671" s="153" t="s">
        <v>21557</v>
      </c>
      <c r="AI4671" s="153" t="s">
        <v>6873</v>
      </c>
      <c r="AJ4671" s="153" t="s">
        <v>399</v>
      </c>
      <c r="AK4671" s="153" t="s">
        <v>6874</v>
      </c>
      <c r="AL4671" s="153" t="s">
        <v>21558</v>
      </c>
      <c r="AM4671" s="153" t="s">
        <v>21559</v>
      </c>
      <c r="AN4671" s="154">
        <v>76</v>
      </c>
    </row>
    <row r="4672" spans="31:40" hidden="1" x14ac:dyDescent="0.25">
      <c r="AE4672" s="27" t="str">
        <f t="shared" si="133"/>
        <v>CA-2021-002  Los Lirios Apartments</v>
      </c>
      <c r="AF4672" s="153" t="s">
        <v>21560</v>
      </c>
      <c r="AG4672" s="153" t="s">
        <v>21561</v>
      </c>
      <c r="AH4672" s="153" t="s">
        <v>21562</v>
      </c>
      <c r="AI4672" s="153" t="s">
        <v>26</v>
      </c>
      <c r="AJ4672" s="153" t="s">
        <v>26</v>
      </c>
      <c r="AK4672" s="153" t="s">
        <v>1288</v>
      </c>
      <c r="AL4672" s="153" t="s">
        <v>5716</v>
      </c>
      <c r="AM4672" s="153" t="s">
        <v>20631</v>
      </c>
      <c r="AN4672" s="154">
        <v>63</v>
      </c>
    </row>
    <row r="4673" spans="31:40" hidden="1" x14ac:dyDescent="0.25">
      <c r="AE4673" s="27" t="str">
        <f t="shared" si="133"/>
        <v>CA-2021-004  Chukchansi LIHTC #1</v>
      </c>
      <c r="AF4673" s="153" t="s">
        <v>21563</v>
      </c>
      <c r="AG4673" s="153" t="s">
        <v>21564</v>
      </c>
      <c r="AH4673" s="153" t="s">
        <v>21565</v>
      </c>
      <c r="AI4673" s="153" t="s">
        <v>17011</v>
      </c>
      <c r="AJ4673" s="153" t="s">
        <v>1004</v>
      </c>
      <c r="AK4673" s="153" t="s">
        <v>17012</v>
      </c>
      <c r="AL4673" s="153" t="s">
        <v>21566</v>
      </c>
      <c r="AM4673" s="153" t="s">
        <v>21567</v>
      </c>
      <c r="AN4673" s="154">
        <v>17</v>
      </c>
    </row>
    <row r="4674" spans="31:40" hidden="1" x14ac:dyDescent="0.25">
      <c r="AE4674" s="27" t="str">
        <f t="shared" ref="AE4674:AE4737" si="134">CONCATENATE(AF4674,"  ",AG4674)</f>
        <v>CA-2021-005  QHA Homes III</v>
      </c>
      <c r="AF4674" s="153" t="s">
        <v>21568</v>
      </c>
      <c r="AG4674" s="153" t="s">
        <v>21569</v>
      </c>
      <c r="AH4674" s="153" t="s">
        <v>21570</v>
      </c>
      <c r="AI4674" s="153" t="s">
        <v>16902</v>
      </c>
      <c r="AJ4674" s="153" t="s">
        <v>20</v>
      </c>
      <c r="AK4674" s="153" t="s">
        <v>16903</v>
      </c>
      <c r="AL4674" s="153" t="s">
        <v>21571</v>
      </c>
      <c r="AM4674" s="153" t="s">
        <v>16905</v>
      </c>
      <c r="AN4674" s="154">
        <v>26</v>
      </c>
    </row>
    <row r="4675" spans="31:40" hidden="1" x14ac:dyDescent="0.25">
      <c r="AE4675" s="27" t="str">
        <f t="shared" si="134"/>
        <v>CA-2021-008  Grand Ave Villa Apartments</v>
      </c>
      <c r="AF4675" s="153" t="s">
        <v>21572</v>
      </c>
      <c r="AG4675" s="153" t="s">
        <v>21573</v>
      </c>
      <c r="AH4675" s="153" t="s">
        <v>21574</v>
      </c>
      <c r="AI4675" s="153" t="s">
        <v>564</v>
      </c>
      <c r="AJ4675" s="153" t="s">
        <v>564</v>
      </c>
      <c r="AK4675" s="153" t="s">
        <v>565</v>
      </c>
      <c r="AL4675" s="153" t="s">
        <v>21575</v>
      </c>
      <c r="AM4675" s="153" t="s">
        <v>23968</v>
      </c>
      <c r="AN4675" s="154">
        <v>17</v>
      </c>
    </row>
    <row r="4676" spans="31:40" hidden="1" x14ac:dyDescent="0.25">
      <c r="AE4676" s="27" t="str">
        <f t="shared" si="134"/>
        <v>CA-2021-010  Fair Haven Commons</v>
      </c>
      <c r="AF4676" s="153" t="s">
        <v>21576</v>
      </c>
      <c r="AG4676" s="153" t="s">
        <v>21577</v>
      </c>
      <c r="AH4676" s="153" t="s">
        <v>21578</v>
      </c>
      <c r="AI4676" s="153" t="s">
        <v>1132</v>
      </c>
      <c r="AJ4676" s="153" t="s">
        <v>1133</v>
      </c>
      <c r="AK4676" s="153" t="s">
        <v>1134</v>
      </c>
      <c r="AL4676" s="153" t="s">
        <v>16033</v>
      </c>
      <c r="AM4676" s="153" t="s">
        <v>21579</v>
      </c>
      <c r="AN4676" s="154">
        <v>71</v>
      </c>
    </row>
    <row r="4677" spans="31:40" hidden="1" x14ac:dyDescent="0.25">
      <c r="AE4677" s="27" t="str">
        <f t="shared" si="134"/>
        <v>CA-2021-011  Monte Vista Manor</v>
      </c>
      <c r="AF4677" s="153" t="s">
        <v>21580</v>
      </c>
      <c r="AG4677" s="153" t="s">
        <v>21581</v>
      </c>
      <c r="AH4677" s="153" t="s">
        <v>21582</v>
      </c>
      <c r="AI4677" s="153" t="s">
        <v>1737</v>
      </c>
      <c r="AJ4677" s="153" t="s">
        <v>220</v>
      </c>
      <c r="AK4677" s="153" t="s">
        <v>1738</v>
      </c>
      <c r="AL4677" s="153" t="s">
        <v>21583</v>
      </c>
      <c r="AM4677" s="153" t="s">
        <v>590</v>
      </c>
      <c r="AN4677" s="154">
        <v>43</v>
      </c>
    </row>
    <row r="4678" spans="31:40" hidden="1" x14ac:dyDescent="0.25">
      <c r="AE4678" s="27" t="str">
        <f t="shared" si="134"/>
        <v>CA-2021-015  Union Bank Apartments</v>
      </c>
      <c r="AF4678" s="153" t="s">
        <v>21584</v>
      </c>
      <c r="AG4678" s="153" t="s">
        <v>21585</v>
      </c>
      <c r="AH4678" s="153" t="s">
        <v>21586</v>
      </c>
      <c r="AI4678" s="153" t="s">
        <v>504</v>
      </c>
      <c r="AJ4678" s="153" t="s">
        <v>504</v>
      </c>
      <c r="AK4678" s="153" t="s">
        <v>3374</v>
      </c>
      <c r="AL4678" s="153" t="s">
        <v>21587</v>
      </c>
      <c r="AM4678" s="153" t="s">
        <v>21588</v>
      </c>
      <c r="AN4678" s="154">
        <v>59</v>
      </c>
    </row>
    <row r="4679" spans="31:40" hidden="1" x14ac:dyDescent="0.25">
      <c r="AE4679" s="27" t="str">
        <f t="shared" si="134"/>
        <v>CA-2021-016  Esperanza Commons</v>
      </c>
      <c r="AF4679" s="153" t="s">
        <v>21589</v>
      </c>
      <c r="AG4679" s="153" t="s">
        <v>21590</v>
      </c>
      <c r="AH4679" s="153" t="s">
        <v>21591</v>
      </c>
      <c r="AI4679" s="153" t="s">
        <v>5132</v>
      </c>
      <c r="AJ4679" s="153" t="s">
        <v>229</v>
      </c>
      <c r="AK4679" s="153" t="s">
        <v>5133</v>
      </c>
      <c r="AL4679" s="153" t="s">
        <v>21592</v>
      </c>
      <c r="AM4679" s="153" t="s">
        <v>21592</v>
      </c>
      <c r="AN4679" s="154">
        <v>59</v>
      </c>
    </row>
    <row r="4680" spans="31:40" hidden="1" x14ac:dyDescent="0.25">
      <c r="AE4680" s="27" t="str">
        <f t="shared" si="134"/>
        <v>CA-2021-024  Lorena Plaza</v>
      </c>
      <c r="AF4680" s="153" t="s">
        <v>21593</v>
      </c>
      <c r="AG4680" s="153" t="s">
        <v>21594</v>
      </c>
      <c r="AH4680" s="153" t="s">
        <v>21595</v>
      </c>
      <c r="AI4680" s="153" t="s">
        <v>26</v>
      </c>
      <c r="AJ4680" s="153" t="s">
        <v>26</v>
      </c>
      <c r="AK4680" s="153" t="s">
        <v>546</v>
      </c>
      <c r="AL4680" s="153" t="s">
        <v>21596</v>
      </c>
      <c r="AM4680" s="153" t="s">
        <v>19336</v>
      </c>
      <c r="AN4680" s="154">
        <v>48</v>
      </c>
    </row>
    <row r="4681" spans="31:40" hidden="1" x14ac:dyDescent="0.25">
      <c r="AE4681" s="27" t="str">
        <f t="shared" si="134"/>
        <v>CA-2021-027  The Emerald</v>
      </c>
      <c r="AF4681" s="153" t="s">
        <v>21597</v>
      </c>
      <c r="AG4681" s="153" t="s">
        <v>21598</v>
      </c>
      <c r="AH4681" s="153" t="s">
        <v>21599</v>
      </c>
      <c r="AI4681" s="153" t="s">
        <v>3302</v>
      </c>
      <c r="AJ4681" s="153" t="s">
        <v>26</v>
      </c>
      <c r="AK4681" s="153" t="s">
        <v>14933</v>
      </c>
      <c r="AL4681" s="153" t="s">
        <v>21600</v>
      </c>
      <c r="AM4681" s="153" t="s">
        <v>21601</v>
      </c>
      <c r="AN4681" s="154">
        <v>71</v>
      </c>
    </row>
    <row r="4682" spans="31:40" hidden="1" x14ac:dyDescent="0.25">
      <c r="AE4682" s="27" t="str">
        <f t="shared" si="134"/>
        <v>CA-2021-028  Harry's House</v>
      </c>
      <c r="AF4682" s="153" t="s">
        <v>21602</v>
      </c>
      <c r="AG4682" s="153" t="s">
        <v>21603</v>
      </c>
      <c r="AH4682" s="153" t="s">
        <v>21604</v>
      </c>
      <c r="AI4682" s="153" t="s">
        <v>15220</v>
      </c>
      <c r="AJ4682" s="153" t="s">
        <v>623</v>
      </c>
      <c r="AK4682" s="153" t="s">
        <v>15221</v>
      </c>
      <c r="AL4682" s="153" t="s">
        <v>21605</v>
      </c>
      <c r="AM4682" s="153" t="s">
        <v>7934</v>
      </c>
      <c r="AN4682" s="154">
        <v>59</v>
      </c>
    </row>
    <row r="4683" spans="31:40" hidden="1" x14ac:dyDescent="0.25">
      <c r="AE4683" s="27" t="str">
        <f t="shared" si="134"/>
        <v>CA-2021-032  Coachella Valley Apartments</v>
      </c>
      <c r="AF4683" s="153" t="s">
        <v>21606</v>
      </c>
      <c r="AG4683" s="153" t="s">
        <v>21607</v>
      </c>
      <c r="AH4683" s="153" t="s">
        <v>21608</v>
      </c>
      <c r="AI4683" s="153" t="s">
        <v>795</v>
      </c>
      <c r="AJ4683" s="153" t="s">
        <v>399</v>
      </c>
      <c r="AK4683" s="153" t="s">
        <v>796</v>
      </c>
      <c r="AL4683" s="153" t="s">
        <v>5627</v>
      </c>
      <c r="AM4683" s="153" t="s">
        <v>20465</v>
      </c>
      <c r="AN4683" s="154">
        <v>55</v>
      </c>
    </row>
    <row r="4684" spans="31:40" hidden="1" x14ac:dyDescent="0.25">
      <c r="AE4684" s="27" t="str">
        <f t="shared" si="134"/>
        <v>CA-2021-033  Walnut Place</v>
      </c>
      <c r="AF4684" s="153" t="s">
        <v>21609</v>
      </c>
      <c r="AG4684" s="153" t="s">
        <v>17156</v>
      </c>
      <c r="AH4684" s="153" t="s">
        <v>21610</v>
      </c>
      <c r="AI4684" s="153" t="s">
        <v>335</v>
      </c>
      <c r="AJ4684" s="153" t="s">
        <v>336</v>
      </c>
      <c r="AK4684" s="153" t="s">
        <v>337</v>
      </c>
      <c r="AL4684" s="153" t="s">
        <v>21611</v>
      </c>
      <c r="AM4684" s="153" t="s">
        <v>2185</v>
      </c>
      <c r="AN4684" s="154">
        <v>79</v>
      </c>
    </row>
    <row r="4685" spans="31:40" hidden="1" x14ac:dyDescent="0.25">
      <c r="AE4685" s="27" t="str">
        <f t="shared" si="134"/>
        <v>CA-2021-034  Walnut Terrace</v>
      </c>
      <c r="AF4685" s="153" t="s">
        <v>21612</v>
      </c>
      <c r="AG4685" s="153" t="s">
        <v>21613</v>
      </c>
      <c r="AH4685" s="153" t="s">
        <v>21614</v>
      </c>
      <c r="AI4685" s="153" t="s">
        <v>335</v>
      </c>
      <c r="AJ4685" s="153" t="s">
        <v>336</v>
      </c>
      <c r="AK4685" s="153" t="s">
        <v>337</v>
      </c>
      <c r="AL4685" s="153" t="s">
        <v>21615</v>
      </c>
      <c r="AM4685" s="153" t="s">
        <v>2185</v>
      </c>
      <c r="AN4685" s="154">
        <v>62</v>
      </c>
    </row>
    <row r="4686" spans="31:40" hidden="1" x14ac:dyDescent="0.25">
      <c r="AE4686" s="27" t="str">
        <f t="shared" si="134"/>
        <v>CA-2021-036  Mountain View</v>
      </c>
      <c r="AF4686" s="153" t="s">
        <v>21616</v>
      </c>
      <c r="AG4686" s="153" t="s">
        <v>1067</v>
      </c>
      <c r="AH4686" s="153" t="s">
        <v>21617</v>
      </c>
      <c r="AI4686" s="153" t="s">
        <v>14908</v>
      </c>
      <c r="AJ4686" s="153" t="s">
        <v>420</v>
      </c>
      <c r="AK4686" s="153" t="s">
        <v>14909</v>
      </c>
      <c r="AL4686" s="153" t="s">
        <v>13699</v>
      </c>
      <c r="AM4686" s="153" t="s">
        <v>21618</v>
      </c>
      <c r="AN4686" s="154">
        <v>70</v>
      </c>
    </row>
    <row r="4687" spans="31:40" hidden="1" x14ac:dyDescent="0.25">
      <c r="AE4687" s="27" t="str">
        <f t="shared" si="134"/>
        <v>CA-2021-041  Nadeau</v>
      </c>
      <c r="AF4687" s="153" t="s">
        <v>21619</v>
      </c>
      <c r="AG4687" s="153" t="s">
        <v>21620</v>
      </c>
      <c r="AH4687" s="153" t="s">
        <v>21621</v>
      </c>
      <c r="AI4687" s="153" t="s">
        <v>19478</v>
      </c>
      <c r="AJ4687" s="153" t="s">
        <v>26</v>
      </c>
      <c r="AK4687" s="153" t="s">
        <v>13145</v>
      </c>
      <c r="AL4687" s="153" t="s">
        <v>21622</v>
      </c>
      <c r="AM4687" s="153" t="s">
        <v>21623</v>
      </c>
      <c r="AN4687" s="154">
        <v>90</v>
      </c>
    </row>
    <row r="4688" spans="31:40" hidden="1" x14ac:dyDescent="0.25">
      <c r="AE4688" s="27" t="str">
        <f t="shared" si="134"/>
        <v>CA-2021-042  The Apartments at Toscano</v>
      </c>
      <c r="AF4688" s="153" t="s">
        <v>21624</v>
      </c>
      <c r="AG4688" s="153" t="s">
        <v>21625</v>
      </c>
      <c r="AH4688" s="153" t="s">
        <v>21626</v>
      </c>
      <c r="AI4688" s="153" t="s">
        <v>1442</v>
      </c>
      <c r="AJ4688" s="153" t="s">
        <v>1442</v>
      </c>
      <c r="AK4688" s="153" t="s">
        <v>3666</v>
      </c>
      <c r="AL4688" s="153" t="s">
        <v>3668</v>
      </c>
      <c r="AM4688" s="153" t="s">
        <v>3668</v>
      </c>
      <c r="AN4688" s="154">
        <v>37</v>
      </c>
    </row>
    <row r="4689" spans="31:40" hidden="1" x14ac:dyDescent="0.25">
      <c r="AE4689" s="27" t="str">
        <f t="shared" si="134"/>
        <v>CA-2021-046  Vera Cruz Village</v>
      </c>
      <c r="AF4689" s="153" t="s">
        <v>21627</v>
      </c>
      <c r="AG4689" s="153" t="s">
        <v>21628</v>
      </c>
      <c r="AH4689" s="153" t="s">
        <v>21629</v>
      </c>
      <c r="AI4689" s="153" t="s">
        <v>623</v>
      </c>
      <c r="AJ4689" s="153" t="s">
        <v>623</v>
      </c>
      <c r="AK4689" s="153" t="s">
        <v>624</v>
      </c>
      <c r="AL4689" s="153" t="s">
        <v>21630</v>
      </c>
      <c r="AM4689" s="153" t="s">
        <v>16711</v>
      </c>
      <c r="AN4689" s="154">
        <v>28</v>
      </c>
    </row>
    <row r="4690" spans="31:40" hidden="1" x14ac:dyDescent="0.25">
      <c r="AE4690" s="27" t="str">
        <f t="shared" si="134"/>
        <v>CA-2021-047  Shasta Garden Apartments</v>
      </c>
      <c r="AF4690" s="153" t="s">
        <v>21631</v>
      </c>
      <c r="AG4690" s="153" t="s">
        <v>21632</v>
      </c>
      <c r="AH4690" s="153" t="s">
        <v>21633</v>
      </c>
      <c r="AI4690" s="153" t="s">
        <v>6484</v>
      </c>
      <c r="AJ4690" s="153" t="s">
        <v>6485</v>
      </c>
      <c r="AK4690" s="153" t="s">
        <v>6486</v>
      </c>
      <c r="AL4690" s="153" t="s">
        <v>21634</v>
      </c>
      <c r="AM4690" s="153" t="s">
        <v>21635</v>
      </c>
      <c r="AN4690" s="154">
        <v>48</v>
      </c>
    </row>
    <row r="4691" spans="31:40" hidden="1" x14ac:dyDescent="0.25">
      <c r="AE4691" s="27" t="str">
        <f t="shared" si="134"/>
        <v>CA-2021-048  Imagine Village II</v>
      </c>
      <c r="AF4691" s="153" t="s">
        <v>21636</v>
      </c>
      <c r="AG4691" s="153" t="s">
        <v>21637</v>
      </c>
      <c r="AH4691" s="153" t="s">
        <v>18158</v>
      </c>
      <c r="AI4691" s="153" t="s">
        <v>3302</v>
      </c>
      <c r="AJ4691" s="153" t="s">
        <v>26</v>
      </c>
      <c r="AK4691" s="153" t="s">
        <v>14635</v>
      </c>
      <c r="AL4691" s="153" t="s">
        <v>14548</v>
      </c>
      <c r="AM4691" s="153" t="s">
        <v>14548</v>
      </c>
      <c r="AN4691" s="154">
        <v>78</v>
      </c>
    </row>
    <row r="4692" spans="31:40" hidden="1" x14ac:dyDescent="0.25">
      <c r="AE4692" s="27" t="str">
        <f t="shared" si="134"/>
        <v>CA-2021-050  Valley Senior Village</v>
      </c>
      <c r="AF4692" s="153" t="s">
        <v>21638</v>
      </c>
      <c r="AG4692" s="153" t="s">
        <v>21639</v>
      </c>
      <c r="AH4692" s="153" t="s">
        <v>21640</v>
      </c>
      <c r="AI4692" s="153" t="s">
        <v>503</v>
      </c>
      <c r="AJ4692" s="153" t="s">
        <v>504</v>
      </c>
      <c r="AK4692" s="153" t="s">
        <v>1820</v>
      </c>
      <c r="AL4692" s="153" t="s">
        <v>21641</v>
      </c>
      <c r="AM4692" s="153" t="s">
        <v>13699</v>
      </c>
      <c r="AN4692" s="154">
        <v>49</v>
      </c>
    </row>
    <row r="4693" spans="31:40" hidden="1" x14ac:dyDescent="0.25">
      <c r="AE4693" s="27" t="str">
        <f t="shared" si="134"/>
        <v>CA-2021-053  Willow Greenridge</v>
      </c>
      <c r="AF4693" s="153" t="s">
        <v>21642</v>
      </c>
      <c r="AG4693" s="153" t="s">
        <v>21643</v>
      </c>
      <c r="AH4693" s="153" t="s">
        <v>21644</v>
      </c>
      <c r="AI4693" s="153" t="s">
        <v>3308</v>
      </c>
      <c r="AJ4693" s="153" t="s">
        <v>481</v>
      </c>
      <c r="AK4693" s="153" t="s">
        <v>3309</v>
      </c>
      <c r="AL4693" s="153" t="s">
        <v>16033</v>
      </c>
      <c r="AM4693" s="153" t="s">
        <v>21645</v>
      </c>
      <c r="AN4693" s="154">
        <v>68</v>
      </c>
    </row>
    <row r="4694" spans="31:40" hidden="1" x14ac:dyDescent="0.25">
      <c r="AE4694" s="27" t="str">
        <f t="shared" si="134"/>
        <v>CA-2021-054  Sierra Village II</v>
      </c>
      <c r="AF4694" s="153" t="s">
        <v>21646</v>
      </c>
      <c r="AG4694" s="153" t="s">
        <v>21647</v>
      </c>
      <c r="AH4694" s="153" t="s">
        <v>21648</v>
      </c>
      <c r="AI4694" s="153" t="s">
        <v>551</v>
      </c>
      <c r="AJ4694" s="153" t="s">
        <v>220</v>
      </c>
      <c r="AK4694" s="153" t="s">
        <v>3684</v>
      </c>
      <c r="AL4694" s="153" t="s">
        <v>1740</v>
      </c>
      <c r="AM4694" s="153" t="s">
        <v>21649</v>
      </c>
      <c r="AN4694" s="154">
        <v>63</v>
      </c>
    </row>
    <row r="4695" spans="31:40" hidden="1" x14ac:dyDescent="0.25">
      <c r="AE4695" s="27" t="str">
        <f t="shared" si="134"/>
        <v>CA-2021-056  Westport Cupertino</v>
      </c>
      <c r="AF4695" s="153" t="s">
        <v>21650</v>
      </c>
      <c r="AG4695" s="153" t="s">
        <v>21651</v>
      </c>
      <c r="AH4695" s="153" t="s">
        <v>21652</v>
      </c>
      <c r="AI4695" s="153" t="s">
        <v>17977</v>
      </c>
      <c r="AJ4695" s="153" t="s">
        <v>41</v>
      </c>
      <c r="AK4695" s="153" t="s">
        <v>17978</v>
      </c>
      <c r="AL4695" s="153" t="s">
        <v>21653</v>
      </c>
      <c r="AM4695" s="153" t="s">
        <v>21654</v>
      </c>
      <c r="AN4695" s="154">
        <v>47</v>
      </c>
    </row>
    <row r="4696" spans="31:40" hidden="1" x14ac:dyDescent="0.25">
      <c r="AE4696" s="27" t="str">
        <f t="shared" si="134"/>
        <v>CA-2021-058  East Lake Apartments</v>
      </c>
      <c r="AF4696" s="153" t="s">
        <v>21655</v>
      </c>
      <c r="AG4696" s="153" t="s">
        <v>21656</v>
      </c>
      <c r="AH4696" s="153" t="s">
        <v>21657</v>
      </c>
      <c r="AI4696" s="153" t="s">
        <v>3251</v>
      </c>
      <c r="AJ4696" s="153" t="s">
        <v>3252</v>
      </c>
      <c r="AK4696" s="153" t="s">
        <v>3253</v>
      </c>
      <c r="AL4696" s="153" t="s">
        <v>21658</v>
      </c>
      <c r="AM4696" s="153" t="s">
        <v>21654</v>
      </c>
      <c r="AN4696" s="154">
        <v>70</v>
      </c>
    </row>
    <row r="4697" spans="31:40" hidden="1" x14ac:dyDescent="0.25">
      <c r="AE4697" s="27" t="str">
        <f t="shared" si="134"/>
        <v>CA-2021-060  Myrtle Avenue Senior Apartments</v>
      </c>
      <c r="AF4697" s="153" t="s">
        <v>21659</v>
      </c>
      <c r="AG4697" s="153" t="s">
        <v>21660</v>
      </c>
      <c r="AH4697" s="153" t="s">
        <v>21661</v>
      </c>
      <c r="AI4697" s="153" t="s">
        <v>1104</v>
      </c>
      <c r="AJ4697" s="153" t="s">
        <v>220</v>
      </c>
      <c r="AK4697" s="153" t="s">
        <v>5533</v>
      </c>
      <c r="AL4697" s="153" t="s">
        <v>21662</v>
      </c>
      <c r="AM4697" s="153" t="s">
        <v>21654</v>
      </c>
      <c r="AN4697" s="154">
        <v>65</v>
      </c>
    </row>
    <row r="4698" spans="31:40" hidden="1" x14ac:dyDescent="0.25">
      <c r="AE4698" s="27" t="str">
        <f t="shared" si="134"/>
        <v>CA-2021-061  Lindsay Senior Villa</v>
      </c>
      <c r="AF4698" s="153" t="s">
        <v>21663</v>
      </c>
      <c r="AG4698" s="153" t="s">
        <v>21664</v>
      </c>
      <c r="AH4698" s="153" t="s">
        <v>21665</v>
      </c>
      <c r="AI4698" s="153" t="s">
        <v>1737</v>
      </c>
      <c r="AJ4698" s="153" t="s">
        <v>220</v>
      </c>
      <c r="AK4698" s="153" t="s">
        <v>1738</v>
      </c>
      <c r="AL4698" s="153" t="s">
        <v>21666</v>
      </c>
      <c r="AM4698" s="153" t="s">
        <v>590</v>
      </c>
      <c r="AN4698" s="154">
        <v>41</v>
      </c>
    </row>
    <row r="4699" spans="31:40" hidden="1" x14ac:dyDescent="0.25">
      <c r="AE4699" s="27" t="str">
        <f t="shared" si="134"/>
        <v>CA-2021-063  Sonora Square</v>
      </c>
      <c r="AF4699" s="153" t="s">
        <v>21667</v>
      </c>
      <c r="AG4699" s="153" t="s">
        <v>21668</v>
      </c>
      <c r="AH4699" s="153" t="s">
        <v>21669</v>
      </c>
      <c r="AI4699" s="153" t="s">
        <v>951</v>
      </c>
      <c r="AJ4699" s="153" t="s">
        <v>228</v>
      </c>
      <c r="AK4699" s="153" t="s">
        <v>5223</v>
      </c>
      <c r="AL4699" s="153" t="s">
        <v>21670</v>
      </c>
      <c r="AM4699" s="153" t="s">
        <v>21671</v>
      </c>
      <c r="AN4699" s="154">
        <v>37</v>
      </c>
    </row>
    <row r="4700" spans="31:40" hidden="1" x14ac:dyDescent="0.25">
      <c r="AE4700" s="27" t="str">
        <f t="shared" si="134"/>
        <v>CA-2021-065  Valley Village Apartments</v>
      </c>
      <c r="AF4700" s="153" t="s">
        <v>21672</v>
      </c>
      <c r="AG4700" s="153" t="s">
        <v>1303</v>
      </c>
      <c r="AH4700" s="153" t="s">
        <v>21673</v>
      </c>
      <c r="AI4700" s="153" t="s">
        <v>434</v>
      </c>
      <c r="AJ4700" s="153" t="s">
        <v>229</v>
      </c>
      <c r="AK4700" s="153" t="s">
        <v>435</v>
      </c>
      <c r="AL4700" s="153" t="s">
        <v>21674</v>
      </c>
      <c r="AM4700" s="153" t="s">
        <v>590</v>
      </c>
      <c r="AN4700" s="154">
        <v>71</v>
      </c>
    </row>
    <row r="4701" spans="31:40" hidden="1" x14ac:dyDescent="0.25">
      <c r="AE4701" s="27" t="str">
        <f t="shared" si="134"/>
        <v>CA-2021-066  Oak Valley Villas</v>
      </c>
      <c r="AF4701" s="153" t="s">
        <v>21675</v>
      </c>
      <c r="AG4701" s="153" t="s">
        <v>21676</v>
      </c>
      <c r="AH4701" s="153" t="s">
        <v>21677</v>
      </c>
      <c r="AI4701" s="153" t="s">
        <v>943</v>
      </c>
      <c r="AJ4701" s="153" t="s">
        <v>944</v>
      </c>
      <c r="AK4701" s="153" t="s">
        <v>945</v>
      </c>
      <c r="AL4701" s="153" t="s">
        <v>21678</v>
      </c>
      <c r="AM4701" s="153" t="s">
        <v>21679</v>
      </c>
      <c r="AN4701" s="154">
        <v>79</v>
      </c>
    </row>
    <row r="4702" spans="31:40" hidden="1" x14ac:dyDescent="0.25">
      <c r="AE4702" s="27" t="str">
        <f t="shared" si="134"/>
        <v>CA-2021-070  Eureka 7th &amp; Myrtle Affordable Housing</v>
      </c>
      <c r="AF4702" s="153" t="s">
        <v>21680</v>
      </c>
      <c r="AG4702" s="153" t="s">
        <v>21681</v>
      </c>
      <c r="AH4702" s="153" t="s">
        <v>21682</v>
      </c>
      <c r="AI4702" s="153" t="s">
        <v>3583</v>
      </c>
      <c r="AJ4702" s="153" t="s">
        <v>3584</v>
      </c>
      <c r="AK4702" s="153" t="s">
        <v>4673</v>
      </c>
      <c r="AL4702" s="153" t="s">
        <v>21683</v>
      </c>
      <c r="AM4702" s="153" t="s">
        <v>21679</v>
      </c>
      <c r="AN4702" s="154">
        <v>35</v>
      </c>
    </row>
    <row r="4703" spans="31:40" hidden="1" x14ac:dyDescent="0.25">
      <c r="AE4703" s="27" t="str">
        <f t="shared" si="134"/>
        <v>CA-2021-073  34320 Fremont Family Apartments</v>
      </c>
      <c r="AF4703" s="153" t="s">
        <v>21684</v>
      </c>
      <c r="AG4703" s="153" t="s">
        <v>21685</v>
      </c>
      <c r="AH4703" s="153" t="s">
        <v>21686</v>
      </c>
      <c r="AI4703" s="153" t="s">
        <v>1903</v>
      </c>
      <c r="AJ4703" s="153" t="s">
        <v>200</v>
      </c>
      <c r="AK4703" s="153" t="s">
        <v>21687</v>
      </c>
      <c r="AL4703" s="153" t="s">
        <v>21688</v>
      </c>
      <c r="AM4703" s="153" t="s">
        <v>21689</v>
      </c>
      <c r="AN4703" s="154">
        <v>53</v>
      </c>
    </row>
    <row r="4704" spans="31:40" hidden="1" x14ac:dyDescent="0.25">
      <c r="AE4704" s="27" t="str">
        <f t="shared" si="134"/>
        <v>CA-2021-074  Sycamore Place</v>
      </c>
      <c r="AF4704" s="153" t="s">
        <v>21690</v>
      </c>
      <c r="AG4704" s="153" t="s">
        <v>5169</v>
      </c>
      <c r="AH4704" s="153" t="s">
        <v>5170</v>
      </c>
      <c r="AI4704" s="153" t="s">
        <v>5171</v>
      </c>
      <c r="AJ4704" s="153" t="s">
        <v>182</v>
      </c>
      <c r="AK4704" s="153" t="s">
        <v>5172</v>
      </c>
      <c r="AL4704" s="153" t="s">
        <v>993</v>
      </c>
      <c r="AM4704" s="153" t="s">
        <v>20465</v>
      </c>
      <c r="AN4704" s="154">
        <v>73</v>
      </c>
    </row>
    <row r="4705" spans="31:40" hidden="1" x14ac:dyDescent="0.25">
      <c r="AE4705" s="27" t="str">
        <f t="shared" si="134"/>
        <v>CA-2021-075  Tonea Senior Apartments</v>
      </c>
      <c r="AF4705" s="153" t="s">
        <v>21691</v>
      </c>
      <c r="AG4705" s="153" t="s">
        <v>21692</v>
      </c>
      <c r="AH4705" s="153" t="s">
        <v>21693</v>
      </c>
      <c r="AI4705" s="153" t="s">
        <v>388</v>
      </c>
      <c r="AJ4705" s="153" t="s">
        <v>389</v>
      </c>
      <c r="AK4705" s="153" t="s">
        <v>390</v>
      </c>
      <c r="AL4705" s="153" t="s">
        <v>21694</v>
      </c>
      <c r="AM4705" s="153" t="s">
        <v>20648</v>
      </c>
      <c r="AN4705" s="154">
        <v>103</v>
      </c>
    </row>
    <row r="4706" spans="31:40" hidden="1" x14ac:dyDescent="0.25">
      <c r="AE4706" s="27" t="str">
        <f t="shared" si="134"/>
        <v>CA-2021-080  Siskiyou Crossroads</v>
      </c>
      <c r="AF4706" s="153" t="s">
        <v>21695</v>
      </c>
      <c r="AG4706" s="153" t="s">
        <v>21696</v>
      </c>
      <c r="AH4706" s="153" t="s">
        <v>21697</v>
      </c>
      <c r="AI4706" s="153" t="s">
        <v>7357</v>
      </c>
      <c r="AJ4706" s="153" t="s">
        <v>1611</v>
      </c>
      <c r="AK4706" s="153" t="s">
        <v>7358</v>
      </c>
      <c r="AL4706" s="153" t="s">
        <v>4849</v>
      </c>
      <c r="AM4706" s="153" t="s">
        <v>4849</v>
      </c>
      <c r="AN4706" s="154">
        <v>49</v>
      </c>
    </row>
    <row r="4707" spans="31:40" hidden="1" x14ac:dyDescent="0.25">
      <c r="AE4707" s="27" t="str">
        <f t="shared" si="134"/>
        <v>CA-2021-081  Ulric Street Apartments II</v>
      </c>
      <c r="AF4707" s="153" t="s">
        <v>21698</v>
      </c>
      <c r="AG4707" s="153" t="s">
        <v>21699</v>
      </c>
      <c r="AH4707" s="153" t="s">
        <v>21700</v>
      </c>
      <c r="AI4707" s="153" t="s">
        <v>504</v>
      </c>
      <c r="AJ4707" s="153" t="s">
        <v>504</v>
      </c>
      <c r="AK4707" s="153" t="s">
        <v>4750</v>
      </c>
      <c r="AL4707" s="153" t="s">
        <v>1822</v>
      </c>
      <c r="AM4707" s="153" t="s">
        <v>21701</v>
      </c>
      <c r="AN4707" s="154">
        <v>59</v>
      </c>
    </row>
    <row r="4708" spans="31:40" hidden="1" x14ac:dyDescent="0.25">
      <c r="AE4708" s="27" t="str">
        <f t="shared" si="134"/>
        <v>CA-2021-084  The Cove (CVC Phase VI)</v>
      </c>
      <c r="AF4708" s="153" t="s">
        <v>21702</v>
      </c>
      <c r="AG4708" s="153" t="s">
        <v>21703</v>
      </c>
      <c r="AH4708" s="153" t="s">
        <v>21704</v>
      </c>
      <c r="AI4708" s="153" t="s">
        <v>3970</v>
      </c>
      <c r="AJ4708" s="153" t="s">
        <v>26</v>
      </c>
      <c r="AK4708" s="153" t="s">
        <v>3971</v>
      </c>
      <c r="AL4708" s="153" t="s">
        <v>3973</v>
      </c>
      <c r="AM4708" s="153" t="s">
        <v>21705</v>
      </c>
      <c r="AN4708" s="154">
        <v>89</v>
      </c>
    </row>
    <row r="4709" spans="31:40" hidden="1" x14ac:dyDescent="0.25">
      <c r="AE4709" s="27" t="str">
        <f t="shared" si="134"/>
        <v>CA-2021-086  Cornerstone North by Mutual Housing</v>
      </c>
      <c r="AF4709" s="153" t="s">
        <v>21706</v>
      </c>
      <c r="AG4709" s="153" t="s">
        <v>21707</v>
      </c>
      <c r="AH4709" s="153" t="s">
        <v>21708</v>
      </c>
      <c r="AI4709" s="153" t="s">
        <v>21709</v>
      </c>
      <c r="AJ4709" s="153" t="s">
        <v>564</v>
      </c>
      <c r="AK4709" s="153" t="s">
        <v>4976</v>
      </c>
      <c r="AL4709" s="153" t="s">
        <v>21710</v>
      </c>
      <c r="AM4709" s="153" t="s">
        <v>21711</v>
      </c>
      <c r="AN4709" s="154">
        <v>47</v>
      </c>
    </row>
    <row r="4710" spans="31:40" hidden="1" x14ac:dyDescent="0.25">
      <c r="AE4710" s="27" t="str">
        <f t="shared" si="134"/>
        <v>CA-2021-088  Hellenic Seniors Center</v>
      </c>
      <c r="AF4710" s="153" t="s">
        <v>21712</v>
      </c>
      <c r="AG4710" s="153" t="s">
        <v>21713</v>
      </c>
      <c r="AH4710" s="153" t="s">
        <v>21714</v>
      </c>
      <c r="AI4710" s="153" t="s">
        <v>564</v>
      </c>
      <c r="AJ4710" s="153" t="s">
        <v>564</v>
      </c>
      <c r="AK4710" s="153" t="s">
        <v>9365</v>
      </c>
      <c r="AL4710" s="153" t="s">
        <v>21715</v>
      </c>
      <c r="AM4710" s="153" t="s">
        <v>21716</v>
      </c>
      <c r="AN4710" s="154">
        <v>69</v>
      </c>
    </row>
    <row r="4711" spans="31:40" hidden="1" x14ac:dyDescent="0.25">
      <c r="AE4711" s="27" t="str">
        <f t="shared" si="134"/>
        <v>CA-2021-089  Center of Hope Apartments</v>
      </c>
      <c r="AF4711" s="153" t="s">
        <v>21717</v>
      </c>
      <c r="AG4711" s="153" t="s">
        <v>21718</v>
      </c>
      <c r="AH4711" s="153" t="s">
        <v>21719</v>
      </c>
      <c r="AI4711" s="153" t="s">
        <v>3924</v>
      </c>
      <c r="AJ4711" s="153" t="s">
        <v>103</v>
      </c>
      <c r="AK4711" s="153" t="s">
        <v>3925</v>
      </c>
      <c r="AL4711" s="153" t="s">
        <v>21720</v>
      </c>
      <c r="AM4711" s="153" t="s">
        <v>20979</v>
      </c>
      <c r="AN4711" s="154">
        <v>48</v>
      </c>
    </row>
    <row r="4712" spans="31:40" hidden="1" x14ac:dyDescent="0.25">
      <c r="AE4712" s="27" t="str">
        <f t="shared" si="134"/>
        <v>CA-2021-090  Warthan Place Apartments II</v>
      </c>
      <c r="AF4712" s="153" t="s">
        <v>21721</v>
      </c>
      <c r="AG4712" s="153" t="s">
        <v>21722</v>
      </c>
      <c r="AH4712" s="153" t="s">
        <v>21723</v>
      </c>
      <c r="AI4712" s="153" t="s">
        <v>12647</v>
      </c>
      <c r="AJ4712" s="153" t="s">
        <v>229</v>
      </c>
      <c r="AK4712" s="153" t="s">
        <v>12648</v>
      </c>
      <c r="AL4712" s="153" t="s">
        <v>21724</v>
      </c>
      <c r="AM4712" s="153" t="s">
        <v>21725</v>
      </c>
      <c r="AN4712" s="154">
        <v>80</v>
      </c>
    </row>
    <row r="4713" spans="31:40" hidden="1" x14ac:dyDescent="0.25">
      <c r="AE4713" s="27" t="str">
        <f t="shared" si="134"/>
        <v>CA-2021-091  Burney Commons</v>
      </c>
      <c r="AF4713" s="153" t="s">
        <v>21726</v>
      </c>
      <c r="AG4713" s="153" t="s">
        <v>21727</v>
      </c>
      <c r="AH4713" s="153" t="s">
        <v>21728</v>
      </c>
      <c r="AI4713" s="153" t="s">
        <v>21729</v>
      </c>
      <c r="AJ4713" s="153" t="s">
        <v>103</v>
      </c>
      <c r="AK4713" s="153" t="s">
        <v>21730</v>
      </c>
      <c r="AL4713" s="153" t="s">
        <v>21731</v>
      </c>
      <c r="AM4713" s="153" t="s">
        <v>20631</v>
      </c>
      <c r="AN4713" s="154">
        <v>29</v>
      </c>
    </row>
    <row r="4714" spans="31:40" hidden="1" x14ac:dyDescent="0.25">
      <c r="AE4714" s="27" t="str">
        <f t="shared" si="134"/>
        <v>CA-2021-092  Olive Ranch Senior Apartments</v>
      </c>
      <c r="AF4714" s="153" t="s">
        <v>21732</v>
      </c>
      <c r="AG4714" s="153" t="s">
        <v>21733</v>
      </c>
      <c r="AI4714" s="153" t="s">
        <v>1033</v>
      </c>
      <c r="AJ4714" s="153" t="s">
        <v>389</v>
      </c>
      <c r="AK4714" s="153" t="s">
        <v>1034</v>
      </c>
      <c r="AL4714" s="153" t="s">
        <v>20617</v>
      </c>
      <c r="AM4714" s="153" t="s">
        <v>7085</v>
      </c>
      <c r="AN4714" s="154">
        <v>50</v>
      </c>
    </row>
    <row r="4715" spans="31:40" hidden="1" x14ac:dyDescent="0.25">
      <c r="AE4715" s="27" t="str">
        <f t="shared" si="134"/>
        <v>CA-2021-093  Mono Apartments</v>
      </c>
      <c r="AF4715" s="153" t="s">
        <v>21734</v>
      </c>
      <c r="AG4715" s="153" t="s">
        <v>21735</v>
      </c>
      <c r="AH4715" s="153" t="s">
        <v>21736</v>
      </c>
      <c r="AI4715" s="153" t="s">
        <v>1033</v>
      </c>
      <c r="AJ4715" s="153" t="s">
        <v>389</v>
      </c>
      <c r="AK4715" s="153" t="s">
        <v>1034</v>
      </c>
      <c r="AL4715" s="153" t="s">
        <v>20617</v>
      </c>
      <c r="AM4715" s="153" t="s">
        <v>21737</v>
      </c>
      <c r="AN4715" s="154">
        <v>46</v>
      </c>
    </row>
    <row r="4716" spans="31:40" hidden="1" x14ac:dyDescent="0.25">
      <c r="AE4716" s="27" t="str">
        <f t="shared" si="134"/>
        <v>CA-2021-094  Lucena on Court</v>
      </c>
      <c r="AF4716" s="153" t="s">
        <v>21738</v>
      </c>
      <c r="AG4716" s="153" t="s">
        <v>21739</v>
      </c>
      <c r="AH4716" s="153" t="s">
        <v>21740</v>
      </c>
      <c r="AI4716" s="153" t="s">
        <v>26</v>
      </c>
      <c r="AJ4716" s="153" t="s">
        <v>26</v>
      </c>
      <c r="AK4716" s="153" t="s">
        <v>937</v>
      </c>
      <c r="AL4716" s="153" t="s">
        <v>21741</v>
      </c>
      <c r="AM4716" s="153" t="s">
        <v>21742</v>
      </c>
      <c r="AN4716" s="154">
        <v>45</v>
      </c>
    </row>
    <row r="4717" spans="31:40" hidden="1" x14ac:dyDescent="0.25">
      <c r="AE4717" s="27" t="str">
        <f t="shared" si="134"/>
        <v>CA-2021-095  78 Haight Street</v>
      </c>
      <c r="AF4717" s="153" t="s">
        <v>21743</v>
      </c>
      <c r="AG4717" s="153" t="s">
        <v>21744</v>
      </c>
      <c r="AH4717" s="153" t="s">
        <v>21744</v>
      </c>
      <c r="AI4717" s="153" t="s">
        <v>191</v>
      </c>
      <c r="AJ4717" s="153" t="s">
        <v>191</v>
      </c>
      <c r="AK4717" s="153" t="s">
        <v>412</v>
      </c>
      <c r="AL4717" s="153" t="s">
        <v>21745</v>
      </c>
      <c r="AM4717" s="153" t="s">
        <v>21746</v>
      </c>
      <c r="AN4717" s="154">
        <v>63</v>
      </c>
    </row>
    <row r="4718" spans="31:40" hidden="1" x14ac:dyDescent="0.25">
      <c r="AE4718" s="27" t="str">
        <f t="shared" si="134"/>
        <v>CA-2021-096  Tahiti Apartment Homes</v>
      </c>
      <c r="AF4718" s="153" t="s">
        <v>21747</v>
      </c>
      <c r="AG4718" s="153" t="s">
        <v>21748</v>
      </c>
      <c r="AH4718" s="153" t="s">
        <v>21749</v>
      </c>
      <c r="AI4718" s="153" t="s">
        <v>1205</v>
      </c>
      <c r="AJ4718" s="153" t="s">
        <v>420</v>
      </c>
      <c r="AK4718" s="153" t="s">
        <v>1206</v>
      </c>
      <c r="AL4718" s="153" t="s">
        <v>21750</v>
      </c>
      <c r="AM4718" s="153" t="s">
        <v>21751</v>
      </c>
      <c r="AN4718" s="154">
        <v>59</v>
      </c>
    </row>
    <row r="4719" spans="31:40" hidden="1" x14ac:dyDescent="0.25">
      <c r="AE4719" s="27" t="str">
        <f t="shared" si="134"/>
        <v>CA-2021-097  People's Place</v>
      </c>
      <c r="AF4719" s="153" t="s">
        <v>21752</v>
      </c>
      <c r="AG4719" s="153" t="s">
        <v>21753</v>
      </c>
      <c r="AH4719" s="153" t="s">
        <v>21754</v>
      </c>
      <c r="AI4719" s="153" t="s">
        <v>3341</v>
      </c>
      <c r="AJ4719" s="153" t="s">
        <v>1239</v>
      </c>
      <c r="AK4719" s="153" t="s">
        <v>3342</v>
      </c>
      <c r="AL4719" s="153" t="s">
        <v>18684</v>
      </c>
      <c r="AM4719" s="153" t="s">
        <v>21755</v>
      </c>
      <c r="AN4719" s="154">
        <v>68</v>
      </c>
    </row>
    <row r="4720" spans="31:40" hidden="1" x14ac:dyDescent="0.25">
      <c r="AE4720" s="27" t="str">
        <f t="shared" si="134"/>
        <v>CA-2021-099  Corazón del Valle Commons</v>
      </c>
      <c r="AF4720" s="153" t="s">
        <v>21756</v>
      </c>
      <c r="AG4720" s="153" t="s">
        <v>21757</v>
      </c>
      <c r="AI4720" s="153" t="s">
        <v>434</v>
      </c>
      <c r="AJ4720" s="153" t="s">
        <v>229</v>
      </c>
      <c r="AK4720" s="153" t="s">
        <v>435</v>
      </c>
      <c r="AL4720" s="153" t="s">
        <v>3705</v>
      </c>
      <c r="AM4720" s="153" t="s">
        <v>21758</v>
      </c>
      <c r="AN4720" s="154">
        <v>60</v>
      </c>
    </row>
    <row r="4721" spans="31:40" hidden="1" x14ac:dyDescent="0.25">
      <c r="AE4721" s="27" t="str">
        <f t="shared" si="134"/>
        <v>CA-2021-100  The Arthur at Blackstone</v>
      </c>
      <c r="AF4721" s="153" t="s">
        <v>21759</v>
      </c>
      <c r="AG4721" s="153" t="s">
        <v>21760</v>
      </c>
      <c r="AH4721" s="153" t="s">
        <v>21761</v>
      </c>
      <c r="AI4721" s="153" t="s">
        <v>229</v>
      </c>
      <c r="AJ4721" s="153" t="s">
        <v>229</v>
      </c>
      <c r="AK4721" s="153" t="s">
        <v>10982</v>
      </c>
      <c r="AL4721" s="153" t="s">
        <v>21762</v>
      </c>
      <c r="AM4721" s="153" t="s">
        <v>21763</v>
      </c>
      <c r="AN4721" s="154">
        <v>40</v>
      </c>
    </row>
    <row r="4722" spans="31:40" hidden="1" x14ac:dyDescent="0.25">
      <c r="AE4722" s="27" t="str">
        <f t="shared" si="134"/>
        <v>CA-2021-101  Sun Lodge</v>
      </c>
      <c r="AF4722" s="153" t="s">
        <v>21764</v>
      </c>
      <c r="AG4722" s="153" t="s">
        <v>21765</v>
      </c>
      <c r="AH4722" s="153" t="s">
        <v>21766</v>
      </c>
      <c r="AI4722" s="153" t="s">
        <v>229</v>
      </c>
      <c r="AJ4722" s="153" t="s">
        <v>229</v>
      </c>
      <c r="AK4722" s="153" t="s">
        <v>15323</v>
      </c>
      <c r="AL4722" s="153" t="s">
        <v>21762</v>
      </c>
      <c r="AM4722" s="153" t="s">
        <v>21762</v>
      </c>
      <c r="AN4722" s="154">
        <v>63</v>
      </c>
    </row>
    <row r="4723" spans="31:40" hidden="1" x14ac:dyDescent="0.25">
      <c r="AE4723" s="27" t="str">
        <f t="shared" si="134"/>
        <v>CA-2021-102  Live Oak Redding</v>
      </c>
      <c r="AF4723" s="153" t="s">
        <v>21767</v>
      </c>
      <c r="AG4723" s="153" t="s">
        <v>21768</v>
      </c>
      <c r="AH4723" s="153" t="s">
        <v>21769</v>
      </c>
      <c r="AI4723" s="153" t="s">
        <v>3924</v>
      </c>
      <c r="AJ4723" s="153" t="s">
        <v>103</v>
      </c>
      <c r="AK4723" s="153" t="s">
        <v>21770</v>
      </c>
      <c r="AL4723" s="153" t="s">
        <v>21731</v>
      </c>
      <c r="AM4723" s="153" t="s">
        <v>20631</v>
      </c>
      <c r="AN4723" s="154">
        <v>38</v>
      </c>
    </row>
    <row r="4724" spans="31:40" hidden="1" x14ac:dyDescent="0.25">
      <c r="AE4724" s="27" t="str">
        <f t="shared" si="134"/>
        <v>CA-2021-104  414 Petaluma</v>
      </c>
      <c r="AF4724" s="153" t="s">
        <v>21771</v>
      </c>
      <c r="AG4724" s="153" t="s">
        <v>21772</v>
      </c>
      <c r="AH4724" s="153" t="s">
        <v>21773</v>
      </c>
      <c r="AI4724" s="153" t="s">
        <v>158</v>
      </c>
      <c r="AJ4724" s="153" t="s">
        <v>127</v>
      </c>
      <c r="AK4724" s="153" t="s">
        <v>931</v>
      </c>
      <c r="AL4724" s="153" t="s">
        <v>21774</v>
      </c>
      <c r="AM4724" s="153" t="s">
        <v>21775</v>
      </c>
      <c r="AN4724" s="154">
        <v>43</v>
      </c>
    </row>
    <row r="4725" spans="31:40" hidden="1" x14ac:dyDescent="0.25">
      <c r="AE4725" s="27" t="str">
        <f t="shared" si="134"/>
        <v>CA-2021-107  Anaheim Midway</v>
      </c>
      <c r="AF4725" s="153" t="s">
        <v>21776</v>
      </c>
      <c r="AG4725" s="153" t="s">
        <v>21777</v>
      </c>
      <c r="AH4725" s="153" t="s">
        <v>21778</v>
      </c>
      <c r="AI4725" s="153" t="s">
        <v>3043</v>
      </c>
      <c r="AJ4725" s="153" t="s">
        <v>420</v>
      </c>
      <c r="AK4725" s="153" t="s">
        <v>8221</v>
      </c>
      <c r="AL4725" s="153" t="s">
        <v>13699</v>
      </c>
      <c r="AM4725" s="153" t="s">
        <v>21779</v>
      </c>
      <c r="AN4725" s="154">
        <v>85</v>
      </c>
    </row>
    <row r="4726" spans="31:40" hidden="1" x14ac:dyDescent="0.25">
      <c r="AE4726" s="27" t="str">
        <f t="shared" si="134"/>
        <v>CA-2021-108  Entrada Apartments</v>
      </c>
      <c r="AF4726" s="153" t="s">
        <v>21780</v>
      </c>
      <c r="AG4726" s="153" t="s">
        <v>21781</v>
      </c>
      <c r="AH4726" s="153" t="s">
        <v>21782</v>
      </c>
      <c r="AI4726" s="153" t="s">
        <v>399</v>
      </c>
      <c r="AJ4726" s="153" t="s">
        <v>399</v>
      </c>
      <c r="AK4726" s="153" t="s">
        <v>3505</v>
      </c>
      <c r="AL4726" s="153" t="s">
        <v>21783</v>
      </c>
      <c r="AM4726" s="153" t="s">
        <v>21784</v>
      </c>
      <c r="AN4726" s="154">
        <v>64</v>
      </c>
    </row>
    <row r="4727" spans="31:40" hidden="1" x14ac:dyDescent="0.25">
      <c r="AE4727" s="27" t="str">
        <f t="shared" si="134"/>
        <v>CA-2021-110  Sonora Garden Apartments</v>
      </c>
      <c r="AF4727" s="153" t="s">
        <v>21785</v>
      </c>
      <c r="AG4727" s="153" t="s">
        <v>21786</v>
      </c>
      <c r="AH4727" s="153" t="s">
        <v>21787</v>
      </c>
      <c r="AI4727" s="153" t="s">
        <v>2628</v>
      </c>
      <c r="AJ4727" s="153" t="s">
        <v>650</v>
      </c>
      <c r="AK4727" s="153" t="s">
        <v>2629</v>
      </c>
      <c r="AL4727" s="153" t="s">
        <v>21788</v>
      </c>
      <c r="AM4727" s="153" t="s">
        <v>21789</v>
      </c>
      <c r="AN4727" s="154">
        <v>33</v>
      </c>
    </row>
    <row r="4728" spans="31:40" hidden="1" x14ac:dyDescent="0.25">
      <c r="AE4728" s="27" t="str">
        <f t="shared" si="134"/>
        <v>CA-2021-111  1482 Freedom</v>
      </c>
      <c r="AF4728" s="153" t="s">
        <v>21790</v>
      </c>
      <c r="AG4728" s="153" t="s">
        <v>21791</v>
      </c>
      <c r="AH4728" s="153" t="s">
        <v>21792</v>
      </c>
      <c r="AI4728" s="153" t="s">
        <v>877</v>
      </c>
      <c r="AJ4728" s="153" t="s">
        <v>359</v>
      </c>
      <c r="AK4728" s="153" t="s">
        <v>878</v>
      </c>
      <c r="AL4728" s="153" t="s">
        <v>20576</v>
      </c>
      <c r="AM4728" s="153" t="s">
        <v>21793</v>
      </c>
      <c r="AN4728" s="154">
        <v>52</v>
      </c>
    </row>
    <row r="4729" spans="31:40" hidden="1" x14ac:dyDescent="0.25">
      <c r="AE4729" s="27" t="str">
        <f t="shared" si="134"/>
        <v>CA-2021-115  The Laurel</v>
      </c>
      <c r="AF4729" s="153" t="s">
        <v>21794</v>
      </c>
      <c r="AG4729" s="153" t="s">
        <v>21795</v>
      </c>
      <c r="AH4729" s="153" t="s">
        <v>21796</v>
      </c>
      <c r="AI4729" s="153" t="s">
        <v>133</v>
      </c>
      <c r="AJ4729" s="153" t="s">
        <v>26</v>
      </c>
      <c r="AK4729" s="153" t="s">
        <v>3432</v>
      </c>
      <c r="AL4729" s="153" t="s">
        <v>21797</v>
      </c>
      <c r="AM4729" s="153" t="s">
        <v>21798</v>
      </c>
      <c r="AN4729" s="154">
        <v>57</v>
      </c>
    </row>
    <row r="4730" spans="31:40" hidden="1" x14ac:dyDescent="0.25">
      <c r="AE4730" s="27" t="str">
        <f t="shared" si="134"/>
        <v>CA-2021-116  Woodland</v>
      </c>
      <c r="AF4730" s="153" t="s">
        <v>21799</v>
      </c>
      <c r="AG4730" s="153" t="s">
        <v>1842</v>
      </c>
      <c r="AH4730" s="153" t="s">
        <v>21800</v>
      </c>
      <c r="AI4730" s="153" t="s">
        <v>1842</v>
      </c>
      <c r="AJ4730" s="153" t="s">
        <v>142</v>
      </c>
      <c r="AK4730" s="153" t="s">
        <v>1843</v>
      </c>
      <c r="AL4730" s="153" t="s">
        <v>21801</v>
      </c>
      <c r="AM4730" s="153" t="s">
        <v>18649</v>
      </c>
      <c r="AN4730" s="154">
        <v>71</v>
      </c>
    </row>
    <row r="4731" spans="31:40" hidden="1" x14ac:dyDescent="0.25">
      <c r="AE4731" s="27" t="str">
        <f t="shared" si="134"/>
        <v>CA-2021-117  Westview Village II</v>
      </c>
      <c r="AF4731" s="153" t="s">
        <v>21802</v>
      </c>
      <c r="AG4731" s="153" t="s">
        <v>21803</v>
      </c>
      <c r="AH4731" s="153" t="s">
        <v>21804</v>
      </c>
      <c r="AI4731" s="153" t="s">
        <v>1239</v>
      </c>
      <c r="AJ4731" s="153" t="s">
        <v>1239</v>
      </c>
      <c r="AK4731" s="153" t="s">
        <v>9724</v>
      </c>
      <c r="AL4731" s="153" t="s">
        <v>21805</v>
      </c>
      <c r="AM4731" s="153" t="s">
        <v>21806</v>
      </c>
      <c r="AN4731" s="154">
        <v>49</v>
      </c>
    </row>
    <row r="4732" spans="31:40" hidden="1" x14ac:dyDescent="0.25">
      <c r="AE4732" s="27" t="str">
        <f t="shared" si="134"/>
        <v>CA-2021-118  Los Arroyos II</v>
      </c>
      <c r="AF4732" s="153" t="s">
        <v>21807</v>
      </c>
      <c r="AG4732" s="153" t="s">
        <v>21808</v>
      </c>
      <c r="AI4732" s="153" t="s">
        <v>441</v>
      </c>
      <c r="AJ4732" s="153" t="s">
        <v>220</v>
      </c>
      <c r="AK4732" s="153" t="s">
        <v>442</v>
      </c>
      <c r="AL4732" s="153" t="s">
        <v>1740</v>
      </c>
      <c r="AM4732" s="153" t="s">
        <v>21809</v>
      </c>
      <c r="AN4732" s="154">
        <v>53</v>
      </c>
    </row>
    <row r="4733" spans="31:40" hidden="1" x14ac:dyDescent="0.25">
      <c r="AE4733" s="27" t="str">
        <f t="shared" si="134"/>
        <v>CA-2021-119  Nestor Senior Village</v>
      </c>
      <c r="AF4733" s="153" t="s">
        <v>21810</v>
      </c>
      <c r="AG4733" s="153" t="s">
        <v>21811</v>
      </c>
      <c r="AH4733" s="153" t="s">
        <v>21812</v>
      </c>
      <c r="AI4733" s="153" t="s">
        <v>504</v>
      </c>
      <c r="AJ4733" s="153" t="s">
        <v>504</v>
      </c>
      <c r="AK4733" s="153" t="s">
        <v>4107</v>
      </c>
      <c r="AL4733" s="153" t="s">
        <v>21813</v>
      </c>
      <c r="AM4733" s="153" t="s">
        <v>21814</v>
      </c>
      <c r="AN4733" s="154">
        <v>73</v>
      </c>
    </row>
    <row r="4734" spans="31:40" hidden="1" x14ac:dyDescent="0.25">
      <c r="AE4734" s="27" t="str">
        <f t="shared" si="134"/>
        <v>CA-2021-121  North Creek Crossings at Meriam Park (Phase 2)</v>
      </c>
      <c r="AF4734" s="153" t="s">
        <v>21815</v>
      </c>
      <c r="AG4734" s="153" t="s">
        <v>21816</v>
      </c>
      <c r="AH4734" s="153" t="s">
        <v>20465</v>
      </c>
      <c r="AI4734" s="153" t="s">
        <v>388</v>
      </c>
      <c r="AJ4734" s="153" t="s">
        <v>389</v>
      </c>
      <c r="AK4734" s="153" t="s">
        <v>1520</v>
      </c>
      <c r="AL4734" s="153" t="s">
        <v>20709</v>
      </c>
      <c r="AM4734" s="153" t="s">
        <v>20709</v>
      </c>
      <c r="AN4734" s="154">
        <v>53</v>
      </c>
    </row>
    <row r="4735" spans="31:40" hidden="1" x14ac:dyDescent="0.25">
      <c r="AE4735" s="27" t="str">
        <f t="shared" si="134"/>
        <v>CA-2021-124  Heritage House &amp; Valle Verde</v>
      </c>
      <c r="AF4735" s="153" t="s">
        <v>21817</v>
      </c>
      <c r="AG4735" s="153" t="s">
        <v>21818</v>
      </c>
      <c r="AH4735" s="153" t="s">
        <v>21819</v>
      </c>
      <c r="AI4735" s="153" t="s">
        <v>345</v>
      </c>
      <c r="AJ4735" s="153" t="s">
        <v>345</v>
      </c>
      <c r="AK4735" s="153" t="s">
        <v>2969</v>
      </c>
      <c r="AL4735" s="153" t="s">
        <v>3898</v>
      </c>
      <c r="AM4735" s="153" t="s">
        <v>3898</v>
      </c>
      <c r="AN4735" s="154">
        <v>88</v>
      </c>
    </row>
    <row r="4736" spans="31:40" hidden="1" x14ac:dyDescent="0.25">
      <c r="AE4736" s="27" t="str">
        <f t="shared" si="134"/>
        <v>CA-2021-126  Fourth Corner Apartments</v>
      </c>
      <c r="AF4736" s="153" t="s">
        <v>21820</v>
      </c>
      <c r="AG4736" s="153" t="s">
        <v>21821</v>
      </c>
      <c r="AH4736" s="153" t="s">
        <v>21822</v>
      </c>
      <c r="AI4736" s="153" t="s">
        <v>504</v>
      </c>
      <c r="AJ4736" s="153" t="s">
        <v>504</v>
      </c>
      <c r="AK4736" s="153" t="s">
        <v>3374</v>
      </c>
      <c r="AL4736" s="153" t="s">
        <v>21823</v>
      </c>
      <c r="AM4736" s="153" t="s">
        <v>21824</v>
      </c>
      <c r="AN4736" s="154">
        <v>74</v>
      </c>
    </row>
    <row r="4737" spans="31:40" hidden="1" x14ac:dyDescent="0.25">
      <c r="AE4737" s="27" t="str">
        <f t="shared" si="134"/>
        <v>CA-2021-127  1500 Capitola Road Housing</v>
      </c>
      <c r="AF4737" s="153" t="s">
        <v>21825</v>
      </c>
      <c r="AG4737" s="153" t="s">
        <v>21826</v>
      </c>
      <c r="AH4737" s="153" t="s">
        <v>21827</v>
      </c>
      <c r="AI4737" s="153" t="s">
        <v>19478</v>
      </c>
      <c r="AJ4737" s="153" t="s">
        <v>359</v>
      </c>
      <c r="AK4737" s="153" t="s">
        <v>360</v>
      </c>
      <c r="AL4737" s="153" t="s">
        <v>21828</v>
      </c>
      <c r="AM4737" s="153" t="s">
        <v>21829</v>
      </c>
      <c r="AN4737" s="154">
        <v>56</v>
      </c>
    </row>
    <row r="4738" spans="31:40" hidden="1" x14ac:dyDescent="0.25">
      <c r="AE4738" s="27" t="str">
        <f t="shared" ref="AE4738:AE4801" si="135">CONCATENATE(AF4738,"  ",AG4738)</f>
        <v>CA-2021-128  Rialto Metrolink South</v>
      </c>
      <c r="AF4738" s="153" t="s">
        <v>21830</v>
      </c>
      <c r="AG4738" s="153" t="s">
        <v>21831</v>
      </c>
      <c r="AH4738" s="153" t="s">
        <v>21832</v>
      </c>
      <c r="AI4738" s="153" t="s">
        <v>21833</v>
      </c>
      <c r="AJ4738" s="153" t="s">
        <v>49</v>
      </c>
      <c r="AK4738" s="153" t="s">
        <v>3808</v>
      </c>
      <c r="AL4738" s="153" t="s">
        <v>21834</v>
      </c>
      <c r="AM4738" s="153" t="s">
        <v>21835</v>
      </c>
      <c r="AN4738" s="154">
        <v>54</v>
      </c>
    </row>
    <row r="4739" spans="31:40" hidden="1" x14ac:dyDescent="0.25">
      <c r="AE4739" s="27" t="str">
        <f t="shared" si="135"/>
        <v>CA-2021-130  Madera Place</v>
      </c>
      <c r="AF4739" s="153" t="s">
        <v>21836</v>
      </c>
      <c r="AG4739" s="153" t="s">
        <v>21837</v>
      </c>
      <c r="AI4739" s="153" t="s">
        <v>1004</v>
      </c>
      <c r="AJ4739" s="153" t="s">
        <v>1004</v>
      </c>
      <c r="AK4739" s="153" t="s">
        <v>1005</v>
      </c>
      <c r="AL4739" s="153" t="s">
        <v>21838</v>
      </c>
      <c r="AM4739" s="153" t="s">
        <v>2185</v>
      </c>
      <c r="AN4739" s="154">
        <v>31</v>
      </c>
    </row>
    <row r="4740" spans="31:40" hidden="1" x14ac:dyDescent="0.25">
      <c r="AE4740" s="27" t="str">
        <f t="shared" si="135"/>
        <v>CA-2021-131  Kelseyville Terrace</v>
      </c>
      <c r="AF4740" s="153" t="s">
        <v>21839</v>
      </c>
      <c r="AG4740" s="153" t="s">
        <v>21840</v>
      </c>
      <c r="AH4740" s="153" t="s">
        <v>18898</v>
      </c>
      <c r="AI4740" s="153" t="s">
        <v>18899</v>
      </c>
      <c r="AJ4740" s="153" t="s">
        <v>944</v>
      </c>
      <c r="AK4740" s="153" t="s">
        <v>18900</v>
      </c>
      <c r="AL4740" s="153" t="s">
        <v>21841</v>
      </c>
      <c r="AM4740" s="153" t="s">
        <v>2185</v>
      </c>
      <c r="AN4740" s="154">
        <v>68</v>
      </c>
    </row>
    <row r="4741" spans="31:40" hidden="1" x14ac:dyDescent="0.25">
      <c r="AE4741" s="27" t="str">
        <f t="shared" si="135"/>
        <v>CA-2021-132  Baumgardner Terrace</v>
      </c>
      <c r="AF4741" s="153" t="s">
        <v>21842</v>
      </c>
      <c r="AG4741" s="153" t="s">
        <v>21843</v>
      </c>
      <c r="AI4741" s="153" t="s">
        <v>8423</v>
      </c>
      <c r="AJ4741" s="153" t="s">
        <v>127</v>
      </c>
      <c r="AK4741" s="153" t="s">
        <v>8424</v>
      </c>
      <c r="AL4741" s="153" t="s">
        <v>21844</v>
      </c>
      <c r="AM4741" s="153" t="s">
        <v>2185</v>
      </c>
      <c r="AN4741" s="154">
        <v>100</v>
      </c>
    </row>
    <row r="4742" spans="31:40" hidden="1" x14ac:dyDescent="0.25">
      <c r="AE4742" s="27" t="str">
        <f t="shared" si="135"/>
        <v>CA-2021-133  Clinton Avenue Apartments</v>
      </c>
      <c r="AF4742" s="153" t="s">
        <v>21845</v>
      </c>
      <c r="AG4742" s="153" t="s">
        <v>21846</v>
      </c>
      <c r="AI4742" s="153" t="s">
        <v>229</v>
      </c>
      <c r="AJ4742" s="153" t="s">
        <v>229</v>
      </c>
      <c r="AK4742" s="153" t="s">
        <v>4563</v>
      </c>
      <c r="AL4742" s="153" t="s">
        <v>21847</v>
      </c>
      <c r="AM4742" s="153" t="s">
        <v>2185</v>
      </c>
      <c r="AN4742" s="154">
        <v>77</v>
      </c>
    </row>
    <row r="4743" spans="31:40" hidden="1" x14ac:dyDescent="0.25">
      <c r="AE4743" s="27" t="str">
        <f t="shared" si="135"/>
        <v>CA-2021-134  Deer Creek Apartments II</v>
      </c>
      <c r="AF4743" s="153" t="s">
        <v>21848</v>
      </c>
      <c r="AG4743" s="153" t="s">
        <v>21849</v>
      </c>
      <c r="AI4743" s="153" t="s">
        <v>388</v>
      </c>
      <c r="AJ4743" s="153" t="s">
        <v>389</v>
      </c>
      <c r="AK4743" s="153" t="s">
        <v>1520</v>
      </c>
      <c r="AL4743" s="153" t="s">
        <v>21850</v>
      </c>
      <c r="AM4743" s="153" t="s">
        <v>21654</v>
      </c>
      <c r="AN4743" s="154">
        <v>47</v>
      </c>
    </row>
    <row r="4744" spans="31:40" hidden="1" x14ac:dyDescent="0.25">
      <c r="AE4744" s="27" t="str">
        <f t="shared" si="135"/>
        <v>CA-2021-136  Coalinga Pacific Apartments</v>
      </c>
      <c r="AF4744" s="153" t="s">
        <v>21851</v>
      </c>
      <c r="AG4744" s="153" t="s">
        <v>21852</v>
      </c>
      <c r="AI4744" s="153" t="s">
        <v>12647</v>
      </c>
      <c r="AJ4744" s="153" t="s">
        <v>229</v>
      </c>
      <c r="AK4744" s="153" t="s">
        <v>12648</v>
      </c>
      <c r="AL4744" s="153" t="s">
        <v>21853</v>
      </c>
      <c r="AM4744" s="153" t="s">
        <v>21654</v>
      </c>
      <c r="AN4744" s="154">
        <v>75</v>
      </c>
    </row>
    <row r="4745" spans="31:40" hidden="1" x14ac:dyDescent="0.25">
      <c r="AE4745" s="27" t="str">
        <f t="shared" si="135"/>
        <v>CA-2021-138  Sunrise Village Senior Apartments</v>
      </c>
      <c r="AF4745" s="153" t="s">
        <v>21854</v>
      </c>
      <c r="AG4745" s="153" t="s">
        <v>21855</v>
      </c>
      <c r="AH4745" s="153" t="s">
        <v>21856</v>
      </c>
      <c r="AI4745" s="153" t="s">
        <v>3987</v>
      </c>
      <c r="AJ4745" s="153" t="s">
        <v>389</v>
      </c>
      <c r="AK4745" s="153" t="s">
        <v>3988</v>
      </c>
      <c r="AL4745" s="153" t="s">
        <v>21857</v>
      </c>
      <c r="AM4745" s="153" t="s">
        <v>21654</v>
      </c>
      <c r="AN4745" s="154">
        <v>36</v>
      </c>
    </row>
    <row r="4746" spans="31:40" hidden="1" x14ac:dyDescent="0.25">
      <c r="AE4746" s="27" t="str">
        <f t="shared" si="135"/>
        <v>CA-2021-140  Riverbend Family Apartments II</v>
      </c>
      <c r="AF4746" s="153" t="s">
        <v>21858</v>
      </c>
      <c r="AG4746" s="153" t="s">
        <v>21859</v>
      </c>
      <c r="AH4746" s="153" t="s">
        <v>21860</v>
      </c>
      <c r="AI4746" s="153" t="s">
        <v>1033</v>
      </c>
      <c r="AJ4746" s="153" t="s">
        <v>389</v>
      </c>
      <c r="AK4746" s="153" t="s">
        <v>1034</v>
      </c>
      <c r="AL4746" s="153" t="s">
        <v>21861</v>
      </c>
      <c r="AM4746" s="153" t="s">
        <v>21654</v>
      </c>
      <c r="AN4746" s="154">
        <v>48</v>
      </c>
    </row>
    <row r="4747" spans="31:40" hidden="1" x14ac:dyDescent="0.25">
      <c r="AE4747" s="27" t="str">
        <f t="shared" si="135"/>
        <v>CA-2021-141  Mitchell Avenue Senior Apartments II</v>
      </c>
      <c r="AF4747" s="153" t="s">
        <v>21862</v>
      </c>
      <c r="AG4747" s="153" t="s">
        <v>21863</v>
      </c>
      <c r="AH4747" s="153" t="s">
        <v>21864</v>
      </c>
      <c r="AI4747" s="153" t="s">
        <v>1033</v>
      </c>
      <c r="AJ4747" s="153" t="s">
        <v>389</v>
      </c>
      <c r="AK4747" s="153" t="s">
        <v>1034</v>
      </c>
      <c r="AL4747" s="153" t="s">
        <v>21865</v>
      </c>
      <c r="AM4747" s="153" t="s">
        <v>21654</v>
      </c>
      <c r="AN4747" s="154">
        <v>35</v>
      </c>
    </row>
    <row r="4748" spans="31:40" hidden="1" x14ac:dyDescent="0.25">
      <c r="AE4748" s="27" t="str">
        <f t="shared" si="135"/>
        <v>CA-2021-142  Prospect View Apartments</v>
      </c>
      <c r="AF4748" s="153" t="s">
        <v>21866</v>
      </c>
      <c r="AG4748" s="153" t="s">
        <v>21867</v>
      </c>
      <c r="AH4748" s="153" t="s">
        <v>21868</v>
      </c>
      <c r="AI4748" s="153" t="s">
        <v>1033</v>
      </c>
      <c r="AJ4748" s="153" t="s">
        <v>389</v>
      </c>
      <c r="AK4748" s="153" t="s">
        <v>1034</v>
      </c>
      <c r="AL4748" s="153" t="s">
        <v>21869</v>
      </c>
      <c r="AM4748" s="153" t="s">
        <v>21654</v>
      </c>
      <c r="AN4748" s="154">
        <v>39</v>
      </c>
    </row>
    <row r="4749" spans="31:40" hidden="1" x14ac:dyDescent="0.25">
      <c r="AE4749" s="27" t="str">
        <f t="shared" si="135"/>
        <v>CA-2021-144  Magnolia Place Senior Apartments II</v>
      </c>
      <c r="AF4749" s="153" t="s">
        <v>21870</v>
      </c>
      <c r="AG4749" s="153" t="s">
        <v>21871</v>
      </c>
      <c r="AI4749" s="153" t="s">
        <v>335</v>
      </c>
      <c r="AJ4749" s="153" t="s">
        <v>336</v>
      </c>
      <c r="AK4749" s="153" t="s">
        <v>337</v>
      </c>
      <c r="AL4749" s="153" t="s">
        <v>21872</v>
      </c>
      <c r="AM4749" s="153" t="s">
        <v>21654</v>
      </c>
      <c r="AN4749" s="154">
        <v>32</v>
      </c>
    </row>
    <row r="4750" spans="31:40" hidden="1" x14ac:dyDescent="0.25">
      <c r="AE4750" s="27" t="str">
        <f t="shared" si="135"/>
        <v>CA-2021-146  Stanton Apartment Homes</v>
      </c>
      <c r="AF4750" s="153" t="s">
        <v>21873</v>
      </c>
      <c r="AG4750" s="153" t="s">
        <v>21874</v>
      </c>
      <c r="AH4750" s="153" t="s">
        <v>21875</v>
      </c>
      <c r="AI4750" s="153" t="s">
        <v>1205</v>
      </c>
      <c r="AJ4750" s="153" t="s">
        <v>420</v>
      </c>
      <c r="AK4750" s="153" t="s">
        <v>1206</v>
      </c>
      <c r="AL4750" s="153" t="s">
        <v>21876</v>
      </c>
      <c r="AM4750" s="153" t="s">
        <v>21877</v>
      </c>
      <c r="AN4750" s="154">
        <v>71</v>
      </c>
    </row>
    <row r="4751" spans="31:40" hidden="1" x14ac:dyDescent="0.25">
      <c r="AE4751" s="27" t="str">
        <f t="shared" si="135"/>
        <v>CA-2021-147  Kern County Apartments</v>
      </c>
      <c r="AF4751" s="153" t="s">
        <v>21878</v>
      </c>
      <c r="AG4751" s="153" t="s">
        <v>21879</v>
      </c>
      <c r="AH4751" s="153" t="s">
        <v>21880</v>
      </c>
      <c r="AI4751" s="153" t="s">
        <v>21881</v>
      </c>
      <c r="AJ4751" s="153" t="s">
        <v>210</v>
      </c>
      <c r="AK4751" s="153" t="s">
        <v>21882</v>
      </c>
      <c r="AL4751" s="153" t="s">
        <v>21883</v>
      </c>
      <c r="AM4751" s="153" t="s">
        <v>21884</v>
      </c>
      <c r="AN4751" s="154">
        <v>112</v>
      </c>
    </row>
    <row r="4752" spans="31:40" hidden="1" x14ac:dyDescent="0.25">
      <c r="AE4752" s="27" t="str">
        <f t="shared" si="135"/>
        <v>CA-2021-148  Sagewood</v>
      </c>
      <c r="AF4752" s="153" t="s">
        <v>21885</v>
      </c>
      <c r="AG4752" s="153" t="s">
        <v>21886</v>
      </c>
      <c r="AH4752" s="153" t="s">
        <v>21887</v>
      </c>
      <c r="AI4752" s="153" t="s">
        <v>637</v>
      </c>
      <c r="AJ4752" s="153" t="s">
        <v>210</v>
      </c>
      <c r="AK4752" s="153" t="s">
        <v>21888</v>
      </c>
      <c r="AL4752" s="153" t="s">
        <v>21889</v>
      </c>
      <c r="AM4752" s="153" t="s">
        <v>18649</v>
      </c>
      <c r="AN4752" s="154">
        <v>71</v>
      </c>
    </row>
    <row r="4753" spans="31:40" hidden="1" x14ac:dyDescent="0.25">
      <c r="AE4753" s="27" t="str">
        <f t="shared" si="135"/>
        <v>CA-2021-150  Bay Oaks Apartments</v>
      </c>
      <c r="AF4753" s="153" t="s">
        <v>21890</v>
      </c>
      <c r="AG4753" s="153" t="s">
        <v>21891</v>
      </c>
      <c r="AH4753" s="153" t="s">
        <v>1895</v>
      </c>
      <c r="AI4753" s="153" t="s">
        <v>1896</v>
      </c>
      <c r="AJ4753" s="153" t="s">
        <v>481</v>
      </c>
      <c r="AK4753" s="153" t="s">
        <v>1897</v>
      </c>
      <c r="AL4753" s="153" t="s">
        <v>21892</v>
      </c>
      <c r="AM4753" s="153" t="s">
        <v>21893</v>
      </c>
      <c r="AN4753" s="154">
        <v>37</v>
      </c>
    </row>
    <row r="4754" spans="31:40" hidden="1" x14ac:dyDescent="0.25">
      <c r="AE4754" s="27" t="str">
        <f t="shared" si="135"/>
        <v>CA-2021-151  Casa Sonoma Apartments</v>
      </c>
      <c r="AF4754" s="153" t="s">
        <v>21894</v>
      </c>
      <c r="AG4754" s="153" t="s">
        <v>21895</v>
      </c>
      <c r="AH4754" s="153" t="s">
        <v>21896</v>
      </c>
      <c r="AI4754" s="153" t="s">
        <v>1343</v>
      </c>
      <c r="AJ4754" s="153" t="s">
        <v>20</v>
      </c>
      <c r="AK4754" s="153" t="s">
        <v>1780</v>
      </c>
      <c r="AL4754" s="153" t="s">
        <v>9095</v>
      </c>
      <c r="AM4754" s="153" t="s">
        <v>14252</v>
      </c>
      <c r="AN4754" s="154">
        <v>67</v>
      </c>
    </row>
    <row r="4755" spans="31:40" hidden="1" x14ac:dyDescent="0.25">
      <c r="AE4755" s="27" t="str">
        <f t="shared" si="135"/>
        <v>CA-2021-153  Harrower Village</v>
      </c>
      <c r="AF4755" s="153" t="s">
        <v>21897</v>
      </c>
      <c r="AG4755" s="153" t="s">
        <v>21898</v>
      </c>
      <c r="AH4755" s="153" t="s">
        <v>21899</v>
      </c>
      <c r="AI4755" s="153" t="s">
        <v>261</v>
      </c>
      <c r="AJ4755" s="153" t="s">
        <v>26</v>
      </c>
      <c r="AK4755" s="153" t="s">
        <v>262</v>
      </c>
      <c r="AL4755" s="153" t="s">
        <v>21900</v>
      </c>
      <c r="AM4755" s="153" t="s">
        <v>21901</v>
      </c>
      <c r="AN4755" s="154">
        <v>39</v>
      </c>
    </row>
    <row r="4756" spans="31:40" hidden="1" x14ac:dyDescent="0.25">
      <c r="AE4756" s="27" t="str">
        <f t="shared" si="135"/>
        <v>CA-2021-154  Gloria Drive Apartments</v>
      </c>
      <c r="AF4756" s="153" t="s">
        <v>21902</v>
      </c>
      <c r="AG4756" s="153" t="s">
        <v>21903</v>
      </c>
      <c r="AH4756" s="153" t="s">
        <v>21904</v>
      </c>
      <c r="AI4756" s="153" t="s">
        <v>564</v>
      </c>
      <c r="AJ4756" s="153" t="s">
        <v>564</v>
      </c>
      <c r="AK4756" s="153" t="s">
        <v>9365</v>
      </c>
      <c r="AL4756" s="153" t="s">
        <v>21905</v>
      </c>
      <c r="AM4756" s="153" t="s">
        <v>2894</v>
      </c>
      <c r="AN4756" s="154">
        <v>31</v>
      </c>
    </row>
    <row r="4757" spans="31:40" hidden="1" x14ac:dyDescent="0.25">
      <c r="AE4757" s="27" t="str">
        <f t="shared" si="135"/>
        <v>CA-2021-155  Calexico Meadows</v>
      </c>
      <c r="AF4757" s="153" t="s">
        <v>21906</v>
      </c>
      <c r="AG4757" s="153" t="s">
        <v>21907</v>
      </c>
      <c r="AH4757" s="153" t="s">
        <v>21908</v>
      </c>
      <c r="AI4757" s="153" t="s">
        <v>1343</v>
      </c>
      <c r="AJ4757" s="153" t="s">
        <v>20</v>
      </c>
      <c r="AK4757" s="153" t="s">
        <v>1780</v>
      </c>
      <c r="AL4757" s="153" t="s">
        <v>21909</v>
      </c>
      <c r="AM4757" s="153" t="s">
        <v>18649</v>
      </c>
      <c r="AN4757" s="154">
        <v>59</v>
      </c>
    </row>
    <row r="4758" spans="31:40" hidden="1" x14ac:dyDescent="0.25">
      <c r="AE4758" s="27" t="str">
        <f t="shared" si="135"/>
        <v>CA-2021-156  PARLIER PLAZA / GARDEN VALLEY HOMES II</v>
      </c>
      <c r="AF4758" s="153" t="s">
        <v>21910</v>
      </c>
      <c r="AG4758" s="153" t="s">
        <v>21911</v>
      </c>
      <c r="AH4758" s="153" t="s">
        <v>21912</v>
      </c>
      <c r="AI4758" s="153" t="s">
        <v>8583</v>
      </c>
      <c r="AJ4758" s="153" t="s">
        <v>229</v>
      </c>
      <c r="AK4758" s="153" t="s">
        <v>21913</v>
      </c>
      <c r="AL4758" s="153" t="s">
        <v>21914</v>
      </c>
      <c r="AM4758" s="153" t="s">
        <v>19857</v>
      </c>
      <c r="AN4758" s="154">
        <v>86</v>
      </c>
    </row>
    <row r="4759" spans="31:40" hidden="1" x14ac:dyDescent="0.25">
      <c r="AE4759" s="27" t="str">
        <f t="shared" si="135"/>
        <v>CA-2021-157  Lincoln Avenue Apartments</v>
      </c>
      <c r="AF4759" s="153" t="s">
        <v>21915</v>
      </c>
      <c r="AG4759" s="153" t="s">
        <v>21916</v>
      </c>
      <c r="AH4759" s="153" t="s">
        <v>21917</v>
      </c>
      <c r="AI4759" s="153" t="s">
        <v>822</v>
      </c>
      <c r="AJ4759" s="153" t="s">
        <v>345</v>
      </c>
      <c r="AK4759" s="153" t="s">
        <v>823</v>
      </c>
      <c r="AL4759" s="153" t="s">
        <v>21918</v>
      </c>
      <c r="AM4759" s="153" t="s">
        <v>21919</v>
      </c>
      <c r="AN4759" s="154">
        <v>77</v>
      </c>
    </row>
    <row r="4760" spans="31:40" hidden="1" x14ac:dyDescent="0.25">
      <c r="AE4760" s="27" t="str">
        <f t="shared" si="135"/>
        <v>CA-2021-158  Pacific Station South</v>
      </c>
      <c r="AF4760" s="153" t="s">
        <v>21920</v>
      </c>
      <c r="AG4760" s="153" t="s">
        <v>21921</v>
      </c>
      <c r="AH4760" s="153" t="s">
        <v>21922</v>
      </c>
      <c r="AI4760" s="153" t="s">
        <v>359</v>
      </c>
      <c r="AJ4760" s="153" t="s">
        <v>359</v>
      </c>
      <c r="AK4760" s="153" t="s">
        <v>360</v>
      </c>
      <c r="AL4760" s="153" t="s">
        <v>21923</v>
      </c>
      <c r="AM4760" s="153" t="s">
        <v>21924</v>
      </c>
      <c r="AN4760" s="154">
        <v>69</v>
      </c>
    </row>
    <row r="4761" spans="31:40" hidden="1" x14ac:dyDescent="0.25">
      <c r="AE4761" s="27" t="str">
        <f t="shared" si="135"/>
        <v>CA-2021-159  Paradise Gardens III</v>
      </c>
      <c r="AF4761" s="153" t="s">
        <v>21925</v>
      </c>
      <c r="AG4761" s="153" t="s">
        <v>21926</v>
      </c>
      <c r="AH4761" s="153" t="s">
        <v>21927</v>
      </c>
      <c r="AI4761" s="153" t="s">
        <v>13056</v>
      </c>
      <c r="AJ4761" s="153" t="s">
        <v>389</v>
      </c>
      <c r="AK4761" s="153" t="s">
        <v>13057</v>
      </c>
      <c r="AL4761" s="153" t="s">
        <v>21928</v>
      </c>
      <c r="AM4761" s="153" t="s">
        <v>21929</v>
      </c>
      <c r="AN4761" s="154">
        <v>47</v>
      </c>
    </row>
    <row r="4762" spans="31:40" hidden="1" x14ac:dyDescent="0.25">
      <c r="AE4762" s="27" t="str">
        <f t="shared" si="135"/>
        <v>CA-2021-160  Pippin Phase II</v>
      </c>
      <c r="AF4762" s="153" t="s">
        <v>21930</v>
      </c>
      <c r="AG4762" s="153" t="s">
        <v>21931</v>
      </c>
      <c r="AI4762" s="153" t="s">
        <v>877</v>
      </c>
      <c r="AJ4762" s="153" t="s">
        <v>359</v>
      </c>
      <c r="AK4762" s="153" t="s">
        <v>878</v>
      </c>
      <c r="AL4762" s="153" t="s">
        <v>891</v>
      </c>
      <c r="AM4762" s="153" t="s">
        <v>21932</v>
      </c>
      <c r="AN4762" s="154">
        <v>79</v>
      </c>
    </row>
    <row r="4763" spans="31:40" hidden="1" x14ac:dyDescent="0.25">
      <c r="AE4763" s="27" t="str">
        <f t="shared" si="135"/>
        <v>CA-2021-161  Pioneer Apartments</v>
      </c>
      <c r="AF4763" s="153" t="s">
        <v>21933</v>
      </c>
      <c r="AG4763" s="153" t="s">
        <v>21934</v>
      </c>
      <c r="AH4763" s="153" t="s">
        <v>21935</v>
      </c>
      <c r="AI4763" s="153" t="s">
        <v>1543</v>
      </c>
      <c r="AJ4763" s="153" t="s">
        <v>220</v>
      </c>
      <c r="AK4763" s="153" t="s">
        <v>1544</v>
      </c>
      <c r="AL4763" s="153" t="s">
        <v>21936</v>
      </c>
      <c r="AM4763" s="153" t="s">
        <v>21937</v>
      </c>
      <c r="AN4763" s="154">
        <v>67</v>
      </c>
    </row>
    <row r="4764" spans="31:40" hidden="1" x14ac:dyDescent="0.25">
      <c r="AE4764" s="27" t="str">
        <f t="shared" si="135"/>
        <v>CA-2021-163  4507 Main St.</v>
      </c>
      <c r="AF4764" s="153" t="s">
        <v>21938</v>
      </c>
      <c r="AG4764" s="153" t="s">
        <v>21939</v>
      </c>
      <c r="AH4764" s="153" t="s">
        <v>21940</v>
      </c>
      <c r="AI4764" s="153" t="s">
        <v>26</v>
      </c>
      <c r="AJ4764" s="153" t="s">
        <v>26</v>
      </c>
      <c r="AK4764" s="153" t="s">
        <v>464</v>
      </c>
      <c r="AL4764" s="153" t="s">
        <v>21797</v>
      </c>
      <c r="AM4764" s="153" t="s">
        <v>21941</v>
      </c>
      <c r="AN4764" s="154">
        <v>60</v>
      </c>
    </row>
    <row r="4765" spans="31:40" hidden="1" x14ac:dyDescent="0.25">
      <c r="AE4765" s="27" t="str">
        <f t="shared" si="135"/>
        <v>CA-2021-164  Vivalon Healthy Aging Campus</v>
      </c>
      <c r="AF4765" s="153" t="s">
        <v>21942</v>
      </c>
      <c r="AG4765" s="153" t="s">
        <v>21943</v>
      </c>
      <c r="AH4765" s="153" t="s">
        <v>21944</v>
      </c>
      <c r="AI4765" s="153" t="s">
        <v>312</v>
      </c>
      <c r="AJ4765" s="153" t="s">
        <v>313</v>
      </c>
      <c r="AK4765" s="153" t="s">
        <v>314</v>
      </c>
      <c r="AL4765" s="153" t="s">
        <v>21945</v>
      </c>
      <c r="AM4765" s="153" t="s">
        <v>21946</v>
      </c>
      <c r="AN4765" s="154">
        <v>66</v>
      </c>
    </row>
    <row r="4766" spans="31:40" hidden="1" x14ac:dyDescent="0.25">
      <c r="AE4766" s="27" t="str">
        <f t="shared" si="135"/>
        <v>CA-2021-165  Village Green II</v>
      </c>
      <c r="AF4766" s="153" t="s">
        <v>21947</v>
      </c>
      <c r="AG4766" s="153" t="s">
        <v>21948</v>
      </c>
      <c r="AH4766" s="153" t="s">
        <v>21949</v>
      </c>
      <c r="AI4766" s="153" t="s">
        <v>127</v>
      </c>
      <c r="AJ4766" s="153" t="s">
        <v>127</v>
      </c>
      <c r="AK4766" s="153" t="s">
        <v>3907</v>
      </c>
      <c r="AL4766" s="153" t="s">
        <v>3898</v>
      </c>
      <c r="AM4766" s="153" t="s">
        <v>21950</v>
      </c>
      <c r="AN4766" s="154">
        <v>33</v>
      </c>
    </row>
    <row r="4767" spans="31:40" hidden="1" x14ac:dyDescent="0.25">
      <c r="AE4767" s="27" t="str">
        <f t="shared" si="135"/>
        <v>CA-2021-166  Lowden Lane Senior Apartments</v>
      </c>
      <c r="AF4767" s="153" t="s">
        <v>21951</v>
      </c>
      <c r="AG4767" s="153" t="s">
        <v>21952</v>
      </c>
      <c r="AH4767" s="153" t="s">
        <v>21953</v>
      </c>
      <c r="AI4767" s="153" t="s">
        <v>3924</v>
      </c>
      <c r="AJ4767" s="153" t="s">
        <v>103</v>
      </c>
      <c r="AK4767" s="153" t="s">
        <v>3925</v>
      </c>
      <c r="AL4767" s="153" t="s">
        <v>20709</v>
      </c>
      <c r="AM4767" s="153" t="s">
        <v>20709</v>
      </c>
      <c r="AN4767" s="154">
        <v>60</v>
      </c>
    </row>
    <row r="4768" spans="31:40" hidden="1" x14ac:dyDescent="0.25">
      <c r="AE4768" s="27" t="str">
        <f t="shared" si="135"/>
        <v>CA-2021-169  Miles Lane</v>
      </c>
      <c r="AF4768" s="153" t="s">
        <v>21954</v>
      </c>
      <c r="AG4768" s="153" t="s">
        <v>21955</v>
      </c>
      <c r="AH4768" s="153" t="s">
        <v>21956</v>
      </c>
      <c r="AI4768" s="153" t="s">
        <v>877</v>
      </c>
      <c r="AJ4768" s="153" t="s">
        <v>359</v>
      </c>
      <c r="AK4768" s="153" t="s">
        <v>878</v>
      </c>
      <c r="AL4768" s="153" t="s">
        <v>3881</v>
      </c>
      <c r="AM4768" s="153" t="s">
        <v>21957</v>
      </c>
      <c r="AN4768" s="154">
        <v>71</v>
      </c>
    </row>
    <row r="4769" spans="31:40" hidden="1" x14ac:dyDescent="0.25">
      <c r="AE4769" s="27" t="str">
        <f t="shared" si="135"/>
        <v>CA-2021-170  San Jacinto Manor</v>
      </c>
      <c r="AF4769" s="153" t="s">
        <v>21958</v>
      </c>
      <c r="AG4769" s="153" t="s">
        <v>21959</v>
      </c>
      <c r="AH4769" s="153" t="s">
        <v>21960</v>
      </c>
      <c r="AI4769" s="153" t="s">
        <v>8919</v>
      </c>
      <c r="AJ4769" s="153" t="s">
        <v>399</v>
      </c>
      <c r="AK4769" s="153" t="s">
        <v>8920</v>
      </c>
      <c r="AL4769" s="153" t="s">
        <v>21961</v>
      </c>
      <c r="AM4769" s="153" t="s">
        <v>19857</v>
      </c>
      <c r="AN4769" s="154">
        <v>65</v>
      </c>
    </row>
    <row r="4770" spans="31:40" hidden="1" x14ac:dyDescent="0.25">
      <c r="AE4770" s="27" t="str">
        <f t="shared" si="135"/>
        <v>CA-2021-171  Cedar Street Family Apartments</v>
      </c>
      <c r="AF4770" s="153" t="s">
        <v>21962</v>
      </c>
      <c r="AG4770" s="153" t="s">
        <v>21963</v>
      </c>
      <c r="AH4770" s="153" t="s">
        <v>21964</v>
      </c>
      <c r="AI4770" s="153" t="s">
        <v>359</v>
      </c>
      <c r="AJ4770" s="153" t="s">
        <v>359</v>
      </c>
      <c r="AK4770" s="153" t="s">
        <v>360</v>
      </c>
      <c r="AL4770" s="153" t="s">
        <v>21965</v>
      </c>
      <c r="AM4770" s="153" t="s">
        <v>21966</v>
      </c>
      <c r="AN4770" s="154">
        <v>64</v>
      </c>
    </row>
    <row r="4771" spans="31:40" hidden="1" x14ac:dyDescent="0.25">
      <c r="AE4771" s="27" t="str">
        <f t="shared" si="135"/>
        <v>CA-2021-173  Sherwood Avenue Family Apartments</v>
      </c>
      <c r="AF4771" s="153" t="s">
        <v>21967</v>
      </c>
      <c r="AG4771" s="153" t="s">
        <v>21968</v>
      </c>
      <c r="AH4771" s="153" t="s">
        <v>21969</v>
      </c>
      <c r="AI4771" s="153" t="s">
        <v>5026</v>
      </c>
      <c r="AJ4771" s="153" t="s">
        <v>210</v>
      </c>
      <c r="AK4771" s="153" t="s">
        <v>5027</v>
      </c>
      <c r="AL4771" s="153" t="s">
        <v>21970</v>
      </c>
      <c r="AM4771" s="153" t="s">
        <v>21971</v>
      </c>
      <c r="AN4771" s="154">
        <v>80</v>
      </c>
    </row>
    <row r="4772" spans="31:40" hidden="1" x14ac:dyDescent="0.25">
      <c r="AE4772" s="27" t="str">
        <f t="shared" si="135"/>
        <v>CA-2021-175  3575 Mendocino Avenue Phase II</v>
      </c>
      <c r="AF4772" s="153" t="s">
        <v>21972</v>
      </c>
      <c r="AG4772" s="153" t="s">
        <v>21973</v>
      </c>
      <c r="AH4772" s="153" t="s">
        <v>20780</v>
      </c>
      <c r="AI4772" s="153" t="s">
        <v>126</v>
      </c>
      <c r="AJ4772" s="153" t="s">
        <v>127</v>
      </c>
      <c r="AK4772" s="153" t="s">
        <v>3535</v>
      </c>
      <c r="AL4772" s="153" t="s">
        <v>21974</v>
      </c>
      <c r="AM4772" s="153" t="s">
        <v>21975</v>
      </c>
      <c r="AN4772" s="154">
        <v>37</v>
      </c>
    </row>
    <row r="4773" spans="31:40" hidden="1" x14ac:dyDescent="0.25">
      <c r="AE4773" s="27" t="str">
        <f t="shared" si="135"/>
        <v>CA-2021-176  Jordan Downs Area H2A</v>
      </c>
      <c r="AF4773" s="153" t="s">
        <v>21976</v>
      </c>
      <c r="AG4773" s="153" t="s">
        <v>21977</v>
      </c>
      <c r="AH4773" s="153" t="s">
        <v>21978</v>
      </c>
      <c r="AI4773" s="153" t="s">
        <v>26</v>
      </c>
      <c r="AJ4773" s="153" t="s">
        <v>26</v>
      </c>
      <c r="AK4773" s="153" t="s">
        <v>4270</v>
      </c>
      <c r="AL4773" s="153" t="s">
        <v>21979</v>
      </c>
      <c r="AM4773" s="153" t="s">
        <v>21980</v>
      </c>
      <c r="AN4773" s="154">
        <v>61</v>
      </c>
    </row>
    <row r="4774" spans="31:40" hidden="1" x14ac:dyDescent="0.25">
      <c r="AE4774" s="27" t="str">
        <f t="shared" si="135"/>
        <v>CA-2021-177  Heritage Square South</v>
      </c>
      <c r="AF4774" s="153" t="s">
        <v>21981</v>
      </c>
      <c r="AG4774" s="153" t="s">
        <v>21982</v>
      </c>
      <c r="AH4774" s="153" t="s">
        <v>21983</v>
      </c>
      <c r="AI4774" s="153" t="s">
        <v>25</v>
      </c>
      <c r="AJ4774" s="153" t="s">
        <v>26</v>
      </c>
      <c r="AK4774" s="153" t="s">
        <v>999</v>
      </c>
      <c r="AL4774" s="153" t="s">
        <v>21984</v>
      </c>
      <c r="AM4774" s="153" t="s">
        <v>21985</v>
      </c>
      <c r="AN4774" s="154">
        <v>69</v>
      </c>
    </row>
    <row r="4775" spans="31:40" hidden="1" x14ac:dyDescent="0.25">
      <c r="AE4775" s="27" t="str">
        <f t="shared" si="135"/>
        <v>CA-2021-180  Saybrook Apartments</v>
      </c>
      <c r="AF4775" s="153" t="s">
        <v>21986</v>
      </c>
      <c r="AG4775" s="153" t="s">
        <v>5911</v>
      </c>
      <c r="AH4775" s="153" t="s">
        <v>21987</v>
      </c>
      <c r="AI4775" s="153" t="s">
        <v>564</v>
      </c>
      <c r="AJ4775" s="153" t="s">
        <v>564</v>
      </c>
      <c r="AK4775" s="153" t="s">
        <v>2989</v>
      </c>
      <c r="AL4775" s="153" t="s">
        <v>21988</v>
      </c>
      <c r="AM4775" s="153" t="s">
        <v>21989</v>
      </c>
      <c r="AN4775" s="154">
        <v>87</v>
      </c>
    </row>
    <row r="4776" spans="31:40" hidden="1" x14ac:dyDescent="0.25">
      <c r="AE4776" s="27" t="str">
        <f t="shared" si="135"/>
        <v>CA-2021-183  Napa Cove Apartments</v>
      </c>
      <c r="AF4776" s="153" t="s">
        <v>21990</v>
      </c>
      <c r="AG4776" s="153" t="s">
        <v>21991</v>
      </c>
      <c r="AH4776" s="153" t="s">
        <v>21992</v>
      </c>
      <c r="AI4776" s="153" t="s">
        <v>8577</v>
      </c>
      <c r="AJ4776" s="153" t="s">
        <v>345</v>
      </c>
      <c r="AK4776" s="153" t="s">
        <v>8578</v>
      </c>
      <c r="AL4776" s="153" t="s">
        <v>21993</v>
      </c>
      <c r="AM4776" s="153" t="s">
        <v>21994</v>
      </c>
      <c r="AN4776" s="154">
        <v>65</v>
      </c>
    </row>
    <row r="4777" spans="31:40" hidden="1" x14ac:dyDescent="0.25">
      <c r="AE4777" s="27" t="str">
        <f t="shared" si="135"/>
        <v>CA-2021-424  Broadway 2</v>
      </c>
      <c r="AF4777" s="153" t="s">
        <v>21995</v>
      </c>
      <c r="AG4777" s="153" t="s">
        <v>21996</v>
      </c>
      <c r="AH4777" s="153" t="s">
        <v>21997</v>
      </c>
      <c r="AI4777" s="153" t="s">
        <v>3004</v>
      </c>
      <c r="AJ4777" s="153" t="s">
        <v>504</v>
      </c>
      <c r="AK4777" s="153" t="s">
        <v>3287</v>
      </c>
      <c r="AL4777" s="153" t="s">
        <v>21998</v>
      </c>
      <c r="AM4777" s="153" t="s">
        <v>21999</v>
      </c>
      <c r="AN4777" s="154">
        <v>50</v>
      </c>
    </row>
    <row r="4778" spans="31:40" hidden="1" x14ac:dyDescent="0.25">
      <c r="AE4778" s="27" t="str">
        <f t="shared" si="135"/>
        <v>CA-2021-425  Broadway 1</v>
      </c>
      <c r="AF4778" s="153" t="s">
        <v>22000</v>
      </c>
      <c r="AG4778" s="153" t="s">
        <v>22001</v>
      </c>
      <c r="AH4778" s="153" t="s">
        <v>22002</v>
      </c>
      <c r="AI4778" s="153" t="s">
        <v>3004</v>
      </c>
      <c r="AJ4778" s="153" t="s">
        <v>504</v>
      </c>
      <c r="AK4778" s="153" t="s">
        <v>3287</v>
      </c>
      <c r="AL4778" s="153" t="s">
        <v>22003</v>
      </c>
      <c r="AM4778" s="153" t="s">
        <v>22004</v>
      </c>
      <c r="AN4778" s="154">
        <v>160</v>
      </c>
    </row>
    <row r="4779" spans="31:40" hidden="1" x14ac:dyDescent="0.25">
      <c r="AE4779" s="27" t="str">
        <f t="shared" si="135"/>
        <v>CA-2021-430  Pasadena Studios</v>
      </c>
      <c r="AF4779" s="153" t="s">
        <v>22005</v>
      </c>
      <c r="AG4779" s="153" t="s">
        <v>22006</v>
      </c>
      <c r="AH4779" s="153" t="s">
        <v>22007</v>
      </c>
      <c r="AI4779" s="153" t="s">
        <v>25</v>
      </c>
      <c r="AJ4779" s="153" t="s">
        <v>26</v>
      </c>
      <c r="AK4779" s="153" t="s">
        <v>27</v>
      </c>
      <c r="AL4779" s="153" t="s">
        <v>22008</v>
      </c>
      <c r="AM4779" s="153" t="s">
        <v>590</v>
      </c>
      <c r="AN4779" s="154">
        <v>179</v>
      </c>
    </row>
    <row r="4780" spans="31:40" hidden="1" x14ac:dyDescent="0.25">
      <c r="AE4780" s="27" t="str">
        <f t="shared" si="135"/>
        <v>CA-2021-431  Finca Serena</v>
      </c>
      <c r="AF4780" s="153" t="s">
        <v>22009</v>
      </c>
      <c r="AG4780" s="153" t="s">
        <v>22010</v>
      </c>
      <c r="AH4780" s="153" t="s">
        <v>22011</v>
      </c>
      <c r="AI4780" s="153" t="s">
        <v>1543</v>
      </c>
      <c r="AJ4780" s="153" t="s">
        <v>220</v>
      </c>
      <c r="AK4780" s="153" t="s">
        <v>1544</v>
      </c>
      <c r="AL4780" s="153" t="s">
        <v>22012</v>
      </c>
      <c r="AM4780" s="153" t="s">
        <v>22013</v>
      </c>
      <c r="AN4780" s="154">
        <v>78</v>
      </c>
    </row>
    <row r="4781" spans="31:40" hidden="1" x14ac:dyDescent="0.25">
      <c r="AE4781" s="27" t="str">
        <f t="shared" si="135"/>
        <v>CA-2021-436  Plymouth Place</v>
      </c>
      <c r="AF4781" s="153" t="s">
        <v>22014</v>
      </c>
      <c r="AG4781" s="153" t="s">
        <v>22015</v>
      </c>
      <c r="AH4781" s="153" t="s">
        <v>22016</v>
      </c>
      <c r="AI4781" s="153" t="s">
        <v>951</v>
      </c>
      <c r="AJ4781" s="153" t="s">
        <v>228</v>
      </c>
      <c r="AK4781" s="153" t="s">
        <v>5223</v>
      </c>
      <c r="AL4781" s="153" t="s">
        <v>22017</v>
      </c>
      <c r="AM4781" s="153" t="s">
        <v>22018</v>
      </c>
      <c r="AN4781" s="154">
        <v>64</v>
      </c>
    </row>
    <row r="4782" spans="31:40" hidden="1" x14ac:dyDescent="0.25">
      <c r="AE4782" s="27" t="str">
        <f t="shared" si="135"/>
        <v>CA-2021-437  Anaheim &amp; Walnut</v>
      </c>
      <c r="AF4782" s="153" t="s">
        <v>22019</v>
      </c>
      <c r="AG4782" s="153" t="s">
        <v>22020</v>
      </c>
      <c r="AH4782" s="153" t="s">
        <v>22021</v>
      </c>
      <c r="AI4782" s="153" t="s">
        <v>3970</v>
      </c>
      <c r="AJ4782" s="153" t="s">
        <v>26</v>
      </c>
      <c r="AK4782" s="153" t="s">
        <v>7418</v>
      </c>
      <c r="AL4782" s="153" t="s">
        <v>22022</v>
      </c>
      <c r="AM4782" s="153" t="s">
        <v>22023</v>
      </c>
      <c r="AN4782" s="154">
        <v>87</v>
      </c>
    </row>
    <row r="4783" spans="31:40" hidden="1" x14ac:dyDescent="0.25">
      <c r="AE4783" s="27" t="str">
        <f t="shared" si="135"/>
        <v>CA-2021-439  Maison's Village I</v>
      </c>
      <c r="AF4783" s="153" t="s">
        <v>22024</v>
      </c>
      <c r="AG4783" s="153" t="s">
        <v>22025</v>
      </c>
      <c r="AH4783" s="153" t="s">
        <v>20465</v>
      </c>
      <c r="AI4783" s="153" t="s">
        <v>1040</v>
      </c>
      <c r="AJ4783" s="153" t="s">
        <v>26</v>
      </c>
      <c r="AK4783" s="153" t="s">
        <v>3359</v>
      </c>
      <c r="AL4783" s="153" t="s">
        <v>22026</v>
      </c>
      <c r="AM4783" s="153" t="s">
        <v>22026</v>
      </c>
      <c r="AN4783" s="154">
        <v>168</v>
      </c>
    </row>
    <row r="4784" spans="31:40" hidden="1" x14ac:dyDescent="0.25">
      <c r="AE4784" s="27" t="str">
        <f t="shared" si="135"/>
        <v>CA-2021-443  Sage at Folsom</v>
      </c>
      <c r="AF4784" s="153" t="s">
        <v>22027</v>
      </c>
      <c r="AG4784" s="153" t="s">
        <v>22028</v>
      </c>
      <c r="AH4784" s="153" t="s">
        <v>22029</v>
      </c>
      <c r="AI4784" s="153" t="s">
        <v>6093</v>
      </c>
      <c r="AJ4784" s="153" t="s">
        <v>564</v>
      </c>
      <c r="AK4784" s="153" t="s">
        <v>6094</v>
      </c>
      <c r="AL4784" s="153" t="s">
        <v>22030</v>
      </c>
      <c r="AM4784" s="153" t="s">
        <v>22031</v>
      </c>
      <c r="AN4784" s="154">
        <v>109</v>
      </c>
    </row>
    <row r="4785" spans="31:40" hidden="1" x14ac:dyDescent="0.25">
      <c r="AE4785" s="27" t="str">
        <f t="shared" si="135"/>
        <v>CA-2021-452  Allegheny Apartments (FKA Beaumont 2)</v>
      </c>
      <c r="AF4785" s="153" t="s">
        <v>22032</v>
      </c>
      <c r="AG4785" s="153" t="s">
        <v>22033</v>
      </c>
      <c r="AH4785" s="153" t="s">
        <v>22034</v>
      </c>
      <c r="AI4785" s="153" t="s">
        <v>7947</v>
      </c>
      <c r="AJ4785" s="153" t="s">
        <v>399</v>
      </c>
      <c r="AK4785" s="153" t="s">
        <v>7948</v>
      </c>
      <c r="AL4785" s="153" t="s">
        <v>22035</v>
      </c>
      <c r="AM4785" s="153" t="s">
        <v>22035</v>
      </c>
      <c r="AN4785" s="154">
        <v>47</v>
      </c>
    </row>
    <row r="4786" spans="31:40" hidden="1" x14ac:dyDescent="0.25">
      <c r="AE4786" s="27" t="str">
        <f t="shared" si="135"/>
        <v>CA-2021-453  Sunnyvale Block 15</v>
      </c>
      <c r="AF4786" s="153" t="s">
        <v>22036</v>
      </c>
      <c r="AG4786" s="153" t="s">
        <v>22037</v>
      </c>
      <c r="AH4786" s="153" t="s">
        <v>22038</v>
      </c>
      <c r="AI4786" s="153" t="s">
        <v>1073</v>
      </c>
      <c r="AJ4786" s="153" t="s">
        <v>41</v>
      </c>
      <c r="AK4786" s="153" t="s">
        <v>1074</v>
      </c>
      <c r="AL4786" s="153" t="s">
        <v>22039</v>
      </c>
      <c r="AM4786" s="153" t="s">
        <v>22040</v>
      </c>
      <c r="AN4786" s="154">
        <v>89</v>
      </c>
    </row>
    <row r="4787" spans="31:40" hidden="1" x14ac:dyDescent="0.25">
      <c r="AE4787" s="27" t="str">
        <f t="shared" si="135"/>
        <v>CA-2021-456  Brentwood Crossings</v>
      </c>
      <c r="AF4787" s="153" t="s">
        <v>22041</v>
      </c>
      <c r="AG4787" s="153" t="s">
        <v>22042</v>
      </c>
      <c r="AH4787" s="153" t="s">
        <v>22043</v>
      </c>
      <c r="AI4787" s="153" t="s">
        <v>637</v>
      </c>
      <c r="AJ4787" s="153" t="s">
        <v>210</v>
      </c>
      <c r="AK4787" s="153" t="s">
        <v>22044</v>
      </c>
      <c r="AL4787" s="153" t="s">
        <v>22045</v>
      </c>
      <c r="AM4787" s="153" t="s">
        <v>21679</v>
      </c>
      <c r="AN4787" s="154">
        <v>57</v>
      </c>
    </row>
    <row r="4788" spans="31:40" hidden="1" x14ac:dyDescent="0.25">
      <c r="AE4788" s="27" t="str">
        <f t="shared" si="135"/>
        <v>CA-2021-465  Pismo Terrace</v>
      </c>
      <c r="AF4788" s="153" t="s">
        <v>22046</v>
      </c>
      <c r="AG4788" s="153" t="s">
        <v>22047</v>
      </c>
      <c r="AH4788" s="153" t="s">
        <v>22048</v>
      </c>
      <c r="AI4788" s="153" t="s">
        <v>12335</v>
      </c>
      <c r="AJ4788" s="153" t="s">
        <v>1442</v>
      </c>
      <c r="AK4788" s="153" t="s">
        <v>12336</v>
      </c>
      <c r="AL4788" s="153" t="s">
        <v>20483</v>
      </c>
      <c r="AM4788" s="153" t="s">
        <v>22049</v>
      </c>
      <c r="AN4788" s="154">
        <v>49</v>
      </c>
    </row>
    <row r="4789" spans="31:40" hidden="1" x14ac:dyDescent="0.25">
      <c r="AE4789" s="27" t="str">
        <f t="shared" si="135"/>
        <v>CA-2021-467  425 Auzerais Apartments</v>
      </c>
      <c r="AF4789" s="153" t="s">
        <v>22050</v>
      </c>
      <c r="AG4789" s="153" t="s">
        <v>22051</v>
      </c>
      <c r="AH4789" s="153" t="s">
        <v>22052</v>
      </c>
      <c r="AI4789" s="153" t="s">
        <v>304</v>
      </c>
      <c r="AJ4789" s="153" t="s">
        <v>41</v>
      </c>
      <c r="AK4789" s="153" t="s">
        <v>1359</v>
      </c>
      <c r="AL4789" s="153" t="s">
        <v>20575</v>
      </c>
      <c r="AM4789" s="153" t="s">
        <v>20576</v>
      </c>
      <c r="AN4789" s="154">
        <v>128</v>
      </c>
    </row>
    <row r="4790" spans="31:40" hidden="1" x14ac:dyDescent="0.25">
      <c r="AE4790" s="27" t="str">
        <f t="shared" si="135"/>
        <v>CA-2021-468  Sacramento Street Apartments</v>
      </c>
      <c r="AF4790" s="153" t="s">
        <v>22053</v>
      </c>
      <c r="AG4790" s="153" t="s">
        <v>22054</v>
      </c>
      <c r="AH4790" s="153" t="s">
        <v>22055</v>
      </c>
      <c r="AI4790" s="153" t="s">
        <v>3652</v>
      </c>
      <c r="AJ4790" s="153" t="s">
        <v>1133</v>
      </c>
      <c r="AK4790" s="153" t="s">
        <v>3653</v>
      </c>
      <c r="AL4790" s="153" t="s">
        <v>20575</v>
      </c>
      <c r="AM4790" s="153" t="s">
        <v>20935</v>
      </c>
      <c r="AN4790" s="154">
        <v>74</v>
      </c>
    </row>
    <row r="4791" spans="31:40" hidden="1" x14ac:dyDescent="0.25">
      <c r="AE4791" s="27" t="str">
        <f t="shared" si="135"/>
        <v>CA-2021-474  The Monarch Apartment Homes</v>
      </c>
      <c r="AF4791" s="153" t="s">
        <v>22056</v>
      </c>
      <c r="AG4791" s="153" t="s">
        <v>22057</v>
      </c>
      <c r="AH4791" s="153" t="s">
        <v>22058</v>
      </c>
      <c r="AI4791" s="153" t="s">
        <v>398</v>
      </c>
      <c r="AJ4791" s="153" t="s">
        <v>399</v>
      </c>
      <c r="AK4791" s="153" t="s">
        <v>400</v>
      </c>
      <c r="AL4791" s="153" t="s">
        <v>5627</v>
      </c>
      <c r="AM4791" s="153" t="s">
        <v>22059</v>
      </c>
      <c r="AN4791" s="154">
        <v>59</v>
      </c>
    </row>
    <row r="4792" spans="31:40" hidden="1" x14ac:dyDescent="0.25">
      <c r="AE4792" s="27" t="str">
        <f t="shared" si="135"/>
        <v>CA-2021-476  Depot Willows</v>
      </c>
      <c r="AF4792" s="153" t="s">
        <v>22060</v>
      </c>
      <c r="AG4792" s="153" t="s">
        <v>22061</v>
      </c>
      <c r="AH4792" s="153" t="s">
        <v>22062</v>
      </c>
      <c r="AI4792" s="153" t="s">
        <v>40</v>
      </c>
      <c r="AJ4792" s="153" t="s">
        <v>41</v>
      </c>
      <c r="AK4792" s="153" t="s">
        <v>42</v>
      </c>
      <c r="AL4792" s="153" t="s">
        <v>20575</v>
      </c>
      <c r="AM4792" s="153" t="s">
        <v>22063</v>
      </c>
      <c r="AN4792" s="154">
        <v>37</v>
      </c>
    </row>
    <row r="4793" spans="31:40" hidden="1" x14ac:dyDescent="0.25">
      <c r="AE4793" s="27" t="str">
        <f t="shared" si="135"/>
        <v>CA-2021-477  Centertown Apartments</v>
      </c>
      <c r="AF4793" s="153" t="s">
        <v>22064</v>
      </c>
      <c r="AG4793" s="153" t="s">
        <v>310</v>
      </c>
      <c r="AH4793" s="153" t="s">
        <v>22065</v>
      </c>
      <c r="AI4793" s="153" t="s">
        <v>312</v>
      </c>
      <c r="AJ4793" s="153" t="s">
        <v>313</v>
      </c>
      <c r="AK4793" s="153" t="s">
        <v>314</v>
      </c>
      <c r="AL4793" s="153" t="s">
        <v>22066</v>
      </c>
      <c r="AM4793" s="153" t="s">
        <v>22066</v>
      </c>
      <c r="AN4793" s="154">
        <v>59</v>
      </c>
    </row>
    <row r="4794" spans="31:40" hidden="1" x14ac:dyDescent="0.25">
      <c r="AE4794" s="27" t="str">
        <f t="shared" si="135"/>
        <v>CA-2021-479  Barrett Terrace Apartments</v>
      </c>
      <c r="AF4794" s="153" t="s">
        <v>22067</v>
      </c>
      <c r="AG4794" s="153" t="s">
        <v>22068</v>
      </c>
      <c r="AH4794" s="153" t="s">
        <v>22069</v>
      </c>
      <c r="AI4794" s="153" t="s">
        <v>4919</v>
      </c>
      <c r="AJ4794" s="153" t="s">
        <v>182</v>
      </c>
      <c r="AK4794" s="153" t="s">
        <v>7157</v>
      </c>
      <c r="AL4794" s="153" t="s">
        <v>22070</v>
      </c>
      <c r="AM4794" s="153" t="s">
        <v>22071</v>
      </c>
      <c r="AN4794" s="154">
        <v>114</v>
      </c>
    </row>
    <row r="4795" spans="31:40" hidden="1" x14ac:dyDescent="0.25">
      <c r="AE4795" s="27" t="str">
        <f t="shared" si="135"/>
        <v>CA-2021-484  Mojave View Apartments</v>
      </c>
      <c r="AF4795" s="153" t="s">
        <v>22072</v>
      </c>
      <c r="AG4795" s="153" t="s">
        <v>22073</v>
      </c>
      <c r="AH4795" s="153" t="s">
        <v>22074</v>
      </c>
      <c r="AI4795" s="153" t="s">
        <v>3993</v>
      </c>
      <c r="AJ4795" s="153" t="s">
        <v>210</v>
      </c>
      <c r="AK4795" s="153" t="s">
        <v>3994</v>
      </c>
      <c r="AL4795" s="153" t="s">
        <v>16351</v>
      </c>
      <c r="AM4795" s="153" t="s">
        <v>21654</v>
      </c>
      <c r="AN4795" s="154">
        <v>75</v>
      </c>
    </row>
    <row r="4796" spans="31:40" hidden="1" x14ac:dyDescent="0.25">
      <c r="AE4796" s="27" t="str">
        <f t="shared" si="135"/>
        <v>CA-2021-488  Kristen Court Apartments III</v>
      </c>
      <c r="AF4796" s="153" t="s">
        <v>22075</v>
      </c>
      <c r="AG4796" s="153" t="s">
        <v>22076</v>
      </c>
      <c r="AH4796" s="153" t="s">
        <v>19251</v>
      </c>
      <c r="AI4796" s="153" t="s">
        <v>3931</v>
      </c>
      <c r="AJ4796" s="153" t="s">
        <v>3932</v>
      </c>
      <c r="AK4796" s="153" t="s">
        <v>3933</v>
      </c>
      <c r="AL4796" s="153" t="s">
        <v>20385</v>
      </c>
      <c r="AM4796" s="153" t="s">
        <v>21654</v>
      </c>
      <c r="AN4796" s="154">
        <v>32</v>
      </c>
    </row>
    <row r="4797" spans="31:40" hidden="1" x14ac:dyDescent="0.25">
      <c r="AE4797" s="27" t="str">
        <f t="shared" si="135"/>
        <v>CA-2021-489  Arroyo Crossing</v>
      </c>
      <c r="AF4797" s="153" t="s">
        <v>22077</v>
      </c>
      <c r="AG4797" s="153" t="s">
        <v>22078</v>
      </c>
      <c r="AH4797" s="153" t="s">
        <v>22079</v>
      </c>
      <c r="AI4797" s="153" t="s">
        <v>1748</v>
      </c>
      <c r="AJ4797" s="153" t="s">
        <v>399</v>
      </c>
      <c r="AK4797" s="153" t="s">
        <v>1749</v>
      </c>
      <c r="AL4797" s="153" t="s">
        <v>16351</v>
      </c>
      <c r="AM4797" s="153" t="s">
        <v>21654</v>
      </c>
      <c r="AN4797" s="154">
        <v>182</v>
      </c>
    </row>
    <row r="4798" spans="31:40" hidden="1" x14ac:dyDescent="0.25">
      <c r="AE4798" s="27" t="str">
        <f t="shared" si="135"/>
        <v>CA-2021-491  The Gardens at Quail Run II</v>
      </c>
      <c r="AF4798" s="153" t="s">
        <v>22080</v>
      </c>
      <c r="AG4798" s="153" t="s">
        <v>22081</v>
      </c>
      <c r="AI4798" s="153" t="s">
        <v>2068</v>
      </c>
      <c r="AJ4798" s="153" t="s">
        <v>564</v>
      </c>
      <c r="AK4798" s="153" t="s">
        <v>10514</v>
      </c>
      <c r="AL4798" s="153" t="s">
        <v>22082</v>
      </c>
      <c r="AM4798" s="153" t="s">
        <v>21654</v>
      </c>
      <c r="AN4798" s="154">
        <v>107</v>
      </c>
    </row>
    <row r="4799" spans="31:40" hidden="1" x14ac:dyDescent="0.25">
      <c r="AE4799" s="27" t="str">
        <f t="shared" si="135"/>
        <v>CA-2021-492  El Dorado Family Apartments II</v>
      </c>
      <c r="AF4799" s="153" t="s">
        <v>22083</v>
      </c>
      <c r="AG4799" s="153" t="s">
        <v>22084</v>
      </c>
      <c r="AI4799" s="153" t="s">
        <v>357</v>
      </c>
      <c r="AJ4799" s="153" t="s">
        <v>20</v>
      </c>
      <c r="AK4799" s="153" t="s">
        <v>4652</v>
      </c>
      <c r="AL4799" s="153" t="s">
        <v>16351</v>
      </c>
      <c r="AM4799" s="153" t="s">
        <v>21654</v>
      </c>
      <c r="AN4799" s="154">
        <v>48</v>
      </c>
    </row>
    <row r="4800" spans="31:40" hidden="1" x14ac:dyDescent="0.25">
      <c r="AE4800" s="27" t="str">
        <f t="shared" si="135"/>
        <v>CA-2021-495  The Salvation Army Pasadena Hope Center Apartments</v>
      </c>
      <c r="AF4800" s="153" t="s">
        <v>22085</v>
      </c>
      <c r="AG4800" s="153" t="s">
        <v>22086</v>
      </c>
      <c r="AH4800" s="153" t="s">
        <v>22087</v>
      </c>
      <c r="AI4800" s="153" t="s">
        <v>25</v>
      </c>
      <c r="AJ4800" s="153" t="s">
        <v>26</v>
      </c>
      <c r="AK4800" s="153" t="s">
        <v>15290</v>
      </c>
      <c r="AL4800" s="153" t="s">
        <v>2750</v>
      </c>
      <c r="AM4800" s="153" t="s">
        <v>2750</v>
      </c>
      <c r="AN4800" s="154">
        <v>65</v>
      </c>
    </row>
    <row r="4801" spans="31:40" hidden="1" x14ac:dyDescent="0.25">
      <c r="AE4801" s="27" t="str">
        <f t="shared" si="135"/>
        <v>CA-2021-497  803 E 5th St</v>
      </c>
      <c r="AF4801" s="153" t="s">
        <v>22088</v>
      </c>
      <c r="AG4801" s="153" t="s">
        <v>22089</v>
      </c>
      <c r="AH4801" s="153" t="s">
        <v>22090</v>
      </c>
      <c r="AI4801" s="153" t="s">
        <v>26</v>
      </c>
      <c r="AJ4801" s="153" t="s">
        <v>26</v>
      </c>
      <c r="AK4801" s="153" t="s">
        <v>83</v>
      </c>
      <c r="AL4801" s="153" t="s">
        <v>22091</v>
      </c>
      <c r="AM4801" s="153" t="s">
        <v>4574</v>
      </c>
      <c r="AN4801" s="154">
        <v>94</v>
      </c>
    </row>
    <row r="4802" spans="31:40" hidden="1" x14ac:dyDescent="0.25">
      <c r="AE4802" s="27" t="str">
        <f t="shared" ref="AE4802:AE4865" si="136">CONCATENATE(AF4802,"  ",AG4802)</f>
        <v>CA-2021-500  West Carson Villas</v>
      </c>
      <c r="AF4802" s="153" t="s">
        <v>22092</v>
      </c>
      <c r="AG4802" s="153" t="s">
        <v>22093</v>
      </c>
      <c r="AH4802" s="153" t="s">
        <v>22094</v>
      </c>
      <c r="AI4802" s="153" t="s">
        <v>2139</v>
      </c>
      <c r="AJ4802" s="153" t="s">
        <v>26</v>
      </c>
      <c r="AK4802" s="153" t="s">
        <v>22095</v>
      </c>
      <c r="AL4802" s="153" t="s">
        <v>22096</v>
      </c>
      <c r="AM4802" s="153" t="s">
        <v>22096</v>
      </c>
      <c r="AN4802" s="154">
        <v>110</v>
      </c>
    </row>
    <row r="4803" spans="31:40" hidden="1" x14ac:dyDescent="0.25">
      <c r="AE4803" s="27" t="str">
        <f t="shared" si="136"/>
        <v>CA-2021-501  Villa Jardin/Coral Gables</v>
      </c>
      <c r="AF4803" s="153" t="s">
        <v>22097</v>
      </c>
      <c r="AG4803" s="153" t="s">
        <v>22098</v>
      </c>
      <c r="AH4803" s="153" t="s">
        <v>22099</v>
      </c>
      <c r="AI4803" s="153" t="s">
        <v>564</v>
      </c>
      <c r="AJ4803" s="153" t="s">
        <v>564</v>
      </c>
      <c r="AK4803" s="153" t="s">
        <v>2411</v>
      </c>
      <c r="AL4803" s="153" t="s">
        <v>22100</v>
      </c>
      <c r="AM4803" s="153" t="s">
        <v>22101</v>
      </c>
      <c r="AN4803" s="154">
        <v>81</v>
      </c>
    </row>
    <row r="4804" spans="31:40" hidden="1" x14ac:dyDescent="0.25">
      <c r="AE4804" s="27" t="str">
        <f t="shared" si="136"/>
        <v>CA-2021-502  Columba Apartments (fka Millenia II)</v>
      </c>
      <c r="AF4804" s="153" t="s">
        <v>22102</v>
      </c>
      <c r="AG4804" s="153" t="s">
        <v>22103</v>
      </c>
      <c r="AI4804" s="153" t="s">
        <v>533</v>
      </c>
      <c r="AJ4804" s="153" t="s">
        <v>504</v>
      </c>
      <c r="AK4804" s="153" t="s">
        <v>8703</v>
      </c>
      <c r="AL4804" s="153" t="s">
        <v>2476</v>
      </c>
      <c r="AM4804" s="153" t="s">
        <v>22104</v>
      </c>
      <c r="AN4804" s="154">
        <v>198</v>
      </c>
    </row>
    <row r="4805" spans="31:40" hidden="1" x14ac:dyDescent="0.25">
      <c r="AE4805" s="27" t="str">
        <f t="shared" si="136"/>
        <v>CA-2021-504  Depot Community Apartments</v>
      </c>
      <c r="AF4805" s="153" t="s">
        <v>22105</v>
      </c>
      <c r="AG4805" s="153" t="s">
        <v>22106</v>
      </c>
      <c r="AH4805" s="153" t="s">
        <v>22107</v>
      </c>
      <c r="AI4805" s="153" t="s">
        <v>7449</v>
      </c>
      <c r="AJ4805" s="153" t="s">
        <v>200</v>
      </c>
      <c r="AK4805" s="153" t="s">
        <v>7953</v>
      </c>
      <c r="AL4805" s="153" t="s">
        <v>22108</v>
      </c>
      <c r="AM4805" s="153" t="s">
        <v>22109</v>
      </c>
      <c r="AN4805" s="154">
        <v>124</v>
      </c>
    </row>
    <row r="4806" spans="31:40" hidden="1" x14ac:dyDescent="0.25">
      <c r="AE4806" s="27" t="str">
        <f t="shared" si="136"/>
        <v>CA-2021-507  Fair Oaks Senior Apartments</v>
      </c>
      <c r="AF4806" s="153" t="s">
        <v>22110</v>
      </c>
      <c r="AG4806" s="153" t="s">
        <v>22111</v>
      </c>
      <c r="AH4806" s="153" t="s">
        <v>22112</v>
      </c>
      <c r="AI4806" s="153" t="s">
        <v>4787</v>
      </c>
      <c r="AJ4806" s="153" t="s">
        <v>564</v>
      </c>
      <c r="AK4806" s="153" t="s">
        <v>4788</v>
      </c>
      <c r="AL4806" s="153" t="s">
        <v>20204</v>
      </c>
      <c r="AM4806" s="153" t="s">
        <v>20204</v>
      </c>
      <c r="AN4806" s="154">
        <v>107</v>
      </c>
    </row>
    <row r="4807" spans="31:40" hidden="1" x14ac:dyDescent="0.25">
      <c r="AE4807" s="27" t="str">
        <f t="shared" si="136"/>
        <v>CA-2021-511  Mutual Housing on the Boulevard</v>
      </c>
      <c r="AF4807" s="153" t="s">
        <v>22113</v>
      </c>
      <c r="AG4807" s="153" t="s">
        <v>22114</v>
      </c>
      <c r="AH4807" s="153" t="s">
        <v>22115</v>
      </c>
      <c r="AI4807" s="153" t="s">
        <v>19478</v>
      </c>
      <c r="AJ4807" s="153" t="s">
        <v>564</v>
      </c>
      <c r="AK4807" s="153" t="s">
        <v>4976</v>
      </c>
      <c r="AL4807" s="153" t="s">
        <v>20983</v>
      </c>
      <c r="AM4807" s="153" t="s">
        <v>22116</v>
      </c>
      <c r="AN4807" s="154">
        <v>126</v>
      </c>
    </row>
    <row r="4808" spans="31:40" hidden="1" x14ac:dyDescent="0.25">
      <c r="AE4808" s="27" t="str">
        <f t="shared" si="136"/>
        <v>CA-2021-512  Hecker Pass Apartments</v>
      </c>
      <c r="AF4808" s="153" t="s">
        <v>22117</v>
      </c>
      <c r="AG4808" s="153" t="s">
        <v>22118</v>
      </c>
      <c r="AH4808" s="153" t="s">
        <v>22119</v>
      </c>
      <c r="AI4808" s="153" t="s">
        <v>2223</v>
      </c>
      <c r="AJ4808" s="153" t="s">
        <v>41</v>
      </c>
      <c r="AK4808" s="153" t="s">
        <v>2224</v>
      </c>
      <c r="AL4808" s="153" t="s">
        <v>21214</v>
      </c>
      <c r="AM4808" s="153" t="s">
        <v>22120</v>
      </c>
      <c r="AN4808" s="154">
        <v>99</v>
      </c>
    </row>
    <row r="4809" spans="31:40" hidden="1" x14ac:dyDescent="0.25">
      <c r="AE4809" s="27" t="str">
        <f t="shared" si="136"/>
        <v>CA-2021-513  Aquila Apartments f.k.a. 3Roots</v>
      </c>
      <c r="AF4809" s="153" t="s">
        <v>22121</v>
      </c>
      <c r="AG4809" s="153" t="s">
        <v>22122</v>
      </c>
      <c r="AI4809" s="153" t="s">
        <v>504</v>
      </c>
      <c r="AJ4809" s="153" t="s">
        <v>504</v>
      </c>
      <c r="AK4809" s="153" t="s">
        <v>22123</v>
      </c>
      <c r="AL4809" s="153" t="s">
        <v>22124</v>
      </c>
      <c r="AM4809" s="153" t="s">
        <v>22125</v>
      </c>
      <c r="AN4809" s="154">
        <v>178</v>
      </c>
    </row>
    <row r="4810" spans="31:40" hidden="1" x14ac:dyDescent="0.25">
      <c r="AE4810" s="27" t="str">
        <f t="shared" si="136"/>
        <v>CA-2021-519  Junction Crossing Apartments</v>
      </c>
      <c r="AF4810" s="153" t="s">
        <v>22126</v>
      </c>
      <c r="AG4810" s="153" t="s">
        <v>22127</v>
      </c>
      <c r="AH4810" s="153" t="s">
        <v>22128</v>
      </c>
      <c r="AI4810" s="153" t="s">
        <v>1158</v>
      </c>
      <c r="AJ4810" s="153" t="s">
        <v>1159</v>
      </c>
      <c r="AK4810" s="153" t="s">
        <v>5973</v>
      </c>
      <c r="AL4810" s="153" t="s">
        <v>22129</v>
      </c>
      <c r="AM4810" s="153" t="s">
        <v>22130</v>
      </c>
      <c r="AN4810" s="154">
        <v>79</v>
      </c>
    </row>
    <row r="4811" spans="31:40" hidden="1" x14ac:dyDescent="0.25">
      <c r="AE4811" s="27" t="str">
        <f t="shared" si="136"/>
        <v>CA-2021-529  619 Westlake</v>
      </c>
      <c r="AF4811" s="153" t="s">
        <v>22131</v>
      </c>
      <c r="AG4811" s="153" t="s">
        <v>22132</v>
      </c>
      <c r="AH4811" s="153" t="s">
        <v>22133</v>
      </c>
      <c r="AI4811" s="153" t="s">
        <v>26</v>
      </c>
      <c r="AJ4811" s="153" t="s">
        <v>26</v>
      </c>
      <c r="AK4811" s="153" t="s">
        <v>775</v>
      </c>
      <c r="AL4811" s="153" t="s">
        <v>22134</v>
      </c>
      <c r="AM4811" s="153" t="s">
        <v>22135</v>
      </c>
      <c r="AN4811" s="154">
        <v>77</v>
      </c>
    </row>
    <row r="4812" spans="31:40" hidden="1" x14ac:dyDescent="0.25">
      <c r="AE4812" s="27" t="str">
        <f t="shared" si="136"/>
        <v>CA-2021-530  The Brine Residential</v>
      </c>
      <c r="AF4812" s="153" t="s">
        <v>22136</v>
      </c>
      <c r="AG4812" s="153" t="s">
        <v>22137</v>
      </c>
      <c r="AH4812" s="153" t="s">
        <v>22138</v>
      </c>
      <c r="AI4812" s="153" t="s">
        <v>26</v>
      </c>
      <c r="AJ4812" s="153" t="s">
        <v>26</v>
      </c>
      <c r="AK4812" s="153" t="s">
        <v>4594</v>
      </c>
      <c r="AL4812" s="153" t="s">
        <v>22139</v>
      </c>
      <c r="AM4812" s="153" t="s">
        <v>22140</v>
      </c>
      <c r="AN4812" s="154">
        <v>96</v>
      </c>
    </row>
    <row r="4813" spans="31:40" hidden="1" x14ac:dyDescent="0.25">
      <c r="AE4813" s="27" t="str">
        <f t="shared" si="136"/>
        <v>CA-2021-531  McDaniel House</v>
      </c>
      <c r="AF4813" s="153" t="s">
        <v>22141</v>
      </c>
      <c r="AG4813" s="153" t="s">
        <v>22142</v>
      </c>
      <c r="AH4813" s="153" t="s">
        <v>22143</v>
      </c>
      <c r="AI4813" s="153" t="s">
        <v>26</v>
      </c>
      <c r="AJ4813" s="153" t="s">
        <v>26</v>
      </c>
      <c r="AK4813" s="153" t="s">
        <v>915</v>
      </c>
      <c r="AL4813" s="153" t="s">
        <v>22144</v>
      </c>
      <c r="AM4813" s="153" t="s">
        <v>22145</v>
      </c>
      <c r="AN4813" s="154">
        <v>46</v>
      </c>
    </row>
    <row r="4814" spans="31:40" hidden="1" x14ac:dyDescent="0.25">
      <c r="AE4814" s="27" t="str">
        <f t="shared" si="136"/>
        <v>CA-2021-532  NoHo 5050 Apartments</v>
      </c>
      <c r="AF4814" s="153" t="s">
        <v>22146</v>
      </c>
      <c r="AG4814" s="153" t="s">
        <v>22147</v>
      </c>
      <c r="AH4814" s="153" t="s">
        <v>22148</v>
      </c>
      <c r="AI4814" s="153" t="s">
        <v>26</v>
      </c>
      <c r="AJ4814" s="153" t="s">
        <v>26</v>
      </c>
      <c r="AK4814" s="153" t="s">
        <v>2301</v>
      </c>
      <c r="AL4814" s="153" t="s">
        <v>22149</v>
      </c>
      <c r="AM4814" s="153" t="s">
        <v>22150</v>
      </c>
      <c r="AN4814" s="154">
        <v>39</v>
      </c>
    </row>
    <row r="4815" spans="31:40" hidden="1" x14ac:dyDescent="0.25">
      <c r="AE4815" s="27" t="str">
        <f t="shared" si="136"/>
        <v>CA-2021-534  Pointe on La Brea</v>
      </c>
      <c r="AF4815" s="153" t="s">
        <v>22151</v>
      </c>
      <c r="AG4815" s="153" t="s">
        <v>22152</v>
      </c>
      <c r="AH4815" s="153" t="s">
        <v>22153</v>
      </c>
      <c r="AI4815" s="153" t="s">
        <v>26</v>
      </c>
      <c r="AJ4815" s="153" t="s">
        <v>26</v>
      </c>
      <c r="AK4815" s="153" t="s">
        <v>1886</v>
      </c>
      <c r="AL4815" s="153" t="s">
        <v>22154</v>
      </c>
      <c r="AM4815" s="153" t="s">
        <v>22155</v>
      </c>
      <c r="AN4815" s="154">
        <v>49</v>
      </c>
    </row>
    <row r="4816" spans="31:40" hidden="1" x14ac:dyDescent="0.25">
      <c r="AE4816" s="27" t="str">
        <f t="shared" si="136"/>
        <v>CA-2021-535  The Quincy</v>
      </c>
      <c r="AF4816" s="153" t="s">
        <v>22156</v>
      </c>
      <c r="AG4816" s="153" t="s">
        <v>22157</v>
      </c>
      <c r="AH4816" s="153" t="s">
        <v>22158</v>
      </c>
      <c r="AI4816" s="153" t="s">
        <v>26</v>
      </c>
      <c r="AJ4816" s="153" t="s">
        <v>26</v>
      </c>
      <c r="AK4816" s="153" t="s">
        <v>915</v>
      </c>
      <c r="AL4816" s="153" t="s">
        <v>22159</v>
      </c>
      <c r="AM4816" s="153" t="s">
        <v>22160</v>
      </c>
      <c r="AN4816" s="154">
        <v>53</v>
      </c>
    </row>
    <row r="4817" spans="31:40" hidden="1" x14ac:dyDescent="0.25">
      <c r="AE4817" s="27" t="str">
        <f t="shared" si="136"/>
        <v>CA-2021-536  The Wilcox</v>
      </c>
      <c r="AF4817" s="153" t="s">
        <v>22161</v>
      </c>
      <c r="AG4817" s="153" t="s">
        <v>22162</v>
      </c>
      <c r="AH4817" s="153" t="s">
        <v>22163</v>
      </c>
      <c r="AI4817" s="153" t="s">
        <v>26</v>
      </c>
      <c r="AJ4817" s="153" t="s">
        <v>26</v>
      </c>
      <c r="AK4817" s="153" t="s">
        <v>1405</v>
      </c>
      <c r="AL4817" s="153" t="s">
        <v>22164</v>
      </c>
      <c r="AM4817" s="153" t="s">
        <v>22165</v>
      </c>
      <c r="AN4817" s="154">
        <v>61</v>
      </c>
    </row>
    <row r="4818" spans="31:40" hidden="1" x14ac:dyDescent="0.25">
      <c r="AE4818" s="27" t="str">
        <f t="shared" si="136"/>
        <v>CA-2021-537  Washington Arts Collective</v>
      </c>
      <c r="AF4818" s="153" t="s">
        <v>22166</v>
      </c>
      <c r="AG4818" s="153" t="s">
        <v>22167</v>
      </c>
      <c r="AH4818" s="153" t="s">
        <v>22168</v>
      </c>
      <c r="AI4818" s="153" t="s">
        <v>26</v>
      </c>
      <c r="AJ4818" s="153" t="s">
        <v>26</v>
      </c>
      <c r="AK4818" s="153" t="s">
        <v>1785</v>
      </c>
      <c r="AL4818" s="153" t="s">
        <v>22169</v>
      </c>
      <c r="AM4818" s="153" t="s">
        <v>22170</v>
      </c>
      <c r="AN4818" s="154">
        <v>55</v>
      </c>
    </row>
    <row r="4819" spans="31:40" hidden="1" x14ac:dyDescent="0.25">
      <c r="AE4819" s="27" t="str">
        <f t="shared" si="136"/>
        <v>CA-2021-538  Thatcher Yard Housing</v>
      </c>
      <c r="AF4819" s="153" t="s">
        <v>22171</v>
      </c>
      <c r="AG4819" s="153" t="s">
        <v>22172</v>
      </c>
      <c r="AH4819" s="153" t="s">
        <v>22173</v>
      </c>
      <c r="AI4819" s="153" t="s">
        <v>22174</v>
      </c>
      <c r="AJ4819" s="153" t="s">
        <v>26</v>
      </c>
      <c r="AK4819" s="153" t="s">
        <v>1431</v>
      </c>
      <c r="AL4819" s="153" t="s">
        <v>22175</v>
      </c>
      <c r="AM4819" s="153" t="s">
        <v>22176</v>
      </c>
      <c r="AN4819" s="154">
        <v>97</v>
      </c>
    </row>
    <row r="4820" spans="31:40" hidden="1" x14ac:dyDescent="0.25">
      <c r="AE4820" s="27" t="str">
        <f t="shared" si="136"/>
        <v>CA-2021-540  Citrus Crossing</v>
      </c>
      <c r="AF4820" s="153" t="s">
        <v>22177</v>
      </c>
      <c r="AG4820" s="153" t="s">
        <v>22178</v>
      </c>
      <c r="AH4820" s="153" t="s">
        <v>22179</v>
      </c>
      <c r="AI4820" s="153" t="s">
        <v>261</v>
      </c>
      <c r="AJ4820" s="153" t="s">
        <v>26</v>
      </c>
      <c r="AK4820" s="153" t="s">
        <v>262</v>
      </c>
      <c r="AL4820" s="153" t="s">
        <v>22180</v>
      </c>
      <c r="AM4820" s="153" t="s">
        <v>22181</v>
      </c>
      <c r="AN4820" s="154">
        <v>126</v>
      </c>
    </row>
    <row r="4821" spans="31:40" hidden="1" x14ac:dyDescent="0.25">
      <c r="AE4821" s="27" t="str">
        <f t="shared" si="136"/>
        <v>CA-2021-541  Avalon 1355</v>
      </c>
      <c r="AF4821" s="153" t="s">
        <v>22182</v>
      </c>
      <c r="AG4821" s="153" t="s">
        <v>22183</v>
      </c>
      <c r="AH4821" s="153" t="s">
        <v>22184</v>
      </c>
      <c r="AI4821" s="153" t="s">
        <v>26</v>
      </c>
      <c r="AJ4821" s="153" t="s">
        <v>26</v>
      </c>
      <c r="AK4821" s="153" t="s">
        <v>2837</v>
      </c>
      <c r="AL4821" s="153" t="s">
        <v>22185</v>
      </c>
      <c r="AM4821" s="153" t="s">
        <v>22186</v>
      </c>
      <c r="AN4821" s="154">
        <v>53</v>
      </c>
    </row>
    <row r="4822" spans="31:40" hidden="1" x14ac:dyDescent="0.25">
      <c r="AE4822" s="27" t="str">
        <f t="shared" si="136"/>
        <v>CA-2021-542  Barry Apartments</v>
      </c>
      <c r="AF4822" s="153" t="s">
        <v>22187</v>
      </c>
      <c r="AG4822" s="153" t="s">
        <v>22188</v>
      </c>
      <c r="AH4822" s="153" t="s">
        <v>22189</v>
      </c>
      <c r="AI4822" s="153" t="s">
        <v>26</v>
      </c>
      <c r="AJ4822" s="153" t="s">
        <v>26</v>
      </c>
      <c r="AK4822" s="153" t="s">
        <v>22190</v>
      </c>
      <c r="AL4822" s="153" t="s">
        <v>22191</v>
      </c>
      <c r="AM4822" s="153" t="s">
        <v>22191</v>
      </c>
      <c r="AN4822" s="154">
        <v>60</v>
      </c>
    </row>
    <row r="4823" spans="31:40" hidden="1" x14ac:dyDescent="0.25">
      <c r="AE4823" s="27" t="str">
        <f t="shared" si="136"/>
        <v>CA-2021-543  Beacon Landing</v>
      </c>
      <c r="AF4823" s="153" t="s">
        <v>22192</v>
      </c>
      <c r="AG4823" s="153" t="s">
        <v>22193</v>
      </c>
      <c r="AH4823" s="153" t="s">
        <v>22194</v>
      </c>
      <c r="AI4823" s="153" t="s">
        <v>26</v>
      </c>
      <c r="AJ4823" s="153" t="s">
        <v>26</v>
      </c>
      <c r="AK4823" s="153" t="s">
        <v>2162</v>
      </c>
      <c r="AL4823" s="153" t="s">
        <v>613</v>
      </c>
      <c r="AM4823" s="153" t="s">
        <v>22195</v>
      </c>
      <c r="AN4823" s="154">
        <v>88</v>
      </c>
    </row>
    <row r="4824" spans="31:40" hidden="1" x14ac:dyDescent="0.25">
      <c r="AE4824" s="27" t="str">
        <f t="shared" si="136"/>
        <v>CA-2021-544  Central Apartments</v>
      </c>
      <c r="AF4824" s="153" t="s">
        <v>22196</v>
      </c>
      <c r="AG4824" s="153" t="s">
        <v>22197</v>
      </c>
      <c r="AH4824" s="153" t="s">
        <v>22198</v>
      </c>
      <c r="AI4824" s="153" t="s">
        <v>26</v>
      </c>
      <c r="AJ4824" s="153" t="s">
        <v>26</v>
      </c>
      <c r="AK4824" s="153" t="s">
        <v>67</v>
      </c>
      <c r="AL4824" s="153" t="s">
        <v>22199</v>
      </c>
      <c r="AM4824" s="153" t="s">
        <v>22200</v>
      </c>
      <c r="AN4824" s="154">
        <v>56</v>
      </c>
    </row>
    <row r="4825" spans="31:40" hidden="1" x14ac:dyDescent="0.25">
      <c r="AE4825" s="27" t="str">
        <f t="shared" si="136"/>
        <v>CA-2021-545  Lincoln Apartments</v>
      </c>
      <c r="AF4825" s="153" t="s">
        <v>22201</v>
      </c>
      <c r="AG4825" s="153" t="s">
        <v>22202</v>
      </c>
      <c r="AH4825" s="153" t="s">
        <v>22203</v>
      </c>
      <c r="AI4825" s="153" t="s">
        <v>26</v>
      </c>
      <c r="AJ4825" s="153" t="s">
        <v>26</v>
      </c>
      <c r="AK4825" s="153" t="s">
        <v>713</v>
      </c>
      <c r="AL4825" s="153" t="s">
        <v>22204</v>
      </c>
      <c r="AM4825" s="153" t="s">
        <v>22205</v>
      </c>
      <c r="AN4825" s="154">
        <v>39</v>
      </c>
    </row>
    <row r="4826" spans="31:40" hidden="1" x14ac:dyDescent="0.25">
      <c r="AE4826" s="27" t="str">
        <f t="shared" si="136"/>
        <v>CA-2021-546  Lumina</v>
      </c>
      <c r="AF4826" s="153" t="s">
        <v>22206</v>
      </c>
      <c r="AG4826" s="153" t="s">
        <v>22207</v>
      </c>
      <c r="AH4826" s="153" t="s">
        <v>22208</v>
      </c>
      <c r="AI4826" s="153" t="s">
        <v>22209</v>
      </c>
      <c r="AJ4826" s="153" t="s">
        <v>26</v>
      </c>
      <c r="AK4826" s="153" t="s">
        <v>22210</v>
      </c>
      <c r="AL4826" s="153" t="s">
        <v>22211</v>
      </c>
      <c r="AM4826" s="153" t="s">
        <v>22212</v>
      </c>
      <c r="AN4826" s="154">
        <v>54</v>
      </c>
    </row>
    <row r="4827" spans="31:40" hidden="1" x14ac:dyDescent="0.25">
      <c r="AE4827" s="27" t="str">
        <f t="shared" si="136"/>
        <v>CA-2021-547  Montesquieu Manor PSH</v>
      </c>
      <c r="AF4827" s="153" t="s">
        <v>22213</v>
      </c>
      <c r="AG4827" s="153" t="s">
        <v>22214</v>
      </c>
      <c r="AH4827" s="153" t="s">
        <v>22215</v>
      </c>
      <c r="AI4827" s="153" t="s">
        <v>26</v>
      </c>
      <c r="AJ4827" s="153" t="s">
        <v>26</v>
      </c>
      <c r="AK4827" s="153" t="s">
        <v>1670</v>
      </c>
      <c r="AL4827" s="153" t="s">
        <v>22216</v>
      </c>
      <c r="AM4827" s="153" t="s">
        <v>21654</v>
      </c>
      <c r="AN4827" s="154">
        <v>52</v>
      </c>
    </row>
    <row r="4828" spans="31:40" hidden="1" x14ac:dyDescent="0.25">
      <c r="AE4828" s="27" t="str">
        <f t="shared" si="136"/>
        <v>CA-2021-548  My Angel</v>
      </c>
      <c r="AF4828" s="153" t="s">
        <v>22217</v>
      </c>
      <c r="AG4828" s="153" t="s">
        <v>22218</v>
      </c>
      <c r="AH4828" s="153" t="s">
        <v>22219</v>
      </c>
      <c r="AI4828" s="153" t="s">
        <v>2099</v>
      </c>
      <c r="AJ4828" s="153" t="s">
        <v>26</v>
      </c>
      <c r="AK4828" s="153" t="s">
        <v>2100</v>
      </c>
      <c r="AL4828" s="153" t="s">
        <v>22220</v>
      </c>
      <c r="AM4828" s="153" t="s">
        <v>22221</v>
      </c>
      <c r="AN4828" s="154">
        <v>53</v>
      </c>
    </row>
    <row r="4829" spans="31:40" hidden="1" x14ac:dyDescent="0.25">
      <c r="AE4829" s="27" t="str">
        <f t="shared" si="136"/>
        <v>CA-2021-550  Rousseau Residences PSH</v>
      </c>
      <c r="AF4829" s="153" t="s">
        <v>22222</v>
      </c>
      <c r="AG4829" s="153" t="s">
        <v>22223</v>
      </c>
      <c r="AH4829" s="153" t="s">
        <v>22215</v>
      </c>
      <c r="AI4829" s="153" t="s">
        <v>26</v>
      </c>
      <c r="AJ4829" s="153" t="s">
        <v>26</v>
      </c>
      <c r="AK4829" s="153" t="s">
        <v>1670</v>
      </c>
      <c r="AL4829" s="153" t="s">
        <v>22224</v>
      </c>
      <c r="AM4829" s="153" t="s">
        <v>21654</v>
      </c>
      <c r="AN4829" s="154">
        <v>51</v>
      </c>
    </row>
    <row r="4830" spans="31:40" hidden="1" x14ac:dyDescent="0.25">
      <c r="AE4830" s="27" t="str">
        <f t="shared" si="136"/>
        <v>CA-2021-551  Santa Monica &amp; Vermont Apartments</v>
      </c>
      <c r="AF4830" s="153" t="s">
        <v>22225</v>
      </c>
      <c r="AG4830" s="153" t="s">
        <v>22226</v>
      </c>
      <c r="AI4830" s="153" t="s">
        <v>26</v>
      </c>
      <c r="AJ4830" s="153" t="s">
        <v>26</v>
      </c>
      <c r="AK4830" s="153" t="s">
        <v>1405</v>
      </c>
      <c r="AL4830" s="153" t="s">
        <v>22227</v>
      </c>
      <c r="AM4830" s="153" t="s">
        <v>22228</v>
      </c>
      <c r="AN4830" s="154">
        <v>185</v>
      </c>
    </row>
    <row r="4831" spans="31:40" hidden="1" x14ac:dyDescent="0.25">
      <c r="AE4831" s="27" t="str">
        <f t="shared" si="136"/>
        <v>CA-2021-556  Rancho Bernardo Senior Housing</v>
      </c>
      <c r="AF4831" s="153" t="s">
        <v>22229</v>
      </c>
      <c r="AG4831" s="153" t="s">
        <v>22230</v>
      </c>
      <c r="AH4831" s="153" t="s">
        <v>22231</v>
      </c>
      <c r="AI4831" s="153" t="s">
        <v>504</v>
      </c>
      <c r="AJ4831" s="153" t="s">
        <v>504</v>
      </c>
      <c r="AK4831" s="153" t="s">
        <v>6267</v>
      </c>
      <c r="AL4831" s="153" t="s">
        <v>22232</v>
      </c>
      <c r="AM4831" s="153" t="s">
        <v>17360</v>
      </c>
      <c r="AN4831" s="154">
        <v>175</v>
      </c>
    </row>
    <row r="4832" spans="31:40" hidden="1" x14ac:dyDescent="0.25">
      <c r="AE4832" s="27" t="str">
        <f t="shared" si="136"/>
        <v>CA-2021-557  ShoreLINE</v>
      </c>
      <c r="AF4832" s="153" t="s">
        <v>22233</v>
      </c>
      <c r="AG4832" s="153" t="s">
        <v>22234</v>
      </c>
      <c r="AH4832" s="153" t="s">
        <v>22235</v>
      </c>
      <c r="AI4832" s="153" t="s">
        <v>504</v>
      </c>
      <c r="AJ4832" s="153" t="s">
        <v>504</v>
      </c>
      <c r="AK4832" s="153" t="s">
        <v>17931</v>
      </c>
      <c r="AL4832" s="153" t="s">
        <v>22236</v>
      </c>
      <c r="AM4832" s="153" t="s">
        <v>22237</v>
      </c>
      <c r="AN4832" s="154">
        <v>124</v>
      </c>
    </row>
    <row r="4833" spans="31:40" hidden="1" x14ac:dyDescent="0.25">
      <c r="AE4833" s="27" t="str">
        <f t="shared" si="136"/>
        <v>CA-2021-563  College Creek Apartments</v>
      </c>
      <c r="AF4833" s="153" t="s">
        <v>22238</v>
      </c>
      <c r="AG4833" s="153" t="s">
        <v>22239</v>
      </c>
      <c r="AH4833" s="153" t="s">
        <v>22240</v>
      </c>
      <c r="AI4833" s="153" t="s">
        <v>126</v>
      </c>
      <c r="AJ4833" s="153" t="s">
        <v>127</v>
      </c>
      <c r="AK4833" s="153" t="s">
        <v>4394</v>
      </c>
      <c r="AL4833" s="153" t="s">
        <v>22241</v>
      </c>
      <c r="AM4833" s="153" t="s">
        <v>22242</v>
      </c>
      <c r="AN4833" s="154">
        <v>163</v>
      </c>
    </row>
    <row r="4834" spans="31:40" hidden="1" x14ac:dyDescent="0.25">
      <c r="AE4834" s="27" t="str">
        <f t="shared" si="136"/>
        <v>CA-2021-565  Heritage Park</v>
      </c>
      <c r="AF4834" s="153" t="s">
        <v>22243</v>
      </c>
      <c r="AG4834" s="153" t="s">
        <v>22244</v>
      </c>
      <c r="AH4834" s="153" t="s">
        <v>22245</v>
      </c>
      <c r="AI4834" s="153" t="s">
        <v>2686</v>
      </c>
      <c r="AJ4834" s="153" t="s">
        <v>127</v>
      </c>
      <c r="AK4834" s="153" t="s">
        <v>2687</v>
      </c>
      <c r="AL4834" s="153" t="s">
        <v>22246</v>
      </c>
      <c r="AM4834" s="153" t="s">
        <v>22247</v>
      </c>
      <c r="AN4834" s="154">
        <v>32</v>
      </c>
    </row>
    <row r="4835" spans="31:40" hidden="1" x14ac:dyDescent="0.25">
      <c r="AE4835" s="27" t="str">
        <f t="shared" si="136"/>
        <v>CA-2021-567  Marina Village Apartments</v>
      </c>
      <c r="AF4835" s="153" t="s">
        <v>22248</v>
      </c>
      <c r="AG4835" s="153" t="s">
        <v>22249</v>
      </c>
      <c r="AH4835" s="153" t="s">
        <v>22250</v>
      </c>
      <c r="AI4835" s="153" t="s">
        <v>7268</v>
      </c>
      <c r="AJ4835" s="153" t="s">
        <v>1133</v>
      </c>
      <c r="AK4835" s="153" t="s">
        <v>7269</v>
      </c>
      <c r="AL4835" s="153" t="s">
        <v>2024</v>
      </c>
      <c r="AM4835" s="153" t="s">
        <v>22251</v>
      </c>
      <c r="AN4835" s="154">
        <v>159</v>
      </c>
    </row>
    <row r="4836" spans="31:40" hidden="1" x14ac:dyDescent="0.25">
      <c r="AE4836" s="27" t="str">
        <f t="shared" si="136"/>
        <v>CA-2021-568  Vista Woods</v>
      </c>
      <c r="AF4836" s="153" t="s">
        <v>22252</v>
      </c>
      <c r="AG4836" s="153" t="s">
        <v>22253</v>
      </c>
      <c r="AH4836" s="153" t="s">
        <v>22254</v>
      </c>
      <c r="AI4836" s="153" t="s">
        <v>12972</v>
      </c>
      <c r="AJ4836" s="153" t="s">
        <v>182</v>
      </c>
      <c r="AK4836" s="153" t="s">
        <v>12973</v>
      </c>
      <c r="AL4836" s="153" t="s">
        <v>2476</v>
      </c>
      <c r="AM4836" s="153" t="s">
        <v>22255</v>
      </c>
      <c r="AN4836" s="154">
        <v>177</v>
      </c>
    </row>
    <row r="4837" spans="31:40" hidden="1" x14ac:dyDescent="0.25">
      <c r="AE4837" s="27" t="str">
        <f t="shared" si="136"/>
        <v>CA-2021-570  Shiloh Terrace</v>
      </c>
      <c r="AF4837" s="153" t="s">
        <v>22256</v>
      </c>
      <c r="AG4837" s="153" t="s">
        <v>22257</v>
      </c>
      <c r="AH4837" s="153" t="s">
        <v>22258</v>
      </c>
      <c r="AI4837" s="153" t="s">
        <v>2686</v>
      </c>
      <c r="AJ4837" s="153" t="s">
        <v>127</v>
      </c>
      <c r="AK4837" s="153" t="s">
        <v>2687</v>
      </c>
      <c r="AL4837" s="153" t="s">
        <v>590</v>
      </c>
      <c r="AM4837" s="153" t="s">
        <v>22259</v>
      </c>
      <c r="AN4837" s="154">
        <v>133</v>
      </c>
    </row>
    <row r="4838" spans="31:40" hidden="1" x14ac:dyDescent="0.25">
      <c r="AE4838" s="27" t="str">
        <f t="shared" si="136"/>
        <v>CA-2021-571  Worthington Del Sol Family Apartments</v>
      </c>
      <c r="AF4838" s="153" t="s">
        <v>22260</v>
      </c>
      <c r="AG4838" s="153" t="s">
        <v>22261</v>
      </c>
      <c r="AH4838" s="153" t="s">
        <v>22262</v>
      </c>
      <c r="AI4838" s="153" t="s">
        <v>20</v>
      </c>
      <c r="AJ4838" s="153" t="s">
        <v>20</v>
      </c>
      <c r="AK4838" s="153" t="s">
        <v>5197</v>
      </c>
      <c r="AL4838" s="153" t="s">
        <v>22263</v>
      </c>
      <c r="AM4838" s="153" t="s">
        <v>22264</v>
      </c>
      <c r="AN4838" s="154">
        <v>47</v>
      </c>
    </row>
    <row r="4839" spans="31:40" hidden="1" x14ac:dyDescent="0.25">
      <c r="AE4839" s="27" t="str">
        <f t="shared" si="136"/>
        <v>CA-2021-573  Elm Lane Apartments</v>
      </c>
      <c r="AF4839" s="153" t="s">
        <v>22265</v>
      </c>
      <c r="AG4839" s="153" t="s">
        <v>22266</v>
      </c>
      <c r="AH4839" s="153" t="s">
        <v>22267</v>
      </c>
      <c r="AI4839" s="153" t="s">
        <v>4524</v>
      </c>
      <c r="AJ4839" s="153" t="s">
        <v>182</v>
      </c>
      <c r="AK4839" s="153" t="s">
        <v>4525</v>
      </c>
      <c r="AL4839" s="153" t="s">
        <v>22268</v>
      </c>
      <c r="AM4839" s="153" t="s">
        <v>14608</v>
      </c>
      <c r="AN4839" s="154">
        <v>168</v>
      </c>
    </row>
    <row r="4840" spans="31:40" hidden="1" x14ac:dyDescent="0.25">
      <c r="AE4840" s="27" t="str">
        <f t="shared" si="136"/>
        <v>CA-2021-576  Kiku Crossing</v>
      </c>
      <c r="AF4840" s="153" t="s">
        <v>22269</v>
      </c>
      <c r="AG4840" s="153" t="s">
        <v>22270</v>
      </c>
      <c r="AH4840" s="153" t="s">
        <v>22271</v>
      </c>
      <c r="AI4840" s="153" t="s">
        <v>481</v>
      </c>
      <c r="AJ4840" s="153" t="s">
        <v>481</v>
      </c>
      <c r="AK4840" s="153" t="s">
        <v>22272</v>
      </c>
      <c r="AL4840" s="153" t="s">
        <v>22273</v>
      </c>
      <c r="AM4840" s="153" t="s">
        <v>22274</v>
      </c>
      <c r="AN4840" s="154">
        <v>223</v>
      </c>
    </row>
    <row r="4841" spans="31:40" hidden="1" x14ac:dyDescent="0.25">
      <c r="AE4841" s="27" t="str">
        <f t="shared" si="136"/>
        <v>CA-2021-588  SFHA Scattered Sites</v>
      </c>
      <c r="AF4841" s="153" t="s">
        <v>22275</v>
      </c>
      <c r="AG4841" s="153" t="s">
        <v>22276</v>
      </c>
      <c r="AH4841" s="153" t="s">
        <v>22277</v>
      </c>
      <c r="AI4841" s="153" t="s">
        <v>191</v>
      </c>
      <c r="AJ4841" s="153" t="s">
        <v>191</v>
      </c>
      <c r="AK4841" s="153" t="s">
        <v>22278</v>
      </c>
      <c r="AL4841" s="153" t="s">
        <v>4511</v>
      </c>
      <c r="AM4841" s="153" t="s">
        <v>22279</v>
      </c>
      <c r="AN4841" s="154">
        <v>66</v>
      </c>
    </row>
    <row r="4842" spans="31:40" hidden="1" x14ac:dyDescent="0.25">
      <c r="AE4842" s="27" t="str">
        <f t="shared" si="136"/>
        <v>CA-2021-590  Morro Bay Apartments</v>
      </c>
      <c r="AF4842" s="153" t="s">
        <v>22280</v>
      </c>
      <c r="AG4842" s="153" t="s">
        <v>22281</v>
      </c>
      <c r="AH4842" s="153" t="s">
        <v>22282</v>
      </c>
      <c r="AI4842" s="153" t="s">
        <v>1441</v>
      </c>
      <c r="AJ4842" s="153" t="s">
        <v>1442</v>
      </c>
      <c r="AK4842" s="153" t="s">
        <v>1443</v>
      </c>
      <c r="AL4842" s="153" t="s">
        <v>3668</v>
      </c>
      <c r="AM4842" s="153" t="s">
        <v>3668</v>
      </c>
      <c r="AN4842" s="154">
        <v>34</v>
      </c>
    </row>
    <row r="4843" spans="31:40" hidden="1" x14ac:dyDescent="0.25">
      <c r="AE4843" s="27" t="str">
        <f t="shared" si="136"/>
        <v>CA-2021-591  Mariposa Place / West San Carlos Residential</v>
      </c>
      <c r="AF4843" s="153" t="s">
        <v>22283</v>
      </c>
      <c r="AG4843" s="153" t="s">
        <v>22284</v>
      </c>
      <c r="AH4843" s="153" t="s">
        <v>22285</v>
      </c>
      <c r="AI4843" s="153" t="s">
        <v>304</v>
      </c>
      <c r="AJ4843" s="153" t="s">
        <v>41</v>
      </c>
      <c r="AL4843" s="153" t="s">
        <v>22286</v>
      </c>
      <c r="AM4843" s="153" t="s">
        <v>21679</v>
      </c>
      <c r="AN4843" s="154">
        <v>79</v>
      </c>
    </row>
    <row r="4844" spans="31:40" hidden="1" x14ac:dyDescent="0.25">
      <c r="AE4844" s="27" t="str">
        <f t="shared" si="136"/>
        <v>CA-2021-592  Ramona Metro Point</v>
      </c>
      <c r="AF4844" s="153" t="s">
        <v>22287</v>
      </c>
      <c r="AG4844" s="153" t="s">
        <v>22288</v>
      </c>
      <c r="AH4844" s="153" t="s">
        <v>22289</v>
      </c>
      <c r="AI4844" s="153" t="s">
        <v>1086</v>
      </c>
      <c r="AJ4844" s="153" t="s">
        <v>26</v>
      </c>
      <c r="AK4844" s="153" t="s">
        <v>1087</v>
      </c>
      <c r="AL4844" s="153" t="s">
        <v>22290</v>
      </c>
      <c r="AM4844" s="153" t="s">
        <v>20648</v>
      </c>
      <c r="AN4844" s="154">
        <v>50</v>
      </c>
    </row>
    <row r="4845" spans="31:40" hidden="1" x14ac:dyDescent="0.25">
      <c r="AE4845" s="27" t="str">
        <f t="shared" si="136"/>
        <v>CA-2021-593  Bascom Apartments</v>
      </c>
      <c r="AF4845" s="153" t="s">
        <v>22291</v>
      </c>
      <c r="AG4845" s="153" t="s">
        <v>22292</v>
      </c>
      <c r="AH4845" s="153" t="s">
        <v>22293</v>
      </c>
      <c r="AI4845" s="153" t="s">
        <v>304</v>
      </c>
      <c r="AJ4845" s="153" t="s">
        <v>41</v>
      </c>
      <c r="AK4845" s="153" t="s">
        <v>10408</v>
      </c>
      <c r="AL4845" s="153" t="s">
        <v>22294</v>
      </c>
      <c r="AM4845" s="153" t="s">
        <v>22295</v>
      </c>
      <c r="AN4845" s="154">
        <v>77</v>
      </c>
    </row>
    <row r="4846" spans="31:40" hidden="1" x14ac:dyDescent="0.25">
      <c r="AE4846" s="27" t="str">
        <f t="shared" si="136"/>
        <v>CA-2021-595  Corazón del Valle (CDV) II</v>
      </c>
      <c r="AF4846" s="153" t="s">
        <v>22296</v>
      </c>
      <c r="AG4846" s="153" t="s">
        <v>22297</v>
      </c>
      <c r="AH4846" s="153" t="s">
        <v>22298</v>
      </c>
      <c r="AI4846" s="153" t="s">
        <v>744</v>
      </c>
      <c r="AJ4846" s="153" t="s">
        <v>26</v>
      </c>
      <c r="AK4846" s="153" t="s">
        <v>745</v>
      </c>
      <c r="AL4846" s="153" t="s">
        <v>22299</v>
      </c>
      <c r="AM4846" s="153" t="s">
        <v>22300</v>
      </c>
      <c r="AN4846" s="154">
        <v>88</v>
      </c>
    </row>
    <row r="4847" spans="31:40" hidden="1" x14ac:dyDescent="0.25">
      <c r="AE4847" s="27" t="str">
        <f t="shared" si="136"/>
        <v>CA-2021-596  The Salvation Army Anaheim Center of Hope Apartmen</v>
      </c>
      <c r="AF4847" s="153" t="s">
        <v>22301</v>
      </c>
      <c r="AG4847" s="153" t="s">
        <v>22302</v>
      </c>
      <c r="AH4847" s="153" t="s">
        <v>22303</v>
      </c>
      <c r="AI4847" s="153" t="s">
        <v>3043</v>
      </c>
      <c r="AJ4847" s="153" t="s">
        <v>420</v>
      </c>
      <c r="AK4847" s="153" t="s">
        <v>8221</v>
      </c>
      <c r="AL4847" s="153" t="s">
        <v>22302</v>
      </c>
      <c r="AM4847" s="153" t="s">
        <v>2750</v>
      </c>
      <c r="AN4847" s="154">
        <v>70</v>
      </c>
    </row>
    <row r="4848" spans="31:40" hidden="1" x14ac:dyDescent="0.25">
      <c r="AE4848" s="27" t="str">
        <f t="shared" si="136"/>
        <v>CA-2021-597  College Heights Cottages</v>
      </c>
      <c r="AF4848" s="153" t="s">
        <v>22304</v>
      </c>
      <c r="AG4848" s="153" t="s">
        <v>22305</v>
      </c>
      <c r="AH4848" s="153" t="s">
        <v>20541</v>
      </c>
      <c r="AI4848" s="153" t="s">
        <v>637</v>
      </c>
      <c r="AJ4848" s="153" t="s">
        <v>210</v>
      </c>
      <c r="AK4848" s="153" t="s">
        <v>1560</v>
      </c>
      <c r="AL4848" s="153" t="s">
        <v>4040</v>
      </c>
      <c r="AM4848" s="153" t="s">
        <v>22306</v>
      </c>
      <c r="AN4848" s="154">
        <v>28</v>
      </c>
    </row>
    <row r="4849" spans="31:40" hidden="1" x14ac:dyDescent="0.25">
      <c r="AE4849" s="27" t="str">
        <f t="shared" si="136"/>
        <v>CA-2021-599  Centennial Gardens</v>
      </c>
      <c r="AF4849" s="153" t="s">
        <v>22307</v>
      </c>
      <c r="AG4849" s="153" t="s">
        <v>22308</v>
      </c>
      <c r="AH4849" s="153" t="s">
        <v>22309</v>
      </c>
      <c r="AI4849" s="153" t="s">
        <v>2189</v>
      </c>
      <c r="AJ4849" s="153" t="s">
        <v>623</v>
      </c>
      <c r="AK4849" s="153" t="s">
        <v>5088</v>
      </c>
      <c r="AL4849" s="153" t="s">
        <v>20778</v>
      </c>
      <c r="AM4849" s="153" t="s">
        <v>22310</v>
      </c>
      <c r="AN4849" s="154">
        <v>159</v>
      </c>
    </row>
    <row r="4850" spans="31:40" hidden="1" x14ac:dyDescent="0.25">
      <c r="AE4850" s="27" t="str">
        <f t="shared" si="136"/>
        <v>CA-2021-600  Valley Terrace Apartments</v>
      </c>
      <c r="AF4850" s="153" t="s">
        <v>22311</v>
      </c>
      <c r="AG4850" s="153" t="s">
        <v>8301</v>
      </c>
      <c r="AH4850" s="153" t="s">
        <v>22312</v>
      </c>
      <c r="AI4850" s="153" t="s">
        <v>1655</v>
      </c>
      <c r="AJ4850" s="153" t="s">
        <v>280</v>
      </c>
      <c r="AK4850" s="153" t="s">
        <v>1656</v>
      </c>
      <c r="AL4850" s="153" t="s">
        <v>22313</v>
      </c>
      <c r="AM4850" s="153" t="s">
        <v>22314</v>
      </c>
      <c r="AN4850" s="154">
        <v>47</v>
      </c>
    </row>
    <row r="4851" spans="31:40" hidden="1" x14ac:dyDescent="0.25">
      <c r="AE4851" s="27" t="str">
        <f t="shared" si="136"/>
        <v>CA-2021-601  Clearlake Apartments</v>
      </c>
      <c r="AF4851" s="153" t="s">
        <v>22315</v>
      </c>
      <c r="AG4851" s="153" t="s">
        <v>7974</v>
      </c>
      <c r="AH4851" s="153" t="s">
        <v>7975</v>
      </c>
      <c r="AI4851" s="153" t="s">
        <v>943</v>
      </c>
      <c r="AJ4851" s="153" t="s">
        <v>944</v>
      </c>
      <c r="AK4851" s="153" t="s">
        <v>945</v>
      </c>
      <c r="AL4851" s="153" t="s">
        <v>22316</v>
      </c>
      <c r="AM4851" s="153" t="s">
        <v>22317</v>
      </c>
      <c r="AN4851" s="154">
        <v>71</v>
      </c>
    </row>
    <row r="4852" spans="31:40" hidden="1" x14ac:dyDescent="0.25">
      <c r="AE4852" s="27" t="str">
        <f t="shared" si="136"/>
        <v>CA-2021-603  Vista de La Sierra</v>
      </c>
      <c r="AF4852" s="153" t="s">
        <v>22318</v>
      </c>
      <c r="AG4852" s="153" t="s">
        <v>22319</v>
      </c>
      <c r="AH4852" s="153" t="s">
        <v>22320</v>
      </c>
      <c r="AI4852" s="153" t="s">
        <v>399</v>
      </c>
      <c r="AJ4852" s="153" t="s">
        <v>399</v>
      </c>
      <c r="AK4852" s="153" t="s">
        <v>2521</v>
      </c>
      <c r="AL4852" s="153" t="s">
        <v>22321</v>
      </c>
      <c r="AM4852" s="153" t="s">
        <v>22322</v>
      </c>
      <c r="AN4852" s="154">
        <v>79</v>
      </c>
    </row>
    <row r="4853" spans="31:40" hidden="1" x14ac:dyDescent="0.25">
      <c r="AE4853" s="27" t="str">
        <f t="shared" si="136"/>
        <v>CA-2021-609  Huntington Beach Senior Housing</v>
      </c>
      <c r="AF4853" s="153" t="s">
        <v>22323</v>
      </c>
      <c r="AG4853" s="153" t="s">
        <v>22324</v>
      </c>
      <c r="AH4853" s="153" t="s">
        <v>22325</v>
      </c>
      <c r="AI4853" s="153" t="s">
        <v>5082</v>
      </c>
      <c r="AJ4853" s="153" t="s">
        <v>420</v>
      </c>
      <c r="AK4853" s="153" t="s">
        <v>5083</v>
      </c>
      <c r="AL4853" s="153" t="s">
        <v>22326</v>
      </c>
      <c r="AM4853" s="153" t="s">
        <v>22327</v>
      </c>
      <c r="AN4853" s="154">
        <v>42</v>
      </c>
    </row>
    <row r="4854" spans="31:40" hidden="1" x14ac:dyDescent="0.25">
      <c r="AE4854" s="27" t="str">
        <f t="shared" si="136"/>
        <v>CA-2021-613  Maudelle Miller Shirek Community</v>
      </c>
      <c r="AF4854" s="153" t="s">
        <v>22328</v>
      </c>
      <c r="AG4854" s="153" t="s">
        <v>22329</v>
      </c>
      <c r="AH4854" s="153" t="s">
        <v>22330</v>
      </c>
      <c r="AI4854" s="153" t="s">
        <v>380</v>
      </c>
      <c r="AJ4854" s="153" t="s">
        <v>200</v>
      </c>
      <c r="AK4854" s="153" t="s">
        <v>381</v>
      </c>
      <c r="AL4854" s="153" t="s">
        <v>3952</v>
      </c>
      <c r="AM4854" s="153" t="s">
        <v>18032</v>
      </c>
      <c r="AN4854" s="154">
        <v>86</v>
      </c>
    </row>
    <row r="4855" spans="31:40" hidden="1" x14ac:dyDescent="0.25">
      <c r="AE4855" s="27" t="str">
        <f t="shared" si="136"/>
        <v>CA-2021-615  Orange Corporate Yard</v>
      </c>
      <c r="AF4855" s="153" t="s">
        <v>22331</v>
      </c>
      <c r="AG4855" s="153" t="s">
        <v>22332</v>
      </c>
      <c r="AH4855" s="153" t="s">
        <v>22333</v>
      </c>
      <c r="AI4855" s="153" t="s">
        <v>420</v>
      </c>
      <c r="AJ4855" s="153" t="s">
        <v>420</v>
      </c>
      <c r="AK4855" s="153" t="s">
        <v>3577</v>
      </c>
      <c r="AL4855" s="153" t="s">
        <v>1335</v>
      </c>
      <c r="AM4855" s="153" t="s">
        <v>22334</v>
      </c>
      <c r="AN4855" s="154">
        <v>61</v>
      </c>
    </row>
    <row r="4856" spans="31:40" hidden="1" x14ac:dyDescent="0.25">
      <c r="AE4856" s="27" t="str">
        <f t="shared" si="136"/>
        <v>CA-2021-616  Pacific Wind Apartments</v>
      </c>
      <c r="AF4856" s="153" t="s">
        <v>22335</v>
      </c>
      <c r="AG4856" s="153" t="s">
        <v>22336</v>
      </c>
      <c r="AH4856" s="153" t="s">
        <v>22337</v>
      </c>
      <c r="AI4856" s="153" t="s">
        <v>1484</v>
      </c>
      <c r="AJ4856" s="153" t="s">
        <v>504</v>
      </c>
      <c r="AK4856" s="153" t="s">
        <v>2861</v>
      </c>
      <c r="AL4856" s="153" t="s">
        <v>22338</v>
      </c>
      <c r="AM4856" s="153" t="s">
        <v>22339</v>
      </c>
      <c r="AN4856" s="154">
        <v>88</v>
      </c>
    </row>
    <row r="4857" spans="31:40" hidden="1" x14ac:dyDescent="0.25">
      <c r="AE4857" s="27" t="str">
        <f t="shared" si="136"/>
        <v>CA-2021-621  Rancho Las Bolsas (Rancho Family)</v>
      </c>
      <c r="AF4857" s="153" t="s">
        <v>22340</v>
      </c>
      <c r="AG4857" s="153" t="s">
        <v>22341</v>
      </c>
      <c r="AH4857" s="153" t="s">
        <v>22342</v>
      </c>
      <c r="AI4857" s="153" t="s">
        <v>6873</v>
      </c>
      <c r="AJ4857" s="153" t="s">
        <v>399</v>
      </c>
      <c r="AK4857" s="153" t="s">
        <v>13564</v>
      </c>
      <c r="AL4857" s="153" t="s">
        <v>3403</v>
      </c>
      <c r="AM4857" s="153" t="s">
        <v>22343</v>
      </c>
      <c r="AN4857" s="154">
        <v>54</v>
      </c>
    </row>
    <row r="4858" spans="31:40" hidden="1" x14ac:dyDescent="0.25">
      <c r="AE4858" s="27" t="str">
        <f t="shared" si="136"/>
        <v>CA-2021-629  The Meridian</v>
      </c>
      <c r="AF4858" s="153" t="s">
        <v>22344</v>
      </c>
      <c r="AG4858" s="153" t="s">
        <v>22345</v>
      </c>
      <c r="AH4858" s="153" t="s">
        <v>22346</v>
      </c>
      <c r="AI4858" s="153" t="s">
        <v>41</v>
      </c>
      <c r="AJ4858" s="153" t="s">
        <v>41</v>
      </c>
      <c r="AK4858" s="153" t="s">
        <v>1852</v>
      </c>
      <c r="AL4858" s="153" t="s">
        <v>22347</v>
      </c>
      <c r="AM4858" s="153" t="s">
        <v>22347</v>
      </c>
      <c r="AN4858" s="154">
        <v>58</v>
      </c>
    </row>
    <row r="4859" spans="31:40" hidden="1" x14ac:dyDescent="0.25">
      <c r="AE4859" s="27" t="str">
        <f t="shared" si="136"/>
        <v>CA-2021-632  1304 El Camino Real Apartments</v>
      </c>
      <c r="AF4859" s="153" t="s">
        <v>22348</v>
      </c>
      <c r="AG4859" s="153" t="s">
        <v>22349</v>
      </c>
      <c r="AH4859" s="153" t="s">
        <v>22350</v>
      </c>
      <c r="AI4859" s="153" t="s">
        <v>8542</v>
      </c>
      <c r="AJ4859" s="153" t="s">
        <v>481</v>
      </c>
      <c r="AK4859" s="153" t="s">
        <v>18776</v>
      </c>
      <c r="AL4859" s="153" t="s">
        <v>22351</v>
      </c>
      <c r="AM4859" s="153" t="s">
        <v>22352</v>
      </c>
      <c r="AN4859" s="154">
        <v>38</v>
      </c>
    </row>
    <row r="4860" spans="31:40" hidden="1" x14ac:dyDescent="0.25">
      <c r="AE4860" s="27" t="str">
        <f t="shared" si="136"/>
        <v>CA-2021-634  CHISPA East Garrison Apartments</v>
      </c>
      <c r="AF4860" s="153" t="s">
        <v>22353</v>
      </c>
      <c r="AG4860" s="153" t="s">
        <v>22354</v>
      </c>
      <c r="AH4860" s="153" t="s">
        <v>22355</v>
      </c>
      <c r="AI4860" s="153" t="s">
        <v>12869</v>
      </c>
      <c r="AJ4860" s="153" t="s">
        <v>336</v>
      </c>
      <c r="AK4860" s="153" t="s">
        <v>1377</v>
      </c>
      <c r="AL4860" s="153" t="s">
        <v>22356</v>
      </c>
      <c r="AM4860" s="153" t="s">
        <v>22357</v>
      </c>
      <c r="AN4860" s="154">
        <v>65</v>
      </c>
    </row>
    <row r="4861" spans="31:40" hidden="1" x14ac:dyDescent="0.25">
      <c r="AE4861" s="27" t="str">
        <f t="shared" si="136"/>
        <v>CA-2021-639  Long Beach Senior</v>
      </c>
      <c r="AF4861" s="153" t="s">
        <v>22358</v>
      </c>
      <c r="AG4861" s="153" t="s">
        <v>22359</v>
      </c>
      <c r="AH4861" s="153" t="s">
        <v>22360</v>
      </c>
      <c r="AI4861" s="153" t="s">
        <v>3970</v>
      </c>
      <c r="AJ4861" s="153" t="s">
        <v>26</v>
      </c>
      <c r="AK4861" s="153" t="s">
        <v>10452</v>
      </c>
      <c r="AL4861" s="153" t="s">
        <v>22361</v>
      </c>
      <c r="AM4861" s="153" t="s">
        <v>22362</v>
      </c>
      <c r="AN4861" s="154">
        <v>67</v>
      </c>
    </row>
    <row r="4862" spans="31:40" hidden="1" x14ac:dyDescent="0.25">
      <c r="AE4862" s="27" t="str">
        <f t="shared" si="136"/>
        <v>CA-2021-642  Little Tokyo Towers</v>
      </c>
      <c r="AF4862" s="153" t="s">
        <v>22363</v>
      </c>
      <c r="AG4862" s="153" t="s">
        <v>22364</v>
      </c>
      <c r="AH4862" s="153" t="s">
        <v>22365</v>
      </c>
      <c r="AI4862" s="153" t="s">
        <v>26</v>
      </c>
      <c r="AJ4862" s="153" t="s">
        <v>26</v>
      </c>
      <c r="AK4862" s="153" t="s">
        <v>83</v>
      </c>
      <c r="AL4862" s="153" t="s">
        <v>22366</v>
      </c>
      <c r="AM4862" s="153" t="s">
        <v>22367</v>
      </c>
      <c r="AN4862" s="154">
        <v>299</v>
      </c>
    </row>
    <row r="4863" spans="31:40" hidden="1" x14ac:dyDescent="0.25">
      <c r="AE4863" s="27" t="str">
        <f t="shared" si="136"/>
        <v>CA-2021-643  Sango Court</v>
      </c>
      <c r="AF4863" s="153" t="s">
        <v>22368</v>
      </c>
      <c r="AG4863" s="153" t="s">
        <v>22369</v>
      </c>
      <c r="AH4863" s="153" t="s">
        <v>22370</v>
      </c>
      <c r="AI4863" s="153" t="s">
        <v>2922</v>
      </c>
      <c r="AJ4863" s="153" t="s">
        <v>41</v>
      </c>
      <c r="AK4863" s="153" t="s">
        <v>2923</v>
      </c>
      <c r="AL4863" s="153" t="s">
        <v>3952</v>
      </c>
      <c r="AM4863" s="153" t="s">
        <v>18032</v>
      </c>
      <c r="AN4863" s="154">
        <v>101</v>
      </c>
    </row>
    <row r="4864" spans="31:40" hidden="1" x14ac:dyDescent="0.25">
      <c r="AE4864" s="27" t="str">
        <f t="shared" si="136"/>
        <v>CA-2021-647  Portola Senior</v>
      </c>
      <c r="AF4864" s="153" t="s">
        <v>22371</v>
      </c>
      <c r="AG4864" s="153" t="s">
        <v>22372</v>
      </c>
      <c r="AH4864" s="153" t="s">
        <v>22373</v>
      </c>
      <c r="AI4864" s="153" t="s">
        <v>14908</v>
      </c>
      <c r="AJ4864" s="153" t="s">
        <v>420</v>
      </c>
      <c r="AK4864" s="153" t="s">
        <v>22374</v>
      </c>
      <c r="AL4864" s="153" t="s">
        <v>22375</v>
      </c>
      <c r="AM4864" s="153" t="s">
        <v>22376</v>
      </c>
      <c r="AN4864" s="154">
        <v>57</v>
      </c>
    </row>
    <row r="4865" spans="31:40" hidden="1" x14ac:dyDescent="0.25">
      <c r="AE4865" s="27" t="str">
        <f t="shared" si="136"/>
        <v>CA-2021-648  Somis Ranch Farmworker Housing Community</v>
      </c>
      <c r="AF4865" s="153" t="s">
        <v>22377</v>
      </c>
      <c r="AG4865" s="153" t="s">
        <v>22378</v>
      </c>
      <c r="AH4865" s="153" t="s">
        <v>22379</v>
      </c>
      <c r="AI4865" s="153" t="s">
        <v>22380</v>
      </c>
      <c r="AJ4865" s="153" t="s">
        <v>1239</v>
      </c>
      <c r="AK4865" s="153" t="s">
        <v>22381</v>
      </c>
      <c r="AL4865" s="153" t="s">
        <v>22382</v>
      </c>
      <c r="AM4865" s="153" t="s">
        <v>3298</v>
      </c>
      <c r="AN4865" s="154">
        <v>198</v>
      </c>
    </row>
    <row r="4866" spans="31:40" hidden="1" x14ac:dyDescent="0.25">
      <c r="AE4866" s="27" t="str">
        <f t="shared" ref="AE4866:AE4929" si="137">CONCATENATE(AF4866,"  ",AG4866)</f>
        <v>CA-2021-649  26 Point 2</v>
      </c>
      <c r="AF4866" s="153" t="s">
        <v>22383</v>
      </c>
      <c r="AG4866" s="153" t="s">
        <v>22384</v>
      </c>
      <c r="AH4866" s="153" t="s">
        <v>22385</v>
      </c>
      <c r="AI4866" s="153" t="s">
        <v>3970</v>
      </c>
      <c r="AJ4866" s="153" t="s">
        <v>26</v>
      </c>
      <c r="AK4866" s="153" t="s">
        <v>11252</v>
      </c>
      <c r="AL4866" s="153" t="s">
        <v>22386</v>
      </c>
      <c r="AM4866" s="153" t="s">
        <v>22387</v>
      </c>
      <c r="AN4866" s="154">
        <v>76</v>
      </c>
    </row>
    <row r="4867" spans="31:40" hidden="1" x14ac:dyDescent="0.25">
      <c r="AE4867" s="27" t="str">
        <f t="shared" si="137"/>
        <v>CA-2021-650  Hotel Fresno Apartments</v>
      </c>
      <c r="AF4867" s="153" t="s">
        <v>22388</v>
      </c>
      <c r="AG4867" s="153" t="s">
        <v>19185</v>
      </c>
      <c r="AH4867" s="153" t="s">
        <v>22389</v>
      </c>
      <c r="AI4867" s="153" t="s">
        <v>229</v>
      </c>
      <c r="AJ4867" s="153" t="s">
        <v>229</v>
      </c>
      <c r="AK4867" s="153" t="s">
        <v>5612</v>
      </c>
      <c r="AL4867" s="153" t="s">
        <v>19187</v>
      </c>
      <c r="AM4867" s="153" t="s">
        <v>19188</v>
      </c>
      <c r="AN4867" s="154">
        <v>78</v>
      </c>
    </row>
    <row r="4868" spans="31:40" hidden="1" x14ac:dyDescent="0.25">
      <c r="AE4868" s="27" t="str">
        <f t="shared" si="137"/>
        <v>CA-2021-651  Santa Fe Commons I</v>
      </c>
      <c r="AF4868" s="153" t="s">
        <v>22390</v>
      </c>
      <c r="AG4868" s="153" t="s">
        <v>22391</v>
      </c>
      <c r="AH4868" s="153" t="s">
        <v>22392</v>
      </c>
      <c r="AI4868" s="153" t="s">
        <v>220</v>
      </c>
      <c r="AJ4868" s="153" t="s">
        <v>220</v>
      </c>
      <c r="AK4868" s="153" t="s">
        <v>656</v>
      </c>
      <c r="AL4868" s="153" t="s">
        <v>1740</v>
      </c>
      <c r="AM4868" s="153" t="s">
        <v>22393</v>
      </c>
      <c r="AN4868" s="154">
        <v>80</v>
      </c>
    </row>
    <row r="4869" spans="31:40" hidden="1" x14ac:dyDescent="0.25">
      <c r="AE4869" s="27" t="str">
        <f t="shared" si="137"/>
        <v>CA-2021-652  Palm Terrace II</v>
      </c>
      <c r="AF4869" s="153" t="s">
        <v>22394</v>
      </c>
      <c r="AG4869" s="153" t="s">
        <v>22395</v>
      </c>
      <c r="AH4869" s="153" t="s">
        <v>22396</v>
      </c>
      <c r="AI4869" s="153" t="s">
        <v>1737</v>
      </c>
      <c r="AJ4869" s="153" t="s">
        <v>220</v>
      </c>
      <c r="AK4869" s="153" t="s">
        <v>1738</v>
      </c>
      <c r="AL4869" s="153" t="s">
        <v>22397</v>
      </c>
      <c r="AM4869" s="153" t="s">
        <v>22398</v>
      </c>
      <c r="AN4869" s="154">
        <v>53</v>
      </c>
    </row>
    <row r="4870" spans="31:40" hidden="1" x14ac:dyDescent="0.25">
      <c r="AE4870" s="27" t="str">
        <f t="shared" si="137"/>
        <v>CA-2021-653  Lofts at Fort Visalia</v>
      </c>
      <c r="AF4870" s="153" t="s">
        <v>22399</v>
      </c>
      <c r="AG4870" s="153" t="s">
        <v>22400</v>
      </c>
      <c r="AH4870" s="153" t="s">
        <v>22401</v>
      </c>
      <c r="AI4870" s="153" t="s">
        <v>1104</v>
      </c>
      <c r="AJ4870" s="153" t="s">
        <v>220</v>
      </c>
      <c r="AK4870" s="153" t="s">
        <v>1105</v>
      </c>
      <c r="AL4870" s="153" t="s">
        <v>1740</v>
      </c>
      <c r="AM4870" s="153" t="s">
        <v>22402</v>
      </c>
      <c r="AN4870" s="154">
        <v>79</v>
      </c>
    </row>
    <row r="4871" spans="31:40" hidden="1" x14ac:dyDescent="0.25">
      <c r="AE4871" s="27" t="str">
        <f t="shared" si="137"/>
        <v>CA-2021-655  Osgood Apartments</v>
      </c>
      <c r="AF4871" s="153" t="s">
        <v>22403</v>
      </c>
      <c r="AG4871" s="153" t="s">
        <v>22404</v>
      </c>
      <c r="AH4871" s="153" t="s">
        <v>22405</v>
      </c>
      <c r="AI4871" s="153" t="s">
        <v>1903</v>
      </c>
      <c r="AJ4871" s="153" t="s">
        <v>200</v>
      </c>
      <c r="AK4871" s="153" t="s">
        <v>2616</v>
      </c>
      <c r="AL4871" s="153" t="s">
        <v>16351</v>
      </c>
      <c r="AM4871" s="153" t="s">
        <v>21654</v>
      </c>
      <c r="AN4871" s="154">
        <v>111</v>
      </c>
    </row>
    <row r="4872" spans="31:40" hidden="1" x14ac:dyDescent="0.25">
      <c r="AE4872" s="27" t="str">
        <f t="shared" si="137"/>
        <v>CA-2021-656  Arroyo Crossing II</v>
      </c>
      <c r="AF4872" s="153" t="s">
        <v>22406</v>
      </c>
      <c r="AG4872" s="153" t="s">
        <v>22407</v>
      </c>
      <c r="AI4872" s="153" t="s">
        <v>1748</v>
      </c>
      <c r="AJ4872" s="153" t="s">
        <v>399</v>
      </c>
      <c r="AK4872" s="153" t="s">
        <v>1749</v>
      </c>
      <c r="AL4872" s="153" t="s">
        <v>16351</v>
      </c>
      <c r="AM4872" s="153" t="s">
        <v>21654</v>
      </c>
      <c r="AN4872" s="154">
        <v>214</v>
      </c>
    </row>
    <row r="4873" spans="31:40" hidden="1" x14ac:dyDescent="0.25">
      <c r="AE4873" s="27" t="str">
        <f t="shared" si="137"/>
        <v>CA-2021-660  Mangini Place Apartments</v>
      </c>
      <c r="AF4873" s="153" t="s">
        <v>22408</v>
      </c>
      <c r="AG4873" s="153" t="s">
        <v>22409</v>
      </c>
      <c r="AH4873" s="153" t="s">
        <v>22410</v>
      </c>
      <c r="AI4873" s="153" t="s">
        <v>6093</v>
      </c>
      <c r="AJ4873" s="153" t="s">
        <v>564</v>
      </c>
      <c r="AK4873" s="153" t="s">
        <v>6094</v>
      </c>
      <c r="AL4873" s="153" t="s">
        <v>22411</v>
      </c>
      <c r="AM4873" s="153" t="s">
        <v>22412</v>
      </c>
      <c r="AN4873" s="154">
        <v>150</v>
      </c>
    </row>
    <row r="4874" spans="31:40" hidden="1" x14ac:dyDescent="0.25">
      <c r="AE4874" s="27" t="str">
        <f t="shared" si="137"/>
        <v>CA-2021-663  Cornerstone South</v>
      </c>
      <c r="AF4874" s="153" t="s">
        <v>22413</v>
      </c>
      <c r="AG4874" s="153" t="s">
        <v>22414</v>
      </c>
      <c r="AH4874" s="153" t="s">
        <v>21708</v>
      </c>
      <c r="AI4874" s="153" t="s">
        <v>21709</v>
      </c>
      <c r="AJ4874" s="153" t="s">
        <v>564</v>
      </c>
      <c r="AK4874" s="153" t="s">
        <v>4976</v>
      </c>
      <c r="AL4874" s="153" t="s">
        <v>20983</v>
      </c>
      <c r="AM4874" s="153" t="s">
        <v>21711</v>
      </c>
      <c r="AN4874" s="154">
        <v>60</v>
      </c>
    </row>
    <row r="4875" spans="31:40" hidden="1" x14ac:dyDescent="0.25">
      <c r="AE4875" s="27" t="str">
        <f t="shared" si="137"/>
        <v>CA-2021-664  Central City I</v>
      </c>
      <c r="AF4875" s="153" t="s">
        <v>22415</v>
      </c>
      <c r="AG4875" s="153" t="s">
        <v>22416</v>
      </c>
      <c r="AH4875" s="153" t="s">
        <v>22417</v>
      </c>
      <c r="AI4875" s="153" t="s">
        <v>564</v>
      </c>
      <c r="AJ4875" s="153" t="s">
        <v>564</v>
      </c>
      <c r="AK4875" s="153" t="s">
        <v>22418</v>
      </c>
      <c r="AL4875" s="153" t="s">
        <v>22419</v>
      </c>
      <c r="AM4875" s="153" t="s">
        <v>22420</v>
      </c>
      <c r="AN4875" s="154">
        <v>188</v>
      </c>
    </row>
    <row r="4876" spans="31:40" hidden="1" x14ac:dyDescent="0.25">
      <c r="AE4876" s="27" t="str">
        <f t="shared" si="137"/>
        <v>CA-2021-667  Vista Sunrise II</v>
      </c>
      <c r="AF4876" s="153" t="s">
        <v>22421</v>
      </c>
      <c r="AG4876" s="153" t="s">
        <v>22422</v>
      </c>
      <c r="AH4876" s="153" t="s">
        <v>22423</v>
      </c>
      <c r="AI4876" s="153" t="s">
        <v>398</v>
      </c>
      <c r="AJ4876" s="153" t="s">
        <v>399</v>
      </c>
      <c r="AK4876" s="153" t="s">
        <v>400</v>
      </c>
      <c r="AL4876" s="153" t="s">
        <v>22424</v>
      </c>
      <c r="AM4876" s="153" t="s">
        <v>22425</v>
      </c>
      <c r="AN4876" s="154">
        <v>60</v>
      </c>
    </row>
    <row r="4877" spans="31:40" hidden="1" x14ac:dyDescent="0.25">
      <c r="AE4877" s="27" t="str">
        <f t="shared" si="137"/>
        <v>CA-2021-670  Canterbury Village</v>
      </c>
      <c r="AF4877" s="153" t="s">
        <v>22426</v>
      </c>
      <c r="AG4877" s="153" t="s">
        <v>22427</v>
      </c>
      <c r="AH4877" s="153" t="s">
        <v>22428</v>
      </c>
      <c r="AI4877" s="153" t="s">
        <v>6078</v>
      </c>
      <c r="AJ4877" s="153" t="s">
        <v>26</v>
      </c>
      <c r="AK4877" s="153" t="s">
        <v>22429</v>
      </c>
      <c r="AL4877" s="153" t="s">
        <v>22430</v>
      </c>
      <c r="AM4877" s="153" t="s">
        <v>22431</v>
      </c>
      <c r="AN4877" s="154">
        <v>63</v>
      </c>
    </row>
    <row r="4878" spans="31:40" hidden="1" x14ac:dyDescent="0.25">
      <c r="AE4878" s="27" t="str">
        <f t="shared" si="137"/>
        <v>CA-2021-671  The Gardens</v>
      </c>
      <c r="AF4878" s="153" t="s">
        <v>22432</v>
      </c>
      <c r="AG4878" s="153" t="s">
        <v>1479</v>
      </c>
      <c r="AH4878" s="153" t="s">
        <v>22433</v>
      </c>
      <c r="AI4878" s="153" t="s">
        <v>261</v>
      </c>
      <c r="AJ4878" s="153" t="s">
        <v>26</v>
      </c>
      <c r="AK4878" s="153" t="s">
        <v>15070</v>
      </c>
      <c r="AL4878" s="153" t="s">
        <v>22434</v>
      </c>
      <c r="AM4878" s="153" t="s">
        <v>22435</v>
      </c>
      <c r="AN4878" s="154">
        <v>74</v>
      </c>
    </row>
    <row r="4879" spans="31:40" hidden="1" x14ac:dyDescent="0.25">
      <c r="AE4879" s="27" t="str">
        <f t="shared" si="137"/>
        <v>CA-2021-673  Woodward Family Apartments</v>
      </c>
      <c r="AF4879" s="153" t="s">
        <v>22436</v>
      </c>
      <c r="AG4879" s="153" t="s">
        <v>22437</v>
      </c>
      <c r="AI4879" s="153" t="s">
        <v>6484</v>
      </c>
      <c r="AJ4879" s="153" t="s">
        <v>6485</v>
      </c>
      <c r="AK4879" s="153" t="s">
        <v>6486</v>
      </c>
      <c r="AL4879" s="153" t="s">
        <v>1556</v>
      </c>
      <c r="AM4879" s="153" t="s">
        <v>21654</v>
      </c>
      <c r="AN4879" s="154">
        <v>35</v>
      </c>
    </row>
    <row r="4880" spans="31:40" hidden="1" x14ac:dyDescent="0.25">
      <c r="AE4880" s="27" t="str">
        <f t="shared" si="137"/>
        <v>CA-2021-675  Cathedral Plaza</v>
      </c>
      <c r="AF4880" s="153" t="s">
        <v>22438</v>
      </c>
      <c r="AG4880" s="153" t="s">
        <v>22439</v>
      </c>
      <c r="AH4880" s="153" t="s">
        <v>22440</v>
      </c>
      <c r="AI4880" s="153" t="s">
        <v>504</v>
      </c>
      <c r="AJ4880" s="153" t="s">
        <v>504</v>
      </c>
      <c r="AK4880" s="153" t="s">
        <v>754</v>
      </c>
      <c r="AL4880" s="153" t="s">
        <v>22441</v>
      </c>
      <c r="AM4880" s="153" t="s">
        <v>22442</v>
      </c>
      <c r="AN4880" s="154">
        <v>222</v>
      </c>
    </row>
    <row r="4881" spans="31:40" hidden="1" x14ac:dyDescent="0.25">
      <c r="AE4881" s="27" t="str">
        <f t="shared" si="137"/>
        <v>CA-2021-677  Noble Creek Apartments</v>
      </c>
      <c r="AF4881" s="153" t="s">
        <v>22443</v>
      </c>
      <c r="AG4881" s="153" t="s">
        <v>7945</v>
      </c>
      <c r="AH4881" s="153" t="s">
        <v>22444</v>
      </c>
      <c r="AI4881" s="153" t="s">
        <v>7947</v>
      </c>
      <c r="AJ4881" s="153" t="s">
        <v>399</v>
      </c>
      <c r="AK4881" s="153" t="s">
        <v>7948</v>
      </c>
      <c r="AL4881" s="153" t="s">
        <v>22445</v>
      </c>
      <c r="AM4881" s="153" t="s">
        <v>22446</v>
      </c>
      <c r="AN4881" s="154">
        <v>107</v>
      </c>
    </row>
    <row r="4882" spans="31:40" hidden="1" x14ac:dyDescent="0.25">
      <c r="AE4882" s="27" t="str">
        <f t="shared" si="137"/>
        <v>CA-2021-680  Terracina at Whitney Ranch</v>
      </c>
      <c r="AF4882" s="153" t="s">
        <v>22447</v>
      </c>
      <c r="AG4882" s="153" t="s">
        <v>22448</v>
      </c>
      <c r="AI4882" s="153" t="s">
        <v>4240</v>
      </c>
      <c r="AJ4882" s="153" t="s">
        <v>1159</v>
      </c>
      <c r="AK4882" s="153" t="s">
        <v>4241</v>
      </c>
      <c r="AL4882" s="153" t="s">
        <v>22030</v>
      </c>
      <c r="AM4882" s="153" t="s">
        <v>22449</v>
      </c>
      <c r="AN4882" s="154">
        <v>285</v>
      </c>
    </row>
    <row r="4883" spans="31:40" hidden="1" x14ac:dyDescent="0.25">
      <c r="AE4883" s="27" t="str">
        <f t="shared" si="137"/>
        <v>CA-2021-682  Poppy Grove I</v>
      </c>
      <c r="AF4883" s="153" t="s">
        <v>22450</v>
      </c>
      <c r="AG4883" s="153" t="s">
        <v>22451</v>
      </c>
      <c r="AH4883" s="153" t="s">
        <v>22452</v>
      </c>
      <c r="AI4883" s="153" t="s">
        <v>2068</v>
      </c>
      <c r="AJ4883" s="153" t="s">
        <v>564</v>
      </c>
      <c r="AK4883" s="153" t="s">
        <v>10514</v>
      </c>
      <c r="AL4883" s="153" t="s">
        <v>22453</v>
      </c>
      <c r="AM4883" s="153" t="s">
        <v>22454</v>
      </c>
      <c r="AN4883" s="154">
        <v>143</v>
      </c>
    </row>
    <row r="4884" spans="31:40" hidden="1" x14ac:dyDescent="0.25">
      <c r="AE4884" s="27" t="str">
        <f t="shared" si="137"/>
        <v>CA-2021-683  Aspen Wood Apartments</v>
      </c>
      <c r="AF4884" s="153" t="s">
        <v>22455</v>
      </c>
      <c r="AG4884" s="153" t="s">
        <v>22456</v>
      </c>
      <c r="AH4884" s="153" t="s">
        <v>22457</v>
      </c>
      <c r="AI4884" s="153" t="s">
        <v>6933</v>
      </c>
      <c r="AJ4884" s="153" t="s">
        <v>182</v>
      </c>
      <c r="AK4884" s="153" t="s">
        <v>11369</v>
      </c>
      <c r="AL4884" s="153" t="s">
        <v>22458</v>
      </c>
      <c r="AM4884" s="153" t="s">
        <v>22459</v>
      </c>
      <c r="AN4884" s="154">
        <v>122</v>
      </c>
    </row>
    <row r="4885" spans="31:40" hidden="1" x14ac:dyDescent="0.25">
      <c r="AE4885" s="27" t="str">
        <f t="shared" si="137"/>
        <v>CA-2021-685  2400 Long Beach</v>
      </c>
      <c r="AF4885" s="153" t="s">
        <v>22460</v>
      </c>
      <c r="AG4885" s="153" t="s">
        <v>22461</v>
      </c>
      <c r="AH4885" s="153" t="s">
        <v>22462</v>
      </c>
      <c r="AI4885" s="153" t="s">
        <v>3970</v>
      </c>
      <c r="AJ4885" s="153" t="s">
        <v>26</v>
      </c>
      <c r="AK4885" s="153" t="s">
        <v>10452</v>
      </c>
      <c r="AL4885" s="153" t="s">
        <v>22463</v>
      </c>
      <c r="AM4885" s="153" t="s">
        <v>22464</v>
      </c>
      <c r="AN4885" s="154">
        <v>192</v>
      </c>
    </row>
    <row r="4886" spans="31:40" hidden="1" x14ac:dyDescent="0.25">
      <c r="AE4886" s="27" t="str">
        <f t="shared" si="137"/>
        <v>CA-2021-686  308 Sango</v>
      </c>
      <c r="AF4886" s="153" t="s">
        <v>22465</v>
      </c>
      <c r="AG4886" s="153" t="s">
        <v>22466</v>
      </c>
      <c r="AH4886" s="153" t="s">
        <v>22467</v>
      </c>
      <c r="AI4886" s="153" t="s">
        <v>2922</v>
      </c>
      <c r="AJ4886" s="153" t="s">
        <v>41</v>
      </c>
      <c r="AK4886" s="153" t="s">
        <v>2923</v>
      </c>
      <c r="AL4886" s="153" t="s">
        <v>16351</v>
      </c>
      <c r="AM4886" s="153" t="s">
        <v>21654</v>
      </c>
      <c r="AN4886" s="154">
        <v>84</v>
      </c>
    </row>
    <row r="4887" spans="31:40" hidden="1" x14ac:dyDescent="0.25">
      <c r="AE4887" s="27" t="str">
        <f t="shared" si="137"/>
        <v>CA-2021-687  Washington Arts Collective</v>
      </c>
      <c r="AF4887" s="153" t="s">
        <v>23969</v>
      </c>
      <c r="AG4887" s="153" t="s">
        <v>22167</v>
      </c>
      <c r="AH4887" s="153" t="s">
        <v>23970</v>
      </c>
      <c r="AI4887" s="153" t="s">
        <v>26</v>
      </c>
      <c r="AJ4887" s="153" t="s">
        <v>26</v>
      </c>
      <c r="AK4887" s="153" t="s">
        <v>1785</v>
      </c>
      <c r="AL4887" s="153" t="s">
        <v>22169</v>
      </c>
      <c r="AM4887" s="153" t="s">
        <v>22170</v>
      </c>
      <c r="AN4887" s="154">
        <v>55</v>
      </c>
    </row>
    <row r="4888" spans="31:40" hidden="1" x14ac:dyDescent="0.25">
      <c r="AE4888" s="27" t="str">
        <f t="shared" si="137"/>
        <v>CA-2021-694  Sycamore Street Commons and La Playa Apartments</v>
      </c>
      <c r="AF4888" s="153" t="s">
        <v>22468</v>
      </c>
      <c r="AG4888" s="153" t="s">
        <v>22469</v>
      </c>
      <c r="AH4888" s="153" t="s">
        <v>22470</v>
      </c>
      <c r="AI4888" s="153" t="s">
        <v>359</v>
      </c>
      <c r="AJ4888" s="153" t="s">
        <v>359</v>
      </c>
      <c r="AK4888" s="153" t="s">
        <v>360</v>
      </c>
      <c r="AL4888" s="153" t="s">
        <v>22471</v>
      </c>
      <c r="AM4888" s="153" t="s">
        <v>22472</v>
      </c>
      <c r="AN4888" s="154">
        <v>67</v>
      </c>
    </row>
    <row r="4889" spans="31:40" hidden="1" x14ac:dyDescent="0.25">
      <c r="AE4889" s="27" t="str">
        <f t="shared" si="137"/>
        <v>CA-2021-700  MacArthur Studios</v>
      </c>
      <c r="AF4889" s="153" t="s">
        <v>22473</v>
      </c>
      <c r="AG4889" s="153" t="s">
        <v>22474</v>
      </c>
      <c r="AH4889" s="153" t="s">
        <v>22475</v>
      </c>
      <c r="AI4889" s="153" t="s">
        <v>199</v>
      </c>
      <c r="AJ4889" s="153" t="s">
        <v>200</v>
      </c>
      <c r="AK4889" s="153" t="s">
        <v>17602</v>
      </c>
      <c r="AL4889" s="153" t="s">
        <v>16351</v>
      </c>
      <c r="AM4889" s="153" t="s">
        <v>21654</v>
      </c>
      <c r="AN4889" s="154">
        <v>191</v>
      </c>
    </row>
    <row r="4890" spans="31:40" hidden="1" x14ac:dyDescent="0.25">
      <c r="AE4890" s="27" t="str">
        <f t="shared" si="137"/>
        <v>CA-2021-701  Liberty Bell Courtyards</v>
      </c>
      <c r="AF4890" s="153" t="s">
        <v>22476</v>
      </c>
      <c r="AG4890" s="153" t="s">
        <v>22477</v>
      </c>
      <c r="AH4890" s="153" t="s">
        <v>22478</v>
      </c>
      <c r="AI4890" s="153" t="s">
        <v>6484</v>
      </c>
      <c r="AJ4890" s="153" t="s">
        <v>6485</v>
      </c>
      <c r="AK4890" s="153" t="s">
        <v>6486</v>
      </c>
      <c r="AL4890" s="153" t="s">
        <v>22479</v>
      </c>
      <c r="AM4890" s="153" t="s">
        <v>21654</v>
      </c>
      <c r="AN4890" s="154">
        <v>32</v>
      </c>
    </row>
    <row r="4891" spans="31:40" hidden="1" x14ac:dyDescent="0.25">
      <c r="AE4891" s="27" t="str">
        <f t="shared" si="137"/>
        <v>CA-2021-702  Bear Ridge Family Apartments</v>
      </c>
      <c r="AF4891" s="153" t="s">
        <v>22480</v>
      </c>
      <c r="AG4891" s="153" t="s">
        <v>22481</v>
      </c>
      <c r="AH4891" s="153" t="s">
        <v>22482</v>
      </c>
      <c r="AI4891" s="153" t="s">
        <v>14408</v>
      </c>
      <c r="AJ4891" s="153" t="s">
        <v>3252</v>
      </c>
      <c r="AK4891" s="153" t="s">
        <v>14409</v>
      </c>
      <c r="AL4891" s="153" t="s">
        <v>22483</v>
      </c>
      <c r="AM4891" s="153" t="s">
        <v>21654</v>
      </c>
      <c r="AN4891" s="154">
        <v>47</v>
      </c>
    </row>
    <row r="4892" spans="31:40" hidden="1" x14ac:dyDescent="0.25">
      <c r="AE4892" s="27" t="str">
        <f t="shared" si="137"/>
        <v>CA-2021-703  The Wong Center</v>
      </c>
      <c r="AF4892" s="153" t="s">
        <v>22484</v>
      </c>
      <c r="AG4892" s="153" t="s">
        <v>22485</v>
      </c>
      <c r="AH4892" s="153" t="s">
        <v>22486</v>
      </c>
      <c r="AI4892" s="153" t="s">
        <v>564</v>
      </c>
      <c r="AJ4892" s="153" t="s">
        <v>564</v>
      </c>
      <c r="AK4892" s="153" t="s">
        <v>807</v>
      </c>
      <c r="AL4892" s="153" t="s">
        <v>22487</v>
      </c>
      <c r="AM4892" s="153" t="s">
        <v>22488</v>
      </c>
      <c r="AN4892" s="154">
        <v>149</v>
      </c>
    </row>
    <row r="4893" spans="31:40" hidden="1" x14ac:dyDescent="0.25">
      <c r="AE4893" s="27" t="str">
        <f t="shared" si="137"/>
        <v>CA-2021-705  Poppy Grove III</v>
      </c>
      <c r="AF4893" s="153" t="s">
        <v>22489</v>
      </c>
      <c r="AG4893" s="153" t="s">
        <v>22490</v>
      </c>
      <c r="AH4893" s="153" t="s">
        <v>22452</v>
      </c>
      <c r="AI4893" s="153" t="s">
        <v>2068</v>
      </c>
      <c r="AJ4893" s="153" t="s">
        <v>564</v>
      </c>
      <c r="AK4893" s="153" t="s">
        <v>10514</v>
      </c>
      <c r="AL4893" s="153" t="s">
        <v>22453</v>
      </c>
      <c r="AM4893" s="153" t="s">
        <v>22454</v>
      </c>
      <c r="AN4893" s="154">
        <v>157</v>
      </c>
    </row>
    <row r="4894" spans="31:40" hidden="1" x14ac:dyDescent="0.25">
      <c r="AE4894" s="27" t="str">
        <f t="shared" si="137"/>
        <v>CA-2021-707  Vista Lane Family Homes</v>
      </c>
      <c r="AF4894" s="153" t="s">
        <v>22491</v>
      </c>
      <c r="AG4894" s="153" t="s">
        <v>22492</v>
      </c>
      <c r="AH4894" s="153" t="s">
        <v>22493</v>
      </c>
      <c r="AI4894" s="153" t="s">
        <v>10085</v>
      </c>
      <c r="AJ4894" s="153" t="s">
        <v>504</v>
      </c>
      <c r="AK4894" s="153" t="s">
        <v>7678</v>
      </c>
      <c r="AL4894" s="153" t="s">
        <v>22494</v>
      </c>
      <c r="AM4894" s="153" t="s">
        <v>22495</v>
      </c>
      <c r="AN4894" s="154">
        <v>165</v>
      </c>
    </row>
    <row r="4895" spans="31:40" hidden="1" x14ac:dyDescent="0.25">
      <c r="AE4895" s="27" t="str">
        <f t="shared" si="137"/>
        <v>CA-2021-709  Centennial Square Apartments</v>
      </c>
      <c r="AF4895" s="153" t="s">
        <v>22496</v>
      </c>
      <c r="AG4895" s="153" t="s">
        <v>22497</v>
      </c>
      <c r="AI4895" s="153" t="s">
        <v>2189</v>
      </c>
      <c r="AJ4895" s="153" t="s">
        <v>623</v>
      </c>
      <c r="AK4895" s="153" t="s">
        <v>2190</v>
      </c>
      <c r="AL4895" s="153" t="s">
        <v>20778</v>
      </c>
      <c r="AM4895" s="153" t="s">
        <v>22498</v>
      </c>
      <c r="AN4895" s="154">
        <v>182</v>
      </c>
    </row>
    <row r="4896" spans="31:40" hidden="1" x14ac:dyDescent="0.25">
      <c r="AE4896" s="27" t="str">
        <f t="shared" si="137"/>
        <v>CA-2021-712  Levant Senior Cottages</v>
      </c>
      <c r="AF4896" s="153" t="s">
        <v>22499</v>
      </c>
      <c r="AG4896" s="153" t="s">
        <v>22500</v>
      </c>
      <c r="AH4896" s="153" t="s">
        <v>22501</v>
      </c>
      <c r="AI4896" s="153" t="s">
        <v>504</v>
      </c>
      <c r="AJ4896" s="153" t="s">
        <v>504</v>
      </c>
      <c r="AK4896" s="153" t="s">
        <v>4750</v>
      </c>
      <c r="AL4896" s="153" t="s">
        <v>22502</v>
      </c>
      <c r="AM4896" s="153" t="s">
        <v>22503</v>
      </c>
      <c r="AN4896" s="154">
        <v>126</v>
      </c>
    </row>
    <row r="4897" spans="31:40" hidden="1" x14ac:dyDescent="0.25">
      <c r="AE4897" s="27" t="str">
        <f t="shared" si="137"/>
        <v>CA-2021-714  Residency at the Entrepreneur Hollywood</v>
      </c>
      <c r="AF4897" s="153" t="s">
        <v>22505</v>
      </c>
      <c r="AG4897" s="153" t="s">
        <v>22506</v>
      </c>
      <c r="AH4897" s="153" t="s">
        <v>22507</v>
      </c>
      <c r="AI4897" s="153" t="s">
        <v>26</v>
      </c>
      <c r="AJ4897" s="153" t="s">
        <v>26</v>
      </c>
      <c r="AK4897" s="153" t="s">
        <v>1826</v>
      </c>
      <c r="AL4897" s="153" t="s">
        <v>22508</v>
      </c>
      <c r="AM4897" s="153" t="s">
        <v>22509</v>
      </c>
      <c r="AN4897" s="154">
        <v>198</v>
      </c>
    </row>
    <row r="4898" spans="31:40" hidden="1" x14ac:dyDescent="0.25">
      <c r="AE4898" s="27" t="str">
        <f t="shared" si="137"/>
        <v>CA-2021-718  Kifer Senior Housing</v>
      </c>
      <c r="AF4898" s="153" t="s">
        <v>22510</v>
      </c>
      <c r="AG4898" s="153" t="s">
        <v>22511</v>
      </c>
      <c r="AH4898" s="153" t="s">
        <v>22512</v>
      </c>
      <c r="AI4898" s="153" t="s">
        <v>41</v>
      </c>
      <c r="AJ4898" s="153" t="s">
        <v>41</v>
      </c>
      <c r="AK4898" s="153" t="s">
        <v>1852</v>
      </c>
      <c r="AL4898" s="153" t="s">
        <v>6681</v>
      </c>
      <c r="AM4898" s="153" t="s">
        <v>22513</v>
      </c>
      <c r="AN4898" s="154">
        <v>79</v>
      </c>
    </row>
    <row r="4899" spans="31:40" hidden="1" x14ac:dyDescent="0.25">
      <c r="AE4899" s="27" t="str">
        <f t="shared" si="137"/>
        <v>CA-2021-723  Alamo Street Apartments</v>
      </c>
      <c r="AF4899" s="153" t="s">
        <v>22514</v>
      </c>
      <c r="AG4899" s="153" t="s">
        <v>22515</v>
      </c>
      <c r="AH4899" s="153" t="s">
        <v>22516</v>
      </c>
      <c r="AI4899" s="153" t="s">
        <v>3469</v>
      </c>
      <c r="AJ4899" s="153" t="s">
        <v>1239</v>
      </c>
      <c r="AK4899" s="153" t="s">
        <v>6199</v>
      </c>
      <c r="AL4899" s="153" t="s">
        <v>16351</v>
      </c>
      <c r="AM4899" s="153" t="s">
        <v>21654</v>
      </c>
      <c r="AN4899" s="154">
        <v>268</v>
      </c>
    </row>
    <row r="4900" spans="31:40" hidden="1" x14ac:dyDescent="0.25">
      <c r="AE4900" s="27" t="str">
        <f t="shared" si="137"/>
        <v>CA-2021-724  Manchester Urban Homes</v>
      </c>
      <c r="AF4900" s="153" t="s">
        <v>22517</v>
      </c>
      <c r="AG4900" s="153" t="s">
        <v>22518</v>
      </c>
      <c r="AH4900" s="153" t="s">
        <v>22519</v>
      </c>
      <c r="AI4900" s="153" t="s">
        <v>26</v>
      </c>
      <c r="AJ4900" s="153" t="s">
        <v>26</v>
      </c>
      <c r="AK4900" s="153" t="s">
        <v>802</v>
      </c>
      <c r="AL4900" s="153" t="s">
        <v>613</v>
      </c>
      <c r="AM4900" s="153" t="s">
        <v>22520</v>
      </c>
      <c r="AN4900" s="154">
        <v>120</v>
      </c>
    </row>
    <row r="4901" spans="31:40" hidden="1" x14ac:dyDescent="0.25">
      <c r="AE4901" s="27" t="str">
        <f t="shared" si="137"/>
        <v>CA-2021-726  Aviara</v>
      </c>
      <c r="AF4901" s="153" t="s">
        <v>22521</v>
      </c>
      <c r="AG4901" s="153" t="s">
        <v>22522</v>
      </c>
      <c r="AH4901" s="153" t="s">
        <v>22523</v>
      </c>
      <c r="AI4901" s="153" t="s">
        <v>126</v>
      </c>
      <c r="AJ4901" s="153" t="s">
        <v>127</v>
      </c>
      <c r="AK4901" s="153" t="s">
        <v>4394</v>
      </c>
      <c r="AL4901" s="153" t="s">
        <v>2476</v>
      </c>
      <c r="AM4901" s="153" t="s">
        <v>18649</v>
      </c>
      <c r="AN4901" s="154">
        <v>135</v>
      </c>
    </row>
    <row r="4902" spans="31:40" hidden="1" x14ac:dyDescent="0.25">
      <c r="AE4902" s="27" t="str">
        <f t="shared" si="137"/>
        <v>CA-2021-727  Monroe Street Apartments</v>
      </c>
      <c r="AF4902" s="153" t="s">
        <v>22524</v>
      </c>
      <c r="AG4902" s="153" t="s">
        <v>22525</v>
      </c>
      <c r="AH4902" s="153" t="s">
        <v>22526</v>
      </c>
      <c r="AI4902" s="153" t="s">
        <v>41</v>
      </c>
      <c r="AJ4902" s="153" t="s">
        <v>41</v>
      </c>
      <c r="AK4902" s="153" t="s">
        <v>1257</v>
      </c>
      <c r="AL4902" s="153" t="s">
        <v>22527</v>
      </c>
      <c r="AM4902" s="153" t="s">
        <v>22528</v>
      </c>
      <c r="AN4902" s="154">
        <v>64</v>
      </c>
    </row>
    <row r="4903" spans="31:40" hidden="1" x14ac:dyDescent="0.25">
      <c r="AE4903" s="27" t="str">
        <f t="shared" si="137"/>
        <v>CA-2021-729  Marina Dunes BMR Site 1 (Lot 24-93 Units) / Site 2</v>
      </c>
      <c r="AF4903" s="153" t="s">
        <v>22529</v>
      </c>
      <c r="AG4903" s="153" t="s">
        <v>22530</v>
      </c>
      <c r="AH4903" s="153" t="s">
        <v>22531</v>
      </c>
      <c r="AI4903" s="153" t="s">
        <v>1376</v>
      </c>
      <c r="AJ4903" s="153" t="s">
        <v>336</v>
      </c>
      <c r="AK4903" s="153" t="s">
        <v>1377</v>
      </c>
      <c r="AL4903" s="153" t="s">
        <v>22532</v>
      </c>
      <c r="AM4903" s="153" t="s">
        <v>22533</v>
      </c>
      <c r="AN4903" s="154">
        <v>140</v>
      </c>
    </row>
    <row r="4904" spans="31:40" hidden="1" x14ac:dyDescent="0.25">
      <c r="AE4904" s="27" t="str">
        <f t="shared" si="137"/>
        <v>CA-2021-730  4995 Stockton Boulevard</v>
      </c>
      <c r="AF4904" s="153" t="s">
        <v>22534</v>
      </c>
      <c r="AG4904" s="153" t="s">
        <v>22535</v>
      </c>
      <c r="AH4904" s="153" t="s">
        <v>22535</v>
      </c>
      <c r="AI4904" s="153" t="s">
        <v>564</v>
      </c>
      <c r="AJ4904" s="153" t="s">
        <v>564</v>
      </c>
      <c r="AK4904" s="153" t="s">
        <v>10667</v>
      </c>
      <c r="AL4904" s="153" t="s">
        <v>17219</v>
      </c>
      <c r="AM4904" s="153" t="s">
        <v>22536</v>
      </c>
      <c r="AN4904" s="154">
        <v>198</v>
      </c>
    </row>
    <row r="4905" spans="31:40" hidden="1" x14ac:dyDescent="0.25">
      <c r="AE4905" s="27" t="str">
        <f t="shared" si="137"/>
        <v>CA-2021-732  Kimball Highland</v>
      </c>
      <c r="AF4905" s="153" t="s">
        <v>22537</v>
      </c>
      <c r="AG4905" s="153" t="s">
        <v>22538</v>
      </c>
      <c r="AH4905" s="153" t="s">
        <v>22539</v>
      </c>
      <c r="AI4905" s="153" t="s">
        <v>2941</v>
      </c>
      <c r="AJ4905" s="153" t="s">
        <v>504</v>
      </c>
      <c r="AK4905" s="153" t="s">
        <v>2942</v>
      </c>
      <c r="AL4905" s="153" t="s">
        <v>22540</v>
      </c>
      <c r="AM4905" s="153" t="s">
        <v>22541</v>
      </c>
      <c r="AN4905" s="154">
        <v>143</v>
      </c>
    </row>
    <row r="4906" spans="31:40" hidden="1" x14ac:dyDescent="0.25">
      <c r="AE4906" s="27" t="str">
        <f t="shared" si="137"/>
        <v>CA-2021-733  Vermont Manchester Family</v>
      </c>
      <c r="AF4906" s="153" t="s">
        <v>22542</v>
      </c>
      <c r="AG4906" s="153" t="s">
        <v>22543</v>
      </c>
      <c r="AH4906" s="153" t="s">
        <v>22544</v>
      </c>
      <c r="AI4906" s="153" t="s">
        <v>26</v>
      </c>
      <c r="AJ4906" s="153" t="s">
        <v>26</v>
      </c>
      <c r="AK4906" s="153" t="s">
        <v>1328</v>
      </c>
      <c r="AL4906" s="153" t="s">
        <v>22545</v>
      </c>
      <c r="AM4906" s="153" t="s">
        <v>22546</v>
      </c>
      <c r="AN4906" s="154">
        <v>116</v>
      </c>
    </row>
    <row r="4907" spans="31:40" hidden="1" x14ac:dyDescent="0.25">
      <c r="AE4907" s="27" t="str">
        <f t="shared" si="137"/>
        <v>CA-2021-734  Vermont Manchester Senior</v>
      </c>
      <c r="AF4907" s="153" t="s">
        <v>22547</v>
      </c>
      <c r="AG4907" s="153" t="s">
        <v>22548</v>
      </c>
      <c r="AH4907" s="153" t="s">
        <v>22544</v>
      </c>
      <c r="AI4907" s="153" t="s">
        <v>26</v>
      </c>
      <c r="AJ4907" s="153" t="s">
        <v>26</v>
      </c>
      <c r="AK4907" s="153" t="s">
        <v>1328</v>
      </c>
      <c r="AL4907" s="153" t="s">
        <v>22549</v>
      </c>
      <c r="AM4907" s="153" t="s">
        <v>22550</v>
      </c>
      <c r="AN4907" s="154">
        <v>60</v>
      </c>
    </row>
    <row r="4908" spans="31:40" hidden="1" x14ac:dyDescent="0.25">
      <c r="AE4908" s="27" t="str">
        <f t="shared" si="137"/>
        <v>CA-2021-735  Northstar Courts</v>
      </c>
      <c r="AF4908" s="153" t="s">
        <v>22551</v>
      </c>
      <c r="AG4908" s="153" t="s">
        <v>22552</v>
      </c>
      <c r="AH4908" s="153" t="s">
        <v>22553</v>
      </c>
      <c r="AI4908" s="153" t="s">
        <v>1919</v>
      </c>
      <c r="AJ4908" s="153" t="s">
        <v>1920</v>
      </c>
      <c r="AK4908" s="153" t="s">
        <v>2603</v>
      </c>
      <c r="AL4908" s="153" t="s">
        <v>22554</v>
      </c>
      <c r="AM4908" s="153" t="s">
        <v>22343</v>
      </c>
      <c r="AN4908" s="154">
        <v>71</v>
      </c>
    </row>
    <row r="4909" spans="31:40" hidden="1" x14ac:dyDescent="0.25">
      <c r="AE4909" s="27" t="str">
        <f t="shared" si="137"/>
        <v>CA-2021-736  Central Terrace Apartments</v>
      </c>
      <c r="AF4909" s="153" t="s">
        <v>22555</v>
      </c>
      <c r="AG4909" s="153" t="s">
        <v>22556</v>
      </c>
      <c r="AH4909" s="153" t="s">
        <v>22557</v>
      </c>
      <c r="AI4909" s="153" t="s">
        <v>2028</v>
      </c>
      <c r="AJ4909" s="153" t="s">
        <v>1239</v>
      </c>
      <c r="AK4909" s="153" t="s">
        <v>2029</v>
      </c>
      <c r="AL4909" s="153" t="s">
        <v>22558</v>
      </c>
      <c r="AM4909" s="153" t="s">
        <v>22559</v>
      </c>
      <c r="AN4909" s="154">
        <v>86</v>
      </c>
    </row>
    <row r="4910" spans="31:40" hidden="1" x14ac:dyDescent="0.25">
      <c r="AE4910" s="27" t="str">
        <f t="shared" si="137"/>
        <v>CA-2021-737  Tiburon Place</v>
      </c>
      <c r="AF4910" s="153" t="s">
        <v>22560</v>
      </c>
      <c r="AG4910" s="153" t="s">
        <v>22561</v>
      </c>
      <c r="AH4910" s="153" t="s">
        <v>22562</v>
      </c>
      <c r="AI4910" s="153" t="s">
        <v>1442</v>
      </c>
      <c r="AJ4910" s="153" t="s">
        <v>1442</v>
      </c>
      <c r="AK4910" s="153" t="s">
        <v>3666</v>
      </c>
      <c r="AL4910" s="153" t="s">
        <v>22563</v>
      </c>
      <c r="AM4910" s="153" t="s">
        <v>22564</v>
      </c>
      <c r="AN4910" s="154">
        <v>67</v>
      </c>
    </row>
    <row r="4911" spans="31:40" hidden="1" x14ac:dyDescent="0.25">
      <c r="AE4911" s="27" t="str">
        <f t="shared" si="137"/>
        <v>CA-2021-738  Oak Apartments</v>
      </c>
      <c r="AF4911" s="153" t="s">
        <v>22565</v>
      </c>
      <c r="AG4911" s="153" t="s">
        <v>22566</v>
      </c>
      <c r="AH4911" s="153" t="s">
        <v>22567</v>
      </c>
      <c r="AI4911" s="153" t="s">
        <v>26</v>
      </c>
      <c r="AJ4911" s="153" t="s">
        <v>26</v>
      </c>
      <c r="AK4911" s="153" t="s">
        <v>518</v>
      </c>
      <c r="AL4911" s="153" t="s">
        <v>22568</v>
      </c>
      <c r="AM4911" s="153" t="s">
        <v>22569</v>
      </c>
      <c r="AN4911" s="154">
        <v>63</v>
      </c>
    </row>
    <row r="4912" spans="31:40" hidden="1" x14ac:dyDescent="0.25">
      <c r="AE4912" s="27" t="str">
        <f t="shared" si="137"/>
        <v>CA-2021-742  Royal Oak Village</v>
      </c>
      <c r="AF4912" s="153" t="s">
        <v>22570</v>
      </c>
      <c r="AG4912" s="153" t="s">
        <v>22571</v>
      </c>
      <c r="AH4912" s="153" t="s">
        <v>22572</v>
      </c>
      <c r="AI4912" s="153" t="s">
        <v>40</v>
      </c>
      <c r="AJ4912" s="153" t="s">
        <v>41</v>
      </c>
      <c r="AK4912" s="153" t="s">
        <v>42</v>
      </c>
      <c r="AL4912" s="153" t="s">
        <v>22573</v>
      </c>
      <c r="AM4912" s="153" t="s">
        <v>22574</v>
      </c>
      <c r="AN4912" s="154">
        <v>72</v>
      </c>
    </row>
    <row r="4913" spans="31:40" hidden="1" x14ac:dyDescent="0.25">
      <c r="AE4913" s="27" t="str">
        <f t="shared" si="137"/>
        <v>CA-2021-744  Monterey and Madrone Apartments</v>
      </c>
      <c r="AF4913" s="153" t="s">
        <v>22575</v>
      </c>
      <c r="AG4913" s="153" t="s">
        <v>22576</v>
      </c>
      <c r="AH4913" s="153" t="s">
        <v>22577</v>
      </c>
      <c r="AI4913" s="153" t="s">
        <v>40</v>
      </c>
      <c r="AJ4913" s="153" t="s">
        <v>41</v>
      </c>
      <c r="AK4913" s="153" t="s">
        <v>42</v>
      </c>
      <c r="AL4913" s="153" t="s">
        <v>21214</v>
      </c>
      <c r="AM4913" s="153" t="s">
        <v>22578</v>
      </c>
      <c r="AN4913" s="154">
        <v>246</v>
      </c>
    </row>
    <row r="4914" spans="31:40" hidden="1" x14ac:dyDescent="0.25">
      <c r="AE4914" s="27" t="str">
        <f t="shared" si="137"/>
        <v>CA-2021-745  Juniper Valley Townhomes</v>
      </c>
      <c r="AF4914" s="153" t="s">
        <v>22579</v>
      </c>
      <c r="AG4914" s="153" t="s">
        <v>22580</v>
      </c>
      <c r="AH4914" s="153" t="s">
        <v>20465</v>
      </c>
      <c r="AI4914" s="153" t="s">
        <v>1040</v>
      </c>
      <c r="AJ4914" s="153" t="s">
        <v>26</v>
      </c>
      <c r="AK4914" s="153" t="s">
        <v>1041</v>
      </c>
      <c r="AL4914" s="153" t="s">
        <v>22504</v>
      </c>
      <c r="AM4914" s="153" t="s">
        <v>22504</v>
      </c>
      <c r="AN4914" s="154">
        <v>69</v>
      </c>
    </row>
    <row r="4915" spans="31:40" hidden="1" x14ac:dyDescent="0.25">
      <c r="AE4915" s="27" t="str">
        <f t="shared" si="137"/>
        <v>CA-2021-747  Sugar Pine Village Phase 1A</v>
      </c>
      <c r="AF4915" s="153" t="s">
        <v>22581</v>
      </c>
      <c r="AG4915" s="153" t="s">
        <v>22582</v>
      </c>
      <c r="AH4915" s="153" t="s">
        <v>22583</v>
      </c>
      <c r="AI4915" s="153" t="s">
        <v>1150</v>
      </c>
      <c r="AJ4915" s="153" t="s">
        <v>1151</v>
      </c>
      <c r="AK4915" s="153" t="s">
        <v>1152</v>
      </c>
      <c r="AL4915" s="153" t="s">
        <v>22584</v>
      </c>
      <c r="AM4915" s="153" t="s">
        <v>22585</v>
      </c>
      <c r="AN4915" s="154">
        <v>67</v>
      </c>
    </row>
    <row r="4916" spans="31:40" hidden="1" x14ac:dyDescent="0.25">
      <c r="AE4916" s="27" t="str">
        <f t="shared" si="137"/>
        <v>CA-2021-748  Voltaire Villas PSH</v>
      </c>
      <c r="AF4916" s="153" t="s">
        <v>22586</v>
      </c>
      <c r="AG4916" s="153" t="s">
        <v>22587</v>
      </c>
      <c r="AH4916" s="153" t="s">
        <v>22215</v>
      </c>
      <c r="AI4916" s="153" t="s">
        <v>26</v>
      </c>
      <c r="AJ4916" s="153" t="s">
        <v>26</v>
      </c>
      <c r="AK4916" s="153" t="s">
        <v>1670</v>
      </c>
      <c r="AL4916" s="153" t="s">
        <v>22588</v>
      </c>
      <c r="AM4916" s="153" t="s">
        <v>21654</v>
      </c>
      <c r="AN4916" s="154">
        <v>71</v>
      </c>
    </row>
    <row r="4917" spans="31:40" hidden="1" x14ac:dyDescent="0.25">
      <c r="AE4917" s="27" t="str">
        <f t="shared" si="137"/>
        <v>CA-2021-749  Sunrise Crossing Apartments</v>
      </c>
      <c r="AF4917" s="153" t="s">
        <v>22589</v>
      </c>
      <c r="AG4917" s="153" t="s">
        <v>22590</v>
      </c>
      <c r="AH4917" s="153" t="s">
        <v>22591</v>
      </c>
      <c r="AI4917" s="153" t="s">
        <v>2491</v>
      </c>
      <c r="AJ4917" s="153" t="s">
        <v>564</v>
      </c>
      <c r="AK4917" s="153" t="s">
        <v>22592</v>
      </c>
      <c r="AL4917" s="153" t="s">
        <v>22593</v>
      </c>
      <c r="AM4917" s="153" t="s">
        <v>22594</v>
      </c>
      <c r="AN4917" s="154">
        <v>81</v>
      </c>
    </row>
    <row r="4918" spans="31:40" hidden="1" x14ac:dyDescent="0.25">
      <c r="AE4918" s="27" t="str">
        <f t="shared" si="137"/>
        <v>CA-2021-750  The Kelsey Ayer Station</v>
      </c>
      <c r="AF4918" s="153" t="s">
        <v>22595</v>
      </c>
      <c r="AG4918" s="153" t="s">
        <v>22596</v>
      </c>
      <c r="AH4918" s="153" t="s">
        <v>22597</v>
      </c>
      <c r="AI4918" s="153" t="s">
        <v>304</v>
      </c>
      <c r="AJ4918" s="153" t="s">
        <v>41</v>
      </c>
      <c r="AK4918" s="153" t="s">
        <v>305</v>
      </c>
      <c r="AL4918" s="153" t="s">
        <v>22598</v>
      </c>
      <c r="AM4918" s="153" t="s">
        <v>22599</v>
      </c>
      <c r="AN4918" s="154">
        <v>113</v>
      </c>
    </row>
    <row r="4919" spans="31:40" hidden="1" x14ac:dyDescent="0.25">
      <c r="AE4919" s="27" t="str">
        <f t="shared" si="137"/>
        <v>CA-2021-751  Building 209</v>
      </c>
      <c r="AF4919" s="153" t="s">
        <v>22600</v>
      </c>
      <c r="AG4919" s="153" t="s">
        <v>22601</v>
      </c>
      <c r="AH4919" s="153" t="s">
        <v>22602</v>
      </c>
      <c r="AI4919" s="153" t="s">
        <v>19478</v>
      </c>
      <c r="AJ4919" s="153" t="s">
        <v>26</v>
      </c>
      <c r="AK4919" s="153" t="s">
        <v>16754</v>
      </c>
      <c r="AL4919" s="153" t="s">
        <v>22603</v>
      </c>
      <c r="AM4919" s="153" t="s">
        <v>22604</v>
      </c>
      <c r="AN4919" s="154">
        <v>54</v>
      </c>
    </row>
    <row r="4920" spans="31:40" hidden="1" x14ac:dyDescent="0.25">
      <c r="AE4920" s="27" t="str">
        <f t="shared" si="137"/>
        <v>CA-2021-752  The Banning</v>
      </c>
      <c r="AF4920" s="153" t="s">
        <v>22605</v>
      </c>
      <c r="AG4920" s="153" t="s">
        <v>22606</v>
      </c>
      <c r="AH4920" s="153" t="s">
        <v>22607</v>
      </c>
      <c r="AI4920" s="153" t="s">
        <v>26</v>
      </c>
      <c r="AJ4920" s="153" t="s">
        <v>26</v>
      </c>
      <c r="AK4920" s="153" t="s">
        <v>2837</v>
      </c>
      <c r="AL4920" s="153" t="s">
        <v>22608</v>
      </c>
      <c r="AM4920" s="153" t="s">
        <v>22609</v>
      </c>
      <c r="AN4920" s="154">
        <v>63</v>
      </c>
    </row>
    <row r="4921" spans="31:40" hidden="1" x14ac:dyDescent="0.25">
      <c r="AE4921" s="27" t="str">
        <f t="shared" si="137"/>
        <v>CA-2021-754  2nd &amp; B</v>
      </c>
      <c r="AF4921" s="153" t="s">
        <v>22612</v>
      </c>
      <c r="AG4921" s="153" t="s">
        <v>22613</v>
      </c>
      <c r="AH4921" s="153" t="s">
        <v>22614</v>
      </c>
      <c r="AI4921" s="153" t="s">
        <v>2028</v>
      </c>
      <c r="AJ4921" s="153" t="s">
        <v>1239</v>
      </c>
      <c r="AK4921" s="153" t="s">
        <v>2029</v>
      </c>
      <c r="AL4921" s="153" t="s">
        <v>22615</v>
      </c>
      <c r="AM4921" s="153" t="s">
        <v>22616</v>
      </c>
      <c r="AN4921" s="154">
        <v>55</v>
      </c>
    </row>
    <row r="4922" spans="31:40" hidden="1" x14ac:dyDescent="0.25">
      <c r="AE4922" s="27" t="str">
        <f t="shared" si="137"/>
        <v>CA-2021-755  Vintage at University Glen</v>
      </c>
      <c r="AF4922" s="153" t="s">
        <v>22617</v>
      </c>
      <c r="AG4922" s="153" t="s">
        <v>22618</v>
      </c>
      <c r="AI4922" s="153" t="s">
        <v>1714</v>
      </c>
      <c r="AJ4922" s="153" t="s">
        <v>1239</v>
      </c>
      <c r="AK4922" s="153" t="s">
        <v>8970</v>
      </c>
      <c r="AL4922" s="153" t="s">
        <v>22619</v>
      </c>
      <c r="AM4922" s="153" t="s">
        <v>22620</v>
      </c>
      <c r="AN4922" s="154">
        <v>169</v>
      </c>
    </row>
    <row r="4923" spans="31:40" hidden="1" x14ac:dyDescent="0.25">
      <c r="AE4923" s="27" t="str">
        <f t="shared" si="137"/>
        <v>CA-2021-756  Westview House</v>
      </c>
      <c r="AF4923" s="153" t="s">
        <v>22621</v>
      </c>
      <c r="AG4923" s="153" t="s">
        <v>22622</v>
      </c>
      <c r="AH4923" s="153" t="s">
        <v>22623</v>
      </c>
      <c r="AI4923" s="153" t="s">
        <v>419</v>
      </c>
      <c r="AJ4923" s="153" t="s">
        <v>420</v>
      </c>
      <c r="AK4923" s="153" t="s">
        <v>2587</v>
      </c>
      <c r="AL4923" s="153" t="s">
        <v>22615</v>
      </c>
      <c r="AM4923" s="153" t="s">
        <v>22616</v>
      </c>
      <c r="AN4923" s="154">
        <v>84</v>
      </c>
    </row>
    <row r="4924" spans="31:40" hidden="1" x14ac:dyDescent="0.25">
      <c r="AE4924" s="27" t="str">
        <f t="shared" si="137"/>
        <v>CA-2021-757  Lynx Family Housing</v>
      </c>
      <c r="AF4924" s="153" t="s">
        <v>22624</v>
      </c>
      <c r="AG4924" s="153" t="s">
        <v>22625</v>
      </c>
      <c r="AH4924" s="153" t="s">
        <v>22626</v>
      </c>
      <c r="AI4924" s="153" t="s">
        <v>994</v>
      </c>
      <c r="AJ4924" s="153" t="s">
        <v>420</v>
      </c>
      <c r="AK4924" s="153" t="s">
        <v>6413</v>
      </c>
      <c r="AL4924" s="153" t="s">
        <v>22627</v>
      </c>
      <c r="AM4924" s="153" t="s">
        <v>22628</v>
      </c>
      <c r="AN4924" s="154">
        <v>142</v>
      </c>
    </row>
    <row r="4925" spans="31:40" hidden="1" x14ac:dyDescent="0.25">
      <c r="AE4925" s="27" t="str">
        <f t="shared" si="137"/>
        <v>CA-2021-760  600 7th Street</v>
      </c>
      <c r="AF4925" s="153" t="s">
        <v>22629</v>
      </c>
      <c r="AG4925" s="153" t="s">
        <v>22630</v>
      </c>
      <c r="AH4925" s="153" t="s">
        <v>22630</v>
      </c>
      <c r="AI4925" s="153" t="s">
        <v>191</v>
      </c>
      <c r="AJ4925" s="153" t="s">
        <v>191</v>
      </c>
      <c r="AK4925" s="153" t="s">
        <v>785</v>
      </c>
      <c r="AL4925" s="153" t="s">
        <v>22631</v>
      </c>
      <c r="AM4925" s="153" t="s">
        <v>22632</v>
      </c>
      <c r="AN4925" s="154">
        <v>220</v>
      </c>
    </row>
    <row r="4926" spans="31:40" hidden="1" x14ac:dyDescent="0.25">
      <c r="AE4926" s="27" t="str">
        <f t="shared" si="137"/>
        <v>CA-2021-762  Montecito II Senior Housing</v>
      </c>
      <c r="AF4926" s="153" t="s">
        <v>22633</v>
      </c>
      <c r="AG4926" s="153" t="s">
        <v>22634</v>
      </c>
      <c r="AH4926" s="153" t="s">
        <v>22635</v>
      </c>
      <c r="AI4926" s="153" t="s">
        <v>3180</v>
      </c>
      <c r="AJ4926" s="153" t="s">
        <v>26</v>
      </c>
      <c r="AK4926" s="153" t="s">
        <v>22636</v>
      </c>
      <c r="AL4926" s="153" t="s">
        <v>22637</v>
      </c>
      <c r="AM4926" s="153" t="s">
        <v>22638</v>
      </c>
      <c r="AN4926" s="154">
        <v>63</v>
      </c>
    </row>
    <row r="4927" spans="31:40" hidden="1" x14ac:dyDescent="0.25">
      <c r="AE4927" s="27" t="str">
        <f t="shared" si="137"/>
        <v>CA-2021-765  Merge 56 Affordable</v>
      </c>
      <c r="AF4927" s="153" t="s">
        <v>22642</v>
      </c>
      <c r="AG4927" s="153" t="s">
        <v>22643</v>
      </c>
      <c r="AI4927" s="153" t="s">
        <v>504</v>
      </c>
      <c r="AJ4927" s="153" t="s">
        <v>504</v>
      </c>
      <c r="AK4927" s="153" t="s">
        <v>4755</v>
      </c>
      <c r="AL4927" s="153" t="s">
        <v>22644</v>
      </c>
      <c r="AM4927" s="153" t="s">
        <v>22645</v>
      </c>
      <c r="AN4927" s="154">
        <v>47</v>
      </c>
    </row>
    <row r="4928" spans="31:40" hidden="1" x14ac:dyDescent="0.25">
      <c r="AE4928" s="27" t="str">
        <f t="shared" si="137"/>
        <v>CA-2021-766  Whittier HHH</v>
      </c>
      <c r="AF4928" s="153" t="s">
        <v>22646</v>
      </c>
      <c r="AG4928" s="153" t="s">
        <v>22647</v>
      </c>
      <c r="AH4928" s="153" t="s">
        <v>22648</v>
      </c>
      <c r="AI4928" s="153" t="s">
        <v>26</v>
      </c>
      <c r="AJ4928" s="153" t="s">
        <v>26</v>
      </c>
      <c r="AK4928" s="153" t="s">
        <v>1233</v>
      </c>
      <c r="AL4928" s="153" t="s">
        <v>22649</v>
      </c>
      <c r="AM4928" s="153" t="s">
        <v>22650</v>
      </c>
      <c r="AN4928" s="154">
        <v>63</v>
      </c>
    </row>
    <row r="4929" spans="31:40" hidden="1" x14ac:dyDescent="0.25">
      <c r="AE4929" s="27" t="str">
        <f t="shared" si="137"/>
        <v>CA-2021-767  Villa St. Joseph</v>
      </c>
      <c r="AF4929" s="153" t="s">
        <v>22651</v>
      </c>
      <c r="AG4929" s="153" t="s">
        <v>22652</v>
      </c>
      <c r="AH4929" s="153" t="s">
        <v>22653</v>
      </c>
      <c r="AI4929" s="153" t="s">
        <v>420</v>
      </c>
      <c r="AJ4929" s="153" t="s">
        <v>420</v>
      </c>
      <c r="AK4929" s="153" t="s">
        <v>5498</v>
      </c>
      <c r="AL4929" s="153" t="s">
        <v>17219</v>
      </c>
      <c r="AM4929" s="153" t="s">
        <v>22654</v>
      </c>
      <c r="AN4929" s="154">
        <v>49</v>
      </c>
    </row>
    <row r="4930" spans="31:40" hidden="1" x14ac:dyDescent="0.25">
      <c r="AE4930" s="27" t="str">
        <f t="shared" ref="AE4930:AE4993" si="138">CONCATENATE(AF4930,"  ",AG4930)</f>
        <v>CA-2021-771  Southside Senior Housing</v>
      </c>
      <c r="AF4930" s="153" t="s">
        <v>22655</v>
      </c>
      <c r="AG4930" s="153" t="s">
        <v>22656</v>
      </c>
      <c r="AH4930" s="153" t="s">
        <v>22657</v>
      </c>
      <c r="AI4930" s="153" t="s">
        <v>26</v>
      </c>
      <c r="AJ4930" s="153" t="s">
        <v>26</v>
      </c>
      <c r="AK4930" s="153" t="s">
        <v>5937</v>
      </c>
      <c r="AL4930" s="153" t="s">
        <v>22658</v>
      </c>
      <c r="AM4930" s="153" t="s">
        <v>22658</v>
      </c>
      <c r="AN4930" s="154">
        <v>49</v>
      </c>
    </row>
    <row r="4931" spans="31:40" hidden="1" x14ac:dyDescent="0.25">
      <c r="AE4931" s="27" t="str">
        <f t="shared" si="138"/>
        <v>CA-2022-001  Bellarmino Place</v>
      </c>
      <c r="AF4931" s="153" t="s">
        <v>22659</v>
      </c>
      <c r="AG4931" s="153" t="s">
        <v>22660</v>
      </c>
      <c r="AH4931" s="153" t="s">
        <v>22661</v>
      </c>
      <c r="AI4931" s="153" t="s">
        <v>304</v>
      </c>
      <c r="AJ4931" s="153" t="s">
        <v>41</v>
      </c>
      <c r="AK4931" s="153" t="s">
        <v>1359</v>
      </c>
      <c r="AL4931" s="153" t="s">
        <v>22662</v>
      </c>
      <c r="AM4931" s="153" t="s">
        <v>13929</v>
      </c>
      <c r="AN4931" s="154">
        <v>115</v>
      </c>
    </row>
    <row r="4932" spans="31:40" hidden="1" x14ac:dyDescent="0.25">
      <c r="AE4932" s="27" t="str">
        <f t="shared" si="138"/>
        <v>CA-2022-001  Bellarmino Place</v>
      </c>
      <c r="AF4932" s="153" t="s">
        <v>22659</v>
      </c>
      <c r="AG4932" s="153" t="s">
        <v>22660</v>
      </c>
      <c r="AH4932" s="153" t="s">
        <v>22661</v>
      </c>
      <c r="AI4932" s="153" t="s">
        <v>304</v>
      </c>
      <c r="AJ4932" s="153" t="s">
        <v>41</v>
      </c>
      <c r="AK4932" s="153" t="s">
        <v>1359</v>
      </c>
      <c r="AL4932" s="153" t="s">
        <v>22662</v>
      </c>
      <c r="AM4932" s="153" t="s">
        <v>13929</v>
      </c>
      <c r="AN4932" s="154">
        <v>115</v>
      </c>
    </row>
    <row r="4933" spans="31:40" hidden="1" x14ac:dyDescent="0.25">
      <c r="AE4933" s="27" t="str">
        <f t="shared" si="138"/>
        <v>CA-2022-003  Paseo Adelanto Mixed-Use PSH</v>
      </c>
      <c r="AF4933" s="153" t="s">
        <v>22663</v>
      </c>
      <c r="AG4933" s="153" t="s">
        <v>22664</v>
      </c>
      <c r="AH4933" s="153" t="s">
        <v>22665</v>
      </c>
      <c r="AI4933" s="153" t="s">
        <v>4657</v>
      </c>
      <c r="AJ4933" s="153" t="s">
        <v>420</v>
      </c>
      <c r="AK4933" s="153" t="s">
        <v>4658</v>
      </c>
      <c r="AL4933" s="153" t="s">
        <v>3403</v>
      </c>
      <c r="AM4933" s="153" t="s">
        <v>22666</v>
      </c>
      <c r="AN4933" s="154">
        <v>49</v>
      </c>
    </row>
    <row r="4934" spans="31:40" hidden="1" x14ac:dyDescent="0.25">
      <c r="AE4934" s="27" t="str">
        <f t="shared" si="138"/>
        <v>CA-2022-005  Bi'du Khaale</v>
      </c>
      <c r="AF4934" s="153" t="s">
        <v>22667</v>
      </c>
      <c r="AG4934" s="153" t="s">
        <v>22668</v>
      </c>
      <c r="AH4934" s="153" t="s">
        <v>22669</v>
      </c>
      <c r="AI4934" s="153" t="s">
        <v>8423</v>
      </c>
      <c r="AJ4934" s="153" t="s">
        <v>127</v>
      </c>
      <c r="AK4934" s="153" t="s">
        <v>8424</v>
      </c>
      <c r="AL4934" s="153" t="s">
        <v>22670</v>
      </c>
      <c r="AM4934" s="153" t="s">
        <v>22671</v>
      </c>
      <c r="AN4934" s="154">
        <v>24</v>
      </c>
    </row>
    <row r="4935" spans="31:40" hidden="1" x14ac:dyDescent="0.25">
      <c r="AE4935" s="27" t="str">
        <f t="shared" si="138"/>
        <v>CA-2022-006  Escalante Meadows</v>
      </c>
      <c r="AF4935" s="153" t="s">
        <v>22672</v>
      </c>
      <c r="AG4935" s="153" t="s">
        <v>22673</v>
      </c>
      <c r="AH4935" s="153" t="s">
        <v>22674</v>
      </c>
      <c r="AI4935" s="153" t="s">
        <v>5098</v>
      </c>
      <c r="AJ4935" s="153" t="s">
        <v>623</v>
      </c>
      <c r="AK4935" s="153" t="s">
        <v>5099</v>
      </c>
      <c r="AL4935" s="153" t="s">
        <v>22675</v>
      </c>
      <c r="AM4935" s="153" t="s">
        <v>7934</v>
      </c>
      <c r="AN4935" s="154">
        <v>77</v>
      </c>
    </row>
    <row r="4936" spans="31:40" hidden="1" x14ac:dyDescent="0.25">
      <c r="AE4936" s="27" t="str">
        <f t="shared" si="138"/>
        <v>CA-2022-008  Citrus Gardens</v>
      </c>
      <c r="AF4936" s="153" t="s">
        <v>22676</v>
      </c>
      <c r="AG4936" s="153" t="s">
        <v>22677</v>
      </c>
      <c r="AH4936" s="153" t="s">
        <v>22678</v>
      </c>
      <c r="AI4936" s="153" t="s">
        <v>1177</v>
      </c>
      <c r="AJ4936" s="153" t="s">
        <v>229</v>
      </c>
      <c r="AK4936" s="153" t="s">
        <v>3292</v>
      </c>
      <c r="AL4936" s="153" t="s">
        <v>19569</v>
      </c>
      <c r="AM4936" s="153" t="s">
        <v>21592</v>
      </c>
      <c r="AN4936" s="154">
        <v>29</v>
      </c>
    </row>
    <row r="4937" spans="31:40" hidden="1" x14ac:dyDescent="0.25">
      <c r="AE4937" s="27" t="str">
        <f t="shared" si="138"/>
        <v>CA-2022-010  Shell Beach Senior</v>
      </c>
      <c r="AF4937" s="153" t="s">
        <v>22679</v>
      </c>
      <c r="AG4937" s="153" t="s">
        <v>22680</v>
      </c>
      <c r="AH4937" s="153" t="s">
        <v>22681</v>
      </c>
      <c r="AI4937" s="153" t="s">
        <v>12335</v>
      </c>
      <c r="AJ4937" s="153" t="s">
        <v>1442</v>
      </c>
      <c r="AK4937" s="153" t="s">
        <v>12336</v>
      </c>
      <c r="AL4937" s="153" t="s">
        <v>3668</v>
      </c>
      <c r="AM4937" s="153" t="s">
        <v>3668</v>
      </c>
      <c r="AN4937" s="154">
        <v>25</v>
      </c>
    </row>
    <row r="4938" spans="31:40" hidden="1" x14ac:dyDescent="0.25">
      <c r="AE4938" s="27" t="str">
        <f t="shared" si="138"/>
        <v>CA-2022-012  Coloma Woods</v>
      </c>
      <c r="AF4938" s="153" t="s">
        <v>22682</v>
      </c>
      <c r="AG4938" s="153" t="s">
        <v>22683</v>
      </c>
      <c r="AH4938" s="153" t="s">
        <v>22684</v>
      </c>
      <c r="AI4938" s="153" t="s">
        <v>2491</v>
      </c>
      <c r="AJ4938" s="153" t="s">
        <v>564</v>
      </c>
      <c r="AK4938" s="153" t="s">
        <v>2492</v>
      </c>
      <c r="AL4938" s="153" t="s">
        <v>22685</v>
      </c>
      <c r="AM4938" s="153" t="s">
        <v>22686</v>
      </c>
      <c r="AN4938" s="154">
        <v>28</v>
      </c>
    </row>
    <row r="4939" spans="31:40" hidden="1" x14ac:dyDescent="0.25">
      <c r="AE4939" s="27" t="str">
        <f t="shared" si="138"/>
        <v>CA-2022-014  Shirley Chisholm Village</v>
      </c>
      <c r="AF4939" s="153" t="s">
        <v>22687</v>
      </c>
      <c r="AG4939" s="153" t="s">
        <v>22688</v>
      </c>
      <c r="AH4939" s="153" t="s">
        <v>22689</v>
      </c>
      <c r="AI4939" s="153" t="s">
        <v>191</v>
      </c>
      <c r="AJ4939" s="153" t="s">
        <v>191</v>
      </c>
      <c r="AK4939" s="153" t="s">
        <v>16505</v>
      </c>
      <c r="AL4939" s="153" t="s">
        <v>22690</v>
      </c>
      <c r="AM4939" s="153" t="s">
        <v>22691</v>
      </c>
      <c r="AN4939" s="154">
        <v>34</v>
      </c>
    </row>
    <row r="4940" spans="31:40" hidden="1" x14ac:dyDescent="0.25">
      <c r="AE4940" s="27" t="str">
        <f t="shared" si="138"/>
        <v>CA-2022-017  Norwalk Veterans Housing</v>
      </c>
      <c r="AF4940" s="153" t="s">
        <v>22692</v>
      </c>
      <c r="AG4940" s="153" t="s">
        <v>22693</v>
      </c>
      <c r="AH4940" s="153" t="s">
        <v>22694</v>
      </c>
      <c r="AI4940" s="153" t="s">
        <v>3352</v>
      </c>
      <c r="AJ4940" s="153" t="s">
        <v>26</v>
      </c>
      <c r="AK4940" s="153" t="s">
        <v>3353</v>
      </c>
      <c r="AL4940" s="153" t="s">
        <v>22695</v>
      </c>
      <c r="AM4940" s="153" t="s">
        <v>22696</v>
      </c>
      <c r="AN4940" s="154">
        <v>59</v>
      </c>
    </row>
    <row r="4941" spans="31:40" hidden="1" x14ac:dyDescent="0.25">
      <c r="AE4941" s="27" t="str">
        <f t="shared" si="138"/>
        <v>CA-2022-020  Walnut Grove</v>
      </c>
      <c r="AF4941" s="153" t="s">
        <v>22697</v>
      </c>
      <c r="AG4941" s="153" t="s">
        <v>23971</v>
      </c>
      <c r="AH4941" s="153" t="s">
        <v>22698</v>
      </c>
      <c r="AI4941" s="153" t="s">
        <v>496</v>
      </c>
      <c r="AJ4941" s="153" t="s">
        <v>41</v>
      </c>
      <c r="AK4941" s="153" t="s">
        <v>13369</v>
      </c>
      <c r="AL4941" s="153" t="s">
        <v>22699</v>
      </c>
      <c r="AM4941" s="153" t="s">
        <v>22700</v>
      </c>
      <c r="AN4941" s="154">
        <v>49</v>
      </c>
    </row>
    <row r="4942" spans="31:40" hidden="1" x14ac:dyDescent="0.25">
      <c r="AE4942" s="27" t="str">
        <f t="shared" si="138"/>
        <v>CA-2022-022  Los Arroyos I</v>
      </c>
      <c r="AF4942" s="153" t="s">
        <v>22701</v>
      </c>
      <c r="AG4942" s="153" t="s">
        <v>22702</v>
      </c>
      <c r="AH4942" s="153" t="s">
        <v>22703</v>
      </c>
      <c r="AI4942" s="153" t="s">
        <v>441</v>
      </c>
      <c r="AJ4942" s="153" t="s">
        <v>220</v>
      </c>
      <c r="AK4942" s="153" t="s">
        <v>442</v>
      </c>
      <c r="AL4942" s="153" t="s">
        <v>1740</v>
      </c>
      <c r="AM4942" s="153" t="s">
        <v>22704</v>
      </c>
      <c r="AN4942" s="154">
        <v>53</v>
      </c>
    </row>
    <row r="4943" spans="31:40" hidden="1" x14ac:dyDescent="0.25">
      <c r="AE4943" s="27" t="str">
        <f t="shared" si="138"/>
        <v>CA-2022-025  Red Tail Crossing</v>
      </c>
      <c r="AF4943" s="153" t="s">
        <v>22705</v>
      </c>
      <c r="AG4943" s="153" t="s">
        <v>22706</v>
      </c>
      <c r="AH4943" s="153" t="s">
        <v>22707</v>
      </c>
      <c r="AI4943" s="153" t="s">
        <v>26</v>
      </c>
      <c r="AJ4943" s="153" t="s">
        <v>26</v>
      </c>
      <c r="AK4943" s="153" t="s">
        <v>22708</v>
      </c>
      <c r="AL4943" s="153" t="s">
        <v>22709</v>
      </c>
      <c r="AM4943" s="153" t="s">
        <v>22710</v>
      </c>
      <c r="AN4943" s="154">
        <v>100</v>
      </c>
    </row>
    <row r="4944" spans="31:40" hidden="1" x14ac:dyDescent="0.25">
      <c r="AE4944" s="27" t="str">
        <f t="shared" si="138"/>
        <v>CA-2022-028  Lincoln Avenue Senior Housing</v>
      </c>
      <c r="AF4944" s="153" t="s">
        <v>22711</v>
      </c>
      <c r="AG4944" s="153" t="s">
        <v>22712</v>
      </c>
      <c r="AH4944" s="153" t="s">
        <v>22713</v>
      </c>
      <c r="AI4944" s="153" t="s">
        <v>19478</v>
      </c>
      <c r="AJ4944" s="153" t="s">
        <v>26</v>
      </c>
      <c r="AK4944" s="153" t="s">
        <v>983</v>
      </c>
      <c r="AL4944" s="153" t="s">
        <v>22714</v>
      </c>
      <c r="AM4944" s="153" t="s">
        <v>22715</v>
      </c>
      <c r="AN4944" s="154">
        <v>70</v>
      </c>
    </row>
    <row r="4945" spans="31:40" hidden="1" x14ac:dyDescent="0.25">
      <c r="AE4945" s="27" t="str">
        <f t="shared" si="138"/>
        <v>CA-2022-029  Baumgardner Village</v>
      </c>
      <c r="AF4945" s="153" t="s">
        <v>22716</v>
      </c>
      <c r="AG4945" s="153" t="s">
        <v>22717</v>
      </c>
      <c r="AI4945" s="153" t="s">
        <v>8423</v>
      </c>
      <c r="AJ4945" s="153" t="s">
        <v>127</v>
      </c>
      <c r="AK4945" s="153" t="s">
        <v>8424</v>
      </c>
      <c r="AL4945" s="153" t="s">
        <v>22718</v>
      </c>
      <c r="AM4945" s="153" t="s">
        <v>2185</v>
      </c>
      <c r="AN4945" s="154">
        <v>58</v>
      </c>
    </row>
    <row r="4946" spans="31:40" hidden="1" x14ac:dyDescent="0.25">
      <c r="AE4946" s="27" t="str">
        <f t="shared" si="138"/>
        <v>CA-2022-032  Alvarado Kent Apartments</v>
      </c>
      <c r="AF4946" s="153" t="s">
        <v>22719</v>
      </c>
      <c r="AG4946" s="153" t="s">
        <v>22720</v>
      </c>
      <c r="AH4946" s="153" t="s">
        <v>22721</v>
      </c>
      <c r="AI4946" s="153" t="s">
        <v>26</v>
      </c>
      <c r="AJ4946" s="153" t="s">
        <v>26</v>
      </c>
      <c r="AK4946" s="153" t="s">
        <v>937</v>
      </c>
      <c r="AL4946" s="153" t="s">
        <v>22722</v>
      </c>
      <c r="AM4946" s="153" t="s">
        <v>22723</v>
      </c>
      <c r="AN4946" s="154">
        <v>80</v>
      </c>
    </row>
    <row r="4947" spans="31:40" hidden="1" x14ac:dyDescent="0.25">
      <c r="AE4947" s="27" t="str">
        <f t="shared" si="138"/>
        <v>CA-2022-033  Greenbrier Village</v>
      </c>
      <c r="AF4947" s="153" t="s">
        <v>22724</v>
      </c>
      <c r="AG4947" s="153" t="s">
        <v>22725</v>
      </c>
      <c r="AH4947" s="153" t="s">
        <v>22726</v>
      </c>
      <c r="AI4947" s="153" t="s">
        <v>2252</v>
      </c>
      <c r="AJ4947" s="153" t="s">
        <v>504</v>
      </c>
      <c r="AK4947" s="153" t="s">
        <v>2253</v>
      </c>
      <c r="AL4947" s="153" t="s">
        <v>22727</v>
      </c>
      <c r="AM4947" s="153" t="s">
        <v>22728</v>
      </c>
      <c r="AN4947" s="154">
        <v>59</v>
      </c>
    </row>
    <row r="4948" spans="31:40" hidden="1" x14ac:dyDescent="0.25">
      <c r="AE4948" s="27" t="str">
        <f t="shared" si="138"/>
        <v>CA-2022-034  Park Villa Apartments</v>
      </c>
      <c r="AF4948" s="153" t="s">
        <v>22729</v>
      </c>
      <c r="AG4948" s="153" t="s">
        <v>22730</v>
      </c>
      <c r="AH4948" s="153" t="s">
        <v>22731</v>
      </c>
      <c r="AI4948" s="153" t="s">
        <v>3004</v>
      </c>
      <c r="AJ4948" s="153" t="s">
        <v>504</v>
      </c>
      <c r="AK4948" s="153" t="s">
        <v>3005</v>
      </c>
      <c r="AL4948" s="153" t="s">
        <v>22732</v>
      </c>
      <c r="AM4948" s="153" t="s">
        <v>22733</v>
      </c>
      <c r="AN4948" s="154">
        <v>37</v>
      </c>
    </row>
    <row r="4949" spans="31:40" hidden="1" x14ac:dyDescent="0.25">
      <c r="AE4949" s="27" t="str">
        <f t="shared" si="138"/>
        <v>CA-2022-035  Miramar Gold</v>
      </c>
      <c r="AF4949" s="153" t="s">
        <v>22734</v>
      </c>
      <c r="AG4949" s="153" t="s">
        <v>22735</v>
      </c>
      <c r="AH4949" s="153" t="s">
        <v>22736</v>
      </c>
      <c r="AI4949" s="153" t="s">
        <v>26</v>
      </c>
      <c r="AJ4949" s="153" t="s">
        <v>26</v>
      </c>
      <c r="AK4949" s="153" t="s">
        <v>937</v>
      </c>
      <c r="AL4949" s="153" t="s">
        <v>22737</v>
      </c>
      <c r="AM4949" s="153" t="s">
        <v>22738</v>
      </c>
      <c r="AN4949" s="154">
        <v>93</v>
      </c>
    </row>
    <row r="4950" spans="31:40" hidden="1" x14ac:dyDescent="0.25">
      <c r="AE4950" s="27" t="str">
        <f t="shared" si="138"/>
        <v>CA-2022-037  Nugent Square Apartments</v>
      </c>
      <c r="AF4950" s="153" t="s">
        <v>22739</v>
      </c>
      <c r="AG4950" s="153" t="s">
        <v>22740</v>
      </c>
      <c r="AH4950" s="153" t="s">
        <v>22741</v>
      </c>
      <c r="AI4950" s="153" t="s">
        <v>1896</v>
      </c>
      <c r="AJ4950" s="153" t="s">
        <v>481</v>
      </c>
      <c r="AK4950" s="153" t="s">
        <v>1897</v>
      </c>
      <c r="AL4950" s="153" t="s">
        <v>20575</v>
      </c>
      <c r="AM4950" s="153" t="s">
        <v>22742</v>
      </c>
      <c r="AN4950" s="154">
        <v>31</v>
      </c>
    </row>
    <row r="4951" spans="31:40" hidden="1" x14ac:dyDescent="0.25">
      <c r="AE4951" s="27" t="str">
        <f t="shared" si="138"/>
        <v>CA-2022-038  Acorn Valley Plaza</v>
      </c>
      <c r="AF4951" s="153" t="s">
        <v>22743</v>
      </c>
      <c r="AG4951" s="153" t="s">
        <v>22744</v>
      </c>
      <c r="AH4951" s="153" t="s">
        <v>22745</v>
      </c>
      <c r="AI4951" s="153" t="s">
        <v>5808</v>
      </c>
      <c r="AJ4951" s="153" t="s">
        <v>5809</v>
      </c>
      <c r="AK4951" s="153" t="s">
        <v>5810</v>
      </c>
      <c r="AL4951" s="153" t="s">
        <v>22746</v>
      </c>
      <c r="AM4951" s="153" t="s">
        <v>21679</v>
      </c>
      <c r="AN4951" s="154">
        <v>70</v>
      </c>
    </row>
    <row r="4952" spans="31:40" hidden="1" x14ac:dyDescent="0.25">
      <c r="AE4952" s="27" t="str">
        <f t="shared" si="138"/>
        <v>CA-2022-040  Kettner Crossing (aka Cedar &amp; Kettner)</v>
      </c>
      <c r="AF4952" s="153" t="s">
        <v>22747</v>
      </c>
      <c r="AG4952" s="153" t="s">
        <v>22748</v>
      </c>
      <c r="AH4952" s="153" t="s">
        <v>22749</v>
      </c>
      <c r="AI4952" s="153" t="s">
        <v>504</v>
      </c>
      <c r="AJ4952" s="153" t="s">
        <v>504</v>
      </c>
      <c r="AK4952" s="153" t="s">
        <v>754</v>
      </c>
      <c r="AL4952" s="153" t="s">
        <v>993</v>
      </c>
      <c r="AM4952" s="153" t="s">
        <v>22750</v>
      </c>
      <c r="AN4952" s="154">
        <v>63</v>
      </c>
    </row>
    <row r="4953" spans="31:40" hidden="1" x14ac:dyDescent="0.25">
      <c r="AE4953" s="27" t="str">
        <f t="shared" si="138"/>
        <v>CA-2022-041  Hellenic Seniors Center</v>
      </c>
      <c r="AF4953" s="153" t="s">
        <v>23972</v>
      </c>
      <c r="AG4953" s="153" t="s">
        <v>21713</v>
      </c>
      <c r="AH4953" s="153" t="s">
        <v>21714</v>
      </c>
      <c r="AI4953" s="153" t="s">
        <v>564</v>
      </c>
      <c r="AJ4953" s="153" t="s">
        <v>564</v>
      </c>
      <c r="AK4953" s="153" t="s">
        <v>9365</v>
      </c>
      <c r="AL4953" s="153" t="s">
        <v>23973</v>
      </c>
      <c r="AM4953" s="153" t="s">
        <v>23974</v>
      </c>
      <c r="AN4953" s="154">
        <v>69</v>
      </c>
    </row>
    <row r="4954" spans="31:40" hidden="1" x14ac:dyDescent="0.25">
      <c r="AE4954" s="27" t="str">
        <f t="shared" si="138"/>
        <v>CA-2022-042  Table Mountain Apartments II</v>
      </c>
      <c r="AF4954" s="153" t="s">
        <v>23975</v>
      </c>
      <c r="AG4954" s="153" t="s">
        <v>23976</v>
      </c>
      <c r="AH4954" s="153" t="s">
        <v>23977</v>
      </c>
      <c r="AI4954" s="153" t="s">
        <v>1033</v>
      </c>
      <c r="AJ4954" s="153" t="s">
        <v>389</v>
      </c>
      <c r="AK4954" s="153" t="s">
        <v>1034</v>
      </c>
      <c r="AL4954" s="153" t="s">
        <v>23978</v>
      </c>
      <c r="AM4954" s="153" t="s">
        <v>23978</v>
      </c>
      <c r="AN4954" s="154">
        <v>47</v>
      </c>
    </row>
    <row r="4955" spans="31:40" hidden="1" x14ac:dyDescent="0.25">
      <c r="AE4955" s="27" t="str">
        <f t="shared" si="138"/>
        <v>CA-2022-043  Emporia Place II</v>
      </c>
      <c r="AF4955" s="153" t="s">
        <v>22751</v>
      </c>
      <c r="AG4955" s="153" t="s">
        <v>22752</v>
      </c>
      <c r="AH4955" s="153" t="s">
        <v>22753</v>
      </c>
      <c r="AI4955" s="153" t="s">
        <v>5242</v>
      </c>
      <c r="AJ4955" s="153" t="s">
        <v>49</v>
      </c>
      <c r="AK4955" s="153" t="s">
        <v>5243</v>
      </c>
      <c r="AL4955" s="153" t="s">
        <v>22754</v>
      </c>
      <c r="AM4955" s="153" t="s">
        <v>22755</v>
      </c>
      <c r="AN4955" s="154">
        <v>49</v>
      </c>
    </row>
    <row r="4956" spans="31:40" hidden="1" x14ac:dyDescent="0.25">
      <c r="AE4956" s="27" t="str">
        <f t="shared" si="138"/>
        <v>CA-2022-045  6th Street Grand</v>
      </c>
      <c r="AF4956" s="153" t="s">
        <v>22756</v>
      </c>
      <c r="AG4956" s="153" t="s">
        <v>22757</v>
      </c>
      <c r="AH4956" s="153" t="s">
        <v>22758</v>
      </c>
      <c r="AI4956" s="153" t="s">
        <v>7238</v>
      </c>
      <c r="AJ4956" s="153" t="s">
        <v>26</v>
      </c>
      <c r="AK4956" s="153" t="s">
        <v>7239</v>
      </c>
      <c r="AL4956" s="153" t="s">
        <v>20587</v>
      </c>
      <c r="AM4956" s="153" t="s">
        <v>20587</v>
      </c>
      <c r="AN4956" s="154">
        <v>62</v>
      </c>
    </row>
    <row r="4957" spans="31:40" hidden="1" x14ac:dyDescent="0.25">
      <c r="AE4957" s="27" t="str">
        <f t="shared" si="138"/>
        <v>CA-2022-047  Orchard View Apartments</v>
      </c>
      <c r="AF4957" s="153" t="s">
        <v>23979</v>
      </c>
      <c r="AG4957" s="153" t="s">
        <v>6672</v>
      </c>
      <c r="AH4957" s="153" t="s">
        <v>23980</v>
      </c>
      <c r="AI4957" s="153" t="s">
        <v>3987</v>
      </c>
      <c r="AJ4957" s="153" t="s">
        <v>389</v>
      </c>
      <c r="AK4957" s="153" t="s">
        <v>3988</v>
      </c>
      <c r="AL4957" s="153" t="s">
        <v>23981</v>
      </c>
      <c r="AM4957" s="153" t="s">
        <v>22767</v>
      </c>
      <c r="AN4957" s="154">
        <v>47</v>
      </c>
    </row>
    <row r="4958" spans="31:40" hidden="1" x14ac:dyDescent="0.25">
      <c r="AE4958" s="27" t="str">
        <f t="shared" si="138"/>
        <v>CA-2022-048  Vista Campanario</v>
      </c>
      <c r="AF4958" s="153" t="s">
        <v>22759</v>
      </c>
      <c r="AG4958" s="153" t="s">
        <v>22760</v>
      </c>
      <c r="AH4958" s="153" t="s">
        <v>22761</v>
      </c>
      <c r="AI4958" s="153" t="s">
        <v>1714</v>
      </c>
      <c r="AJ4958" s="153" t="s">
        <v>1239</v>
      </c>
      <c r="AK4958" s="153" t="s">
        <v>1715</v>
      </c>
      <c r="AL4958" s="153" t="s">
        <v>22762</v>
      </c>
      <c r="AM4958" s="153" t="s">
        <v>1716</v>
      </c>
      <c r="AN4958" s="154">
        <v>59</v>
      </c>
    </row>
    <row r="4959" spans="31:40" hidden="1" x14ac:dyDescent="0.25">
      <c r="AE4959" s="27" t="str">
        <f t="shared" si="138"/>
        <v>CA-2022-050  Step Up on 99</v>
      </c>
      <c r="AF4959" s="153" t="s">
        <v>23982</v>
      </c>
      <c r="AG4959" s="153" t="s">
        <v>23983</v>
      </c>
      <c r="AH4959" s="153" t="s">
        <v>23984</v>
      </c>
      <c r="AI4959" s="153" t="s">
        <v>229</v>
      </c>
      <c r="AJ4959" s="153" t="s">
        <v>229</v>
      </c>
      <c r="AK4959" s="153" t="s">
        <v>15323</v>
      </c>
      <c r="AL4959" s="153" t="s">
        <v>23985</v>
      </c>
      <c r="AM4959" s="153" t="s">
        <v>23986</v>
      </c>
      <c r="AN4959" s="154">
        <v>62</v>
      </c>
    </row>
    <row r="4960" spans="31:40" hidden="1" x14ac:dyDescent="0.25">
      <c r="AE4960" s="27" t="str">
        <f t="shared" si="138"/>
        <v>CA-2022-051  Eaglepointe Apartments</v>
      </c>
      <c r="AF4960" s="153" t="s">
        <v>22763</v>
      </c>
      <c r="AG4960" s="153" t="s">
        <v>22764</v>
      </c>
      <c r="AH4960" s="153" t="s">
        <v>22765</v>
      </c>
      <c r="AI4960" s="153" t="s">
        <v>13056</v>
      </c>
      <c r="AJ4960" s="153" t="s">
        <v>389</v>
      </c>
      <c r="AK4960" s="153" t="s">
        <v>13057</v>
      </c>
      <c r="AL4960" s="153" t="s">
        <v>22766</v>
      </c>
      <c r="AM4960" s="153" t="s">
        <v>22767</v>
      </c>
      <c r="AN4960" s="154">
        <v>42</v>
      </c>
    </row>
    <row r="4961" spans="31:40" hidden="1" x14ac:dyDescent="0.25">
      <c r="AE4961" s="27" t="str">
        <f t="shared" si="138"/>
        <v>CA-2022-052  Broadway and 39th Street</v>
      </c>
      <c r="AF4961" s="153" t="s">
        <v>22768</v>
      </c>
      <c r="AG4961" s="153" t="s">
        <v>22769</v>
      </c>
      <c r="AH4961" s="153" t="s">
        <v>22770</v>
      </c>
      <c r="AI4961" s="153" t="s">
        <v>564</v>
      </c>
      <c r="AJ4961" s="153" t="s">
        <v>564</v>
      </c>
      <c r="AK4961" s="153" t="s">
        <v>4967</v>
      </c>
      <c r="AL4961" s="153" t="s">
        <v>22771</v>
      </c>
      <c r="AM4961" s="153" t="s">
        <v>22772</v>
      </c>
      <c r="AN4961" s="154">
        <v>42</v>
      </c>
    </row>
    <row r="4962" spans="31:40" hidden="1" x14ac:dyDescent="0.25">
      <c r="AE4962" s="27" t="str">
        <f t="shared" si="138"/>
        <v>CA-2022-053  Orchard View Senior Gardens</v>
      </c>
      <c r="AF4962" s="153" t="s">
        <v>23987</v>
      </c>
      <c r="AG4962" s="153" t="s">
        <v>23988</v>
      </c>
      <c r="AH4962" s="153" t="s">
        <v>23989</v>
      </c>
      <c r="AI4962" s="153" t="s">
        <v>2387</v>
      </c>
      <c r="AJ4962" s="153" t="s">
        <v>420</v>
      </c>
      <c r="AK4962" s="153" t="s">
        <v>7431</v>
      </c>
      <c r="AL4962" s="153" t="s">
        <v>13699</v>
      </c>
      <c r="AN4962" s="154">
        <v>65</v>
      </c>
    </row>
    <row r="4963" spans="31:40" hidden="1" x14ac:dyDescent="0.25">
      <c r="AE4963" s="27" t="str">
        <f t="shared" si="138"/>
        <v>CA-2022-054  WISEPlace Permanent Supportive Housing (PSH)</v>
      </c>
      <c r="AF4963" s="153" t="s">
        <v>22773</v>
      </c>
      <c r="AG4963" s="153" t="s">
        <v>22774</v>
      </c>
      <c r="AH4963" s="153" t="s">
        <v>22775</v>
      </c>
      <c r="AI4963" s="153" t="s">
        <v>419</v>
      </c>
      <c r="AJ4963" s="153" t="s">
        <v>420</v>
      </c>
      <c r="AK4963" s="153" t="s">
        <v>2587</v>
      </c>
      <c r="AL4963" s="153" t="s">
        <v>3403</v>
      </c>
      <c r="AM4963" s="153" t="s">
        <v>22776</v>
      </c>
      <c r="AN4963" s="154">
        <v>47</v>
      </c>
    </row>
    <row r="4964" spans="31:40" hidden="1" x14ac:dyDescent="0.25">
      <c r="AE4964" s="27" t="str">
        <f t="shared" si="138"/>
        <v>CA-2022-055  Newmark Village Apartments</v>
      </c>
      <c r="AF4964" s="153" t="s">
        <v>22777</v>
      </c>
      <c r="AG4964" s="153" t="s">
        <v>22778</v>
      </c>
      <c r="AH4964" s="153" t="s">
        <v>22779</v>
      </c>
      <c r="AI4964" s="153" t="s">
        <v>6521</v>
      </c>
      <c r="AJ4964" s="153" t="s">
        <v>229</v>
      </c>
      <c r="AK4964" s="153" t="s">
        <v>6522</v>
      </c>
      <c r="AL4964" s="153" t="s">
        <v>22780</v>
      </c>
      <c r="AM4964" s="153" t="s">
        <v>590</v>
      </c>
      <c r="AN4964" s="154">
        <v>71</v>
      </c>
    </row>
    <row r="4965" spans="31:40" hidden="1" x14ac:dyDescent="0.25">
      <c r="AE4965" s="27" t="str">
        <f t="shared" si="138"/>
        <v>CA-2022-056  Yosemite Apartments</v>
      </c>
      <c r="AF4965" s="153" t="s">
        <v>22781</v>
      </c>
      <c r="AG4965" s="153" t="s">
        <v>22782</v>
      </c>
      <c r="AH4965" s="153" t="s">
        <v>22783</v>
      </c>
      <c r="AI4965" s="153" t="s">
        <v>191</v>
      </c>
      <c r="AJ4965" s="153" t="s">
        <v>191</v>
      </c>
      <c r="AK4965" s="153" t="s">
        <v>850</v>
      </c>
      <c r="AL4965" s="153" t="s">
        <v>22784</v>
      </c>
      <c r="AM4965" s="153" t="s">
        <v>22785</v>
      </c>
      <c r="AN4965" s="154">
        <v>31</v>
      </c>
    </row>
    <row r="4966" spans="31:40" hidden="1" x14ac:dyDescent="0.25">
      <c r="AE4966" s="27" t="str">
        <f t="shared" si="138"/>
        <v>CA-2022-059  Chapel Avenue Apartments</v>
      </c>
      <c r="AF4966" s="153" t="s">
        <v>22786</v>
      </c>
      <c r="AG4966" s="153" t="s">
        <v>22787</v>
      </c>
      <c r="AH4966" s="153" t="s">
        <v>22788</v>
      </c>
      <c r="AI4966" s="153" t="s">
        <v>4865</v>
      </c>
      <c r="AJ4966" s="153" t="s">
        <v>26</v>
      </c>
      <c r="AK4966" s="153" t="s">
        <v>4866</v>
      </c>
      <c r="AL4966" s="153" t="s">
        <v>22789</v>
      </c>
      <c r="AM4966" s="153" t="s">
        <v>22790</v>
      </c>
      <c r="AN4966" s="154">
        <v>43</v>
      </c>
    </row>
    <row r="4967" spans="31:40" hidden="1" x14ac:dyDescent="0.25">
      <c r="AE4967" s="27" t="str">
        <f t="shared" si="138"/>
        <v>CA-2022-060  Remington Villas</v>
      </c>
      <c r="AF4967" s="153" t="s">
        <v>23990</v>
      </c>
      <c r="AG4967" s="153" t="s">
        <v>23991</v>
      </c>
      <c r="AH4967" s="153" t="s">
        <v>23992</v>
      </c>
      <c r="AI4967" s="153" t="s">
        <v>1343</v>
      </c>
      <c r="AJ4967" s="153" t="s">
        <v>20</v>
      </c>
      <c r="AK4967" s="153" t="s">
        <v>1780</v>
      </c>
      <c r="AL4967" s="153" t="s">
        <v>2476</v>
      </c>
      <c r="AM4967" s="153" t="s">
        <v>18649</v>
      </c>
      <c r="AN4967" s="154">
        <v>59</v>
      </c>
    </row>
    <row r="4968" spans="31:40" hidden="1" x14ac:dyDescent="0.25">
      <c r="AE4968" s="27" t="str">
        <f t="shared" si="138"/>
        <v>CA-2022-061  Santa Fe Senior Village</v>
      </c>
      <c r="AF4968" s="153" t="s">
        <v>22791</v>
      </c>
      <c r="AG4968" s="153" t="s">
        <v>22792</v>
      </c>
      <c r="AH4968" s="153" t="s">
        <v>22793</v>
      </c>
      <c r="AI4968" s="153" t="s">
        <v>13781</v>
      </c>
      <c r="AJ4968" s="153" t="s">
        <v>504</v>
      </c>
      <c r="AK4968" s="153" t="s">
        <v>13782</v>
      </c>
      <c r="AL4968" s="153" t="s">
        <v>22794</v>
      </c>
      <c r="AM4968" s="153" t="s">
        <v>22795</v>
      </c>
      <c r="AN4968" s="154">
        <v>53</v>
      </c>
    </row>
    <row r="4969" spans="31:40" hidden="1" x14ac:dyDescent="0.25">
      <c r="AE4969" s="27" t="str">
        <f t="shared" si="138"/>
        <v>CA-2022-064  Piper Way Senior Housing</v>
      </c>
      <c r="AF4969" s="153" t="s">
        <v>23993</v>
      </c>
      <c r="AG4969" s="153" t="s">
        <v>23994</v>
      </c>
      <c r="AH4969" s="153" t="s">
        <v>23995</v>
      </c>
      <c r="AI4969" s="153" t="s">
        <v>3924</v>
      </c>
      <c r="AJ4969" s="153" t="s">
        <v>103</v>
      </c>
      <c r="AK4969" s="153" t="s">
        <v>5144</v>
      </c>
      <c r="AL4969" s="153" t="s">
        <v>23996</v>
      </c>
      <c r="AM4969" s="153" t="s">
        <v>23997</v>
      </c>
      <c r="AN4969" s="154">
        <v>59</v>
      </c>
    </row>
    <row r="4970" spans="31:40" hidden="1" x14ac:dyDescent="0.25">
      <c r="AE4970" s="27" t="str">
        <f t="shared" si="138"/>
        <v>CA-2022-065  River Grove I</v>
      </c>
      <c r="AF4970" s="153" t="s">
        <v>23998</v>
      </c>
      <c r="AG4970" s="153" t="s">
        <v>23999</v>
      </c>
      <c r="AH4970" s="153" t="s">
        <v>24000</v>
      </c>
      <c r="AI4970" s="153" t="s">
        <v>17011</v>
      </c>
      <c r="AJ4970" s="153" t="s">
        <v>1004</v>
      </c>
      <c r="AK4970" s="153" t="s">
        <v>17012</v>
      </c>
      <c r="AL4970" s="153" t="s">
        <v>1740</v>
      </c>
      <c r="AM4970" s="153" t="s">
        <v>24001</v>
      </c>
      <c r="AN4970" s="154">
        <v>69</v>
      </c>
    </row>
    <row r="4971" spans="31:40" hidden="1" x14ac:dyDescent="0.25">
      <c r="AE4971" s="27" t="str">
        <f t="shared" si="138"/>
        <v>CA-2022-066  Guardian Village</v>
      </c>
      <c r="AF4971" s="153" t="s">
        <v>22796</v>
      </c>
      <c r="AG4971" s="153" t="s">
        <v>22797</v>
      </c>
      <c r="AH4971" s="153" t="s">
        <v>22798</v>
      </c>
      <c r="AI4971" s="153" t="s">
        <v>14169</v>
      </c>
      <c r="AJ4971" s="153" t="s">
        <v>229</v>
      </c>
      <c r="AK4971" s="153" t="s">
        <v>14170</v>
      </c>
      <c r="AL4971" s="153" t="s">
        <v>1740</v>
      </c>
      <c r="AM4971" s="153" t="s">
        <v>22799</v>
      </c>
      <c r="AN4971" s="154">
        <v>47</v>
      </c>
    </row>
    <row r="4972" spans="31:40" hidden="1" x14ac:dyDescent="0.25">
      <c r="AE4972" s="27" t="str">
        <f t="shared" si="138"/>
        <v>CA-2022-067  Parkside Apartments</v>
      </c>
      <c r="AF4972" s="153" t="s">
        <v>22800</v>
      </c>
      <c r="AG4972" s="153" t="s">
        <v>1971</v>
      </c>
      <c r="AH4972" s="153" t="s">
        <v>22801</v>
      </c>
      <c r="AI4972" s="153" t="s">
        <v>2075</v>
      </c>
      <c r="AJ4972" s="153" t="s">
        <v>399</v>
      </c>
      <c r="AK4972" s="153" t="s">
        <v>2076</v>
      </c>
      <c r="AL4972" s="153" t="s">
        <v>22802</v>
      </c>
      <c r="AM4972" s="153" t="s">
        <v>22803</v>
      </c>
      <c r="AN4972" s="154">
        <v>36</v>
      </c>
    </row>
    <row r="4973" spans="31:40" hidden="1" x14ac:dyDescent="0.25">
      <c r="AE4973" s="27" t="str">
        <f t="shared" si="138"/>
        <v>CA-2022-070  Huntington Square</v>
      </c>
      <c r="AF4973" s="153" t="s">
        <v>22804</v>
      </c>
      <c r="AG4973" s="153" t="s">
        <v>22805</v>
      </c>
      <c r="AH4973" s="153" t="s">
        <v>22806</v>
      </c>
      <c r="AI4973" s="153" t="s">
        <v>4332</v>
      </c>
      <c r="AJ4973" s="153" t="s">
        <v>26</v>
      </c>
      <c r="AK4973" s="153" t="s">
        <v>4333</v>
      </c>
      <c r="AL4973" s="153" t="s">
        <v>22807</v>
      </c>
      <c r="AM4973" s="153" t="s">
        <v>19336</v>
      </c>
      <c r="AN4973" s="154">
        <v>47</v>
      </c>
    </row>
    <row r="4974" spans="31:40" hidden="1" x14ac:dyDescent="0.25">
      <c r="AE4974" s="27" t="str">
        <f t="shared" si="138"/>
        <v>CA-2022-071  Garden Estates</v>
      </c>
      <c r="AF4974" s="153" t="s">
        <v>22808</v>
      </c>
      <c r="AG4974" s="153" t="s">
        <v>22809</v>
      </c>
      <c r="AH4974" s="153" t="s">
        <v>22810</v>
      </c>
      <c r="AI4974" s="153" t="s">
        <v>551</v>
      </c>
      <c r="AJ4974" s="153" t="s">
        <v>220</v>
      </c>
      <c r="AK4974" s="153" t="s">
        <v>3684</v>
      </c>
      <c r="AL4974" s="153" t="s">
        <v>590</v>
      </c>
      <c r="AM4974" s="153" t="s">
        <v>590</v>
      </c>
      <c r="AN4974" s="154">
        <v>43</v>
      </c>
    </row>
    <row r="4975" spans="31:40" hidden="1" x14ac:dyDescent="0.25">
      <c r="AE4975" s="27" t="str">
        <f t="shared" si="138"/>
        <v>CA-2022-072  11730 Ramona Boulevard</v>
      </c>
      <c r="AF4975" s="153" t="s">
        <v>22811</v>
      </c>
      <c r="AG4975" s="153" t="s">
        <v>22812</v>
      </c>
      <c r="AH4975" s="153" t="s">
        <v>22812</v>
      </c>
      <c r="AI4975" s="153" t="s">
        <v>1086</v>
      </c>
      <c r="AJ4975" s="153" t="s">
        <v>26</v>
      </c>
      <c r="AK4975" s="153" t="s">
        <v>10812</v>
      </c>
      <c r="AL4975" s="153" t="s">
        <v>20453</v>
      </c>
      <c r="AM4975" s="153" t="s">
        <v>20453</v>
      </c>
      <c r="AN4975" s="154">
        <v>38</v>
      </c>
    </row>
    <row r="4976" spans="31:40" hidden="1" x14ac:dyDescent="0.25">
      <c r="AE4976" s="27" t="str">
        <f t="shared" si="138"/>
        <v>CA-2022-073  Avalon Commons - Phase I</v>
      </c>
      <c r="AF4976" s="153" t="s">
        <v>22813</v>
      </c>
      <c r="AG4976" s="153" t="s">
        <v>22814</v>
      </c>
      <c r="AH4976" s="153" t="s">
        <v>22815</v>
      </c>
      <c r="AI4976" s="153" t="s">
        <v>229</v>
      </c>
      <c r="AJ4976" s="153" t="s">
        <v>229</v>
      </c>
      <c r="AK4976" s="153" t="s">
        <v>1530</v>
      </c>
      <c r="AL4976" s="153" t="s">
        <v>3705</v>
      </c>
      <c r="AM4976" s="153" t="s">
        <v>22816</v>
      </c>
      <c r="AN4976" s="154">
        <v>59</v>
      </c>
    </row>
    <row r="4977" spans="31:40" hidden="1" x14ac:dyDescent="0.25">
      <c r="AE4977" s="27" t="str">
        <f t="shared" si="138"/>
        <v>CA-2022-074  La Joya Commons</v>
      </c>
      <c r="AF4977" s="153" t="s">
        <v>24002</v>
      </c>
      <c r="AG4977" s="153" t="s">
        <v>24003</v>
      </c>
      <c r="AH4977" s="153" t="s">
        <v>24004</v>
      </c>
      <c r="AI4977" s="153" t="s">
        <v>3938</v>
      </c>
      <c r="AJ4977" s="153" t="s">
        <v>229</v>
      </c>
      <c r="AK4977" s="153" t="s">
        <v>3939</v>
      </c>
      <c r="AL4977" s="153" t="s">
        <v>24005</v>
      </c>
      <c r="AM4977" s="153" t="s">
        <v>24006</v>
      </c>
      <c r="AN4977" s="154">
        <v>67</v>
      </c>
    </row>
    <row r="4978" spans="31:40" hidden="1" x14ac:dyDescent="0.25">
      <c r="AE4978" s="27" t="str">
        <f t="shared" si="138"/>
        <v>CA-2022-075  Santa Fe Commons II</v>
      </c>
      <c r="AF4978" s="153" t="s">
        <v>24007</v>
      </c>
      <c r="AG4978" s="153" t="s">
        <v>24008</v>
      </c>
      <c r="AH4978" s="153" t="s">
        <v>22392</v>
      </c>
      <c r="AI4978" s="153" t="s">
        <v>220</v>
      </c>
      <c r="AJ4978" s="153" t="s">
        <v>220</v>
      </c>
      <c r="AK4978" s="153" t="s">
        <v>656</v>
      </c>
      <c r="AL4978" s="153" t="s">
        <v>1740</v>
      </c>
      <c r="AM4978" s="153" t="s">
        <v>24009</v>
      </c>
      <c r="AN4978" s="154">
        <v>56</v>
      </c>
    </row>
    <row r="4979" spans="31:40" hidden="1" x14ac:dyDescent="0.25">
      <c r="AE4979" s="27" t="str">
        <f t="shared" si="138"/>
        <v>CA-2022-076  Palos Verde Apartments</v>
      </c>
      <c r="AF4979" s="153" t="s">
        <v>24010</v>
      </c>
      <c r="AG4979" s="153" t="s">
        <v>2059</v>
      </c>
      <c r="AH4979" s="153" t="s">
        <v>24011</v>
      </c>
      <c r="AI4979" s="153" t="s">
        <v>24012</v>
      </c>
      <c r="AJ4979" s="153" t="s">
        <v>118</v>
      </c>
      <c r="AK4979" s="153" t="s">
        <v>9553</v>
      </c>
      <c r="AL4979" s="153" t="s">
        <v>24013</v>
      </c>
      <c r="AM4979" s="153" t="s">
        <v>24014</v>
      </c>
      <c r="AN4979" s="154">
        <v>31</v>
      </c>
    </row>
    <row r="4980" spans="31:40" hidden="1" x14ac:dyDescent="0.25">
      <c r="AE4980" s="27" t="str">
        <f t="shared" si="138"/>
        <v>CA-2022-077  Lincoln Street Family Apartments</v>
      </c>
      <c r="AF4980" s="153" t="s">
        <v>22817</v>
      </c>
      <c r="AG4980" s="153" t="s">
        <v>22818</v>
      </c>
      <c r="AI4980" s="153" t="s">
        <v>1033</v>
      </c>
      <c r="AJ4980" s="153" t="s">
        <v>389</v>
      </c>
      <c r="AK4980" s="153" t="s">
        <v>7817</v>
      </c>
      <c r="AL4980" s="153" t="s">
        <v>22819</v>
      </c>
      <c r="AM4980" s="153" t="s">
        <v>22820</v>
      </c>
      <c r="AN4980" s="154">
        <v>60</v>
      </c>
    </row>
    <row r="4981" spans="31:40" hidden="1" x14ac:dyDescent="0.25">
      <c r="AE4981" s="27" t="str">
        <f t="shared" si="138"/>
        <v>CA-2022-078  Collier Avenue</v>
      </c>
      <c r="AF4981" s="153" t="s">
        <v>22821</v>
      </c>
      <c r="AG4981" s="153" t="s">
        <v>22822</v>
      </c>
      <c r="AH4981" s="153" t="s">
        <v>22823</v>
      </c>
      <c r="AI4981" s="153" t="s">
        <v>22824</v>
      </c>
      <c r="AJ4981" s="153" t="s">
        <v>944</v>
      </c>
      <c r="AK4981" s="153" t="s">
        <v>22825</v>
      </c>
      <c r="AL4981" s="153" t="s">
        <v>4849</v>
      </c>
      <c r="AM4981" s="153" t="s">
        <v>4849</v>
      </c>
      <c r="AN4981" s="154">
        <v>39</v>
      </c>
    </row>
    <row r="4982" spans="31:40" hidden="1" x14ac:dyDescent="0.25">
      <c r="AE4982" s="27" t="str">
        <f t="shared" si="138"/>
        <v>CA-2022-079  Courtyards at Cottonwood II</v>
      </c>
      <c r="AF4982" s="153" t="s">
        <v>22826</v>
      </c>
      <c r="AG4982" s="153" t="s">
        <v>22827</v>
      </c>
      <c r="AH4982" s="153" t="s">
        <v>22828</v>
      </c>
      <c r="AI4982" s="153" t="s">
        <v>6459</v>
      </c>
      <c r="AJ4982" s="153" t="s">
        <v>399</v>
      </c>
      <c r="AK4982" s="153" t="s">
        <v>7493</v>
      </c>
      <c r="AL4982" s="153" t="s">
        <v>22829</v>
      </c>
      <c r="AM4982" s="153" t="s">
        <v>20850</v>
      </c>
      <c r="AN4982" s="154">
        <v>32</v>
      </c>
    </row>
    <row r="4983" spans="31:40" hidden="1" x14ac:dyDescent="0.25">
      <c r="AE4983" s="27" t="str">
        <f t="shared" si="138"/>
        <v>CA-2022-080  Baden Station</v>
      </c>
      <c r="AF4983" s="153" t="s">
        <v>22830</v>
      </c>
      <c r="AG4983" s="153" t="s">
        <v>22831</v>
      </c>
      <c r="AH4983" s="153" t="s">
        <v>22832</v>
      </c>
      <c r="AI4983" s="153" t="s">
        <v>3308</v>
      </c>
      <c r="AJ4983" s="153" t="s">
        <v>481</v>
      </c>
      <c r="AK4983" s="153" t="s">
        <v>3309</v>
      </c>
      <c r="AL4983" s="153" t="s">
        <v>22833</v>
      </c>
      <c r="AM4983" s="153" t="s">
        <v>22834</v>
      </c>
      <c r="AN4983" s="154">
        <v>35</v>
      </c>
    </row>
    <row r="4984" spans="31:40" hidden="1" x14ac:dyDescent="0.25">
      <c r="AE4984" s="27" t="str">
        <f t="shared" si="138"/>
        <v>CA-2022-081  Third Thyme</v>
      </c>
      <c r="AF4984" s="153" t="s">
        <v>22835</v>
      </c>
      <c r="AG4984" s="153" t="s">
        <v>22836</v>
      </c>
      <c r="AH4984" s="153" t="s">
        <v>22837</v>
      </c>
      <c r="AI4984" s="153" t="s">
        <v>26</v>
      </c>
      <c r="AJ4984" s="153" t="s">
        <v>26</v>
      </c>
      <c r="AK4984" s="153" t="s">
        <v>33</v>
      </c>
      <c r="AL4984" s="153" t="s">
        <v>22838</v>
      </c>
      <c r="AM4984" s="153" t="s">
        <v>22839</v>
      </c>
      <c r="AN4984" s="154">
        <v>102</v>
      </c>
    </row>
    <row r="4985" spans="31:40" hidden="1" x14ac:dyDescent="0.25">
      <c r="AE4985" s="27" t="str">
        <f t="shared" si="138"/>
        <v>CA-2022-082  Alvarado Gardens</v>
      </c>
      <c r="AF4985" s="153" t="s">
        <v>22840</v>
      </c>
      <c r="AG4985" s="153" t="s">
        <v>22841</v>
      </c>
      <c r="AH4985" s="153" t="s">
        <v>22842</v>
      </c>
      <c r="AI4985" s="153" t="s">
        <v>2003</v>
      </c>
      <c r="AJ4985" s="153" t="s">
        <v>182</v>
      </c>
      <c r="AK4985" s="153" t="s">
        <v>2004</v>
      </c>
      <c r="AL4985" s="153" t="s">
        <v>22843</v>
      </c>
      <c r="AM4985" s="153" t="s">
        <v>21679</v>
      </c>
      <c r="AN4985" s="154">
        <v>49</v>
      </c>
    </row>
    <row r="4986" spans="31:40" hidden="1" x14ac:dyDescent="0.25">
      <c r="AE4986" s="27" t="str">
        <f t="shared" si="138"/>
        <v>CA-2022-087  Katella Terrace</v>
      </c>
      <c r="AF4986" s="153" t="s">
        <v>24015</v>
      </c>
      <c r="AG4986" s="153" t="s">
        <v>24016</v>
      </c>
      <c r="AH4986" s="153" t="s">
        <v>24017</v>
      </c>
      <c r="AI4986" s="153" t="s">
        <v>420</v>
      </c>
      <c r="AJ4986" s="153" t="s">
        <v>420</v>
      </c>
      <c r="AK4986" s="153" t="s">
        <v>3577</v>
      </c>
      <c r="AL4986" s="153" t="s">
        <v>24018</v>
      </c>
      <c r="AM4986" s="153" t="s">
        <v>21883</v>
      </c>
      <c r="AN4986" s="154">
        <v>73</v>
      </c>
    </row>
    <row r="4987" spans="31:40" hidden="1" x14ac:dyDescent="0.25">
      <c r="AE4987" s="27" t="str">
        <f t="shared" si="138"/>
        <v>CA-2022-089  Estrella</v>
      </c>
      <c r="AF4987" s="153" t="s">
        <v>22844</v>
      </c>
      <c r="AG4987" s="153" t="s">
        <v>22845</v>
      </c>
      <c r="AH4987" s="153" t="s">
        <v>20786</v>
      </c>
      <c r="AI4987" s="153" t="s">
        <v>2173</v>
      </c>
      <c r="AJ4987" s="153" t="s">
        <v>504</v>
      </c>
      <c r="AK4987" s="153" t="s">
        <v>2174</v>
      </c>
      <c r="AL4987" s="153" t="s">
        <v>22846</v>
      </c>
      <c r="AM4987" s="153" t="s">
        <v>22847</v>
      </c>
      <c r="AN4987" s="154">
        <v>94</v>
      </c>
    </row>
    <row r="4988" spans="31:40" hidden="1" x14ac:dyDescent="0.25">
      <c r="AE4988" s="27" t="str">
        <f t="shared" si="138"/>
        <v>CA-2022-090  Barnard Park Villas</v>
      </c>
      <c r="AF4988" s="153" t="s">
        <v>22848</v>
      </c>
      <c r="AG4988" s="153" t="s">
        <v>22849</v>
      </c>
      <c r="AH4988" s="153" t="s">
        <v>22850</v>
      </c>
      <c r="AI4988" s="153" t="s">
        <v>133</v>
      </c>
      <c r="AJ4988" s="153" t="s">
        <v>26</v>
      </c>
      <c r="AK4988" s="153" t="s">
        <v>1283</v>
      </c>
      <c r="AL4988" s="153" t="s">
        <v>22851</v>
      </c>
      <c r="AM4988" s="153" t="s">
        <v>22852</v>
      </c>
      <c r="AN4988" s="154">
        <v>60</v>
      </c>
    </row>
    <row r="4989" spans="31:40" hidden="1" x14ac:dyDescent="0.25">
      <c r="AE4989" s="27" t="str">
        <f t="shared" si="138"/>
        <v>CA-2022-091  River Walk Terrace</v>
      </c>
      <c r="AF4989" s="153" t="s">
        <v>24019</v>
      </c>
      <c r="AG4989" s="153" t="s">
        <v>24020</v>
      </c>
      <c r="AH4989" s="153" t="s">
        <v>24021</v>
      </c>
      <c r="AI4989" s="153" t="s">
        <v>4898</v>
      </c>
      <c r="AJ4989" s="153" t="s">
        <v>1442</v>
      </c>
      <c r="AK4989" s="153" t="s">
        <v>4899</v>
      </c>
      <c r="AL4989" s="153" t="s">
        <v>24022</v>
      </c>
      <c r="AM4989" s="153" t="s">
        <v>24023</v>
      </c>
      <c r="AN4989" s="154">
        <v>78</v>
      </c>
    </row>
    <row r="4990" spans="31:40" hidden="1" x14ac:dyDescent="0.25">
      <c r="AE4990" s="27" t="str">
        <f t="shared" si="138"/>
        <v>CA-2022-092  Anderson Hotel Apartments</v>
      </c>
      <c r="AF4990" s="153" t="s">
        <v>22853</v>
      </c>
      <c r="AG4990" s="153" t="s">
        <v>22854</v>
      </c>
      <c r="AH4990" s="153" t="s">
        <v>22855</v>
      </c>
      <c r="AI4990" s="153" t="s">
        <v>1442</v>
      </c>
      <c r="AJ4990" s="153" t="s">
        <v>1442</v>
      </c>
      <c r="AK4990" s="153" t="s">
        <v>3666</v>
      </c>
      <c r="AL4990" s="153" t="s">
        <v>3668</v>
      </c>
      <c r="AM4990" s="153" t="s">
        <v>3668</v>
      </c>
      <c r="AN4990" s="154">
        <v>66</v>
      </c>
    </row>
    <row r="4991" spans="31:40" hidden="1" x14ac:dyDescent="0.25">
      <c r="AE4991" s="27" t="str">
        <f t="shared" si="138"/>
        <v>CA-2022-095  Sunrise Villas</v>
      </c>
      <c r="AF4991" s="153" t="s">
        <v>24024</v>
      </c>
      <c r="AG4991" s="153" t="s">
        <v>24025</v>
      </c>
      <c r="AH4991" s="153" t="s">
        <v>24026</v>
      </c>
      <c r="AI4991" s="153" t="s">
        <v>4898</v>
      </c>
      <c r="AJ4991" s="153" t="s">
        <v>1442</v>
      </c>
      <c r="AK4991" s="153" t="s">
        <v>4899</v>
      </c>
      <c r="AL4991" s="153" t="s">
        <v>24027</v>
      </c>
      <c r="AM4991" s="153" t="s">
        <v>24028</v>
      </c>
      <c r="AN4991" s="154">
        <v>68</v>
      </c>
    </row>
    <row r="4992" spans="31:40" hidden="1" x14ac:dyDescent="0.25">
      <c r="AE4992" s="27" t="str">
        <f t="shared" si="138"/>
        <v>CA-2022-096  Cypress &amp; 7th</v>
      </c>
      <c r="AF4992" s="153" t="s">
        <v>22856</v>
      </c>
      <c r="AG4992" s="153" t="s">
        <v>22857</v>
      </c>
      <c r="AH4992" s="153" t="s">
        <v>22858</v>
      </c>
      <c r="AI4992" s="153" t="s">
        <v>1199</v>
      </c>
      <c r="AJ4992" s="153" t="s">
        <v>623</v>
      </c>
      <c r="AK4992" s="153" t="s">
        <v>1200</v>
      </c>
      <c r="AL4992" s="153" t="s">
        <v>22859</v>
      </c>
      <c r="AM4992" s="153" t="s">
        <v>7934</v>
      </c>
      <c r="AN4992" s="154">
        <v>14</v>
      </c>
    </row>
    <row r="4993" spans="31:40" hidden="1" x14ac:dyDescent="0.25">
      <c r="AE4993" s="27" t="str">
        <f t="shared" si="138"/>
        <v>CA-2022-097  Messina</v>
      </c>
      <c r="AF4993" s="153" t="s">
        <v>24029</v>
      </c>
      <c r="AG4993" s="153" t="s">
        <v>24030</v>
      </c>
      <c r="AH4993" s="153" t="s">
        <v>23117</v>
      </c>
      <c r="AI4993" s="153" t="s">
        <v>504</v>
      </c>
      <c r="AJ4993" s="153" t="s">
        <v>504</v>
      </c>
      <c r="AK4993" s="153" t="s">
        <v>12841</v>
      </c>
      <c r="AL4993" s="153" t="s">
        <v>24031</v>
      </c>
      <c r="AM4993" s="153" t="s">
        <v>24032</v>
      </c>
      <c r="AN4993" s="154">
        <v>78</v>
      </c>
    </row>
    <row r="4994" spans="31:40" hidden="1" x14ac:dyDescent="0.25">
      <c r="AE4994" s="27" t="str">
        <f t="shared" ref="AE4994:AE5057" si="139">CONCATENATE(AF4994,"  ",AG4994)</f>
        <v>CA-2022-425  2350 S. Bascom</v>
      </c>
      <c r="AF4994" s="153" t="s">
        <v>22860</v>
      </c>
      <c r="AG4994" s="153" t="s">
        <v>22861</v>
      </c>
      <c r="AH4994" s="153" t="s">
        <v>22862</v>
      </c>
      <c r="AI4994" s="153" t="s">
        <v>304</v>
      </c>
      <c r="AJ4994" s="153" t="s">
        <v>41</v>
      </c>
      <c r="AK4994" s="153" t="s">
        <v>4953</v>
      </c>
      <c r="AL4994" s="153" t="s">
        <v>16351</v>
      </c>
      <c r="AM4994" s="153" t="s">
        <v>590</v>
      </c>
      <c r="AN4994" s="154">
        <v>122</v>
      </c>
    </row>
    <row r="4995" spans="31:40" hidden="1" x14ac:dyDescent="0.25">
      <c r="AE4995" s="27" t="str">
        <f t="shared" si="139"/>
        <v>CA-2022-426  Osgood Apartments South</v>
      </c>
      <c r="AF4995" s="153" t="s">
        <v>22863</v>
      </c>
      <c r="AG4995" s="153" t="s">
        <v>22864</v>
      </c>
      <c r="AH4995" s="153" t="s">
        <v>22865</v>
      </c>
      <c r="AI4995" s="153" t="s">
        <v>1903</v>
      </c>
      <c r="AJ4995" s="153" t="s">
        <v>200</v>
      </c>
      <c r="AK4995" s="153" t="s">
        <v>2616</v>
      </c>
      <c r="AL4995" s="153" t="s">
        <v>16351</v>
      </c>
      <c r="AM4995" s="153" t="s">
        <v>590</v>
      </c>
      <c r="AN4995" s="154">
        <v>99</v>
      </c>
    </row>
    <row r="4996" spans="31:40" hidden="1" x14ac:dyDescent="0.25">
      <c r="AE4996" s="27" t="str">
        <f t="shared" si="139"/>
        <v>CA-2022-427  River Oaks Family Apartments</v>
      </c>
      <c r="AF4996" s="153" t="s">
        <v>22866</v>
      </c>
      <c r="AG4996" s="153" t="s">
        <v>22867</v>
      </c>
      <c r="AI4996" s="153" t="s">
        <v>22868</v>
      </c>
      <c r="AJ4996" s="153" t="s">
        <v>3252</v>
      </c>
      <c r="AK4996" s="153" t="s">
        <v>9811</v>
      </c>
      <c r="AL4996" s="153" t="s">
        <v>22483</v>
      </c>
      <c r="AM4996" s="153" t="s">
        <v>16871</v>
      </c>
      <c r="AN4996" s="154">
        <v>47</v>
      </c>
    </row>
    <row r="4997" spans="31:40" hidden="1" x14ac:dyDescent="0.25">
      <c r="AE4997" s="27" t="str">
        <f t="shared" si="139"/>
        <v>CA-2022-428  Smoke Tree Apartments</v>
      </c>
      <c r="AF4997" s="153" t="s">
        <v>22869</v>
      </c>
      <c r="AG4997" s="153" t="s">
        <v>22870</v>
      </c>
      <c r="AI4997" s="153" t="s">
        <v>3140</v>
      </c>
      <c r="AJ4997" s="153" t="s">
        <v>210</v>
      </c>
      <c r="AK4997" s="153" t="s">
        <v>3141</v>
      </c>
      <c r="AL4997" s="153" t="s">
        <v>16351</v>
      </c>
      <c r="AM4997" s="153" t="s">
        <v>590</v>
      </c>
      <c r="AN4997" s="154">
        <v>35</v>
      </c>
    </row>
    <row r="4998" spans="31:40" hidden="1" x14ac:dyDescent="0.25">
      <c r="AE4998" s="27" t="str">
        <f t="shared" si="139"/>
        <v>CA-2022-431  The Lyla</v>
      </c>
      <c r="AF4998" s="153" t="s">
        <v>22871</v>
      </c>
      <c r="AG4998" s="153" t="s">
        <v>22872</v>
      </c>
      <c r="AI4998" s="153" t="s">
        <v>2068</v>
      </c>
      <c r="AJ4998" s="153" t="s">
        <v>564</v>
      </c>
      <c r="AK4998" s="153" t="s">
        <v>2069</v>
      </c>
      <c r="AL4998" s="153" t="s">
        <v>21042</v>
      </c>
      <c r="AM4998" s="153" t="s">
        <v>7709</v>
      </c>
      <c r="AN4998" s="154">
        <v>291</v>
      </c>
    </row>
    <row r="4999" spans="31:40" hidden="1" x14ac:dyDescent="0.25">
      <c r="AE4999" s="27" t="str">
        <f t="shared" si="139"/>
        <v>CA-2022-432  Vine Creek Apartments</v>
      </c>
      <c r="AF4999" s="153" t="s">
        <v>22873</v>
      </c>
      <c r="AG4999" s="153" t="s">
        <v>22874</v>
      </c>
      <c r="AI4999" s="153" t="s">
        <v>6873</v>
      </c>
      <c r="AJ4999" s="153" t="s">
        <v>399</v>
      </c>
      <c r="AK4999" s="153" t="s">
        <v>6874</v>
      </c>
      <c r="AL4999" s="153" t="s">
        <v>21042</v>
      </c>
      <c r="AM4999" s="153" t="s">
        <v>777</v>
      </c>
      <c r="AN4999" s="154">
        <v>59</v>
      </c>
    </row>
    <row r="5000" spans="31:40" hidden="1" x14ac:dyDescent="0.25">
      <c r="AE5000" s="27" t="str">
        <f t="shared" si="139"/>
        <v>CA-2022-433  Vitalia Apartments</v>
      </c>
      <c r="AF5000" s="153" t="s">
        <v>22875</v>
      </c>
      <c r="AG5000" s="153" t="s">
        <v>22876</v>
      </c>
      <c r="AI5000" s="153" t="s">
        <v>5191</v>
      </c>
      <c r="AJ5000" s="153" t="s">
        <v>399</v>
      </c>
      <c r="AK5000" s="153" t="s">
        <v>22877</v>
      </c>
      <c r="AL5000" s="153" t="s">
        <v>16351</v>
      </c>
      <c r="AM5000" s="153" t="s">
        <v>590</v>
      </c>
      <c r="AN5000" s="154">
        <v>266</v>
      </c>
    </row>
    <row r="5001" spans="31:40" hidden="1" x14ac:dyDescent="0.25">
      <c r="AE5001" s="27" t="str">
        <f t="shared" si="139"/>
        <v>CA-2022-438  Rancho Sierra Senior Apartments</v>
      </c>
      <c r="AF5001" s="153" t="s">
        <v>22878</v>
      </c>
      <c r="AG5001" s="153" t="s">
        <v>22879</v>
      </c>
      <c r="AH5001" s="153" t="s">
        <v>22880</v>
      </c>
      <c r="AI5001" s="153" t="s">
        <v>22881</v>
      </c>
      <c r="AJ5001" s="153" t="s">
        <v>1239</v>
      </c>
      <c r="AK5001" s="153" t="s">
        <v>8970</v>
      </c>
      <c r="AL5001" s="153" t="s">
        <v>22882</v>
      </c>
      <c r="AM5001" s="153" t="s">
        <v>3344</v>
      </c>
      <c r="AN5001" s="154">
        <v>49</v>
      </c>
    </row>
    <row r="5002" spans="31:40" hidden="1" x14ac:dyDescent="0.25">
      <c r="AE5002" s="27" t="str">
        <f t="shared" si="139"/>
        <v>CA-2022-439  Marja Acres</v>
      </c>
      <c r="AF5002" s="153" t="s">
        <v>22883</v>
      </c>
      <c r="AG5002" s="153" t="s">
        <v>22884</v>
      </c>
      <c r="AH5002" s="153" t="s">
        <v>22885</v>
      </c>
      <c r="AI5002" s="153" t="s">
        <v>1484</v>
      </c>
      <c r="AJ5002" s="153" t="s">
        <v>504</v>
      </c>
      <c r="AK5002" s="153" t="s">
        <v>2861</v>
      </c>
      <c r="AL5002" s="153" t="s">
        <v>22886</v>
      </c>
      <c r="AM5002" s="153" t="s">
        <v>22887</v>
      </c>
      <c r="AN5002" s="154">
        <v>46</v>
      </c>
    </row>
    <row r="5003" spans="31:40" hidden="1" x14ac:dyDescent="0.25">
      <c r="AE5003" s="27" t="str">
        <f t="shared" si="139"/>
        <v>CA-2022-442  Poppy Grove II</v>
      </c>
      <c r="AF5003" s="153" t="s">
        <v>22888</v>
      </c>
      <c r="AG5003" s="153" t="s">
        <v>22889</v>
      </c>
      <c r="AH5003" s="153" t="s">
        <v>22452</v>
      </c>
      <c r="AI5003" s="153" t="s">
        <v>2068</v>
      </c>
      <c r="AJ5003" s="153" t="s">
        <v>564</v>
      </c>
      <c r="AK5003" s="153" t="s">
        <v>10514</v>
      </c>
      <c r="AL5003" s="153" t="s">
        <v>22453</v>
      </c>
      <c r="AM5003" s="153" t="s">
        <v>22890</v>
      </c>
      <c r="AN5003" s="154">
        <v>81</v>
      </c>
    </row>
    <row r="5004" spans="31:40" hidden="1" x14ac:dyDescent="0.25">
      <c r="AE5004" s="27" t="str">
        <f t="shared" si="139"/>
        <v>CA-2022-444  Aviara East Apartments</v>
      </c>
      <c r="AF5004" s="153" t="s">
        <v>22891</v>
      </c>
      <c r="AG5004" s="153" t="s">
        <v>22892</v>
      </c>
      <c r="AI5004" s="153" t="s">
        <v>1484</v>
      </c>
      <c r="AJ5004" s="153" t="s">
        <v>504</v>
      </c>
      <c r="AK5004" s="153" t="s">
        <v>19014</v>
      </c>
      <c r="AL5004" s="153" t="s">
        <v>993</v>
      </c>
      <c r="AM5004" s="153" t="s">
        <v>22893</v>
      </c>
      <c r="AN5004" s="154">
        <v>69</v>
      </c>
    </row>
    <row r="5005" spans="31:40" hidden="1" x14ac:dyDescent="0.25">
      <c r="AE5005" s="27" t="str">
        <f t="shared" si="139"/>
        <v>CA-2022-445  Nevin Plaza I</v>
      </c>
      <c r="AF5005" s="153" t="s">
        <v>22894</v>
      </c>
      <c r="AG5005" s="153" t="s">
        <v>22895</v>
      </c>
      <c r="AH5005" s="153" t="s">
        <v>22896</v>
      </c>
      <c r="AI5005" s="153" t="s">
        <v>4919</v>
      </c>
      <c r="AJ5005" s="153" t="s">
        <v>182</v>
      </c>
      <c r="AK5005" s="153" t="s">
        <v>6545</v>
      </c>
      <c r="AL5005" s="153" t="s">
        <v>22897</v>
      </c>
      <c r="AM5005" s="153" t="s">
        <v>22898</v>
      </c>
      <c r="AN5005" s="154">
        <v>138</v>
      </c>
    </row>
    <row r="5006" spans="31:40" hidden="1" x14ac:dyDescent="0.25">
      <c r="AE5006" s="27" t="str">
        <f t="shared" si="139"/>
        <v>CA-2022-447  Miramar Development</v>
      </c>
      <c r="AF5006" s="153" t="s">
        <v>22899</v>
      </c>
      <c r="AG5006" s="153" t="s">
        <v>22900</v>
      </c>
      <c r="AH5006" s="153" t="s">
        <v>22901</v>
      </c>
      <c r="AI5006" s="153" t="s">
        <v>26</v>
      </c>
      <c r="AJ5006" s="153" t="s">
        <v>26</v>
      </c>
      <c r="AK5006" s="153" t="s">
        <v>775</v>
      </c>
      <c r="AL5006" s="153" t="s">
        <v>22902</v>
      </c>
      <c r="AM5006" s="153" t="s">
        <v>22903</v>
      </c>
      <c r="AN5006" s="154">
        <v>136</v>
      </c>
    </row>
    <row r="5007" spans="31:40" hidden="1" x14ac:dyDescent="0.25">
      <c r="AE5007" s="27" t="str">
        <f t="shared" si="139"/>
        <v>CA-2022-449  Vendra Gardens</v>
      </c>
      <c r="AF5007" s="153" t="s">
        <v>22904</v>
      </c>
      <c r="AG5007" s="153" t="s">
        <v>22905</v>
      </c>
      <c r="AH5007" s="153" t="s">
        <v>22906</v>
      </c>
      <c r="AI5007" s="153" t="s">
        <v>6344</v>
      </c>
      <c r="AJ5007" s="153" t="s">
        <v>1239</v>
      </c>
      <c r="AK5007" s="153" t="s">
        <v>6345</v>
      </c>
      <c r="AL5007" s="153" t="s">
        <v>16049</v>
      </c>
      <c r="AM5007" s="153" t="s">
        <v>21679</v>
      </c>
      <c r="AN5007" s="154">
        <v>198</v>
      </c>
    </row>
    <row r="5008" spans="31:40" hidden="1" x14ac:dyDescent="0.25">
      <c r="AE5008" s="27" t="str">
        <f t="shared" si="139"/>
        <v>CA-2022-451  2400 Willow Pass</v>
      </c>
      <c r="AF5008" s="153" t="s">
        <v>22907</v>
      </c>
      <c r="AG5008" s="153" t="s">
        <v>22908</v>
      </c>
      <c r="AH5008" s="153" t="s">
        <v>22908</v>
      </c>
      <c r="AI5008" s="153" t="s">
        <v>3387</v>
      </c>
      <c r="AJ5008" s="153" t="s">
        <v>182</v>
      </c>
      <c r="AK5008" s="153" t="s">
        <v>22909</v>
      </c>
      <c r="AL5008" s="153" t="s">
        <v>22910</v>
      </c>
      <c r="AM5008" s="153" t="s">
        <v>22911</v>
      </c>
      <c r="AN5008" s="154">
        <v>179</v>
      </c>
    </row>
    <row r="5009" spans="31:40" hidden="1" x14ac:dyDescent="0.25">
      <c r="AE5009" s="27" t="str">
        <f t="shared" si="139"/>
        <v>CA-2022-453  Morgan Hill Senior Housing</v>
      </c>
      <c r="AF5009" s="153" t="s">
        <v>22912</v>
      </c>
      <c r="AG5009" s="153" t="s">
        <v>22913</v>
      </c>
      <c r="AH5009" s="153" t="s">
        <v>22914</v>
      </c>
      <c r="AI5009" s="153" t="s">
        <v>40</v>
      </c>
      <c r="AJ5009" s="153" t="s">
        <v>41</v>
      </c>
      <c r="AK5009" s="153" t="s">
        <v>42</v>
      </c>
      <c r="AL5009" s="153" t="s">
        <v>22915</v>
      </c>
      <c r="AM5009" s="153" t="s">
        <v>22916</v>
      </c>
      <c r="AN5009" s="154">
        <v>81</v>
      </c>
    </row>
    <row r="5010" spans="31:40" hidden="1" x14ac:dyDescent="0.25">
      <c r="AE5010" s="27" t="str">
        <f t="shared" si="139"/>
        <v>CA-2022-456  Cortez Hill Apartments</v>
      </c>
      <c r="AF5010" s="153" t="s">
        <v>22917</v>
      </c>
      <c r="AG5010" s="153" t="s">
        <v>22918</v>
      </c>
      <c r="AH5010" s="153" t="s">
        <v>22919</v>
      </c>
      <c r="AI5010" s="153" t="s">
        <v>504</v>
      </c>
      <c r="AJ5010" s="153" t="s">
        <v>504</v>
      </c>
      <c r="AK5010" s="153" t="s">
        <v>754</v>
      </c>
      <c r="AL5010" s="153" t="s">
        <v>22920</v>
      </c>
      <c r="AM5010" s="153" t="s">
        <v>22921</v>
      </c>
      <c r="AN5010" s="154">
        <v>87</v>
      </c>
    </row>
    <row r="5011" spans="31:40" hidden="1" x14ac:dyDescent="0.25">
      <c r="AE5011" s="27" t="str">
        <f t="shared" si="139"/>
        <v>CA-2022-458  La Vista Residential</v>
      </c>
      <c r="AF5011" s="153" t="s">
        <v>22926</v>
      </c>
      <c r="AG5011" s="153" t="s">
        <v>22927</v>
      </c>
      <c r="AI5011" s="153" t="s">
        <v>7449</v>
      </c>
      <c r="AJ5011" s="153" t="s">
        <v>200</v>
      </c>
      <c r="AK5011" s="153" t="s">
        <v>7450</v>
      </c>
      <c r="AL5011" s="153" t="s">
        <v>22928</v>
      </c>
      <c r="AM5011" s="153" t="s">
        <v>22929</v>
      </c>
      <c r="AN5011" s="154">
        <v>174</v>
      </c>
    </row>
    <row r="5012" spans="31:40" hidden="1" x14ac:dyDescent="0.25">
      <c r="AE5012" s="27" t="str">
        <f t="shared" si="139"/>
        <v>CA-2022-460  MacArthur Field A</v>
      </c>
      <c r="AF5012" s="153" t="s">
        <v>22930</v>
      </c>
      <c r="AG5012" s="153" t="s">
        <v>22931</v>
      </c>
      <c r="AH5012" s="153" t="s">
        <v>22932</v>
      </c>
      <c r="AI5012" s="153" t="s">
        <v>19478</v>
      </c>
      <c r="AJ5012" s="153" t="s">
        <v>26</v>
      </c>
      <c r="AK5012" s="153" t="s">
        <v>19501</v>
      </c>
      <c r="AL5012" s="153" t="s">
        <v>22933</v>
      </c>
      <c r="AM5012" s="153" t="s">
        <v>22934</v>
      </c>
      <c r="AN5012" s="154">
        <v>74</v>
      </c>
    </row>
    <row r="5013" spans="31:40" hidden="1" x14ac:dyDescent="0.25">
      <c r="AE5013" s="27" t="str">
        <f t="shared" si="139"/>
        <v>CA-2022-461  8181 Allison</v>
      </c>
      <c r="AF5013" s="153" t="s">
        <v>22935</v>
      </c>
      <c r="AG5013" s="153" t="s">
        <v>22936</v>
      </c>
      <c r="AH5013" s="153" t="s">
        <v>22937</v>
      </c>
      <c r="AI5013" s="153" t="s">
        <v>14784</v>
      </c>
      <c r="AJ5013" s="153" t="s">
        <v>504</v>
      </c>
      <c r="AK5013" s="153" t="s">
        <v>14785</v>
      </c>
      <c r="AL5013" s="153" t="s">
        <v>22938</v>
      </c>
      <c r="AM5013" s="153" t="s">
        <v>22939</v>
      </c>
      <c r="AN5013" s="154">
        <v>146</v>
      </c>
    </row>
    <row r="5014" spans="31:40" hidden="1" x14ac:dyDescent="0.25">
      <c r="AE5014" s="27" t="str">
        <f t="shared" si="139"/>
        <v>CA-2022-462  Mainline North Apartments</v>
      </c>
      <c r="AF5014" s="153" t="s">
        <v>22940</v>
      </c>
      <c r="AG5014" s="153" t="s">
        <v>22941</v>
      </c>
      <c r="AH5014" s="153" t="s">
        <v>22942</v>
      </c>
      <c r="AI5014" s="153" t="s">
        <v>41</v>
      </c>
      <c r="AJ5014" s="153" t="s">
        <v>41</v>
      </c>
      <c r="AK5014" s="153" t="s">
        <v>5069</v>
      </c>
      <c r="AL5014" s="153" t="s">
        <v>22943</v>
      </c>
      <c r="AM5014" s="153" t="s">
        <v>22944</v>
      </c>
      <c r="AN5014" s="154">
        <v>150</v>
      </c>
    </row>
    <row r="5015" spans="31:40" hidden="1" x14ac:dyDescent="0.25">
      <c r="AE5015" s="27" t="str">
        <f t="shared" si="139"/>
        <v>CA-2022-463  Fiddyment Apartments</v>
      </c>
      <c r="AF5015" s="153" t="s">
        <v>22945</v>
      </c>
      <c r="AG5015" s="153" t="s">
        <v>22946</v>
      </c>
      <c r="AH5015" s="153" t="s">
        <v>22947</v>
      </c>
      <c r="AI5015" s="153" t="s">
        <v>1158</v>
      </c>
      <c r="AJ5015" s="153" t="s">
        <v>1159</v>
      </c>
      <c r="AK5015" s="153" t="s">
        <v>3648</v>
      </c>
      <c r="AL5015" s="153" t="s">
        <v>16351</v>
      </c>
      <c r="AM5015" s="153" t="s">
        <v>590</v>
      </c>
      <c r="AN5015" s="154">
        <v>326</v>
      </c>
    </row>
    <row r="5016" spans="31:40" hidden="1" x14ac:dyDescent="0.25">
      <c r="AE5016" s="27" t="str">
        <f t="shared" si="139"/>
        <v>CA-2022-464  The Meadows Seniors Apartments</v>
      </c>
      <c r="AF5016" s="153" t="s">
        <v>22948</v>
      </c>
      <c r="AG5016" s="153" t="s">
        <v>22949</v>
      </c>
      <c r="AH5016" s="153" t="s">
        <v>22950</v>
      </c>
      <c r="AI5016" s="153" t="s">
        <v>14908</v>
      </c>
      <c r="AJ5016" s="153" t="s">
        <v>420</v>
      </c>
      <c r="AK5016" s="153" t="s">
        <v>14909</v>
      </c>
      <c r="AL5016" s="153" t="s">
        <v>7709</v>
      </c>
      <c r="AM5016" s="153" t="s">
        <v>22951</v>
      </c>
      <c r="AN5016" s="154">
        <v>64</v>
      </c>
    </row>
    <row r="5017" spans="31:40" hidden="1" x14ac:dyDescent="0.25">
      <c r="AE5017" s="27" t="str">
        <f t="shared" si="139"/>
        <v>CA-2022-465  West Los Angeles VA Campus Building 402</v>
      </c>
      <c r="AF5017" s="153" t="s">
        <v>22952</v>
      </c>
      <c r="AG5017" s="153" t="s">
        <v>22953</v>
      </c>
      <c r="AH5017" s="153" t="s">
        <v>22954</v>
      </c>
      <c r="AI5017" s="153" t="s">
        <v>26</v>
      </c>
      <c r="AJ5017" s="153" t="s">
        <v>26</v>
      </c>
      <c r="AK5017" s="153" t="s">
        <v>19501</v>
      </c>
      <c r="AL5017" s="153" t="s">
        <v>22955</v>
      </c>
      <c r="AM5017" s="153" t="s">
        <v>1043</v>
      </c>
      <c r="AN5017" s="154">
        <v>118</v>
      </c>
    </row>
    <row r="5018" spans="31:40" hidden="1" x14ac:dyDescent="0.25">
      <c r="AE5018" s="27" t="str">
        <f t="shared" si="139"/>
        <v>CA-2022-466  West Carson</v>
      </c>
      <c r="AF5018" s="153" t="s">
        <v>22956</v>
      </c>
      <c r="AG5018" s="153" t="s">
        <v>22957</v>
      </c>
      <c r="AH5018" s="153" t="s">
        <v>22958</v>
      </c>
      <c r="AI5018" s="153" t="s">
        <v>19478</v>
      </c>
      <c r="AJ5018" s="153" t="s">
        <v>26</v>
      </c>
      <c r="AK5018" s="153" t="s">
        <v>22095</v>
      </c>
      <c r="AL5018" s="153" t="s">
        <v>22959</v>
      </c>
      <c r="AM5018" s="153" t="s">
        <v>22960</v>
      </c>
      <c r="AN5018" s="154">
        <v>228</v>
      </c>
    </row>
    <row r="5019" spans="31:40" hidden="1" x14ac:dyDescent="0.25">
      <c r="AE5019" s="27" t="str">
        <f t="shared" si="139"/>
        <v>CA-2022-468  The Kelsey Civic Center</v>
      </c>
      <c r="AF5019" s="153" t="s">
        <v>24033</v>
      </c>
      <c r="AG5019" s="153" t="s">
        <v>24034</v>
      </c>
      <c r="AH5019" s="153" t="s">
        <v>24035</v>
      </c>
      <c r="AI5019" s="153" t="s">
        <v>191</v>
      </c>
      <c r="AJ5019" s="153" t="s">
        <v>191</v>
      </c>
      <c r="AK5019" s="153" t="s">
        <v>412</v>
      </c>
      <c r="AL5019" s="153" t="s">
        <v>24036</v>
      </c>
      <c r="AM5019" s="153" t="s">
        <v>24037</v>
      </c>
      <c r="AN5019" s="154">
        <v>110</v>
      </c>
    </row>
    <row r="5020" spans="31:40" hidden="1" x14ac:dyDescent="0.25">
      <c r="AE5020" s="27" t="str">
        <f t="shared" si="139"/>
        <v>CA-2022-470  Somis Ranch Farmworker Housing Community - Phase I</v>
      </c>
      <c r="AF5020" s="153" t="s">
        <v>22962</v>
      </c>
      <c r="AG5020" s="153" t="s">
        <v>22963</v>
      </c>
      <c r="AH5020" s="153" t="s">
        <v>22379</v>
      </c>
      <c r="AI5020" s="153" t="s">
        <v>22380</v>
      </c>
      <c r="AJ5020" s="153" t="s">
        <v>1239</v>
      </c>
      <c r="AK5020" s="153" t="s">
        <v>22381</v>
      </c>
      <c r="AL5020" s="153" t="s">
        <v>19577</v>
      </c>
      <c r="AM5020" s="153" t="s">
        <v>3298</v>
      </c>
      <c r="AN5020" s="154">
        <v>158</v>
      </c>
    </row>
    <row r="5021" spans="31:40" hidden="1" x14ac:dyDescent="0.25">
      <c r="AE5021" s="27" t="str">
        <f t="shared" si="139"/>
        <v>CA-2022-472  Anton Power Inn</v>
      </c>
      <c r="AF5021" s="153" t="s">
        <v>22964</v>
      </c>
      <c r="AG5021" s="153" t="s">
        <v>22965</v>
      </c>
      <c r="AH5021" s="153" t="s">
        <v>22966</v>
      </c>
      <c r="AI5021" s="153" t="s">
        <v>564</v>
      </c>
      <c r="AJ5021" s="153" t="s">
        <v>564</v>
      </c>
      <c r="AK5021" s="153" t="s">
        <v>2669</v>
      </c>
      <c r="AL5021" s="153" t="s">
        <v>22967</v>
      </c>
      <c r="AM5021" s="153" t="s">
        <v>22968</v>
      </c>
      <c r="AN5021" s="154">
        <v>192</v>
      </c>
    </row>
    <row r="5022" spans="31:40" hidden="1" x14ac:dyDescent="0.25">
      <c r="AE5022" s="27" t="str">
        <f t="shared" si="139"/>
        <v>CA-2022-475  Serra Apartments</v>
      </c>
      <c r="AF5022" s="153" t="s">
        <v>22969</v>
      </c>
      <c r="AG5022" s="153" t="s">
        <v>22970</v>
      </c>
      <c r="AH5022" s="153" t="s">
        <v>22971</v>
      </c>
      <c r="AI5022" s="153" t="s">
        <v>1903</v>
      </c>
      <c r="AJ5022" s="153" t="s">
        <v>200</v>
      </c>
      <c r="AK5022" s="153" t="s">
        <v>2616</v>
      </c>
      <c r="AL5022" s="153" t="s">
        <v>14608</v>
      </c>
      <c r="AM5022" s="153" t="s">
        <v>22972</v>
      </c>
      <c r="AN5022" s="154">
        <v>177</v>
      </c>
    </row>
    <row r="5023" spans="31:40" hidden="1" x14ac:dyDescent="0.25">
      <c r="AE5023" s="27" t="str">
        <f t="shared" si="139"/>
        <v>CA-2022-477  Luna Vista</v>
      </c>
      <c r="AF5023" s="153" t="s">
        <v>22973</v>
      </c>
      <c r="AG5023" s="153" t="s">
        <v>22974</v>
      </c>
      <c r="AH5023" s="153" t="s">
        <v>22975</v>
      </c>
      <c r="AI5023" s="153" t="s">
        <v>26</v>
      </c>
      <c r="AJ5023" s="153" t="s">
        <v>26</v>
      </c>
      <c r="AK5023" s="153" t="s">
        <v>2100</v>
      </c>
      <c r="AL5023" s="153" t="s">
        <v>3259</v>
      </c>
      <c r="AM5023" s="153" t="s">
        <v>22976</v>
      </c>
      <c r="AN5023" s="154">
        <v>71</v>
      </c>
    </row>
    <row r="5024" spans="31:40" hidden="1" x14ac:dyDescent="0.25">
      <c r="AE5024" s="27" t="str">
        <f t="shared" si="139"/>
        <v>CA-2022-479  Alves Lane Apartments</v>
      </c>
      <c r="AF5024" s="153" t="s">
        <v>22977</v>
      </c>
      <c r="AG5024" s="153" t="s">
        <v>22978</v>
      </c>
      <c r="AH5024" s="153" t="s">
        <v>22979</v>
      </c>
      <c r="AI5024" s="153" t="s">
        <v>22980</v>
      </c>
      <c r="AJ5024" s="153" t="s">
        <v>182</v>
      </c>
      <c r="AK5024" s="153" t="s">
        <v>2693</v>
      </c>
      <c r="AL5024" s="153" t="s">
        <v>22981</v>
      </c>
      <c r="AM5024" s="153" t="s">
        <v>22982</v>
      </c>
      <c r="AN5024" s="154">
        <v>99</v>
      </c>
    </row>
    <row r="5025" spans="31:40" hidden="1" x14ac:dyDescent="0.25">
      <c r="AE5025" s="27" t="str">
        <f t="shared" si="139"/>
        <v>CA-2022-480  BETH ASHER SENIOR APARTMENTS</v>
      </c>
      <c r="AF5025" s="153" t="s">
        <v>22983</v>
      </c>
      <c r="AG5025" s="153" t="s">
        <v>22984</v>
      </c>
      <c r="AH5025" s="153" t="s">
        <v>22985</v>
      </c>
      <c r="AI5025" s="153" t="s">
        <v>199</v>
      </c>
      <c r="AJ5025" s="153" t="s">
        <v>200</v>
      </c>
      <c r="AK5025" s="153" t="s">
        <v>7783</v>
      </c>
      <c r="AL5025" s="153" t="s">
        <v>22986</v>
      </c>
      <c r="AM5025" s="153" t="s">
        <v>22987</v>
      </c>
      <c r="AN5025" s="154">
        <v>48</v>
      </c>
    </row>
    <row r="5026" spans="31:40" hidden="1" x14ac:dyDescent="0.25">
      <c r="AE5026" s="27" t="str">
        <f t="shared" si="139"/>
        <v>CA-2022-481  515 Pioneer Drive</v>
      </c>
      <c r="AF5026" s="153" t="s">
        <v>22988</v>
      </c>
      <c r="AG5026" s="153" t="s">
        <v>22989</v>
      </c>
      <c r="AH5026" s="153" t="s">
        <v>22989</v>
      </c>
      <c r="AI5026" s="153" t="s">
        <v>261</v>
      </c>
      <c r="AJ5026" s="153" t="s">
        <v>26</v>
      </c>
      <c r="AK5026" s="153" t="s">
        <v>14006</v>
      </c>
      <c r="AL5026" s="153" t="s">
        <v>20453</v>
      </c>
      <c r="AM5026" s="153" t="s">
        <v>20453</v>
      </c>
      <c r="AN5026" s="154">
        <v>337</v>
      </c>
    </row>
    <row r="5027" spans="31:40" hidden="1" x14ac:dyDescent="0.25">
      <c r="AE5027" s="27" t="str">
        <f t="shared" si="139"/>
        <v>CA-2022-482  Harvard Adams Apartments</v>
      </c>
      <c r="AF5027" s="153" t="s">
        <v>22990</v>
      </c>
      <c r="AG5027" s="153" t="s">
        <v>22991</v>
      </c>
      <c r="AH5027" s="153" t="s">
        <v>22992</v>
      </c>
      <c r="AI5027" s="153" t="s">
        <v>26</v>
      </c>
      <c r="AJ5027" s="153" t="s">
        <v>26</v>
      </c>
      <c r="AK5027" s="153" t="s">
        <v>724</v>
      </c>
      <c r="AL5027" s="153" t="s">
        <v>22993</v>
      </c>
      <c r="AM5027" s="153" t="s">
        <v>22994</v>
      </c>
      <c r="AN5027" s="154">
        <v>47</v>
      </c>
    </row>
    <row r="5028" spans="31:40" hidden="1" x14ac:dyDescent="0.25">
      <c r="AE5028" s="27" t="str">
        <f t="shared" si="139"/>
        <v>CA-2022-484  Sarah's Court Apartments</v>
      </c>
      <c r="AF5028" s="153" t="s">
        <v>22995</v>
      </c>
      <c r="AG5028" s="153" t="s">
        <v>22996</v>
      </c>
      <c r="AH5028" s="153" t="s">
        <v>22997</v>
      </c>
      <c r="AI5028" s="153" t="s">
        <v>229</v>
      </c>
      <c r="AJ5028" s="153" t="s">
        <v>229</v>
      </c>
      <c r="AK5028" s="153" t="s">
        <v>11949</v>
      </c>
      <c r="AL5028" s="153" t="s">
        <v>22998</v>
      </c>
      <c r="AM5028" s="153" t="s">
        <v>22999</v>
      </c>
      <c r="AN5028" s="154">
        <v>119</v>
      </c>
    </row>
    <row r="5029" spans="31:40" hidden="1" x14ac:dyDescent="0.25">
      <c r="AE5029" s="27" t="str">
        <f t="shared" si="139"/>
        <v>CA-2022-485  Shiloh Crossing</v>
      </c>
      <c r="AF5029" s="153" t="s">
        <v>23000</v>
      </c>
      <c r="AG5029" s="153" t="s">
        <v>23001</v>
      </c>
      <c r="AH5029" s="153" t="s">
        <v>23002</v>
      </c>
      <c r="AI5029" s="153" t="s">
        <v>2686</v>
      </c>
      <c r="AJ5029" s="153" t="s">
        <v>127</v>
      </c>
      <c r="AK5029" s="153" t="s">
        <v>2687</v>
      </c>
      <c r="AL5029" s="153" t="s">
        <v>23003</v>
      </c>
      <c r="AM5029" s="153" t="s">
        <v>2185</v>
      </c>
      <c r="AN5029" s="154">
        <v>171</v>
      </c>
    </row>
    <row r="5030" spans="31:40" hidden="1" x14ac:dyDescent="0.25">
      <c r="AE5030" s="27" t="str">
        <f t="shared" si="139"/>
        <v>CA-2022-486  California Manor II Apartments</v>
      </c>
      <c r="AF5030" s="153" t="s">
        <v>23004</v>
      </c>
      <c r="AG5030" s="153" t="s">
        <v>23005</v>
      </c>
      <c r="AI5030" s="153" t="s">
        <v>12369</v>
      </c>
      <c r="AJ5030" s="153" t="s">
        <v>1442</v>
      </c>
      <c r="AK5030" s="153" t="s">
        <v>10330</v>
      </c>
      <c r="AL5030" s="153" t="s">
        <v>23006</v>
      </c>
      <c r="AM5030" s="153" t="s">
        <v>23007</v>
      </c>
      <c r="AN5030" s="154">
        <v>75</v>
      </c>
    </row>
    <row r="5031" spans="31:40" hidden="1" x14ac:dyDescent="0.25">
      <c r="AE5031" s="27" t="str">
        <f t="shared" si="139"/>
        <v>CA-2022-489  Villa Verde</v>
      </c>
      <c r="AF5031" s="153" t="s">
        <v>23008</v>
      </c>
      <c r="AG5031" s="153" t="s">
        <v>23009</v>
      </c>
      <c r="AH5031" s="153" t="s">
        <v>23010</v>
      </c>
      <c r="AI5031" s="153" t="s">
        <v>6067</v>
      </c>
      <c r="AJ5031" s="153" t="s">
        <v>26</v>
      </c>
      <c r="AK5031" s="153" t="s">
        <v>6068</v>
      </c>
      <c r="AL5031" s="153" t="s">
        <v>23011</v>
      </c>
      <c r="AM5031" s="153" t="s">
        <v>23012</v>
      </c>
      <c r="AN5031" s="154">
        <v>33</v>
      </c>
    </row>
    <row r="5032" spans="31:40" hidden="1" x14ac:dyDescent="0.25">
      <c r="AE5032" s="27" t="str">
        <f t="shared" si="139"/>
        <v>CA-2022-490  Broadway Apartments</v>
      </c>
      <c r="AF5032" s="153" t="s">
        <v>24038</v>
      </c>
      <c r="AG5032" s="153" t="s">
        <v>19480</v>
      </c>
      <c r="AH5032" s="153" t="s">
        <v>19481</v>
      </c>
      <c r="AI5032" s="153" t="s">
        <v>26</v>
      </c>
      <c r="AJ5032" s="153" t="s">
        <v>26</v>
      </c>
      <c r="AK5032" s="153" t="s">
        <v>464</v>
      </c>
      <c r="AL5032" s="153" t="s">
        <v>19482</v>
      </c>
      <c r="AM5032" s="153" t="s">
        <v>24039</v>
      </c>
      <c r="AN5032" s="154">
        <v>34</v>
      </c>
    </row>
    <row r="5033" spans="31:40" hidden="1" x14ac:dyDescent="0.25">
      <c r="AE5033" s="27" t="str">
        <f t="shared" si="139"/>
        <v>CA-2022-491  West Third Apartments</v>
      </c>
      <c r="AF5033" s="153" t="s">
        <v>24040</v>
      </c>
      <c r="AG5033" s="153" t="s">
        <v>19439</v>
      </c>
      <c r="AH5033" s="153" t="s">
        <v>19440</v>
      </c>
      <c r="AI5033" s="153" t="s">
        <v>26</v>
      </c>
      <c r="AJ5033" s="153" t="s">
        <v>26</v>
      </c>
      <c r="AK5033" s="153" t="s">
        <v>775</v>
      </c>
      <c r="AL5033" s="153" t="s">
        <v>19441</v>
      </c>
      <c r="AM5033" s="153" t="s">
        <v>24039</v>
      </c>
      <c r="AN5033" s="154">
        <v>136</v>
      </c>
    </row>
    <row r="5034" spans="31:40" hidden="1" x14ac:dyDescent="0.25">
      <c r="AE5034" s="27" t="str">
        <f t="shared" si="139"/>
        <v>CA-2022-493  Western Avenue Apartments</v>
      </c>
      <c r="AF5034" s="153" t="s">
        <v>24041</v>
      </c>
      <c r="AG5034" s="153" t="s">
        <v>19431</v>
      </c>
      <c r="AH5034" s="153" t="s">
        <v>24042</v>
      </c>
      <c r="AI5034" s="153" t="s">
        <v>26</v>
      </c>
      <c r="AJ5034" s="153" t="s">
        <v>26</v>
      </c>
      <c r="AK5034" s="153" t="s">
        <v>1776</v>
      </c>
      <c r="AL5034" s="153" t="s">
        <v>24043</v>
      </c>
      <c r="AM5034" s="153" t="s">
        <v>24039</v>
      </c>
      <c r="AN5034" s="154">
        <v>32</v>
      </c>
    </row>
    <row r="5035" spans="31:40" hidden="1" x14ac:dyDescent="0.25">
      <c r="AE5035" s="27" t="str">
        <f t="shared" si="139"/>
        <v>CA-2022-494  Gerald Ford Apartments</v>
      </c>
      <c r="AF5035" s="153" t="s">
        <v>23013</v>
      </c>
      <c r="AG5035" s="153" t="s">
        <v>23014</v>
      </c>
      <c r="AH5035" s="153" t="s">
        <v>23015</v>
      </c>
      <c r="AI5035" s="153" t="s">
        <v>5191</v>
      </c>
      <c r="AJ5035" s="153" t="s">
        <v>399</v>
      </c>
      <c r="AK5035" s="153" t="s">
        <v>22877</v>
      </c>
      <c r="AL5035" s="153" t="s">
        <v>2529</v>
      </c>
      <c r="AM5035" s="153" t="s">
        <v>4335</v>
      </c>
      <c r="AN5035" s="154">
        <v>149</v>
      </c>
    </row>
    <row r="5036" spans="31:40" hidden="1" x14ac:dyDescent="0.25">
      <c r="AE5036" s="27" t="str">
        <f t="shared" si="139"/>
        <v>CA-2022-495  Monamos Terrace Apartments</v>
      </c>
      <c r="AF5036" s="153" t="s">
        <v>23016</v>
      </c>
      <c r="AG5036" s="153" t="s">
        <v>23017</v>
      </c>
      <c r="AH5036" s="153" t="s">
        <v>22639</v>
      </c>
      <c r="AI5036" s="153" t="s">
        <v>6759</v>
      </c>
      <c r="AJ5036" s="153" t="s">
        <v>399</v>
      </c>
      <c r="AK5036" s="153" t="s">
        <v>6760</v>
      </c>
      <c r="AL5036" s="153" t="s">
        <v>22640</v>
      </c>
      <c r="AM5036" s="153" t="s">
        <v>22641</v>
      </c>
      <c r="AN5036" s="154">
        <v>138</v>
      </c>
    </row>
    <row r="5037" spans="31:40" hidden="1" x14ac:dyDescent="0.25">
      <c r="AE5037" s="27" t="str">
        <f t="shared" si="139"/>
        <v>CA-2022-496  Albany Family Housing</v>
      </c>
      <c r="AF5037" s="153" t="s">
        <v>23018</v>
      </c>
      <c r="AG5037" s="153" t="s">
        <v>23019</v>
      </c>
      <c r="AH5037" s="153" t="s">
        <v>23020</v>
      </c>
      <c r="AI5037" s="153" t="s">
        <v>6315</v>
      </c>
      <c r="AJ5037" s="153" t="s">
        <v>200</v>
      </c>
      <c r="AK5037" s="153" t="s">
        <v>6316</v>
      </c>
      <c r="AL5037" s="153" t="s">
        <v>19617</v>
      </c>
      <c r="AM5037" s="153" t="s">
        <v>20104</v>
      </c>
      <c r="AN5037" s="154">
        <v>61</v>
      </c>
    </row>
    <row r="5038" spans="31:40" hidden="1" x14ac:dyDescent="0.25">
      <c r="AE5038" s="27" t="str">
        <f t="shared" si="139"/>
        <v>CA-2022-498  Vista Terrace</v>
      </c>
      <c r="AF5038" s="153" t="s">
        <v>23021</v>
      </c>
      <c r="AG5038" s="153" t="s">
        <v>13779</v>
      </c>
      <c r="AH5038" s="153" t="s">
        <v>23022</v>
      </c>
      <c r="AI5038" s="153" t="s">
        <v>26</v>
      </c>
      <c r="AJ5038" s="153" t="s">
        <v>26</v>
      </c>
      <c r="AK5038" s="153" t="s">
        <v>745</v>
      </c>
      <c r="AL5038" s="153" t="s">
        <v>20778</v>
      </c>
      <c r="AM5038" s="153" t="s">
        <v>23023</v>
      </c>
      <c r="AN5038" s="154">
        <v>101</v>
      </c>
    </row>
    <row r="5039" spans="31:40" hidden="1" x14ac:dyDescent="0.25">
      <c r="AE5039" s="27" t="str">
        <f t="shared" si="139"/>
        <v>CA-2022-504  La Avenida Apartments</v>
      </c>
      <c r="AF5039" s="153" t="s">
        <v>23024</v>
      </c>
      <c r="AG5039" s="153" t="s">
        <v>23025</v>
      </c>
      <c r="AH5039" s="153" t="s">
        <v>23026</v>
      </c>
      <c r="AI5039" s="153" t="s">
        <v>1067</v>
      </c>
      <c r="AJ5039" s="153" t="s">
        <v>41</v>
      </c>
      <c r="AK5039" s="153" t="s">
        <v>3017</v>
      </c>
      <c r="AL5039" s="153" t="s">
        <v>20575</v>
      </c>
      <c r="AM5039" s="153" t="s">
        <v>20576</v>
      </c>
      <c r="AN5039" s="154">
        <v>98</v>
      </c>
    </row>
    <row r="5040" spans="31:40" hidden="1" x14ac:dyDescent="0.25">
      <c r="AE5040" s="27" t="str">
        <f t="shared" si="139"/>
        <v>CA-2022-505  Mirasol Village Block D</v>
      </c>
      <c r="AF5040" s="153" t="s">
        <v>23027</v>
      </c>
      <c r="AG5040" s="153" t="s">
        <v>23028</v>
      </c>
      <c r="AH5040" s="153" t="s">
        <v>23029</v>
      </c>
      <c r="AI5040" s="153" t="s">
        <v>564</v>
      </c>
      <c r="AJ5040" s="153" t="s">
        <v>564</v>
      </c>
      <c r="AK5040" s="153" t="s">
        <v>13342</v>
      </c>
      <c r="AL5040" s="153" t="s">
        <v>23030</v>
      </c>
      <c r="AM5040" s="153" t="s">
        <v>23031</v>
      </c>
      <c r="AN5040" s="154">
        <v>115</v>
      </c>
    </row>
    <row r="5041" spans="31:40" hidden="1" x14ac:dyDescent="0.25">
      <c r="AE5041" s="27" t="str">
        <f t="shared" si="139"/>
        <v>CA-2022-507  Hayden Parkway Apartments</v>
      </c>
      <c r="AF5041" s="153" t="s">
        <v>23032</v>
      </c>
      <c r="AG5041" s="153" t="s">
        <v>22610</v>
      </c>
      <c r="AH5041" s="153" t="s">
        <v>22611</v>
      </c>
      <c r="AI5041" s="153" t="s">
        <v>1158</v>
      </c>
      <c r="AJ5041" s="153" t="s">
        <v>1159</v>
      </c>
      <c r="AK5041" s="153" t="s">
        <v>3648</v>
      </c>
      <c r="AL5041" s="153" t="s">
        <v>4854</v>
      </c>
      <c r="AM5041" s="153" t="s">
        <v>23033</v>
      </c>
      <c r="AN5041" s="154">
        <v>93</v>
      </c>
    </row>
    <row r="5042" spans="31:40" hidden="1" x14ac:dyDescent="0.25">
      <c r="AE5042" s="27" t="str">
        <f t="shared" si="139"/>
        <v>CA-2022-508  Silvey Villas at Homestead</v>
      </c>
      <c r="AF5042" s="153" t="s">
        <v>23034</v>
      </c>
      <c r="AG5042" s="153" t="s">
        <v>23035</v>
      </c>
      <c r="AH5042" s="153" t="s">
        <v>20465</v>
      </c>
      <c r="AI5042" s="153" t="s">
        <v>7224</v>
      </c>
      <c r="AJ5042" s="153" t="s">
        <v>1133</v>
      </c>
      <c r="AK5042" s="153" t="s">
        <v>7225</v>
      </c>
      <c r="AL5042" s="153" t="s">
        <v>4854</v>
      </c>
      <c r="AM5042" s="153" t="s">
        <v>23036</v>
      </c>
      <c r="AN5042" s="154">
        <v>71</v>
      </c>
    </row>
    <row r="5043" spans="31:40" hidden="1" x14ac:dyDescent="0.25">
      <c r="AE5043" s="27" t="str">
        <f t="shared" si="139"/>
        <v>CA-2022-509  McCadden Campus Senior Housing</v>
      </c>
      <c r="AF5043" s="153" t="s">
        <v>24044</v>
      </c>
      <c r="AG5043" s="153" t="s">
        <v>19287</v>
      </c>
      <c r="AH5043" s="153" t="s">
        <v>24045</v>
      </c>
      <c r="AI5043" s="153" t="s">
        <v>26</v>
      </c>
      <c r="AJ5043" s="153" t="s">
        <v>26</v>
      </c>
      <c r="AK5043" s="153" t="s">
        <v>1886</v>
      </c>
      <c r="AL5043" s="153" t="s">
        <v>19288</v>
      </c>
      <c r="AM5043" s="153" t="s">
        <v>19289</v>
      </c>
      <c r="AN5043" s="154">
        <v>97</v>
      </c>
    </row>
    <row r="5044" spans="31:40" hidden="1" x14ac:dyDescent="0.25">
      <c r="AE5044" s="27" t="str">
        <f t="shared" si="139"/>
        <v>CA-2022-510  710 Broadway</v>
      </c>
      <c r="AF5044" s="153" t="s">
        <v>23037</v>
      </c>
      <c r="AG5044" s="153" t="s">
        <v>23038</v>
      </c>
      <c r="AH5044" s="153" t="s">
        <v>23038</v>
      </c>
      <c r="AI5044" s="153" t="s">
        <v>133</v>
      </c>
      <c r="AJ5044" s="153" t="s">
        <v>26</v>
      </c>
      <c r="AK5044" s="153" t="s">
        <v>134</v>
      </c>
      <c r="AL5044" s="153" t="s">
        <v>23039</v>
      </c>
      <c r="AM5044" s="153" t="s">
        <v>23039</v>
      </c>
      <c r="AN5044" s="154">
        <v>57</v>
      </c>
    </row>
    <row r="5045" spans="31:40" hidden="1" x14ac:dyDescent="0.25">
      <c r="AE5045" s="27" t="str">
        <f t="shared" si="139"/>
        <v>CA-2022-512  Northview Pointe</v>
      </c>
      <c r="AF5045" s="153" t="s">
        <v>23040</v>
      </c>
      <c r="AG5045" s="153" t="s">
        <v>23041</v>
      </c>
      <c r="AH5045" s="153" t="s">
        <v>23042</v>
      </c>
      <c r="AI5045" s="153" t="s">
        <v>564</v>
      </c>
      <c r="AJ5045" s="153" t="s">
        <v>564</v>
      </c>
      <c r="AK5045" s="153" t="s">
        <v>5283</v>
      </c>
      <c r="AL5045" s="153" t="s">
        <v>23043</v>
      </c>
      <c r="AM5045" s="153" t="s">
        <v>23044</v>
      </c>
      <c r="AN5045" s="154">
        <v>66</v>
      </c>
    </row>
    <row r="5046" spans="31:40" hidden="1" x14ac:dyDescent="0.25">
      <c r="AE5046" s="27" t="str">
        <f t="shared" si="139"/>
        <v>CA-2022-513  River City Trio</v>
      </c>
      <c r="AF5046" s="153" t="s">
        <v>23045</v>
      </c>
      <c r="AG5046" s="153" t="s">
        <v>23046</v>
      </c>
      <c r="AH5046" s="153" t="s">
        <v>23047</v>
      </c>
      <c r="AI5046" s="153" t="s">
        <v>564</v>
      </c>
      <c r="AJ5046" s="153" t="s">
        <v>564</v>
      </c>
      <c r="AK5046" s="153" t="s">
        <v>807</v>
      </c>
      <c r="AL5046" s="153" t="s">
        <v>23048</v>
      </c>
      <c r="AM5046" s="153" t="s">
        <v>23049</v>
      </c>
      <c r="AN5046" s="154">
        <v>53</v>
      </c>
    </row>
    <row r="5047" spans="31:40" hidden="1" x14ac:dyDescent="0.25">
      <c r="AE5047" s="27" t="str">
        <f t="shared" si="139"/>
        <v>CA-2022-514  Buena Esperanza (fka Jamboree PSH Econo Lodge)</v>
      </c>
      <c r="AF5047" s="153" t="s">
        <v>24046</v>
      </c>
      <c r="AG5047" s="153" t="s">
        <v>24047</v>
      </c>
      <c r="AH5047" s="153" t="s">
        <v>20099</v>
      </c>
      <c r="AI5047" s="153" t="s">
        <v>3043</v>
      </c>
      <c r="AJ5047" s="153" t="s">
        <v>420</v>
      </c>
      <c r="AK5047" s="153" t="s">
        <v>4824</v>
      </c>
      <c r="AL5047" s="153" t="s">
        <v>23834</v>
      </c>
      <c r="AM5047" s="153" t="s">
        <v>23835</v>
      </c>
      <c r="AN5047" s="154">
        <v>69</v>
      </c>
    </row>
    <row r="5048" spans="31:40" hidden="1" x14ac:dyDescent="0.25">
      <c r="AE5048" s="27" t="str">
        <f t="shared" si="139"/>
        <v>CA-2022-516  The Aspire</v>
      </c>
      <c r="AF5048" s="153" t="s">
        <v>23050</v>
      </c>
      <c r="AG5048" s="153" t="s">
        <v>23051</v>
      </c>
      <c r="AH5048" s="153" t="s">
        <v>23052</v>
      </c>
      <c r="AI5048" s="153" t="s">
        <v>399</v>
      </c>
      <c r="AJ5048" s="153" t="s">
        <v>399</v>
      </c>
      <c r="AL5048" s="153" t="s">
        <v>20778</v>
      </c>
      <c r="AM5048" s="153" t="s">
        <v>23053</v>
      </c>
      <c r="AN5048" s="154">
        <v>32</v>
      </c>
    </row>
    <row r="5049" spans="31:40" hidden="1" x14ac:dyDescent="0.25">
      <c r="AE5049" s="27" t="str">
        <f t="shared" si="139"/>
        <v>CA-2022-517  Residency at Empire I</v>
      </c>
      <c r="AF5049" s="153" t="s">
        <v>23054</v>
      </c>
      <c r="AG5049" s="153" t="s">
        <v>23055</v>
      </c>
      <c r="AH5049" s="153" t="s">
        <v>23056</v>
      </c>
      <c r="AI5049" s="153" t="s">
        <v>2533</v>
      </c>
      <c r="AJ5049" s="153" t="s">
        <v>26</v>
      </c>
      <c r="AK5049" s="153" t="s">
        <v>23057</v>
      </c>
      <c r="AL5049" s="153" t="s">
        <v>23058</v>
      </c>
      <c r="AM5049" s="153" t="s">
        <v>20273</v>
      </c>
      <c r="AN5049" s="154">
        <v>145</v>
      </c>
    </row>
    <row r="5050" spans="31:40" hidden="1" x14ac:dyDescent="0.25">
      <c r="AE5050" s="27" t="str">
        <f t="shared" si="139"/>
        <v>CA-2022-518  QCK Apartments</v>
      </c>
      <c r="AF5050" s="153" t="s">
        <v>23059</v>
      </c>
      <c r="AG5050" s="153" t="s">
        <v>23060</v>
      </c>
      <c r="AH5050" s="153" t="s">
        <v>23061</v>
      </c>
      <c r="AI5050" s="153" t="s">
        <v>23062</v>
      </c>
      <c r="AJ5050" s="153" t="s">
        <v>26</v>
      </c>
      <c r="AK5050" s="153" t="s">
        <v>14933</v>
      </c>
      <c r="AL5050" s="153" t="s">
        <v>20778</v>
      </c>
      <c r="AM5050" s="153" t="s">
        <v>23063</v>
      </c>
      <c r="AN5050" s="154">
        <v>35</v>
      </c>
    </row>
    <row r="5051" spans="31:40" hidden="1" x14ac:dyDescent="0.25">
      <c r="AE5051" s="27" t="str">
        <f t="shared" si="139"/>
        <v>CA-2022-521  La Guadalupe</v>
      </c>
      <c r="AF5051" s="153" t="s">
        <v>24048</v>
      </c>
      <c r="AG5051" s="153" t="s">
        <v>21449</v>
      </c>
      <c r="AH5051" s="153" t="s">
        <v>24049</v>
      </c>
      <c r="AI5051" s="153" t="s">
        <v>26</v>
      </c>
      <c r="AJ5051" s="153" t="s">
        <v>26</v>
      </c>
      <c r="AK5051" s="153" t="s">
        <v>1288</v>
      </c>
      <c r="AL5051" s="153" t="s">
        <v>21451</v>
      </c>
      <c r="AM5051" s="153" t="s">
        <v>21452</v>
      </c>
      <c r="AN5051" s="154">
        <v>43</v>
      </c>
    </row>
    <row r="5052" spans="31:40" hidden="1" x14ac:dyDescent="0.25">
      <c r="AE5052" s="27" t="str">
        <f t="shared" si="139"/>
        <v>CA-2022-522  The Kelsey Ayer Station</v>
      </c>
      <c r="AF5052" s="153" t="s">
        <v>24050</v>
      </c>
      <c r="AG5052" s="153" t="s">
        <v>22596</v>
      </c>
      <c r="AH5052" s="153" t="s">
        <v>22597</v>
      </c>
      <c r="AI5052" s="153" t="s">
        <v>304</v>
      </c>
      <c r="AJ5052" s="153" t="s">
        <v>41</v>
      </c>
      <c r="AK5052" s="153" t="s">
        <v>305</v>
      </c>
      <c r="AL5052" s="153" t="s">
        <v>22598</v>
      </c>
      <c r="AM5052" s="153" t="s">
        <v>22599</v>
      </c>
      <c r="AN5052" s="154">
        <v>113</v>
      </c>
    </row>
    <row r="5053" spans="31:40" hidden="1" x14ac:dyDescent="0.25">
      <c r="AE5053" s="27" t="str">
        <f t="shared" si="139"/>
        <v>CA-2022-523  Monroe Street Apartments</v>
      </c>
      <c r="AF5053" s="153" t="s">
        <v>24051</v>
      </c>
      <c r="AG5053" s="153" t="s">
        <v>22525</v>
      </c>
      <c r="AH5053" s="153" t="s">
        <v>22526</v>
      </c>
      <c r="AI5053" s="153" t="s">
        <v>41</v>
      </c>
      <c r="AJ5053" s="153" t="s">
        <v>41</v>
      </c>
      <c r="AK5053" s="153" t="s">
        <v>1257</v>
      </c>
      <c r="AL5053" s="153" t="s">
        <v>22527</v>
      </c>
      <c r="AM5053" s="153" t="s">
        <v>22528</v>
      </c>
      <c r="AN5053" s="154">
        <v>64</v>
      </c>
    </row>
    <row r="5054" spans="31:40" hidden="1" x14ac:dyDescent="0.25">
      <c r="AE5054" s="27" t="str">
        <f t="shared" si="139"/>
        <v>CA-2022-524  Residency at the Entrepreneur Hollywood</v>
      </c>
      <c r="AF5054" s="153" t="s">
        <v>24052</v>
      </c>
      <c r="AG5054" s="153" t="s">
        <v>22506</v>
      </c>
      <c r="AH5054" s="153" t="s">
        <v>22507</v>
      </c>
      <c r="AI5054" s="153" t="s">
        <v>26</v>
      </c>
      <c r="AJ5054" s="153" t="s">
        <v>26</v>
      </c>
      <c r="AK5054" s="153" t="s">
        <v>1826</v>
      </c>
      <c r="AL5054" s="153" t="s">
        <v>22508</v>
      </c>
      <c r="AM5054" s="153" t="s">
        <v>22509</v>
      </c>
      <c r="AN5054" s="154">
        <v>198</v>
      </c>
    </row>
    <row r="5055" spans="31:40" hidden="1" x14ac:dyDescent="0.25">
      <c r="AE5055" s="27" t="str">
        <f t="shared" si="139"/>
        <v>CA-2022-528  Poppy Grove I</v>
      </c>
      <c r="AF5055" s="153" t="s">
        <v>24053</v>
      </c>
      <c r="AG5055" s="153" t="s">
        <v>22451</v>
      </c>
      <c r="AH5055" s="153" t="s">
        <v>22452</v>
      </c>
      <c r="AI5055" s="153" t="s">
        <v>2068</v>
      </c>
      <c r="AJ5055" s="153" t="s">
        <v>564</v>
      </c>
      <c r="AK5055" s="153" t="s">
        <v>10514</v>
      </c>
      <c r="AL5055" s="153" t="s">
        <v>22453</v>
      </c>
      <c r="AM5055" s="153" t="s">
        <v>22890</v>
      </c>
      <c r="AN5055" s="154">
        <v>146</v>
      </c>
    </row>
    <row r="5056" spans="31:40" hidden="1" x14ac:dyDescent="0.25">
      <c r="AE5056" s="27" t="str">
        <f t="shared" si="139"/>
        <v>CA-2022-529  Poppy Grove III</v>
      </c>
      <c r="AF5056" s="153" t="s">
        <v>24054</v>
      </c>
      <c r="AG5056" s="153" t="s">
        <v>22490</v>
      </c>
      <c r="AH5056" s="153" t="s">
        <v>22452</v>
      </c>
      <c r="AI5056" s="153" t="s">
        <v>2068</v>
      </c>
      <c r="AJ5056" s="153" t="s">
        <v>564</v>
      </c>
      <c r="AK5056" s="153" t="s">
        <v>10514</v>
      </c>
      <c r="AL5056" s="153" t="s">
        <v>22453</v>
      </c>
      <c r="AM5056" s="153" t="s">
        <v>22890</v>
      </c>
      <c r="AN5056" s="154">
        <v>157</v>
      </c>
    </row>
    <row r="5057" spans="31:40" hidden="1" x14ac:dyDescent="0.25">
      <c r="AE5057" s="27" t="str">
        <f t="shared" si="139"/>
        <v>CA-2022-530  Apple Tree Village</v>
      </c>
      <c r="AF5057" s="153" t="s">
        <v>24055</v>
      </c>
      <c r="AG5057" s="153" t="s">
        <v>5652</v>
      </c>
      <c r="AH5057" s="153" t="s">
        <v>20271</v>
      </c>
      <c r="AI5057" s="153" t="s">
        <v>26</v>
      </c>
      <c r="AJ5057" s="153" t="s">
        <v>26</v>
      </c>
      <c r="AK5057" s="153" t="s">
        <v>2100</v>
      </c>
      <c r="AL5057" s="153" t="s">
        <v>24056</v>
      </c>
      <c r="AM5057" s="153" t="s">
        <v>20273</v>
      </c>
      <c r="AN5057" s="154">
        <v>122</v>
      </c>
    </row>
    <row r="5058" spans="31:40" hidden="1" x14ac:dyDescent="0.25">
      <c r="AE5058" s="27" t="str">
        <f t="shared" ref="AE5058:AE5121" si="140">CONCATENATE(AF5058,"  ",AG5058)</f>
        <v>CA-2022-531  Sugar Pine Village Phase 1A</v>
      </c>
      <c r="AF5058" s="153" t="s">
        <v>24057</v>
      </c>
      <c r="AG5058" s="153" t="s">
        <v>22582</v>
      </c>
      <c r="AH5058" s="153" t="s">
        <v>22583</v>
      </c>
      <c r="AI5058" s="153" t="s">
        <v>1150</v>
      </c>
      <c r="AJ5058" s="153" t="s">
        <v>1151</v>
      </c>
      <c r="AK5058" s="153" t="s">
        <v>1152</v>
      </c>
      <c r="AL5058" s="153" t="s">
        <v>22584</v>
      </c>
      <c r="AM5058" s="153" t="s">
        <v>22585</v>
      </c>
      <c r="AN5058" s="154">
        <v>67</v>
      </c>
    </row>
    <row r="5059" spans="31:40" hidden="1" x14ac:dyDescent="0.25">
      <c r="AE5059" s="27" t="str">
        <f t="shared" si="140"/>
        <v>CA-2022-532  Colorado East</v>
      </c>
      <c r="AF5059" s="153" t="s">
        <v>24058</v>
      </c>
      <c r="AG5059" s="153" t="s">
        <v>19980</v>
      </c>
      <c r="AH5059" s="153" t="s">
        <v>19981</v>
      </c>
      <c r="AI5059" s="153" t="s">
        <v>26</v>
      </c>
      <c r="AJ5059" s="153" t="s">
        <v>26</v>
      </c>
      <c r="AK5059" s="153" t="s">
        <v>6989</v>
      </c>
      <c r="AL5059" s="153" t="s">
        <v>19982</v>
      </c>
      <c r="AM5059" s="153" t="s">
        <v>19983</v>
      </c>
      <c r="AN5059" s="154">
        <v>40</v>
      </c>
    </row>
    <row r="5060" spans="31:40" hidden="1" x14ac:dyDescent="0.25">
      <c r="AE5060" s="27" t="str">
        <f t="shared" si="140"/>
        <v>CA-2022-536  777 West San Carlos</v>
      </c>
      <c r="AF5060" s="153" t="s">
        <v>23064</v>
      </c>
      <c r="AG5060" s="153" t="s">
        <v>23065</v>
      </c>
      <c r="AH5060" s="153" t="s">
        <v>23066</v>
      </c>
      <c r="AI5060" s="153" t="s">
        <v>304</v>
      </c>
      <c r="AJ5060" s="153" t="s">
        <v>41</v>
      </c>
      <c r="AK5060" s="153" t="s">
        <v>1359</v>
      </c>
      <c r="AL5060" s="153" t="s">
        <v>23067</v>
      </c>
      <c r="AM5060" s="153" t="s">
        <v>21679</v>
      </c>
      <c r="AN5060" s="154">
        <v>153</v>
      </c>
    </row>
    <row r="5061" spans="31:40" hidden="1" x14ac:dyDescent="0.25">
      <c r="AE5061" s="27" t="str">
        <f t="shared" si="140"/>
        <v>CA-2022-537  Twentynine Palms Apartments</v>
      </c>
      <c r="AF5061" s="153" t="s">
        <v>23068</v>
      </c>
      <c r="AG5061" s="153" t="s">
        <v>10224</v>
      </c>
      <c r="AH5061" s="153" t="s">
        <v>10225</v>
      </c>
      <c r="AI5061" s="153" t="s">
        <v>10226</v>
      </c>
      <c r="AJ5061" s="153" t="s">
        <v>49</v>
      </c>
      <c r="AK5061" s="153" t="s">
        <v>10227</v>
      </c>
      <c r="AL5061" s="153" t="s">
        <v>23069</v>
      </c>
      <c r="AM5061" s="153" t="s">
        <v>23070</v>
      </c>
      <c r="AN5061" s="154">
        <v>47</v>
      </c>
    </row>
    <row r="5062" spans="31:40" hidden="1" x14ac:dyDescent="0.25">
      <c r="AE5062" s="27" t="str">
        <f t="shared" si="140"/>
        <v>CA-2022-539  Drake Avenue Apartments</v>
      </c>
      <c r="AF5062" s="153" t="s">
        <v>23071</v>
      </c>
      <c r="AG5062" s="153" t="s">
        <v>23072</v>
      </c>
      <c r="AH5062" s="153" t="s">
        <v>23073</v>
      </c>
      <c r="AI5062" s="153" t="s">
        <v>23074</v>
      </c>
      <c r="AJ5062" s="153" t="s">
        <v>313</v>
      </c>
      <c r="AK5062" s="153" t="s">
        <v>1492</v>
      </c>
      <c r="AL5062" s="153" t="s">
        <v>23075</v>
      </c>
      <c r="AM5062" s="153" t="s">
        <v>590</v>
      </c>
      <c r="AN5062" s="154">
        <v>73</v>
      </c>
    </row>
    <row r="5063" spans="31:40" hidden="1" x14ac:dyDescent="0.25">
      <c r="AE5063" s="27" t="str">
        <f t="shared" si="140"/>
        <v>CA-2022-540  Hunters Point Shipyard Block 52 and 54</v>
      </c>
      <c r="AF5063" s="153" t="s">
        <v>23076</v>
      </c>
      <c r="AG5063" s="153" t="s">
        <v>23077</v>
      </c>
      <c r="AH5063" s="153" t="s">
        <v>23078</v>
      </c>
      <c r="AI5063" s="153" t="s">
        <v>191</v>
      </c>
      <c r="AJ5063" s="153" t="s">
        <v>191</v>
      </c>
      <c r="AK5063" s="153" t="s">
        <v>4509</v>
      </c>
      <c r="AL5063" s="153" t="s">
        <v>23079</v>
      </c>
      <c r="AM5063" s="153" t="s">
        <v>23080</v>
      </c>
      <c r="AN5063" s="154">
        <v>112</v>
      </c>
    </row>
    <row r="5064" spans="31:40" hidden="1" x14ac:dyDescent="0.25">
      <c r="AE5064" s="27" t="str">
        <f t="shared" si="140"/>
        <v>CA-2022-548  Western Landing</v>
      </c>
      <c r="AF5064" s="153" t="s">
        <v>23081</v>
      </c>
      <c r="AG5064" s="153" t="s">
        <v>23082</v>
      </c>
      <c r="AH5064" s="153" t="s">
        <v>23083</v>
      </c>
      <c r="AI5064" s="153" t="s">
        <v>26</v>
      </c>
      <c r="AJ5064" s="153" t="s">
        <v>26</v>
      </c>
      <c r="AK5064" s="153" t="s">
        <v>14699</v>
      </c>
      <c r="AL5064" s="153" t="s">
        <v>23084</v>
      </c>
      <c r="AM5064" s="153" t="s">
        <v>23085</v>
      </c>
      <c r="AN5064" s="154">
        <v>80</v>
      </c>
    </row>
    <row r="5065" spans="31:40" hidden="1" x14ac:dyDescent="0.25">
      <c r="AE5065" s="27" t="str">
        <f t="shared" si="140"/>
        <v>CA-2022-549  Ralston Tower</v>
      </c>
      <c r="AF5065" s="153" t="s">
        <v>23086</v>
      </c>
      <c r="AG5065" s="153" t="s">
        <v>23087</v>
      </c>
      <c r="AH5065" s="153" t="s">
        <v>23088</v>
      </c>
      <c r="AI5065" s="153" t="s">
        <v>976</v>
      </c>
      <c r="AJ5065" s="153" t="s">
        <v>606</v>
      </c>
      <c r="AK5065" s="153" t="s">
        <v>14957</v>
      </c>
      <c r="AL5065" s="153" t="s">
        <v>23089</v>
      </c>
      <c r="AM5065" s="153" t="s">
        <v>23089</v>
      </c>
      <c r="AN5065" s="154">
        <v>177</v>
      </c>
    </row>
    <row r="5066" spans="31:40" hidden="1" x14ac:dyDescent="0.25">
      <c r="AE5066" s="27" t="str">
        <f t="shared" si="140"/>
        <v>CA-2022-550  Jacaranda Gardens</v>
      </c>
      <c r="AF5066" s="153" t="s">
        <v>23090</v>
      </c>
      <c r="AG5066" s="153" t="s">
        <v>23091</v>
      </c>
      <c r="AH5066" s="153" t="s">
        <v>23092</v>
      </c>
      <c r="AI5066" s="153" t="s">
        <v>357</v>
      </c>
      <c r="AJ5066" s="153" t="s">
        <v>20</v>
      </c>
      <c r="AK5066" s="153" t="s">
        <v>4652</v>
      </c>
      <c r="AL5066" s="153" t="s">
        <v>2476</v>
      </c>
      <c r="AM5066" s="153" t="s">
        <v>18649</v>
      </c>
      <c r="AN5066" s="154">
        <v>95</v>
      </c>
    </row>
    <row r="5067" spans="31:40" hidden="1" x14ac:dyDescent="0.25">
      <c r="AE5067" s="27" t="str">
        <f t="shared" si="140"/>
        <v>CA-2022-552  Tamien Station Affordable</v>
      </c>
      <c r="AF5067" s="153" t="s">
        <v>23093</v>
      </c>
      <c r="AG5067" s="153" t="s">
        <v>23094</v>
      </c>
      <c r="AH5067" s="153" t="s">
        <v>23095</v>
      </c>
      <c r="AI5067" s="153" t="s">
        <v>304</v>
      </c>
      <c r="AJ5067" s="153" t="s">
        <v>41</v>
      </c>
      <c r="AK5067" s="153" t="s">
        <v>19024</v>
      </c>
      <c r="AL5067" s="153" t="s">
        <v>23096</v>
      </c>
      <c r="AM5067" s="153" t="s">
        <v>590</v>
      </c>
      <c r="AN5067" s="154">
        <v>134</v>
      </c>
    </row>
    <row r="5068" spans="31:40" hidden="1" x14ac:dyDescent="0.25">
      <c r="AE5068" s="27" t="str">
        <f t="shared" si="140"/>
        <v>CA-2022-553  Cartwright Family Apartments</v>
      </c>
      <c r="AF5068" s="153" t="s">
        <v>23097</v>
      </c>
      <c r="AG5068" s="153" t="s">
        <v>23098</v>
      </c>
      <c r="AH5068" s="153" t="s">
        <v>23099</v>
      </c>
      <c r="AI5068" s="153" t="s">
        <v>994</v>
      </c>
      <c r="AJ5068" s="153" t="s">
        <v>420</v>
      </c>
      <c r="AK5068" s="153" t="s">
        <v>9949</v>
      </c>
      <c r="AL5068" s="153" t="s">
        <v>23100</v>
      </c>
      <c r="AM5068" s="153" t="s">
        <v>23101</v>
      </c>
      <c r="AN5068" s="154">
        <v>59</v>
      </c>
    </row>
    <row r="5069" spans="31:40" hidden="1" x14ac:dyDescent="0.25">
      <c r="AE5069" s="27" t="str">
        <f t="shared" si="140"/>
        <v>CA-2022-556  Marple Manor</v>
      </c>
      <c r="AF5069" s="153" t="s">
        <v>23102</v>
      </c>
      <c r="AG5069" s="153" t="s">
        <v>23103</v>
      </c>
      <c r="AH5069" s="153" t="s">
        <v>23104</v>
      </c>
      <c r="AI5069" s="153" t="s">
        <v>976</v>
      </c>
      <c r="AJ5069" s="153" t="s">
        <v>606</v>
      </c>
      <c r="AK5069" s="153" t="s">
        <v>23105</v>
      </c>
      <c r="AL5069" s="153" t="s">
        <v>23106</v>
      </c>
      <c r="AM5069" s="153" t="s">
        <v>23107</v>
      </c>
      <c r="AN5069" s="154">
        <v>145</v>
      </c>
    </row>
    <row r="5070" spans="31:40" hidden="1" x14ac:dyDescent="0.25">
      <c r="AE5070" s="27" t="str">
        <f t="shared" si="140"/>
        <v>CA-2022-557  Tres Lagos Apartments Phase I</v>
      </c>
      <c r="AF5070" s="153" t="s">
        <v>23108</v>
      </c>
      <c r="AG5070" s="153" t="s">
        <v>23109</v>
      </c>
      <c r="AH5070" s="153" t="s">
        <v>23110</v>
      </c>
      <c r="AI5070" s="153" t="s">
        <v>4134</v>
      </c>
      <c r="AJ5070" s="153" t="s">
        <v>399</v>
      </c>
      <c r="AK5070" s="153" t="s">
        <v>4136</v>
      </c>
      <c r="AL5070" s="153" t="s">
        <v>20730</v>
      </c>
      <c r="AM5070" s="153" t="s">
        <v>23111</v>
      </c>
      <c r="AN5070" s="154">
        <v>88</v>
      </c>
    </row>
    <row r="5071" spans="31:40" hidden="1" x14ac:dyDescent="0.25">
      <c r="AE5071" s="27" t="str">
        <f t="shared" si="140"/>
        <v>CA-2022-559  5256 Naranja</v>
      </c>
      <c r="AF5071" s="153" t="s">
        <v>23112</v>
      </c>
      <c r="AG5071" s="153" t="s">
        <v>23113</v>
      </c>
      <c r="AH5071" s="153" t="s">
        <v>23113</v>
      </c>
      <c r="AI5071" s="153" t="s">
        <v>504</v>
      </c>
      <c r="AJ5071" s="153" t="s">
        <v>504</v>
      </c>
      <c r="AK5071" s="153" t="s">
        <v>6516</v>
      </c>
      <c r="AL5071" s="153" t="s">
        <v>23114</v>
      </c>
      <c r="AM5071" s="153" t="s">
        <v>590</v>
      </c>
      <c r="AN5071" s="154">
        <v>137</v>
      </c>
    </row>
    <row r="5072" spans="31:40" hidden="1" x14ac:dyDescent="0.25">
      <c r="AE5072" s="27" t="str">
        <f t="shared" si="140"/>
        <v>CA-2022-561  Modica</v>
      </c>
      <c r="AF5072" s="153" t="s">
        <v>23115</v>
      </c>
      <c r="AG5072" s="153" t="s">
        <v>23116</v>
      </c>
      <c r="AH5072" s="153" t="s">
        <v>23117</v>
      </c>
      <c r="AI5072" s="153" t="s">
        <v>504</v>
      </c>
      <c r="AJ5072" s="153" t="s">
        <v>504</v>
      </c>
      <c r="AK5072" s="153" t="s">
        <v>12841</v>
      </c>
      <c r="AL5072" s="153" t="s">
        <v>23118</v>
      </c>
      <c r="AM5072" s="153" t="s">
        <v>23119</v>
      </c>
      <c r="AN5072" s="154">
        <v>93</v>
      </c>
    </row>
    <row r="5073" spans="31:40" hidden="1" x14ac:dyDescent="0.25">
      <c r="AE5073" s="27" t="str">
        <f t="shared" si="140"/>
        <v>CA-2022-562  Taormina</v>
      </c>
      <c r="AF5073" s="153" t="s">
        <v>23120</v>
      </c>
      <c r="AG5073" s="153" t="s">
        <v>23121</v>
      </c>
      <c r="AH5073" s="153" t="s">
        <v>23117</v>
      </c>
      <c r="AI5073" s="153" t="s">
        <v>504</v>
      </c>
      <c r="AJ5073" s="153" t="s">
        <v>504</v>
      </c>
      <c r="AK5073" s="153" t="s">
        <v>12841</v>
      </c>
      <c r="AL5073" s="153" t="s">
        <v>23122</v>
      </c>
      <c r="AM5073" s="153" t="s">
        <v>23123</v>
      </c>
      <c r="AN5073" s="154">
        <v>135</v>
      </c>
    </row>
    <row r="5074" spans="31:40" hidden="1" x14ac:dyDescent="0.25">
      <c r="AE5074" s="27" t="str">
        <f t="shared" si="140"/>
        <v>CA-2022-566  El Camino Real</v>
      </c>
      <c r="AF5074" s="153" t="s">
        <v>23124</v>
      </c>
      <c r="AG5074" s="153" t="s">
        <v>23125</v>
      </c>
      <c r="AH5074" s="153" t="s">
        <v>23126</v>
      </c>
      <c r="AI5074" s="153" t="s">
        <v>6406</v>
      </c>
      <c r="AJ5074" s="153" t="s">
        <v>481</v>
      </c>
      <c r="AK5074" s="153" t="s">
        <v>6407</v>
      </c>
      <c r="AL5074" s="153" t="s">
        <v>23127</v>
      </c>
      <c r="AM5074" s="153" t="s">
        <v>590</v>
      </c>
      <c r="AN5074" s="154">
        <v>133</v>
      </c>
    </row>
    <row r="5075" spans="31:40" hidden="1" x14ac:dyDescent="0.25">
      <c r="AE5075" s="27" t="str">
        <f t="shared" si="140"/>
        <v>CA-2022-568  Junipers</v>
      </c>
      <c r="AF5075" s="153" t="s">
        <v>23128</v>
      </c>
      <c r="AG5075" s="153" t="s">
        <v>23129</v>
      </c>
      <c r="AH5075" s="153" t="s">
        <v>20465</v>
      </c>
      <c r="AI5075" s="153" t="s">
        <v>504</v>
      </c>
      <c r="AJ5075" s="153" t="s">
        <v>504</v>
      </c>
      <c r="AK5075" s="153" t="s">
        <v>4755</v>
      </c>
      <c r="AL5075" s="153" t="s">
        <v>17479</v>
      </c>
      <c r="AM5075" s="153" t="s">
        <v>17479</v>
      </c>
      <c r="AN5075" s="154">
        <v>80</v>
      </c>
    </row>
    <row r="5076" spans="31:40" hidden="1" x14ac:dyDescent="0.25">
      <c r="AE5076" s="27" t="str">
        <f t="shared" si="140"/>
        <v>CA-2022-568  Junipers</v>
      </c>
      <c r="AF5076" s="153" t="s">
        <v>23128</v>
      </c>
      <c r="AG5076" s="153" t="s">
        <v>23129</v>
      </c>
      <c r="AH5076" s="153" t="s">
        <v>20465</v>
      </c>
      <c r="AI5076" s="153" t="s">
        <v>504</v>
      </c>
      <c r="AJ5076" s="153" t="s">
        <v>504</v>
      </c>
      <c r="AK5076" s="153" t="s">
        <v>4755</v>
      </c>
      <c r="AL5076" s="153" t="s">
        <v>23130</v>
      </c>
      <c r="AM5076" s="153" t="s">
        <v>17479</v>
      </c>
      <c r="AN5076" s="154">
        <v>80</v>
      </c>
    </row>
    <row r="5077" spans="31:40" hidden="1" x14ac:dyDescent="0.25">
      <c r="AE5077" s="27" t="str">
        <f t="shared" si="140"/>
        <v>CA-2022-569  Rodeo Gateway Apartments</v>
      </c>
      <c r="AF5077" s="153" t="s">
        <v>23131</v>
      </c>
      <c r="AG5077" s="153" t="s">
        <v>23132</v>
      </c>
      <c r="AH5077" s="153" t="s">
        <v>23133</v>
      </c>
      <c r="AI5077" s="153" t="s">
        <v>23134</v>
      </c>
      <c r="AJ5077" s="153" t="s">
        <v>182</v>
      </c>
      <c r="AK5077" s="153" t="s">
        <v>23135</v>
      </c>
      <c r="AL5077" s="153" t="s">
        <v>23136</v>
      </c>
      <c r="AM5077" s="153" t="s">
        <v>23136</v>
      </c>
      <c r="AN5077" s="154">
        <v>49</v>
      </c>
    </row>
    <row r="5078" spans="31:40" hidden="1" x14ac:dyDescent="0.25">
      <c r="AE5078" s="27" t="str">
        <f t="shared" si="140"/>
        <v>CA-2022-571  Bennett Valley Apartments</v>
      </c>
      <c r="AF5078" s="153" t="s">
        <v>23137</v>
      </c>
      <c r="AG5078" s="153" t="s">
        <v>23138</v>
      </c>
      <c r="AH5078" s="153" t="s">
        <v>23139</v>
      </c>
      <c r="AI5078" s="153" t="s">
        <v>126</v>
      </c>
      <c r="AJ5078" s="153" t="s">
        <v>127</v>
      </c>
      <c r="AK5078" s="153" t="s">
        <v>128</v>
      </c>
      <c r="AL5078" s="153" t="s">
        <v>23140</v>
      </c>
      <c r="AM5078" s="153" t="s">
        <v>23141</v>
      </c>
      <c r="AN5078" s="154">
        <v>61</v>
      </c>
    </row>
    <row r="5079" spans="31:40" hidden="1" x14ac:dyDescent="0.25">
      <c r="AE5079" s="27" t="str">
        <f t="shared" si="140"/>
        <v>CA-2022-573  Ambrosia Apartments</v>
      </c>
      <c r="AF5079" s="153" t="s">
        <v>23142</v>
      </c>
      <c r="AG5079" s="153" t="s">
        <v>23143</v>
      </c>
      <c r="AH5079" s="153" t="s">
        <v>23144</v>
      </c>
      <c r="AI5079" s="153" t="s">
        <v>26</v>
      </c>
      <c r="AJ5079" s="153" t="s">
        <v>26</v>
      </c>
      <c r="AK5079" s="153" t="s">
        <v>1328</v>
      </c>
      <c r="AL5079" s="153" t="s">
        <v>23145</v>
      </c>
      <c r="AM5079" s="153" t="s">
        <v>20648</v>
      </c>
      <c r="AN5079" s="154">
        <v>89</v>
      </c>
    </row>
    <row r="5080" spans="31:40" hidden="1" x14ac:dyDescent="0.25">
      <c r="AE5080" s="27" t="str">
        <f t="shared" si="140"/>
        <v>CA-2022-574  730 Stanyan</v>
      </c>
      <c r="AF5080" s="153" t="s">
        <v>23146</v>
      </c>
      <c r="AG5080" s="153" t="s">
        <v>23147</v>
      </c>
      <c r="AH5080" s="153" t="s">
        <v>23148</v>
      </c>
      <c r="AI5080" s="153" t="s">
        <v>191</v>
      </c>
      <c r="AJ5080" s="153" t="s">
        <v>191</v>
      </c>
      <c r="AK5080" s="153" t="s">
        <v>16417</v>
      </c>
      <c r="AL5080" s="153" t="s">
        <v>23149</v>
      </c>
      <c r="AM5080" s="153" t="s">
        <v>23150</v>
      </c>
      <c r="AN5080" s="154">
        <v>159</v>
      </c>
    </row>
    <row r="5081" spans="31:40" hidden="1" x14ac:dyDescent="0.25">
      <c r="AE5081" s="27" t="str">
        <f t="shared" si="140"/>
        <v>CA-2022-575  Lakeland Apartments</v>
      </c>
      <c r="AF5081" s="153" t="s">
        <v>23151</v>
      </c>
      <c r="AG5081" s="153" t="s">
        <v>23152</v>
      </c>
      <c r="AH5081" s="153" t="s">
        <v>23153</v>
      </c>
      <c r="AI5081" s="153" t="s">
        <v>6067</v>
      </c>
      <c r="AJ5081" s="153" t="s">
        <v>26</v>
      </c>
      <c r="AK5081" s="153" t="s">
        <v>6068</v>
      </c>
      <c r="AL5081" s="153" t="s">
        <v>23154</v>
      </c>
      <c r="AM5081" s="153" t="s">
        <v>590</v>
      </c>
      <c r="AN5081" s="154">
        <v>101</v>
      </c>
    </row>
    <row r="5082" spans="31:40" hidden="1" x14ac:dyDescent="0.25">
      <c r="AE5082" s="27" t="str">
        <f t="shared" si="140"/>
        <v>CA-2022-578  Polo Village Apartments</v>
      </c>
      <c r="AF5082" s="153" t="s">
        <v>23155</v>
      </c>
      <c r="AG5082" s="153" t="s">
        <v>23156</v>
      </c>
      <c r="AH5082" s="153" t="s">
        <v>23157</v>
      </c>
      <c r="AI5082" s="153" t="s">
        <v>3151</v>
      </c>
      <c r="AJ5082" s="153" t="s">
        <v>623</v>
      </c>
      <c r="AK5082" s="153" t="s">
        <v>3152</v>
      </c>
      <c r="AL5082" s="153" t="s">
        <v>20730</v>
      </c>
      <c r="AM5082" s="153" t="s">
        <v>23158</v>
      </c>
      <c r="AN5082" s="154">
        <v>48</v>
      </c>
    </row>
    <row r="5083" spans="31:40" hidden="1" x14ac:dyDescent="0.25">
      <c r="AE5083" s="27" t="str">
        <f t="shared" si="140"/>
        <v>CA-2022-587  Confianza</v>
      </c>
      <c r="AF5083" s="153" t="s">
        <v>23159</v>
      </c>
      <c r="AG5083" s="153" t="s">
        <v>23160</v>
      </c>
      <c r="AH5083" s="153" t="s">
        <v>23161</v>
      </c>
      <c r="AI5083" s="153" t="s">
        <v>2729</v>
      </c>
      <c r="AJ5083" s="153" t="s">
        <v>26</v>
      </c>
      <c r="AK5083" s="153" t="s">
        <v>3200</v>
      </c>
      <c r="AL5083" s="153" t="s">
        <v>23162</v>
      </c>
      <c r="AM5083" s="153" t="s">
        <v>23163</v>
      </c>
      <c r="AN5083" s="154">
        <v>63</v>
      </c>
    </row>
    <row r="5084" spans="31:40" hidden="1" x14ac:dyDescent="0.25">
      <c r="AE5084" s="27" t="str">
        <f t="shared" si="140"/>
        <v>CA-2022-589  View at Blossom Hill</v>
      </c>
      <c r="AF5084" s="153" t="s">
        <v>23164</v>
      </c>
      <c r="AG5084" s="153" t="s">
        <v>23165</v>
      </c>
      <c r="AH5084" s="153" t="s">
        <v>23166</v>
      </c>
      <c r="AI5084" s="153" t="s">
        <v>304</v>
      </c>
      <c r="AJ5084" s="153" t="s">
        <v>41</v>
      </c>
      <c r="AK5084" s="153" t="s">
        <v>829</v>
      </c>
      <c r="AL5084" s="153" t="s">
        <v>21214</v>
      </c>
      <c r="AM5084" s="153" t="s">
        <v>23167</v>
      </c>
      <c r="AN5084" s="154">
        <v>267</v>
      </c>
    </row>
    <row r="5085" spans="31:40" hidden="1" x14ac:dyDescent="0.25">
      <c r="AE5085" s="27" t="str">
        <f t="shared" si="140"/>
        <v>CA-2022-590  Hunters Point Shipyard Block 56</v>
      </c>
      <c r="AF5085" s="153" t="s">
        <v>23168</v>
      </c>
      <c r="AG5085" s="153" t="s">
        <v>23169</v>
      </c>
      <c r="AH5085" s="153" t="s">
        <v>23170</v>
      </c>
      <c r="AI5085" s="153" t="s">
        <v>191</v>
      </c>
      <c r="AJ5085" s="153" t="s">
        <v>191</v>
      </c>
      <c r="AK5085" s="153" t="s">
        <v>4509</v>
      </c>
      <c r="AL5085" s="153" t="s">
        <v>23171</v>
      </c>
      <c r="AM5085" s="153" t="s">
        <v>23172</v>
      </c>
      <c r="AN5085" s="154">
        <v>72</v>
      </c>
    </row>
    <row r="5086" spans="31:40" hidden="1" x14ac:dyDescent="0.25">
      <c r="AE5086" s="27" t="str">
        <f t="shared" si="140"/>
        <v>CA-2022-591  811 San Pablo</v>
      </c>
      <c r="AF5086" s="153" t="s">
        <v>23173</v>
      </c>
      <c r="AG5086" s="153" t="s">
        <v>23174</v>
      </c>
      <c r="AH5086" s="153" t="s">
        <v>23175</v>
      </c>
      <c r="AI5086" s="153" t="s">
        <v>12972</v>
      </c>
      <c r="AJ5086" s="153" t="s">
        <v>182</v>
      </c>
      <c r="AK5086" s="153" t="s">
        <v>12973</v>
      </c>
      <c r="AL5086" s="153" t="s">
        <v>19617</v>
      </c>
      <c r="AM5086" s="153" t="s">
        <v>20104</v>
      </c>
      <c r="AN5086" s="154">
        <v>32</v>
      </c>
    </row>
    <row r="5087" spans="31:40" hidden="1" x14ac:dyDescent="0.25">
      <c r="AE5087" s="27" t="str">
        <f t="shared" si="140"/>
        <v>CA-2022-592  Prospera at Homestead</v>
      </c>
      <c r="AF5087" s="153" t="s">
        <v>23176</v>
      </c>
      <c r="AG5087" s="153" t="s">
        <v>23177</v>
      </c>
      <c r="AH5087" s="153" t="s">
        <v>20465</v>
      </c>
      <c r="AI5087" s="153" t="s">
        <v>7224</v>
      </c>
      <c r="AJ5087" s="153" t="s">
        <v>1133</v>
      </c>
      <c r="AK5087" s="153" t="s">
        <v>7225</v>
      </c>
      <c r="AL5087" s="153" t="s">
        <v>4854</v>
      </c>
      <c r="AM5087" s="153" t="s">
        <v>23178</v>
      </c>
      <c r="AN5087" s="154">
        <v>107</v>
      </c>
    </row>
    <row r="5088" spans="31:40" hidden="1" x14ac:dyDescent="0.25">
      <c r="AE5088" s="27" t="str">
        <f t="shared" si="140"/>
        <v>CA-2022-593  Tripoli</v>
      </c>
      <c r="AF5088" s="153" t="s">
        <v>23179</v>
      </c>
      <c r="AG5088" s="153" t="s">
        <v>23180</v>
      </c>
      <c r="AH5088" s="153" t="s">
        <v>23181</v>
      </c>
      <c r="AI5088" s="153" t="s">
        <v>795</v>
      </c>
      <c r="AJ5088" s="153" t="s">
        <v>399</v>
      </c>
      <c r="AK5088" s="153" t="s">
        <v>796</v>
      </c>
      <c r="AL5088" s="153" t="s">
        <v>2476</v>
      </c>
      <c r="AM5088" s="153" t="s">
        <v>23182</v>
      </c>
      <c r="AN5088" s="154">
        <v>107</v>
      </c>
    </row>
    <row r="5089" spans="31:40" hidden="1" x14ac:dyDescent="0.25">
      <c r="AE5089" s="27" t="str">
        <f t="shared" si="140"/>
        <v>CA-2022-594  Ruby Street Apartments</v>
      </c>
      <c r="AF5089" s="153" t="s">
        <v>23183</v>
      </c>
      <c r="AG5089" s="153" t="s">
        <v>23184</v>
      </c>
      <c r="AH5089" s="153" t="s">
        <v>23185</v>
      </c>
      <c r="AI5089" s="153" t="s">
        <v>23186</v>
      </c>
      <c r="AJ5089" s="153" t="s">
        <v>200</v>
      </c>
      <c r="AK5089" s="153" t="s">
        <v>1987</v>
      </c>
      <c r="AL5089" s="153" t="s">
        <v>23187</v>
      </c>
      <c r="AM5089" s="153" t="s">
        <v>23188</v>
      </c>
      <c r="AN5089" s="154">
        <v>71</v>
      </c>
    </row>
    <row r="5090" spans="31:40" hidden="1" x14ac:dyDescent="0.25">
      <c r="AE5090" s="27" t="str">
        <f t="shared" si="140"/>
        <v>CA-2022-597  Murrieta Apartments Phase I</v>
      </c>
      <c r="AF5090" s="153" t="s">
        <v>23189</v>
      </c>
      <c r="AG5090" s="153" t="s">
        <v>23190</v>
      </c>
      <c r="AH5090" s="153" t="s">
        <v>23191</v>
      </c>
      <c r="AI5090" s="153" t="s">
        <v>6759</v>
      </c>
      <c r="AJ5090" s="153" t="s">
        <v>399</v>
      </c>
      <c r="AK5090" s="153" t="s">
        <v>6760</v>
      </c>
      <c r="AL5090" s="153" t="s">
        <v>13699</v>
      </c>
      <c r="AM5090" s="153" t="s">
        <v>23192</v>
      </c>
      <c r="AN5090" s="154">
        <v>118</v>
      </c>
    </row>
    <row r="5091" spans="31:40" hidden="1" x14ac:dyDescent="0.25">
      <c r="AE5091" s="27" t="str">
        <f t="shared" si="140"/>
        <v>CA-2022-598  Alosta Gardens</v>
      </c>
      <c r="AF5091" s="153" t="s">
        <v>23193</v>
      </c>
      <c r="AG5091" s="153" t="s">
        <v>23194</v>
      </c>
      <c r="AH5091" s="153" t="s">
        <v>23195</v>
      </c>
      <c r="AI5091" s="153" t="s">
        <v>5296</v>
      </c>
      <c r="AJ5091" s="153" t="s">
        <v>26</v>
      </c>
      <c r="AK5091" s="153" t="s">
        <v>5297</v>
      </c>
      <c r="AL5091" s="153" t="s">
        <v>23196</v>
      </c>
      <c r="AM5091" s="153" t="s">
        <v>23196</v>
      </c>
      <c r="AN5091" s="154">
        <v>60</v>
      </c>
    </row>
    <row r="5092" spans="31:40" hidden="1" x14ac:dyDescent="0.25">
      <c r="AE5092" s="27" t="str">
        <f t="shared" si="140"/>
        <v>CA-2022-600  Vintage at Lockwood Apartments</v>
      </c>
      <c r="AF5092" s="153" t="s">
        <v>23197</v>
      </c>
      <c r="AG5092" s="153" t="s">
        <v>23198</v>
      </c>
      <c r="AH5092" s="153" t="s">
        <v>23199</v>
      </c>
      <c r="AI5092" s="153" t="s">
        <v>2028</v>
      </c>
      <c r="AJ5092" s="153" t="s">
        <v>1239</v>
      </c>
      <c r="AK5092" s="153" t="s">
        <v>8286</v>
      </c>
      <c r="AL5092" s="153" t="s">
        <v>23200</v>
      </c>
      <c r="AM5092" s="153" t="s">
        <v>23201</v>
      </c>
      <c r="AN5092" s="154">
        <v>337</v>
      </c>
    </row>
    <row r="5093" spans="31:40" hidden="1" x14ac:dyDescent="0.25">
      <c r="AE5093" s="27" t="str">
        <f t="shared" si="140"/>
        <v>CA-2022-601  Adelante Vista</v>
      </c>
      <c r="AF5093" s="153" t="s">
        <v>23202</v>
      </c>
      <c r="AG5093" s="153" t="s">
        <v>23203</v>
      </c>
      <c r="AH5093" s="153" t="s">
        <v>23204</v>
      </c>
      <c r="AI5093" s="153" t="s">
        <v>637</v>
      </c>
      <c r="AJ5093" s="153" t="s">
        <v>210</v>
      </c>
      <c r="AK5093" s="153" t="s">
        <v>638</v>
      </c>
      <c r="AL5093" s="153" t="s">
        <v>20542</v>
      </c>
      <c r="AM5093" s="153" t="s">
        <v>21172</v>
      </c>
      <c r="AN5093" s="154">
        <v>139</v>
      </c>
    </row>
    <row r="5094" spans="31:40" hidden="1" x14ac:dyDescent="0.25">
      <c r="AE5094" s="27" t="str">
        <f t="shared" si="140"/>
        <v>CA-2022-603  2111 Firestone</v>
      </c>
      <c r="AF5094" s="153" t="s">
        <v>23205</v>
      </c>
      <c r="AG5094" s="153" t="s">
        <v>23206</v>
      </c>
      <c r="AH5094" s="153" t="s">
        <v>23207</v>
      </c>
      <c r="AI5094" s="153" t="s">
        <v>26</v>
      </c>
      <c r="AJ5094" s="153" t="s">
        <v>26</v>
      </c>
      <c r="AK5094" s="153" t="s">
        <v>4270</v>
      </c>
      <c r="AL5094" s="153" t="s">
        <v>23208</v>
      </c>
      <c r="AM5094" s="153" t="s">
        <v>23209</v>
      </c>
      <c r="AN5094" s="154">
        <v>83</v>
      </c>
    </row>
    <row r="5095" spans="31:40" hidden="1" x14ac:dyDescent="0.25">
      <c r="AE5095" s="27" t="str">
        <f t="shared" si="140"/>
        <v>CA-2022-606  Jordan Downs Area H2B</v>
      </c>
      <c r="AF5095" s="153" t="s">
        <v>23210</v>
      </c>
      <c r="AG5095" s="153" t="s">
        <v>23211</v>
      </c>
      <c r="AH5095" s="153" t="s">
        <v>23212</v>
      </c>
      <c r="AI5095" s="153" t="s">
        <v>26</v>
      </c>
      <c r="AJ5095" s="153" t="s">
        <v>26</v>
      </c>
      <c r="AK5095" s="153" t="s">
        <v>4270</v>
      </c>
      <c r="AL5095" s="153" t="s">
        <v>23213</v>
      </c>
      <c r="AM5095" s="153" t="s">
        <v>23214</v>
      </c>
      <c r="AN5095" s="154">
        <v>106</v>
      </c>
    </row>
    <row r="5096" spans="31:40" hidden="1" x14ac:dyDescent="0.25">
      <c r="AE5096" s="27" t="str">
        <f t="shared" si="140"/>
        <v>CA-2022-608  On Broadway Apartments</v>
      </c>
      <c r="AF5096" s="153" t="s">
        <v>23215</v>
      </c>
      <c r="AG5096" s="153" t="s">
        <v>23216</v>
      </c>
      <c r="AH5096" s="153" t="s">
        <v>23217</v>
      </c>
      <c r="AI5096" s="153" t="s">
        <v>564</v>
      </c>
      <c r="AJ5096" s="153" t="s">
        <v>564</v>
      </c>
      <c r="AK5096" s="153" t="s">
        <v>2744</v>
      </c>
      <c r="AL5096" s="153" t="s">
        <v>23218</v>
      </c>
      <c r="AM5096" s="153" t="s">
        <v>23219</v>
      </c>
      <c r="AN5096" s="154">
        <v>138</v>
      </c>
    </row>
    <row r="5097" spans="31:40" hidden="1" x14ac:dyDescent="0.25">
      <c r="AE5097" s="27" t="str">
        <f t="shared" si="140"/>
        <v>CA-2022-615  La Brucherie Apartments</v>
      </c>
      <c r="AF5097" s="153" t="s">
        <v>23220</v>
      </c>
      <c r="AG5097" s="153" t="s">
        <v>23221</v>
      </c>
      <c r="AH5097" s="153" t="s">
        <v>23222</v>
      </c>
      <c r="AI5097" s="153" t="s">
        <v>20</v>
      </c>
      <c r="AJ5097" s="153" t="s">
        <v>20</v>
      </c>
      <c r="AK5097" s="153" t="s">
        <v>5197</v>
      </c>
      <c r="AL5097" s="153" t="s">
        <v>23223</v>
      </c>
      <c r="AM5097" s="153" t="s">
        <v>23224</v>
      </c>
      <c r="AN5097" s="154">
        <v>95</v>
      </c>
    </row>
    <row r="5098" spans="31:40" hidden="1" x14ac:dyDescent="0.25">
      <c r="AE5098" s="27" t="str">
        <f t="shared" si="140"/>
        <v>CA-2022-616  Delano RAD</v>
      </c>
      <c r="AF5098" s="153" t="s">
        <v>23225</v>
      </c>
      <c r="AG5098" s="153" t="s">
        <v>23226</v>
      </c>
      <c r="AH5098" s="153" t="s">
        <v>23227</v>
      </c>
      <c r="AI5098" s="153" t="s">
        <v>2469</v>
      </c>
      <c r="AJ5098" s="153" t="s">
        <v>210</v>
      </c>
      <c r="AK5098" s="153" t="s">
        <v>2470</v>
      </c>
      <c r="AL5098" s="153" t="s">
        <v>20542</v>
      </c>
      <c r="AM5098" s="153" t="s">
        <v>21172</v>
      </c>
      <c r="AN5098" s="154">
        <v>106</v>
      </c>
    </row>
    <row r="5099" spans="31:40" hidden="1" x14ac:dyDescent="0.25">
      <c r="AE5099" s="27" t="str">
        <f t="shared" si="140"/>
        <v>CA-2022-617  Friendship Senior Housing</v>
      </c>
      <c r="AF5099" s="153" t="s">
        <v>23228</v>
      </c>
      <c r="AG5099" s="153" t="s">
        <v>23229</v>
      </c>
      <c r="AH5099" s="153" t="s">
        <v>23230</v>
      </c>
      <c r="AI5099" s="153" t="s">
        <v>199</v>
      </c>
      <c r="AJ5099" s="153" t="s">
        <v>200</v>
      </c>
      <c r="AK5099" s="153" t="s">
        <v>4379</v>
      </c>
      <c r="AL5099" s="153" t="s">
        <v>23231</v>
      </c>
      <c r="AM5099" s="153" t="s">
        <v>23232</v>
      </c>
      <c r="AN5099" s="154">
        <v>49</v>
      </c>
    </row>
    <row r="5100" spans="31:40" hidden="1" x14ac:dyDescent="0.25">
      <c r="AE5100" s="27" t="str">
        <f t="shared" si="140"/>
        <v>CA-2022-618  Alum Rock Multifamily</v>
      </c>
      <c r="AF5100" s="153" t="s">
        <v>23233</v>
      </c>
      <c r="AG5100" s="153" t="s">
        <v>23234</v>
      </c>
      <c r="AH5100" s="153" t="s">
        <v>23235</v>
      </c>
      <c r="AI5100" s="153" t="s">
        <v>304</v>
      </c>
      <c r="AJ5100" s="153" t="s">
        <v>41</v>
      </c>
      <c r="AK5100" s="153" t="s">
        <v>2847</v>
      </c>
      <c r="AL5100" s="153" t="s">
        <v>23236</v>
      </c>
      <c r="AM5100" s="153" t="s">
        <v>23237</v>
      </c>
      <c r="AN5100" s="154">
        <v>59</v>
      </c>
    </row>
    <row r="5101" spans="31:40" hidden="1" x14ac:dyDescent="0.25">
      <c r="AE5101" s="27" t="str">
        <f t="shared" si="140"/>
        <v>CA-2022-624  Sunnydale HOPE SF Block 3A</v>
      </c>
      <c r="AF5101" s="153" t="s">
        <v>23238</v>
      </c>
      <c r="AG5101" s="153" t="s">
        <v>23239</v>
      </c>
      <c r="AH5101" s="153" t="s">
        <v>23240</v>
      </c>
      <c r="AI5101" s="153" t="s">
        <v>191</v>
      </c>
      <c r="AJ5101" s="153" t="s">
        <v>191</v>
      </c>
      <c r="AK5101" s="153" t="s">
        <v>3185</v>
      </c>
      <c r="AL5101" s="153" t="s">
        <v>23241</v>
      </c>
      <c r="AM5101" s="153" t="s">
        <v>23242</v>
      </c>
      <c r="AN5101" s="154">
        <v>79</v>
      </c>
    </row>
    <row r="5102" spans="31:40" hidden="1" x14ac:dyDescent="0.25">
      <c r="AE5102" s="27" t="str">
        <f t="shared" si="140"/>
        <v>CA-2022-625  West LA VA- Building 156 &amp; 157</v>
      </c>
      <c r="AF5102" s="153" t="s">
        <v>23243</v>
      </c>
      <c r="AG5102" s="153" t="s">
        <v>23244</v>
      </c>
      <c r="AH5102" s="153" t="s">
        <v>23245</v>
      </c>
      <c r="AI5102" s="153" t="s">
        <v>22961</v>
      </c>
      <c r="AJ5102" s="153" t="s">
        <v>26</v>
      </c>
      <c r="AK5102" s="153" t="s">
        <v>19501</v>
      </c>
      <c r="AL5102" s="153" t="s">
        <v>23246</v>
      </c>
      <c r="AM5102" s="153" t="s">
        <v>23247</v>
      </c>
      <c r="AN5102" s="154">
        <v>110</v>
      </c>
    </row>
    <row r="5103" spans="31:40" hidden="1" x14ac:dyDescent="0.25">
      <c r="AE5103" s="27" t="str">
        <f t="shared" si="140"/>
        <v>CA-2022-626  Sunnyview Villa</v>
      </c>
      <c r="AF5103" s="153" t="s">
        <v>23248</v>
      </c>
      <c r="AG5103" s="153" t="s">
        <v>23249</v>
      </c>
      <c r="AH5103" s="153" t="s">
        <v>23250</v>
      </c>
      <c r="AI5103" s="153" t="s">
        <v>398</v>
      </c>
      <c r="AJ5103" s="153" t="s">
        <v>399</v>
      </c>
      <c r="AK5103" s="153" t="s">
        <v>23251</v>
      </c>
      <c r="AL5103" s="153" t="s">
        <v>23252</v>
      </c>
      <c r="AM5103" s="153" t="s">
        <v>23253</v>
      </c>
      <c r="AN5103" s="154">
        <v>43</v>
      </c>
    </row>
    <row r="5104" spans="31:40" hidden="1" x14ac:dyDescent="0.25">
      <c r="AE5104" s="27" t="str">
        <f t="shared" si="140"/>
        <v>CA-2022-627  Hunters View Phase 3</v>
      </c>
      <c r="AF5104" s="153" t="s">
        <v>23254</v>
      </c>
      <c r="AG5104" s="153" t="s">
        <v>23255</v>
      </c>
      <c r="AH5104" s="153" t="s">
        <v>23256</v>
      </c>
      <c r="AI5104" s="153" t="s">
        <v>191</v>
      </c>
      <c r="AJ5104" s="153" t="s">
        <v>191</v>
      </c>
      <c r="AK5104" s="153" t="s">
        <v>4509</v>
      </c>
      <c r="AL5104" s="153" t="s">
        <v>23257</v>
      </c>
      <c r="AM5104" s="153" t="s">
        <v>23258</v>
      </c>
      <c r="AN5104" s="154">
        <v>117</v>
      </c>
    </row>
    <row r="5105" spans="31:40" hidden="1" x14ac:dyDescent="0.25">
      <c r="AE5105" s="27" t="str">
        <f t="shared" si="140"/>
        <v>CA-2022-628  Casa Aliento</v>
      </c>
      <c r="AF5105" s="153" t="s">
        <v>23259</v>
      </c>
      <c r="AG5105" s="153" t="s">
        <v>23260</v>
      </c>
      <c r="AH5105" s="153" t="s">
        <v>23261</v>
      </c>
      <c r="AI5105" s="153" t="s">
        <v>2028</v>
      </c>
      <c r="AJ5105" s="153" t="s">
        <v>1239</v>
      </c>
      <c r="AK5105" s="153" t="s">
        <v>2029</v>
      </c>
      <c r="AL5105" s="153" t="s">
        <v>23262</v>
      </c>
      <c r="AM5105" s="153" t="s">
        <v>23263</v>
      </c>
      <c r="AN5105" s="154">
        <v>69</v>
      </c>
    </row>
    <row r="5106" spans="31:40" hidden="1" x14ac:dyDescent="0.25">
      <c r="AE5106" s="27" t="str">
        <f t="shared" si="140"/>
        <v>CA-2022-630  Rancho Colus</v>
      </c>
      <c r="AF5106" s="153" t="s">
        <v>23264</v>
      </c>
      <c r="AG5106" s="153" t="s">
        <v>23265</v>
      </c>
      <c r="AH5106" s="153" t="s">
        <v>23266</v>
      </c>
      <c r="AI5106" s="153" t="s">
        <v>573</v>
      </c>
      <c r="AJ5106" s="153" t="s">
        <v>573</v>
      </c>
      <c r="AK5106" s="153" t="s">
        <v>8965</v>
      </c>
      <c r="AL5106" s="153" t="s">
        <v>23267</v>
      </c>
      <c r="AM5106" s="153" t="s">
        <v>23268</v>
      </c>
      <c r="AN5106" s="154">
        <v>48</v>
      </c>
    </row>
    <row r="5107" spans="31:40" hidden="1" x14ac:dyDescent="0.25">
      <c r="AE5107" s="27" t="str">
        <f t="shared" si="140"/>
        <v>CA-2022-631  Central City II</v>
      </c>
      <c r="AF5107" s="153" t="s">
        <v>24059</v>
      </c>
      <c r="AG5107" s="153" t="s">
        <v>24060</v>
      </c>
      <c r="AH5107" s="153" t="s">
        <v>24061</v>
      </c>
      <c r="AI5107" s="153" t="s">
        <v>564</v>
      </c>
      <c r="AJ5107" s="153" t="s">
        <v>564</v>
      </c>
      <c r="AK5107" s="153" t="s">
        <v>24062</v>
      </c>
      <c r="AL5107" s="153" t="s">
        <v>24063</v>
      </c>
      <c r="AM5107" s="153" t="s">
        <v>24064</v>
      </c>
      <c r="AN5107" s="154">
        <v>179</v>
      </c>
    </row>
    <row r="5108" spans="31:40" hidden="1" x14ac:dyDescent="0.25">
      <c r="AE5108" s="27" t="str">
        <f t="shared" si="140"/>
        <v>CA-2022-633  The Charles</v>
      </c>
      <c r="AF5108" s="153" t="s">
        <v>23269</v>
      </c>
      <c r="AG5108" s="153" t="s">
        <v>23270</v>
      </c>
      <c r="AH5108" s="153" t="s">
        <v>23271</v>
      </c>
      <c r="AI5108" s="153" t="s">
        <v>304</v>
      </c>
      <c r="AJ5108" s="153" t="s">
        <v>41</v>
      </c>
      <c r="AK5108" s="153" t="s">
        <v>305</v>
      </c>
      <c r="AL5108" s="153" t="s">
        <v>23236</v>
      </c>
      <c r="AM5108" s="153" t="s">
        <v>23272</v>
      </c>
      <c r="AN5108" s="154">
        <v>97</v>
      </c>
    </row>
    <row r="5109" spans="31:40" hidden="1" x14ac:dyDescent="0.25">
      <c r="AE5109" s="27" t="str">
        <f t="shared" si="140"/>
        <v>CA-2022-636  Jordan Downs Phase S4</v>
      </c>
      <c r="AF5109" s="153" t="s">
        <v>23273</v>
      </c>
      <c r="AG5109" s="153" t="s">
        <v>23274</v>
      </c>
      <c r="AH5109" s="153" t="s">
        <v>23275</v>
      </c>
      <c r="AI5109" s="153" t="s">
        <v>26</v>
      </c>
      <c r="AJ5109" s="153" t="s">
        <v>26</v>
      </c>
      <c r="AK5109" s="153" t="s">
        <v>4270</v>
      </c>
      <c r="AL5109" s="153" t="s">
        <v>23276</v>
      </c>
      <c r="AM5109" s="153" t="s">
        <v>23277</v>
      </c>
      <c r="AN5109" s="154">
        <v>76</v>
      </c>
    </row>
    <row r="5110" spans="31:40" hidden="1" x14ac:dyDescent="0.25">
      <c r="AE5110" s="27" t="str">
        <f t="shared" si="140"/>
        <v>CA-2023-001  First Street North B Apartments</v>
      </c>
      <c r="AF5110" s="153" t="s">
        <v>24065</v>
      </c>
      <c r="AG5110" s="153" t="s">
        <v>24066</v>
      </c>
      <c r="AH5110" s="153" t="s">
        <v>24067</v>
      </c>
      <c r="AI5110" s="153" t="s">
        <v>24068</v>
      </c>
      <c r="AJ5110" s="153" t="s">
        <v>26</v>
      </c>
      <c r="AK5110" s="153" t="s">
        <v>373</v>
      </c>
      <c r="AL5110" s="153" t="s">
        <v>1507</v>
      </c>
      <c r="AM5110" s="153" t="s">
        <v>24069</v>
      </c>
      <c r="AN5110" s="154">
        <v>66</v>
      </c>
    </row>
    <row r="5111" spans="31:40" hidden="1" x14ac:dyDescent="0.25">
      <c r="AE5111" s="27" t="str">
        <f t="shared" si="140"/>
        <v>CA-2023-002  Park Center Apartments</v>
      </c>
      <c r="AF5111" s="153" t="s">
        <v>24070</v>
      </c>
      <c r="AG5111" s="153" t="s">
        <v>24071</v>
      </c>
      <c r="AH5111" s="153" t="s">
        <v>24072</v>
      </c>
      <c r="AI5111" s="153" t="s">
        <v>951</v>
      </c>
      <c r="AJ5111" s="153" t="s">
        <v>228</v>
      </c>
      <c r="AK5111" s="153" t="s">
        <v>952</v>
      </c>
      <c r="AL5111" s="153" t="s">
        <v>24073</v>
      </c>
      <c r="AM5111" s="153" t="s">
        <v>24074</v>
      </c>
      <c r="AN5111" s="154">
        <v>50</v>
      </c>
    </row>
    <row r="5112" spans="31:40" hidden="1" x14ac:dyDescent="0.25">
      <c r="AE5112" s="27" t="str">
        <f t="shared" si="140"/>
        <v>CA-2023-003  North Housing PSH I</v>
      </c>
      <c r="AF5112" s="153" t="s">
        <v>24075</v>
      </c>
      <c r="AG5112" s="153" t="s">
        <v>24076</v>
      </c>
      <c r="AH5112" s="153" t="s">
        <v>24077</v>
      </c>
      <c r="AI5112" s="153" t="s">
        <v>200</v>
      </c>
      <c r="AJ5112" s="153" t="s">
        <v>200</v>
      </c>
      <c r="AK5112" s="153" t="s">
        <v>5559</v>
      </c>
      <c r="AL5112" s="153" t="s">
        <v>18198</v>
      </c>
      <c r="AM5112" s="153" t="s">
        <v>24078</v>
      </c>
      <c r="AN5112" s="154">
        <v>44</v>
      </c>
    </row>
    <row r="5113" spans="31:40" hidden="1" x14ac:dyDescent="0.25">
      <c r="AE5113" s="27" t="str">
        <f t="shared" si="140"/>
        <v>CA-2023-004  Watts Arms II Apartments</v>
      </c>
      <c r="AF5113" s="153" t="s">
        <v>24079</v>
      </c>
      <c r="AG5113" s="153" t="s">
        <v>24080</v>
      </c>
      <c r="AH5113" s="153" t="s">
        <v>24081</v>
      </c>
      <c r="AI5113" s="153" t="s">
        <v>26</v>
      </c>
      <c r="AJ5113" s="153" t="s">
        <v>26</v>
      </c>
      <c r="AK5113" s="153" t="s">
        <v>4270</v>
      </c>
      <c r="AL5113" s="153" t="s">
        <v>24082</v>
      </c>
      <c r="AM5113" s="153" t="s">
        <v>24083</v>
      </c>
      <c r="AN5113" s="154">
        <v>39</v>
      </c>
    </row>
    <row r="5114" spans="31:40" hidden="1" x14ac:dyDescent="0.25">
      <c r="AE5114" s="27" t="str">
        <f t="shared" si="140"/>
        <v>CA-2023-005  Lexington Gardens</v>
      </c>
      <c r="AF5114" s="153" t="s">
        <v>24084</v>
      </c>
      <c r="AG5114" s="153" t="s">
        <v>24085</v>
      </c>
      <c r="AH5114" s="153" t="s">
        <v>24086</v>
      </c>
      <c r="AI5114" s="153" t="s">
        <v>75</v>
      </c>
      <c r="AJ5114" s="153" t="s">
        <v>26</v>
      </c>
      <c r="AK5114" s="153" t="s">
        <v>76</v>
      </c>
      <c r="AL5114" s="153" t="s">
        <v>21797</v>
      </c>
      <c r="AM5114" s="153" t="s">
        <v>24087</v>
      </c>
      <c r="AN5114" s="154">
        <v>47</v>
      </c>
    </row>
    <row r="5115" spans="31:40" hidden="1" x14ac:dyDescent="0.25">
      <c r="AE5115" s="27" t="str">
        <f t="shared" si="140"/>
        <v>CA-2023-006  Martel EAH</v>
      </c>
      <c r="AF5115" s="153" t="s">
        <v>24088</v>
      </c>
      <c r="AG5115" s="153" t="s">
        <v>24089</v>
      </c>
      <c r="AH5115" s="153" t="s">
        <v>24090</v>
      </c>
      <c r="AI5115" s="153" t="s">
        <v>75</v>
      </c>
      <c r="AJ5115" s="153" t="s">
        <v>26</v>
      </c>
      <c r="AK5115" s="153" t="s">
        <v>76</v>
      </c>
      <c r="AL5115" s="153" t="s">
        <v>21797</v>
      </c>
      <c r="AM5115" s="153" t="s">
        <v>24091</v>
      </c>
      <c r="AN5115" s="154">
        <v>49</v>
      </c>
    </row>
    <row r="5116" spans="31:40" hidden="1" x14ac:dyDescent="0.25">
      <c r="AE5116" s="27" t="str">
        <f t="shared" si="140"/>
        <v>CA-2023-007  Alvarado Park</v>
      </c>
      <c r="AF5116" s="153" t="s">
        <v>24092</v>
      </c>
      <c r="AG5116" s="153" t="s">
        <v>24093</v>
      </c>
      <c r="AH5116" s="153" t="s">
        <v>24094</v>
      </c>
      <c r="AI5116" s="153" t="s">
        <v>304</v>
      </c>
      <c r="AJ5116" s="153" t="s">
        <v>41</v>
      </c>
      <c r="AK5116" s="153" t="s">
        <v>1359</v>
      </c>
      <c r="AL5116" s="153" t="s">
        <v>24095</v>
      </c>
      <c r="AM5116" s="153" t="s">
        <v>13929</v>
      </c>
      <c r="AN5116" s="154">
        <v>89</v>
      </c>
    </row>
    <row r="5117" spans="31:40" hidden="1" x14ac:dyDescent="0.25">
      <c r="AE5117" s="27" t="str">
        <f t="shared" si="140"/>
        <v>CA-2023-009  Casas Del Rio</v>
      </c>
      <c r="AF5117" s="153" t="s">
        <v>24096</v>
      </c>
      <c r="AG5117" s="153" t="s">
        <v>24097</v>
      </c>
      <c r="AH5117" s="153" t="s">
        <v>24098</v>
      </c>
      <c r="AI5117" s="153" t="s">
        <v>420</v>
      </c>
      <c r="AJ5117" s="153" t="s">
        <v>420</v>
      </c>
      <c r="AK5117" s="153" t="s">
        <v>1333</v>
      </c>
      <c r="AL5117" s="153" t="s">
        <v>24099</v>
      </c>
      <c r="AM5117" s="153" t="s">
        <v>24100</v>
      </c>
      <c r="AN5117" s="154">
        <v>39</v>
      </c>
    </row>
    <row r="5118" spans="31:40" hidden="1" x14ac:dyDescent="0.25">
      <c r="AE5118" s="27" t="str">
        <f t="shared" si="140"/>
        <v>CA-2023-013  Yurok Homes #4</v>
      </c>
      <c r="AF5118" s="153" t="s">
        <v>24101</v>
      </c>
      <c r="AG5118" s="153" t="s">
        <v>24102</v>
      </c>
      <c r="AH5118" s="153" t="s">
        <v>24103</v>
      </c>
      <c r="AI5118" s="153" t="s">
        <v>24104</v>
      </c>
      <c r="AJ5118" s="153" t="s">
        <v>9182</v>
      </c>
      <c r="AK5118" s="153" t="s">
        <v>24105</v>
      </c>
      <c r="AL5118" s="153" t="s">
        <v>24106</v>
      </c>
      <c r="AM5118" s="153" t="s">
        <v>15208</v>
      </c>
      <c r="AN5118" s="154">
        <v>23</v>
      </c>
    </row>
    <row r="5119" spans="31:40" hidden="1" x14ac:dyDescent="0.25">
      <c r="AE5119" s="27" t="str">
        <f t="shared" si="140"/>
        <v>CA-2023-016  Shasta Lake Redevelopment</v>
      </c>
      <c r="AF5119" s="153" t="s">
        <v>24107</v>
      </c>
      <c r="AG5119" s="153" t="s">
        <v>24108</v>
      </c>
      <c r="AH5119" s="153" t="s">
        <v>24109</v>
      </c>
      <c r="AI5119" s="153" t="s">
        <v>102</v>
      </c>
      <c r="AJ5119" s="153" t="s">
        <v>103</v>
      </c>
      <c r="AK5119" s="153" t="s">
        <v>104</v>
      </c>
      <c r="AL5119" s="153" t="s">
        <v>24110</v>
      </c>
      <c r="AM5119" s="153" t="s">
        <v>24111</v>
      </c>
      <c r="AN5119" s="154">
        <v>48</v>
      </c>
    </row>
    <row r="5120" spans="31:40" hidden="1" x14ac:dyDescent="0.25">
      <c r="AE5120" s="27" t="str">
        <f t="shared" si="140"/>
        <v>CA-2023-017  Cypress Lane Family Apartments</v>
      </c>
      <c r="AF5120" s="153" t="s">
        <v>24112</v>
      </c>
      <c r="AG5120" s="153" t="s">
        <v>24113</v>
      </c>
      <c r="AH5120" s="153" t="s">
        <v>24114</v>
      </c>
      <c r="AI5120" s="153" t="s">
        <v>13056</v>
      </c>
      <c r="AJ5120" s="153" t="s">
        <v>389</v>
      </c>
      <c r="AK5120" s="153" t="s">
        <v>13057</v>
      </c>
      <c r="AL5120" s="153" t="s">
        <v>17219</v>
      </c>
      <c r="AM5120" s="153" t="s">
        <v>24115</v>
      </c>
      <c r="AN5120" s="154">
        <v>69</v>
      </c>
    </row>
    <row r="5121" spans="31:40" hidden="1" x14ac:dyDescent="0.25">
      <c r="AE5121" s="27" t="str">
        <f t="shared" si="140"/>
        <v>CA-2023-020  Larkin Place</v>
      </c>
      <c r="AF5121" s="153" t="s">
        <v>24116</v>
      </c>
      <c r="AG5121" s="153" t="s">
        <v>24117</v>
      </c>
      <c r="AH5121" s="153" t="s">
        <v>24118</v>
      </c>
      <c r="AI5121" s="153" t="s">
        <v>1387</v>
      </c>
      <c r="AJ5121" s="153" t="s">
        <v>26</v>
      </c>
      <c r="AK5121" s="153" t="s">
        <v>1388</v>
      </c>
      <c r="AL5121" s="153" t="s">
        <v>24119</v>
      </c>
      <c r="AM5121" s="153" t="s">
        <v>24120</v>
      </c>
      <c r="AN5121" s="154">
        <v>32</v>
      </c>
    </row>
    <row r="5122" spans="31:40" hidden="1" x14ac:dyDescent="0.25">
      <c r="AE5122" s="27" t="str">
        <f t="shared" ref="AE5122:AE5185" si="141">CONCATENATE(AF5122,"  ",AG5122)</f>
        <v>CA-2023-025  Serenade on 43rd</v>
      </c>
      <c r="AF5122" s="153" t="s">
        <v>24121</v>
      </c>
      <c r="AG5122" s="153" t="s">
        <v>24122</v>
      </c>
      <c r="AH5122" s="153" t="s">
        <v>24123</v>
      </c>
      <c r="AI5122" s="153" t="s">
        <v>504</v>
      </c>
      <c r="AJ5122" s="153" t="s">
        <v>504</v>
      </c>
      <c r="AK5122" s="153" t="s">
        <v>3374</v>
      </c>
      <c r="AL5122" s="153" t="s">
        <v>24124</v>
      </c>
      <c r="AM5122" s="153" t="s">
        <v>24125</v>
      </c>
      <c r="AN5122" s="154">
        <v>64</v>
      </c>
    </row>
    <row r="5123" spans="31:40" hidden="1" x14ac:dyDescent="0.25">
      <c r="AE5123" s="27" t="str">
        <f t="shared" si="141"/>
        <v>CA-2023-026  Orchard Grove</v>
      </c>
      <c r="AF5123" s="153" t="s">
        <v>24126</v>
      </c>
      <c r="AG5123" s="153" t="s">
        <v>24127</v>
      </c>
      <c r="AH5123" s="153" t="s">
        <v>24128</v>
      </c>
      <c r="AI5123" s="153" t="s">
        <v>2929</v>
      </c>
      <c r="AJ5123" s="153" t="s">
        <v>420</v>
      </c>
      <c r="AK5123" s="153" t="s">
        <v>11147</v>
      </c>
      <c r="AL5123" s="153" t="s">
        <v>2991</v>
      </c>
      <c r="AM5123" s="153" t="s">
        <v>24129</v>
      </c>
      <c r="AN5123" s="154">
        <v>77</v>
      </c>
    </row>
    <row r="5124" spans="31:40" hidden="1" x14ac:dyDescent="0.25">
      <c r="AE5124" s="27" t="str">
        <f t="shared" si="141"/>
        <v>CA-2023-030  Cleaver &amp; Clark Commons</v>
      </c>
      <c r="AF5124" s="153" t="s">
        <v>24130</v>
      </c>
      <c r="AG5124" s="153" t="s">
        <v>24131</v>
      </c>
      <c r="AH5124" s="153" t="s">
        <v>24132</v>
      </c>
      <c r="AI5124" s="153" t="s">
        <v>24133</v>
      </c>
      <c r="AJ5124" s="153" t="s">
        <v>1442</v>
      </c>
      <c r="AK5124" s="153" t="s">
        <v>24134</v>
      </c>
      <c r="AL5124" s="153" t="s">
        <v>24135</v>
      </c>
      <c r="AM5124" s="153" t="s">
        <v>24136</v>
      </c>
      <c r="AN5124" s="154">
        <v>52</v>
      </c>
    </row>
    <row r="5125" spans="31:40" hidden="1" x14ac:dyDescent="0.25">
      <c r="AE5125" s="27" t="str">
        <f t="shared" si="141"/>
        <v>CA-2023-046  Wheatland Senior Apartments</v>
      </c>
      <c r="AF5125" s="153" t="s">
        <v>24137</v>
      </c>
      <c r="AG5125" s="153" t="s">
        <v>24138</v>
      </c>
      <c r="AH5125" s="153" t="s">
        <v>24139</v>
      </c>
      <c r="AI5125" s="153" t="s">
        <v>14408</v>
      </c>
      <c r="AJ5125" s="153" t="s">
        <v>3252</v>
      </c>
      <c r="AK5125" s="153" t="s">
        <v>14409</v>
      </c>
      <c r="AL5125" s="153" t="s">
        <v>24140</v>
      </c>
      <c r="AM5125" s="153" t="s">
        <v>16871</v>
      </c>
      <c r="AN5125" s="154">
        <v>31</v>
      </c>
    </row>
    <row r="5126" spans="31:40" hidden="1" x14ac:dyDescent="0.25">
      <c r="AE5126" s="27" t="str">
        <f t="shared" si="141"/>
        <v>CA-2023-047  Northview Senior Apartments</v>
      </c>
      <c r="AF5126" s="153" t="s">
        <v>24141</v>
      </c>
      <c r="AG5126" s="153" t="s">
        <v>24142</v>
      </c>
      <c r="AH5126" s="153" t="s">
        <v>24143</v>
      </c>
      <c r="AI5126" s="153" t="s">
        <v>572</v>
      </c>
      <c r="AJ5126" s="153" t="s">
        <v>573</v>
      </c>
      <c r="AK5126" s="153" t="s">
        <v>574</v>
      </c>
      <c r="AL5126" s="153" t="s">
        <v>24144</v>
      </c>
      <c r="AM5126" s="153" t="s">
        <v>16871</v>
      </c>
      <c r="AN5126" s="154">
        <v>30</v>
      </c>
    </row>
    <row r="5127" spans="31:40" hidden="1" x14ac:dyDescent="0.25">
      <c r="AE5127" s="27" t="str">
        <f t="shared" si="141"/>
        <v>CA-2023-049  North Harbor</v>
      </c>
      <c r="AF5127" s="153" t="s">
        <v>24145</v>
      </c>
      <c r="AG5127" s="153" t="s">
        <v>24146</v>
      </c>
      <c r="AH5127" s="153" t="s">
        <v>24147</v>
      </c>
      <c r="AI5127" s="153" t="s">
        <v>3043</v>
      </c>
      <c r="AJ5127" s="153" t="s">
        <v>420</v>
      </c>
      <c r="AK5127" s="153" t="s">
        <v>4824</v>
      </c>
      <c r="AL5127" s="153" t="s">
        <v>24148</v>
      </c>
      <c r="AM5127" s="153" t="s">
        <v>24149</v>
      </c>
      <c r="AN5127" s="154">
        <v>87</v>
      </c>
    </row>
    <row r="5128" spans="31:40" hidden="1" x14ac:dyDescent="0.25">
      <c r="AE5128" s="27" t="str">
        <f t="shared" si="141"/>
        <v>CA-2023-054  2052 Lake Avenue Apartments</v>
      </c>
      <c r="AF5128" s="153" t="s">
        <v>24150</v>
      </c>
      <c r="AG5128" s="153" t="s">
        <v>24151</v>
      </c>
      <c r="AH5128" s="153" t="s">
        <v>24152</v>
      </c>
      <c r="AI5128" s="153" t="s">
        <v>982</v>
      </c>
      <c r="AJ5128" s="153" t="s">
        <v>26</v>
      </c>
      <c r="AK5128" s="153" t="s">
        <v>24153</v>
      </c>
      <c r="AL5128" s="153" t="s">
        <v>24154</v>
      </c>
      <c r="AM5128" s="153" t="s">
        <v>24155</v>
      </c>
      <c r="AN5128" s="154">
        <v>57</v>
      </c>
    </row>
    <row r="5129" spans="31:40" hidden="1" x14ac:dyDescent="0.25">
      <c r="AE5129" s="27" t="str">
        <f t="shared" si="141"/>
        <v>CA-2023-055  Bridge Street Family Apartments</v>
      </c>
      <c r="AF5129" s="153" t="s">
        <v>24156</v>
      </c>
      <c r="AG5129" s="153" t="s">
        <v>24157</v>
      </c>
      <c r="AH5129" s="153" t="s">
        <v>24158</v>
      </c>
      <c r="AI5129" s="153" t="s">
        <v>1442</v>
      </c>
      <c r="AJ5129" s="153" t="s">
        <v>1442</v>
      </c>
      <c r="AK5129" s="153" t="s">
        <v>3666</v>
      </c>
      <c r="AL5129" s="153" t="s">
        <v>3668</v>
      </c>
      <c r="AM5129" s="153" t="s">
        <v>3668</v>
      </c>
      <c r="AN5129" s="154">
        <v>30</v>
      </c>
    </row>
    <row r="5130" spans="31:40" hidden="1" x14ac:dyDescent="0.25">
      <c r="AE5130" s="27" t="str">
        <f t="shared" si="141"/>
        <v>CA-2023-056  Orcutt Road Apartments (aka Maxine Lewis)</v>
      </c>
      <c r="AF5130" s="153" t="s">
        <v>24159</v>
      </c>
      <c r="AG5130" s="153" t="s">
        <v>24160</v>
      </c>
      <c r="AH5130" s="153" t="s">
        <v>24161</v>
      </c>
      <c r="AI5130" s="153" t="s">
        <v>1442</v>
      </c>
      <c r="AJ5130" s="153" t="s">
        <v>1442</v>
      </c>
      <c r="AK5130" s="153" t="s">
        <v>3666</v>
      </c>
      <c r="AL5130" s="153" t="s">
        <v>3668</v>
      </c>
      <c r="AM5130" s="153" t="s">
        <v>3668</v>
      </c>
      <c r="AN5130" s="154">
        <v>39</v>
      </c>
    </row>
    <row r="5131" spans="31:40" hidden="1" x14ac:dyDescent="0.25">
      <c r="AE5131" s="27" t="str">
        <f t="shared" si="141"/>
        <v>CA-2023-057  Loma Verde</v>
      </c>
      <c r="AF5131" s="153" t="s">
        <v>24162</v>
      </c>
      <c r="AG5131" s="153" t="s">
        <v>24163</v>
      </c>
      <c r="AH5131" s="153" t="s">
        <v>24164</v>
      </c>
      <c r="AI5131" s="153" t="s">
        <v>26</v>
      </c>
      <c r="AJ5131" s="153" t="s">
        <v>26</v>
      </c>
      <c r="AK5131" s="153" t="s">
        <v>937</v>
      </c>
      <c r="AL5131" s="153" t="s">
        <v>24165</v>
      </c>
      <c r="AM5131" s="153" t="s">
        <v>24166</v>
      </c>
      <c r="AN5131" s="154">
        <v>18</v>
      </c>
    </row>
    <row r="5132" spans="31:40" hidden="1" x14ac:dyDescent="0.25">
      <c r="AE5132" s="27" t="str">
        <f t="shared" si="141"/>
        <v>CA-2023-063  LAAC Apartments</v>
      </c>
      <c r="AF5132" s="153" t="s">
        <v>24167</v>
      </c>
      <c r="AG5132" s="153" t="s">
        <v>24168</v>
      </c>
      <c r="AH5132" s="153" t="s">
        <v>24169</v>
      </c>
      <c r="AI5132" s="153" t="s">
        <v>26</v>
      </c>
      <c r="AJ5132" s="153" t="s">
        <v>26</v>
      </c>
      <c r="AK5132" s="153" t="s">
        <v>464</v>
      </c>
      <c r="AL5132" s="153" t="s">
        <v>24170</v>
      </c>
      <c r="AM5132" s="153" t="s">
        <v>20778</v>
      </c>
      <c r="AN5132" s="154">
        <v>73</v>
      </c>
    </row>
    <row r="5133" spans="31:40" hidden="1" x14ac:dyDescent="0.25">
      <c r="AE5133" s="27" t="str">
        <f t="shared" si="141"/>
        <v>CA-2023-064  Manchester Apartments</v>
      </c>
      <c r="AF5133" s="153" t="s">
        <v>24171</v>
      </c>
      <c r="AG5133" s="153" t="s">
        <v>24172</v>
      </c>
      <c r="AH5133" s="153" t="s">
        <v>24173</v>
      </c>
      <c r="AI5133" s="153" t="s">
        <v>26</v>
      </c>
      <c r="AJ5133" s="153" t="s">
        <v>26</v>
      </c>
      <c r="AK5133" s="153" t="s">
        <v>1328</v>
      </c>
      <c r="AL5133" s="153" t="s">
        <v>24174</v>
      </c>
      <c r="AM5133" s="153" t="s">
        <v>24175</v>
      </c>
      <c r="AN5133" s="154">
        <v>41</v>
      </c>
    </row>
    <row r="5134" spans="31:40" hidden="1" x14ac:dyDescent="0.25">
      <c r="AE5134" s="27" t="str">
        <f t="shared" si="141"/>
        <v>CA-2023-070  Rose Town Apartments</v>
      </c>
      <c r="AF5134" s="153" t="s">
        <v>24176</v>
      </c>
      <c r="AG5134" s="153" t="s">
        <v>24177</v>
      </c>
      <c r="AH5134" s="153" t="s">
        <v>24178</v>
      </c>
      <c r="AI5134" s="153" t="s">
        <v>25</v>
      </c>
      <c r="AJ5134" s="153" t="s">
        <v>26</v>
      </c>
      <c r="AK5134" s="153" t="s">
        <v>24179</v>
      </c>
      <c r="AL5134" s="153" t="s">
        <v>590</v>
      </c>
      <c r="AM5134" s="153" t="s">
        <v>590</v>
      </c>
      <c r="AN5134" s="154">
        <v>47</v>
      </c>
    </row>
    <row r="5135" spans="31:40" hidden="1" x14ac:dyDescent="0.25">
      <c r="AE5135" s="27" t="str">
        <f t="shared" si="141"/>
        <v>CA-2023-071  Mitchell Park Place</v>
      </c>
      <c r="AF5135" s="153" t="s">
        <v>24180</v>
      </c>
      <c r="AG5135" s="153" t="s">
        <v>24181</v>
      </c>
      <c r="AH5135" s="153" t="s">
        <v>24182</v>
      </c>
      <c r="AI5135" s="153" t="s">
        <v>2266</v>
      </c>
      <c r="AJ5135" s="153" t="s">
        <v>41</v>
      </c>
      <c r="AK5135" s="153" t="s">
        <v>3276</v>
      </c>
      <c r="AL5135" s="153" t="s">
        <v>20575</v>
      </c>
      <c r="AM5135" s="153" t="s">
        <v>24183</v>
      </c>
      <c r="AN5135" s="154">
        <v>49</v>
      </c>
    </row>
    <row r="5136" spans="31:40" hidden="1" x14ac:dyDescent="0.25">
      <c r="AE5136" s="27" t="str">
        <f t="shared" si="141"/>
        <v>CA-2023-076  Cherry Crossing I</v>
      </c>
      <c r="AF5136" s="153" t="s">
        <v>24184</v>
      </c>
      <c r="AG5136" s="153" t="s">
        <v>24185</v>
      </c>
      <c r="AH5136" s="153" t="s">
        <v>24186</v>
      </c>
      <c r="AI5136" s="153" t="s">
        <v>6521</v>
      </c>
      <c r="AJ5136" s="153" t="s">
        <v>229</v>
      </c>
      <c r="AK5136" s="153" t="s">
        <v>6522</v>
      </c>
      <c r="AL5136" s="153" t="s">
        <v>1740</v>
      </c>
      <c r="AM5136" s="153" t="s">
        <v>24187</v>
      </c>
      <c r="AN5136" s="154">
        <v>71</v>
      </c>
    </row>
    <row r="5137" spans="31:40" hidden="1" x14ac:dyDescent="0.25">
      <c r="AE5137" s="27" t="str">
        <f t="shared" si="141"/>
        <v>CA-2023-079  Canoga Park Apartments</v>
      </c>
      <c r="AF5137" s="153" t="s">
        <v>24188</v>
      </c>
      <c r="AG5137" s="153" t="s">
        <v>24189</v>
      </c>
      <c r="AH5137" s="153" t="s">
        <v>24190</v>
      </c>
      <c r="AI5137" s="153" t="s">
        <v>26</v>
      </c>
      <c r="AJ5137" s="153" t="s">
        <v>26</v>
      </c>
      <c r="AK5137" s="153" t="s">
        <v>1832</v>
      </c>
      <c r="AL5137" s="153" t="s">
        <v>24191</v>
      </c>
      <c r="AM5137" s="153" t="s">
        <v>24192</v>
      </c>
      <c r="AN5137" s="154">
        <v>14</v>
      </c>
    </row>
    <row r="5138" spans="31:40" hidden="1" x14ac:dyDescent="0.25">
      <c r="AE5138" s="27" t="str">
        <f t="shared" si="141"/>
        <v>CA-2023-082  Derek Silva Community</v>
      </c>
      <c r="AF5138" s="153" t="s">
        <v>24193</v>
      </c>
      <c r="AG5138" s="153" t="s">
        <v>6172</v>
      </c>
      <c r="AH5138" s="153" t="s">
        <v>6173</v>
      </c>
      <c r="AI5138" s="153" t="s">
        <v>191</v>
      </c>
      <c r="AJ5138" s="153" t="s">
        <v>191</v>
      </c>
      <c r="AK5138" s="153" t="s">
        <v>412</v>
      </c>
      <c r="AL5138" s="153" t="s">
        <v>24194</v>
      </c>
      <c r="AM5138" s="153" t="s">
        <v>24195</v>
      </c>
      <c r="AN5138" s="154">
        <v>69</v>
      </c>
    </row>
    <row r="5139" spans="31:40" hidden="1" x14ac:dyDescent="0.25">
      <c r="AE5139" s="27" t="str">
        <f t="shared" si="141"/>
        <v>CA-2023-083  Bar Triangle Apartments</v>
      </c>
      <c r="AF5139" s="153" t="s">
        <v>24196</v>
      </c>
      <c r="AG5139" s="153" t="s">
        <v>24197</v>
      </c>
      <c r="AH5139" s="153" t="s">
        <v>24198</v>
      </c>
      <c r="AI5139" s="153" t="s">
        <v>388</v>
      </c>
      <c r="AJ5139" s="153" t="s">
        <v>389</v>
      </c>
      <c r="AK5139" s="153" t="s">
        <v>1520</v>
      </c>
      <c r="AL5139" s="153" t="s">
        <v>20709</v>
      </c>
      <c r="AM5139" s="153" t="s">
        <v>20709</v>
      </c>
      <c r="AN5139" s="154">
        <v>69</v>
      </c>
    </row>
    <row r="5140" spans="31:40" hidden="1" x14ac:dyDescent="0.25">
      <c r="AE5140" s="27" t="str">
        <f t="shared" si="141"/>
        <v>CA-2023-084  Tierrasanta Villas</v>
      </c>
      <c r="AF5140" s="153" t="s">
        <v>24199</v>
      </c>
      <c r="AG5140" s="153" t="s">
        <v>24200</v>
      </c>
      <c r="AH5140" s="153" t="s">
        <v>24201</v>
      </c>
      <c r="AI5140" s="153" t="s">
        <v>117</v>
      </c>
      <c r="AJ5140" s="153" t="s">
        <v>118</v>
      </c>
      <c r="AK5140" s="153" t="s">
        <v>119</v>
      </c>
      <c r="AL5140" s="153" t="s">
        <v>24202</v>
      </c>
      <c r="AM5140" s="153" t="s">
        <v>24203</v>
      </c>
      <c r="AN5140" s="154">
        <v>79</v>
      </c>
    </row>
    <row r="5141" spans="31:40" hidden="1" x14ac:dyDescent="0.25">
      <c r="AE5141" s="27" t="str">
        <f t="shared" si="141"/>
        <v>CA-2023-085  Pleasant Grove Apartments Phase I</v>
      </c>
      <c r="AF5141" s="153" t="s">
        <v>24204</v>
      </c>
      <c r="AG5141" s="153" t="s">
        <v>24205</v>
      </c>
      <c r="AH5141" s="153" t="s">
        <v>24206</v>
      </c>
      <c r="AI5141" s="153" t="s">
        <v>1158</v>
      </c>
      <c r="AJ5141" s="153" t="s">
        <v>1159</v>
      </c>
      <c r="AK5141" s="153" t="s">
        <v>3648</v>
      </c>
      <c r="AL5141" s="153" t="s">
        <v>24207</v>
      </c>
      <c r="AM5141" s="153" t="s">
        <v>24208</v>
      </c>
      <c r="AN5141" s="154">
        <v>48</v>
      </c>
    </row>
    <row r="5142" spans="31:40" hidden="1" x14ac:dyDescent="0.25">
      <c r="AE5142" s="27" t="str">
        <f t="shared" si="141"/>
        <v>CA-2023-092  Central Avenue Apartments</v>
      </c>
      <c r="AF5142" s="153" t="s">
        <v>24209</v>
      </c>
      <c r="AG5142" s="153" t="s">
        <v>24210</v>
      </c>
      <c r="AH5142" s="153" t="s">
        <v>24211</v>
      </c>
      <c r="AI5142" s="153" t="s">
        <v>26</v>
      </c>
      <c r="AJ5142" s="153" t="s">
        <v>26</v>
      </c>
      <c r="AK5142" s="153" t="s">
        <v>4270</v>
      </c>
      <c r="AL5142" s="153" t="s">
        <v>613</v>
      </c>
      <c r="AM5142" s="153" t="s">
        <v>24212</v>
      </c>
      <c r="AN5142" s="154">
        <v>58</v>
      </c>
    </row>
    <row r="5143" spans="31:40" hidden="1" x14ac:dyDescent="0.25">
      <c r="AE5143" s="27" t="str">
        <f t="shared" si="141"/>
        <v>CA-2023-094  Euclid Villas Apartments</v>
      </c>
      <c r="AF5143" s="153" t="s">
        <v>24213</v>
      </c>
      <c r="AG5143" s="153" t="s">
        <v>24214</v>
      </c>
      <c r="AH5143" s="153" t="s">
        <v>24215</v>
      </c>
      <c r="AI5143" s="153" t="s">
        <v>357</v>
      </c>
      <c r="AJ5143" s="153" t="s">
        <v>20</v>
      </c>
      <c r="AK5143" s="153" t="s">
        <v>4652</v>
      </c>
      <c r="AL5143" s="153" t="s">
        <v>24216</v>
      </c>
      <c r="AM5143" s="153" t="s">
        <v>24217</v>
      </c>
      <c r="AN5143" s="154">
        <v>41</v>
      </c>
    </row>
    <row r="5144" spans="31:40" hidden="1" x14ac:dyDescent="0.25">
      <c r="AE5144" s="27" t="str">
        <f t="shared" si="141"/>
        <v>CA-2023-098  Harbor Point</v>
      </c>
      <c r="AF5144" s="153" t="s">
        <v>24218</v>
      </c>
      <c r="AG5144" s="153" t="s">
        <v>24219</v>
      </c>
      <c r="AH5144" s="153" t="s">
        <v>24220</v>
      </c>
      <c r="AI5144" s="153" t="s">
        <v>9181</v>
      </c>
      <c r="AJ5144" s="153" t="s">
        <v>9182</v>
      </c>
      <c r="AK5144" s="153" t="s">
        <v>9183</v>
      </c>
      <c r="AL5144" s="153" t="s">
        <v>24221</v>
      </c>
      <c r="AM5144" s="153" t="s">
        <v>24222</v>
      </c>
      <c r="AN5144" s="154">
        <v>26</v>
      </c>
    </row>
    <row r="5145" spans="31:40" hidden="1" x14ac:dyDescent="0.25">
      <c r="AE5145" s="27" t="str">
        <f t="shared" si="141"/>
        <v>CA-2023-103  Willow Grove (fka Reedley I)</v>
      </c>
      <c r="AF5145" s="153" t="s">
        <v>24223</v>
      </c>
      <c r="AG5145" s="153" t="s">
        <v>24224</v>
      </c>
      <c r="AI5145" s="153" t="s">
        <v>14169</v>
      </c>
      <c r="AJ5145" s="153" t="s">
        <v>229</v>
      </c>
      <c r="AK5145" s="153" t="s">
        <v>14170</v>
      </c>
      <c r="AL5145" s="153" t="s">
        <v>2476</v>
      </c>
      <c r="AM5145" s="153" t="s">
        <v>18649</v>
      </c>
      <c r="AN5145" s="154">
        <v>79</v>
      </c>
    </row>
    <row r="5146" spans="31:40" hidden="1" x14ac:dyDescent="0.25">
      <c r="AE5146" s="27" t="str">
        <f t="shared" si="141"/>
        <v>CA-2023-104  Longfellow Corner</v>
      </c>
      <c r="AF5146" s="153" t="s">
        <v>24225</v>
      </c>
      <c r="AG5146" s="153" t="s">
        <v>24226</v>
      </c>
      <c r="AH5146" s="153" t="s">
        <v>24227</v>
      </c>
      <c r="AI5146" s="153" t="s">
        <v>199</v>
      </c>
      <c r="AJ5146" s="153" t="s">
        <v>200</v>
      </c>
      <c r="AK5146" s="153" t="s">
        <v>13013</v>
      </c>
      <c r="AL5146" s="153" t="s">
        <v>3952</v>
      </c>
      <c r="AM5146" s="153" t="s">
        <v>18763</v>
      </c>
      <c r="AN5146" s="154">
        <v>77</v>
      </c>
    </row>
    <row r="5147" spans="31:40" hidden="1" x14ac:dyDescent="0.25">
      <c r="AE5147" s="27" t="str">
        <f t="shared" si="141"/>
        <v>CA-2023-109  Iris Avenue Trolley Apartments</v>
      </c>
      <c r="AF5147" s="153" t="s">
        <v>24228</v>
      </c>
      <c r="AG5147" s="153" t="s">
        <v>24229</v>
      </c>
      <c r="AH5147" s="153" t="s">
        <v>24230</v>
      </c>
      <c r="AI5147" s="153" t="s">
        <v>504</v>
      </c>
      <c r="AJ5147" s="153" t="s">
        <v>504</v>
      </c>
      <c r="AK5147" s="153" t="s">
        <v>7678</v>
      </c>
      <c r="AL5147" s="153" t="s">
        <v>24231</v>
      </c>
      <c r="AM5147" s="153" t="s">
        <v>24232</v>
      </c>
      <c r="AN5147" s="154">
        <v>63</v>
      </c>
    </row>
    <row r="5148" spans="31:40" hidden="1" x14ac:dyDescent="0.25">
      <c r="AE5148" s="27" t="str">
        <f t="shared" si="141"/>
        <v>CA-2023-117  HB Oasis</v>
      </c>
      <c r="AF5148" s="153" t="s">
        <v>24233</v>
      </c>
      <c r="AG5148" s="153" t="s">
        <v>24234</v>
      </c>
      <c r="AH5148" s="153" t="s">
        <v>24235</v>
      </c>
      <c r="AI5148" s="153" t="s">
        <v>5082</v>
      </c>
      <c r="AJ5148" s="153" t="s">
        <v>420</v>
      </c>
      <c r="AK5148" s="153" t="s">
        <v>7191</v>
      </c>
      <c r="AL5148" s="153" t="s">
        <v>13699</v>
      </c>
      <c r="AM5148" s="153" t="s">
        <v>13699</v>
      </c>
      <c r="AN5148" s="154">
        <v>62</v>
      </c>
    </row>
    <row r="5149" spans="31:40" hidden="1" x14ac:dyDescent="0.25">
      <c r="AE5149" s="27" t="str">
        <f t="shared" si="141"/>
        <v>CA-2023-118  Baldwin Park Affordable Housing</v>
      </c>
      <c r="AF5149" s="153" t="s">
        <v>24236</v>
      </c>
      <c r="AG5149" s="153" t="s">
        <v>24237</v>
      </c>
      <c r="AH5149" s="153" t="s">
        <v>24238</v>
      </c>
      <c r="AI5149" s="153" t="s">
        <v>6118</v>
      </c>
      <c r="AJ5149" s="153" t="s">
        <v>26</v>
      </c>
      <c r="AK5149" s="153" t="s">
        <v>6119</v>
      </c>
      <c r="AL5149" s="153" t="s">
        <v>24239</v>
      </c>
      <c r="AM5149" s="153" t="s">
        <v>24240</v>
      </c>
      <c r="AN5149" s="154">
        <v>50</v>
      </c>
    </row>
    <row r="5150" spans="31:40" hidden="1" x14ac:dyDescent="0.25">
      <c r="AE5150" s="27" t="str">
        <f t="shared" si="141"/>
        <v>CA-2023-119  Village Senior Apartments</v>
      </c>
      <c r="AF5150" s="153" t="s">
        <v>24241</v>
      </c>
      <c r="AG5150" s="153" t="s">
        <v>24242</v>
      </c>
      <c r="AH5150" s="153" t="s">
        <v>24243</v>
      </c>
      <c r="AI5150" s="153" t="s">
        <v>3151</v>
      </c>
      <c r="AJ5150" s="153" t="s">
        <v>623</v>
      </c>
      <c r="AK5150" s="153" t="s">
        <v>3152</v>
      </c>
      <c r="AL5150" s="153" t="s">
        <v>24244</v>
      </c>
      <c r="AM5150" s="153" t="s">
        <v>24245</v>
      </c>
      <c r="AN5150" s="154">
        <v>49</v>
      </c>
    </row>
    <row r="5151" spans="31:40" hidden="1" x14ac:dyDescent="0.25">
      <c r="AE5151" s="27" t="str">
        <f t="shared" si="141"/>
        <v>CA-2023-121  Mulberry Gardens Senior Apartments</v>
      </c>
      <c r="AF5151" s="153" t="s">
        <v>24246</v>
      </c>
      <c r="AG5151" s="153" t="s">
        <v>24247</v>
      </c>
      <c r="AH5151" s="153" t="s">
        <v>24248</v>
      </c>
      <c r="AI5151" s="153" t="s">
        <v>399</v>
      </c>
      <c r="AJ5151" s="153" t="s">
        <v>399</v>
      </c>
      <c r="AK5151" s="153" t="s">
        <v>20161</v>
      </c>
      <c r="AL5151" s="153" t="s">
        <v>24249</v>
      </c>
      <c r="AM5151" s="153" t="s">
        <v>24250</v>
      </c>
      <c r="AN5151" s="154">
        <v>58</v>
      </c>
    </row>
    <row r="5152" spans="31:40" hidden="1" x14ac:dyDescent="0.25">
      <c r="AE5152" s="27" t="str">
        <f t="shared" si="141"/>
        <v>CA-2023-123  CRCD Normandie Apartments</v>
      </c>
      <c r="AF5152" s="153" t="s">
        <v>24251</v>
      </c>
      <c r="AG5152" s="153" t="s">
        <v>24252</v>
      </c>
      <c r="AH5152" s="153" t="s">
        <v>24253</v>
      </c>
      <c r="AI5152" s="153" t="s">
        <v>26</v>
      </c>
      <c r="AJ5152" s="153" t="s">
        <v>26</v>
      </c>
      <c r="AK5152" s="153" t="s">
        <v>1328</v>
      </c>
      <c r="AL5152" s="153" t="s">
        <v>12865</v>
      </c>
      <c r="AM5152" s="153" t="s">
        <v>12865</v>
      </c>
      <c r="AN5152" s="154">
        <v>56</v>
      </c>
    </row>
    <row r="5153" spans="31:40" hidden="1" x14ac:dyDescent="0.25">
      <c r="AE5153" s="27" t="str">
        <f t="shared" si="141"/>
        <v>CA-2023-127  Corinthian House Apartments</v>
      </c>
      <c r="AF5153" s="153" t="s">
        <v>24254</v>
      </c>
      <c r="AG5153" s="153" t="s">
        <v>24255</v>
      </c>
      <c r="AH5153" s="153" t="s">
        <v>24256</v>
      </c>
      <c r="AI5153" s="153" t="s">
        <v>4952</v>
      </c>
      <c r="AJ5153" s="153" t="s">
        <v>41</v>
      </c>
      <c r="AK5153" s="153" t="s">
        <v>4953</v>
      </c>
      <c r="AL5153" s="153" t="s">
        <v>24257</v>
      </c>
      <c r="AM5153" s="153" t="s">
        <v>24258</v>
      </c>
      <c r="AN5153" s="154">
        <v>100</v>
      </c>
    </row>
    <row r="5154" spans="31:40" hidden="1" x14ac:dyDescent="0.25">
      <c r="AE5154" s="27" t="str">
        <f t="shared" si="141"/>
        <v>CA-2023-132  Brawley Senior Apartments</v>
      </c>
      <c r="AF5154" s="153" t="s">
        <v>24259</v>
      </c>
      <c r="AG5154" s="153" t="s">
        <v>24260</v>
      </c>
      <c r="AH5154" s="153" t="s">
        <v>24261</v>
      </c>
      <c r="AI5154" s="153" t="s">
        <v>19</v>
      </c>
      <c r="AJ5154" s="153" t="s">
        <v>20</v>
      </c>
      <c r="AK5154" s="153" t="s">
        <v>21</v>
      </c>
      <c r="AL5154" s="153" t="s">
        <v>24262</v>
      </c>
      <c r="AM5154" s="153" t="s">
        <v>590</v>
      </c>
      <c r="AN5154" s="154">
        <v>31</v>
      </c>
    </row>
    <row r="5155" spans="31:40" hidden="1" x14ac:dyDescent="0.25">
      <c r="AE5155" s="27" t="str">
        <f t="shared" si="141"/>
        <v>CA-2023-135  Northwind Senior Apartments</v>
      </c>
      <c r="AF5155" s="153" t="s">
        <v>24263</v>
      </c>
      <c r="AG5155" s="153" t="s">
        <v>24264</v>
      </c>
      <c r="AH5155" s="153" t="s">
        <v>24265</v>
      </c>
      <c r="AI5155" s="153" t="s">
        <v>13056</v>
      </c>
      <c r="AJ5155" s="153" t="s">
        <v>389</v>
      </c>
      <c r="AK5155" s="153" t="s">
        <v>13057</v>
      </c>
      <c r="AL5155" s="153" t="s">
        <v>24266</v>
      </c>
      <c r="AM5155" s="153" t="s">
        <v>22767</v>
      </c>
      <c r="AN5155" s="154">
        <v>20</v>
      </c>
    </row>
    <row r="5156" spans="31:40" hidden="1" x14ac:dyDescent="0.25">
      <c r="AE5156" s="27" t="str">
        <f t="shared" si="141"/>
        <v>CA-2023-139  The Carlton</v>
      </c>
      <c r="AF5156" s="153" t="s">
        <v>24267</v>
      </c>
      <c r="AG5156" s="153" t="s">
        <v>24268</v>
      </c>
      <c r="AH5156" s="153" t="s">
        <v>24269</v>
      </c>
      <c r="AI5156" s="153" t="s">
        <v>26</v>
      </c>
      <c r="AJ5156" s="153" t="s">
        <v>26</v>
      </c>
      <c r="AK5156" s="153" t="s">
        <v>1776</v>
      </c>
      <c r="AL5156" s="153" t="s">
        <v>613</v>
      </c>
      <c r="AM5156" s="153" t="s">
        <v>24270</v>
      </c>
      <c r="AN5156" s="154">
        <v>59</v>
      </c>
    </row>
    <row r="5157" spans="31:40" hidden="1" x14ac:dyDescent="0.25">
      <c r="AE5157" s="27" t="str">
        <f t="shared" si="141"/>
        <v>CA-2023-140  Sunnyside</v>
      </c>
      <c r="AF5157" s="153" t="s">
        <v>24271</v>
      </c>
      <c r="AG5157" s="153" t="s">
        <v>24272</v>
      </c>
      <c r="AH5157" s="153" t="s">
        <v>24273</v>
      </c>
      <c r="AI5157" s="153" t="s">
        <v>26</v>
      </c>
      <c r="AJ5157" s="153" t="s">
        <v>26</v>
      </c>
      <c r="AK5157" s="153" t="s">
        <v>5937</v>
      </c>
      <c r="AL5157" s="153" t="s">
        <v>24274</v>
      </c>
      <c r="AM5157" s="153" t="s">
        <v>24275</v>
      </c>
      <c r="AN5157" s="154">
        <v>26</v>
      </c>
    </row>
    <row r="5158" spans="31:40" hidden="1" x14ac:dyDescent="0.25">
      <c r="AE5158" s="27" t="str">
        <f t="shared" si="141"/>
        <v>CA-2023-142  Palmer Park Manor</v>
      </c>
      <c r="AF5158" s="153" t="s">
        <v>24276</v>
      </c>
      <c r="AG5158" s="153" t="s">
        <v>22922</v>
      </c>
      <c r="AH5158" s="153" t="s">
        <v>22923</v>
      </c>
      <c r="AI5158" s="153" t="s">
        <v>261</v>
      </c>
      <c r="AJ5158" s="153" t="s">
        <v>26</v>
      </c>
      <c r="AK5158" s="153" t="s">
        <v>262</v>
      </c>
      <c r="AL5158" s="153" t="s">
        <v>22924</v>
      </c>
      <c r="AM5158" s="153" t="s">
        <v>22925</v>
      </c>
      <c r="AN5158" s="154">
        <v>12</v>
      </c>
    </row>
    <row r="5159" spans="31:40" hidden="1" x14ac:dyDescent="0.25">
      <c r="AE5159" s="27" t="str">
        <f t="shared" si="141"/>
        <v>CA-2023-143  The Steps on St. Andrews</v>
      </c>
      <c r="AF5159" s="153" t="s">
        <v>24277</v>
      </c>
      <c r="AG5159" s="153" t="s">
        <v>24278</v>
      </c>
      <c r="AH5159" s="153" t="s">
        <v>24279</v>
      </c>
      <c r="AI5159" s="153" t="s">
        <v>26</v>
      </c>
      <c r="AJ5159" s="153" t="s">
        <v>26</v>
      </c>
      <c r="AK5159" s="153" t="s">
        <v>692</v>
      </c>
      <c r="AL5159" s="153" t="s">
        <v>24280</v>
      </c>
      <c r="AM5159" s="153" t="s">
        <v>24281</v>
      </c>
      <c r="AN5159" s="154">
        <v>19</v>
      </c>
    </row>
    <row r="5160" spans="31:40" hidden="1" x14ac:dyDescent="0.25">
      <c r="AE5160" s="27" t="str">
        <f t="shared" si="141"/>
        <v>CA-2023-145  Olive Tree Senior Citizen Apartments II</v>
      </c>
      <c r="AF5160" s="153" t="s">
        <v>24282</v>
      </c>
      <c r="AG5160" s="153" t="s">
        <v>24283</v>
      </c>
      <c r="AH5160" s="153" t="s">
        <v>24284</v>
      </c>
      <c r="AI5160" s="153" t="s">
        <v>9810</v>
      </c>
      <c r="AJ5160" s="153" t="s">
        <v>3252</v>
      </c>
      <c r="AL5160" s="153" t="s">
        <v>24285</v>
      </c>
      <c r="AM5160" s="153" t="s">
        <v>24286</v>
      </c>
      <c r="AN5160" s="154">
        <v>43</v>
      </c>
    </row>
    <row r="5161" spans="31:40" hidden="1" x14ac:dyDescent="0.25">
      <c r="AE5161" s="27" t="str">
        <f t="shared" si="141"/>
        <v>CA-2023-147  La Sabila (fka Santa Fe Apartments)</v>
      </c>
      <c r="AF5161" s="153" t="s">
        <v>24287</v>
      </c>
      <c r="AG5161" s="153" t="s">
        <v>24288</v>
      </c>
      <c r="AH5161" s="153" t="s">
        <v>24289</v>
      </c>
      <c r="AI5161" s="153" t="s">
        <v>13781</v>
      </c>
      <c r="AJ5161" s="153" t="s">
        <v>504</v>
      </c>
      <c r="AK5161" s="153" t="s">
        <v>13782</v>
      </c>
      <c r="AL5161" s="153" t="s">
        <v>24290</v>
      </c>
      <c r="AM5161" s="153" t="s">
        <v>24291</v>
      </c>
      <c r="AN5161" s="154">
        <v>84</v>
      </c>
    </row>
    <row r="5162" spans="31:40" hidden="1" x14ac:dyDescent="0.25">
      <c r="AE5162" s="27" t="str">
        <f t="shared" si="141"/>
        <v>CA-2023-148  Miraluz (f/k/a Heber Meadows)</v>
      </c>
      <c r="AF5162" s="153" t="s">
        <v>24292</v>
      </c>
      <c r="AG5162" s="153" t="s">
        <v>24293</v>
      </c>
      <c r="AH5162" s="153" t="s">
        <v>24294</v>
      </c>
      <c r="AI5162" s="153" t="s">
        <v>7636</v>
      </c>
      <c r="AJ5162" s="153" t="s">
        <v>20</v>
      </c>
      <c r="AK5162" s="153" t="s">
        <v>7637</v>
      </c>
      <c r="AL5162" s="153" t="s">
        <v>2476</v>
      </c>
      <c r="AM5162" s="153" t="s">
        <v>18649</v>
      </c>
      <c r="AN5162" s="154">
        <v>63</v>
      </c>
    </row>
    <row r="5163" spans="31:40" hidden="1" x14ac:dyDescent="0.25">
      <c r="AE5163" s="27" t="str">
        <f t="shared" si="141"/>
        <v>CA-2023-151  El Dorado Apartments</v>
      </c>
      <c r="AF5163" s="153" t="s">
        <v>24295</v>
      </c>
      <c r="AG5163" s="153" t="s">
        <v>24296</v>
      </c>
      <c r="AH5163" s="153" t="s">
        <v>24297</v>
      </c>
      <c r="AI5163" s="153" t="s">
        <v>191</v>
      </c>
      <c r="AJ5163" s="153" t="s">
        <v>191</v>
      </c>
      <c r="AK5163" s="153" t="s">
        <v>785</v>
      </c>
      <c r="AL5163" s="153" t="s">
        <v>24298</v>
      </c>
      <c r="AM5163" s="153" t="s">
        <v>24299</v>
      </c>
      <c r="AN5163" s="154">
        <v>62</v>
      </c>
    </row>
    <row r="5164" spans="31:40" hidden="1" x14ac:dyDescent="0.25">
      <c r="AE5164" s="27" t="str">
        <f t="shared" si="141"/>
        <v>CA-2023-417  Heber Del Sol Family Apartments</v>
      </c>
      <c r="AF5164" s="153" t="s">
        <v>24300</v>
      </c>
      <c r="AG5164" s="153" t="s">
        <v>20941</v>
      </c>
      <c r="AH5164" s="153" t="s">
        <v>24301</v>
      </c>
      <c r="AI5164" s="153" t="s">
        <v>7636</v>
      </c>
      <c r="AJ5164" s="153" t="s">
        <v>20</v>
      </c>
      <c r="AK5164" s="153" t="s">
        <v>24302</v>
      </c>
      <c r="AL5164" s="153" t="s">
        <v>2476</v>
      </c>
      <c r="AM5164" s="153" t="s">
        <v>20944</v>
      </c>
      <c r="AN5164" s="154">
        <v>47</v>
      </c>
    </row>
    <row r="5165" spans="31:40" hidden="1" x14ac:dyDescent="0.25">
      <c r="AE5165" s="27" t="str">
        <f t="shared" si="141"/>
        <v>CA-2023-421  Cussick Apartments</v>
      </c>
      <c r="AF5165" s="153" t="s">
        <v>24303</v>
      </c>
      <c r="AG5165" s="153" t="s">
        <v>24304</v>
      </c>
      <c r="AH5165" s="153" t="s">
        <v>24305</v>
      </c>
      <c r="AI5165" s="153" t="s">
        <v>388</v>
      </c>
      <c r="AJ5165" s="153" t="s">
        <v>389</v>
      </c>
      <c r="AK5165" s="153" t="s">
        <v>1520</v>
      </c>
      <c r="AL5165" s="153" t="s">
        <v>4689</v>
      </c>
      <c r="AM5165" s="153" t="s">
        <v>21679</v>
      </c>
      <c r="AN5165" s="154">
        <v>74</v>
      </c>
    </row>
    <row r="5166" spans="31:40" hidden="1" x14ac:dyDescent="0.25">
      <c r="AE5166" s="27" t="str">
        <f t="shared" si="141"/>
        <v>CA-2023-423  Heywood Gardens</v>
      </c>
      <c r="AF5166" s="153" t="s">
        <v>24306</v>
      </c>
      <c r="AG5166" s="153" t="s">
        <v>24307</v>
      </c>
      <c r="AH5166" s="153" t="s">
        <v>24308</v>
      </c>
      <c r="AI5166" s="153" t="s">
        <v>3469</v>
      </c>
      <c r="AJ5166" s="153" t="s">
        <v>1239</v>
      </c>
      <c r="AK5166" s="153" t="s">
        <v>3470</v>
      </c>
      <c r="AL5166" s="153" t="s">
        <v>24309</v>
      </c>
      <c r="AM5166" s="153" t="s">
        <v>24310</v>
      </c>
      <c r="AN5166" s="154">
        <v>74</v>
      </c>
    </row>
    <row r="5167" spans="31:40" hidden="1" x14ac:dyDescent="0.25">
      <c r="AE5167" s="27" t="str">
        <f t="shared" si="141"/>
        <v>CA-2023-424  Oleander Community Housing</v>
      </c>
      <c r="AF5167" s="153" t="s">
        <v>24311</v>
      </c>
      <c r="AG5167" s="153" t="s">
        <v>24312</v>
      </c>
      <c r="AH5167" s="153" t="s">
        <v>24313</v>
      </c>
      <c r="AI5167" s="153" t="s">
        <v>388</v>
      </c>
      <c r="AJ5167" s="153" t="s">
        <v>389</v>
      </c>
      <c r="AK5167" s="153" t="s">
        <v>920</v>
      </c>
      <c r="AL5167" s="153" t="s">
        <v>24314</v>
      </c>
      <c r="AM5167" s="153" t="s">
        <v>24315</v>
      </c>
      <c r="AN5167" s="154">
        <v>37</v>
      </c>
    </row>
    <row r="5168" spans="31:40" hidden="1" x14ac:dyDescent="0.25">
      <c r="AE5168" s="27" t="str">
        <f t="shared" si="141"/>
        <v>CA-2023-430  80 Saratoga Avenue Apartments</v>
      </c>
      <c r="AF5168" s="153" t="s">
        <v>24316</v>
      </c>
      <c r="AG5168" s="153" t="s">
        <v>24317</v>
      </c>
      <c r="AH5168" s="153" t="s">
        <v>24318</v>
      </c>
      <c r="AI5168" s="153" t="s">
        <v>41</v>
      </c>
      <c r="AJ5168" s="153" t="s">
        <v>41</v>
      </c>
      <c r="AK5168" s="153" t="s">
        <v>1852</v>
      </c>
      <c r="AL5168" s="153" t="s">
        <v>16351</v>
      </c>
      <c r="AM5168" s="153" t="s">
        <v>590</v>
      </c>
      <c r="AN5168" s="154">
        <v>198</v>
      </c>
    </row>
    <row r="5169" spans="31:40" hidden="1" x14ac:dyDescent="0.25">
      <c r="AE5169" s="27" t="str">
        <f t="shared" si="141"/>
        <v>CA-2023-434  Colibri Commons (fka 965 Weeks Street)</v>
      </c>
      <c r="AF5169" s="153" t="s">
        <v>24319</v>
      </c>
      <c r="AG5169" s="153" t="s">
        <v>24320</v>
      </c>
      <c r="AH5169" s="153" t="s">
        <v>24321</v>
      </c>
      <c r="AI5169" s="153" t="s">
        <v>1896</v>
      </c>
      <c r="AJ5169" s="153" t="s">
        <v>481</v>
      </c>
      <c r="AK5169" s="153" t="s">
        <v>1897</v>
      </c>
      <c r="AL5169" s="153" t="s">
        <v>24322</v>
      </c>
      <c r="AM5169" s="153" t="s">
        <v>24323</v>
      </c>
      <c r="AN5169" s="154">
        <v>135</v>
      </c>
    </row>
    <row r="5170" spans="31:40" hidden="1" x14ac:dyDescent="0.25">
      <c r="AE5170" s="27" t="str">
        <f t="shared" si="141"/>
        <v>CA-2023-436  Valhalla Townhomes</v>
      </c>
      <c r="AF5170" s="153" t="s">
        <v>24324</v>
      </c>
      <c r="AG5170" s="153" t="s">
        <v>24325</v>
      </c>
      <c r="AH5170" s="153" t="s">
        <v>24326</v>
      </c>
      <c r="AI5170" s="153" t="s">
        <v>9181</v>
      </c>
      <c r="AJ5170" s="153" t="s">
        <v>9182</v>
      </c>
      <c r="AK5170" s="153" t="s">
        <v>9183</v>
      </c>
      <c r="AL5170" s="153" t="s">
        <v>24327</v>
      </c>
      <c r="AM5170" s="153" t="s">
        <v>24328</v>
      </c>
      <c r="AN5170" s="154">
        <v>44</v>
      </c>
    </row>
    <row r="5171" spans="31:40" hidden="1" x14ac:dyDescent="0.25">
      <c r="AE5171" s="27" t="str">
        <f t="shared" si="141"/>
        <v>CA-2023-440  Dry Creek Crossing</v>
      </c>
      <c r="AF5171" s="153" t="s">
        <v>24329</v>
      </c>
      <c r="AG5171" s="153" t="s">
        <v>24330</v>
      </c>
      <c r="AH5171" s="153" t="s">
        <v>24331</v>
      </c>
      <c r="AI5171" s="153" t="s">
        <v>304</v>
      </c>
      <c r="AJ5171" s="153" t="s">
        <v>41</v>
      </c>
      <c r="AK5171" s="153" t="s">
        <v>10408</v>
      </c>
      <c r="AL5171" s="153" t="s">
        <v>2476</v>
      </c>
      <c r="AM5171" s="153" t="s">
        <v>24332</v>
      </c>
      <c r="AN5171" s="154">
        <v>63</v>
      </c>
    </row>
    <row r="5172" spans="31:40" hidden="1" x14ac:dyDescent="0.25">
      <c r="AE5172" s="27" t="str">
        <f t="shared" si="141"/>
        <v>CA-2023-442  Warner Center I</v>
      </c>
      <c r="AF5172" s="153" t="s">
        <v>24333</v>
      </c>
      <c r="AG5172" s="153" t="s">
        <v>24334</v>
      </c>
      <c r="AH5172" s="153" t="s">
        <v>24335</v>
      </c>
      <c r="AI5172" s="153" t="s">
        <v>26</v>
      </c>
      <c r="AJ5172" s="153" t="s">
        <v>26</v>
      </c>
      <c r="AK5172" s="153" t="s">
        <v>17325</v>
      </c>
      <c r="AL5172" s="153" t="s">
        <v>24336</v>
      </c>
      <c r="AM5172" s="153" t="s">
        <v>24337</v>
      </c>
      <c r="AN5172" s="154">
        <v>171</v>
      </c>
    </row>
    <row r="5173" spans="31:40" hidden="1" x14ac:dyDescent="0.25">
      <c r="AE5173" s="27" t="str">
        <f t="shared" si="141"/>
        <v>CA-2023-445  Rancho Bernardo Transit Village</v>
      </c>
      <c r="AF5173" s="153" t="s">
        <v>24338</v>
      </c>
      <c r="AG5173" s="153" t="s">
        <v>24339</v>
      </c>
      <c r="AH5173" s="153" t="s">
        <v>24340</v>
      </c>
      <c r="AI5173" s="153" t="s">
        <v>504</v>
      </c>
      <c r="AJ5173" s="153" t="s">
        <v>504</v>
      </c>
      <c r="AK5173" s="153" t="s">
        <v>6267</v>
      </c>
      <c r="AL5173" s="153" t="s">
        <v>22191</v>
      </c>
      <c r="AM5173" s="153" t="s">
        <v>24341</v>
      </c>
      <c r="AN5173" s="154">
        <v>99</v>
      </c>
    </row>
    <row r="5174" spans="31:40" hidden="1" x14ac:dyDescent="0.25">
      <c r="AE5174" s="27" t="str">
        <f t="shared" si="141"/>
        <v>CA-2023-446  The Pardes 1</v>
      </c>
      <c r="AF5174" s="153" t="s">
        <v>24342</v>
      </c>
      <c r="AG5174" s="153" t="s">
        <v>24343</v>
      </c>
      <c r="AH5174" s="153" t="s">
        <v>24344</v>
      </c>
      <c r="AI5174" s="153" t="s">
        <v>2068</v>
      </c>
      <c r="AJ5174" s="153" t="s">
        <v>564</v>
      </c>
      <c r="AK5174" s="153" t="s">
        <v>10514</v>
      </c>
      <c r="AL5174" s="153" t="s">
        <v>2476</v>
      </c>
      <c r="AM5174" s="153" t="s">
        <v>24345</v>
      </c>
      <c r="AN5174" s="154">
        <v>95</v>
      </c>
    </row>
    <row r="5175" spans="31:40" hidden="1" x14ac:dyDescent="0.25">
      <c r="AE5175" s="27" t="str">
        <f t="shared" si="141"/>
        <v>CA-2023-450  Eucalyptus Grove Apartments</v>
      </c>
      <c r="AF5175" s="153" t="s">
        <v>24346</v>
      </c>
      <c r="AG5175" s="153" t="s">
        <v>24347</v>
      </c>
      <c r="AH5175" s="153" t="s">
        <v>24348</v>
      </c>
      <c r="AI5175" s="153" t="s">
        <v>21524</v>
      </c>
      <c r="AJ5175" s="153" t="s">
        <v>481</v>
      </c>
      <c r="AK5175" s="153" t="s">
        <v>21525</v>
      </c>
      <c r="AL5175" s="153" t="s">
        <v>6681</v>
      </c>
      <c r="AM5175" s="153" t="s">
        <v>24349</v>
      </c>
      <c r="AN5175" s="154">
        <v>68</v>
      </c>
    </row>
    <row r="5176" spans="31:40" hidden="1" x14ac:dyDescent="0.25">
      <c r="AE5176" s="27" t="str">
        <f t="shared" si="141"/>
        <v>CA-2023-451  West LA VA - MacArthur Field B</v>
      </c>
      <c r="AF5176" s="153" t="s">
        <v>24350</v>
      </c>
      <c r="AG5176" s="153" t="s">
        <v>24351</v>
      </c>
      <c r="AH5176" s="153" t="s">
        <v>24352</v>
      </c>
      <c r="AI5176" s="153" t="s">
        <v>26</v>
      </c>
      <c r="AJ5176" s="153" t="s">
        <v>26</v>
      </c>
      <c r="AK5176" s="153" t="s">
        <v>19501</v>
      </c>
      <c r="AL5176" s="153" t="s">
        <v>24353</v>
      </c>
      <c r="AM5176" s="153" t="s">
        <v>24354</v>
      </c>
      <c r="AN5176" s="154">
        <v>74</v>
      </c>
    </row>
    <row r="5177" spans="31:40" hidden="1" x14ac:dyDescent="0.25">
      <c r="AE5177" s="27" t="str">
        <f t="shared" si="141"/>
        <v>CA-2023-455  West LA VA- Building 158</v>
      </c>
      <c r="AF5177" s="153" t="s">
        <v>24355</v>
      </c>
      <c r="AG5177" s="153" t="s">
        <v>24356</v>
      </c>
      <c r="AH5177" s="153" t="s">
        <v>24357</v>
      </c>
      <c r="AI5177" s="153" t="s">
        <v>26</v>
      </c>
      <c r="AJ5177" s="153" t="s">
        <v>26</v>
      </c>
      <c r="AK5177" s="153" t="s">
        <v>19501</v>
      </c>
      <c r="AL5177" s="153" t="s">
        <v>20264</v>
      </c>
      <c r="AM5177" s="153" t="s">
        <v>24358</v>
      </c>
      <c r="AN5177" s="154">
        <v>48</v>
      </c>
    </row>
    <row r="5178" spans="31:40" hidden="1" x14ac:dyDescent="0.25">
      <c r="AE5178" s="27" t="str">
        <f t="shared" si="141"/>
        <v>CA-2023-459  Del Sur Family Housing</v>
      </c>
      <c r="AF5178" s="153" t="s">
        <v>24359</v>
      </c>
      <c r="AG5178" s="153" t="s">
        <v>24360</v>
      </c>
      <c r="AH5178" s="153" t="s">
        <v>24361</v>
      </c>
      <c r="AI5178" s="153" t="s">
        <v>504</v>
      </c>
      <c r="AJ5178" s="153" t="s">
        <v>504</v>
      </c>
      <c r="AK5178" s="153" t="s">
        <v>6267</v>
      </c>
      <c r="AL5178" s="153" t="s">
        <v>22191</v>
      </c>
      <c r="AM5178" s="153" t="s">
        <v>22191</v>
      </c>
      <c r="AN5178" s="154">
        <v>169</v>
      </c>
    </row>
    <row r="5179" spans="31:40" hidden="1" x14ac:dyDescent="0.25">
      <c r="AE5179" s="27" t="str">
        <f t="shared" si="141"/>
        <v>CA-2023-460  Maison's Heights</v>
      </c>
      <c r="AF5179" s="153" t="s">
        <v>24362</v>
      </c>
      <c r="AG5179" s="153" t="s">
        <v>24363</v>
      </c>
      <c r="AH5179" s="153" t="s">
        <v>24364</v>
      </c>
      <c r="AI5179" s="153" t="s">
        <v>3302</v>
      </c>
      <c r="AJ5179" s="153" t="s">
        <v>26</v>
      </c>
      <c r="AK5179" s="153" t="s">
        <v>14635</v>
      </c>
      <c r="AL5179" s="153" t="s">
        <v>24365</v>
      </c>
      <c r="AM5179" s="153" t="s">
        <v>24365</v>
      </c>
      <c r="AN5179" s="154">
        <v>131</v>
      </c>
    </row>
    <row r="5180" spans="31:40" hidden="1" x14ac:dyDescent="0.25">
      <c r="AE5180" s="27" t="str">
        <f t="shared" si="141"/>
        <v>CA-2023-462  The Arlington</v>
      </c>
      <c r="AF5180" s="153" t="s">
        <v>24366</v>
      </c>
      <c r="AG5180" s="153" t="s">
        <v>24367</v>
      </c>
      <c r="AH5180" s="153" t="s">
        <v>24368</v>
      </c>
      <c r="AI5180" s="153" t="s">
        <v>26</v>
      </c>
      <c r="AJ5180" s="153" t="s">
        <v>26</v>
      </c>
      <c r="AK5180" s="153" t="s">
        <v>724</v>
      </c>
      <c r="AL5180" s="153" t="s">
        <v>24369</v>
      </c>
      <c r="AM5180" s="153" t="s">
        <v>24370</v>
      </c>
      <c r="AN5180" s="154">
        <v>83</v>
      </c>
    </row>
    <row r="5181" spans="31:40" hidden="1" x14ac:dyDescent="0.25">
      <c r="AE5181" s="27" t="str">
        <f t="shared" si="141"/>
        <v>CA-2023-463  Harrington Heights (fka 13th &amp; Broadway)</v>
      </c>
      <c r="AF5181" s="153" t="s">
        <v>24371</v>
      </c>
      <c r="AG5181" s="153" t="s">
        <v>24372</v>
      </c>
      <c r="AH5181" s="153" t="s">
        <v>24373</v>
      </c>
      <c r="AI5181" s="153" t="s">
        <v>504</v>
      </c>
      <c r="AJ5181" s="153" t="s">
        <v>504</v>
      </c>
      <c r="AK5181" s="153" t="s">
        <v>754</v>
      </c>
      <c r="AL5181" s="153" t="s">
        <v>24374</v>
      </c>
      <c r="AM5181" s="153" t="s">
        <v>24375</v>
      </c>
      <c r="AN5181" s="154">
        <v>270</v>
      </c>
    </row>
    <row r="5182" spans="31:40" hidden="1" x14ac:dyDescent="0.25">
      <c r="AE5182" s="27" t="str">
        <f t="shared" si="141"/>
        <v>CA-2023-464  Downtown River Apartments</v>
      </c>
      <c r="AF5182" s="153" t="s">
        <v>24376</v>
      </c>
      <c r="AG5182" s="153" t="s">
        <v>7030</v>
      </c>
      <c r="AH5182" s="153" t="s">
        <v>7031</v>
      </c>
      <c r="AI5182" s="153" t="s">
        <v>158</v>
      </c>
      <c r="AJ5182" s="153" t="s">
        <v>127</v>
      </c>
      <c r="AK5182" s="153" t="s">
        <v>931</v>
      </c>
      <c r="AL5182" s="153" t="s">
        <v>24377</v>
      </c>
      <c r="AM5182" s="153" t="s">
        <v>24378</v>
      </c>
      <c r="AN5182" s="154">
        <v>86</v>
      </c>
    </row>
    <row r="5183" spans="31:40" hidden="1" x14ac:dyDescent="0.25">
      <c r="AE5183" s="27" t="str">
        <f t="shared" si="141"/>
        <v>CA-2023-466  Vista Lane Affordable Apartments</v>
      </c>
      <c r="AF5183" s="153" t="s">
        <v>24379</v>
      </c>
      <c r="AG5183" s="153" t="s">
        <v>24380</v>
      </c>
      <c r="AH5183" s="153" t="s">
        <v>24381</v>
      </c>
      <c r="AI5183" s="153" t="s">
        <v>10085</v>
      </c>
      <c r="AJ5183" s="153" t="s">
        <v>504</v>
      </c>
      <c r="AK5183" s="153" t="s">
        <v>7678</v>
      </c>
      <c r="AL5183" s="153" t="s">
        <v>22494</v>
      </c>
      <c r="AM5183" s="153" t="s">
        <v>22494</v>
      </c>
      <c r="AN5183" s="154">
        <v>99</v>
      </c>
    </row>
    <row r="5184" spans="31:40" hidden="1" x14ac:dyDescent="0.25">
      <c r="AE5184" s="27" t="str">
        <f t="shared" si="141"/>
        <v>CA-2023-472  Woodlake Family Apartments</v>
      </c>
      <c r="AF5184" s="153" t="s">
        <v>24382</v>
      </c>
      <c r="AG5184" s="153" t="s">
        <v>9844</v>
      </c>
      <c r="AH5184" s="153" t="s">
        <v>24383</v>
      </c>
      <c r="AI5184" s="153" t="s">
        <v>26</v>
      </c>
      <c r="AJ5184" s="153" t="s">
        <v>26</v>
      </c>
      <c r="AK5184" s="153" t="s">
        <v>24384</v>
      </c>
      <c r="AL5184" s="153" t="s">
        <v>24385</v>
      </c>
      <c r="AM5184" s="153" t="s">
        <v>24386</v>
      </c>
      <c r="AN5184" s="154">
        <v>99</v>
      </c>
    </row>
    <row r="5185" spans="31:40" hidden="1" x14ac:dyDescent="0.25">
      <c r="AE5185" s="27" t="str">
        <f t="shared" si="141"/>
        <v>CA-2023-476  Crossings at Palm Desert</v>
      </c>
      <c r="AF5185" s="153" t="s">
        <v>24387</v>
      </c>
      <c r="AG5185" s="153" t="s">
        <v>24388</v>
      </c>
      <c r="AH5185" s="153" t="s">
        <v>24389</v>
      </c>
      <c r="AI5185" s="153" t="s">
        <v>5191</v>
      </c>
      <c r="AJ5185" s="153" t="s">
        <v>399</v>
      </c>
      <c r="AK5185" s="153" t="s">
        <v>22877</v>
      </c>
      <c r="AL5185" s="153" t="s">
        <v>24390</v>
      </c>
      <c r="AM5185" s="153" t="s">
        <v>24391</v>
      </c>
      <c r="AN5185" s="154">
        <v>174</v>
      </c>
    </row>
    <row r="5186" spans="31:40" hidden="1" x14ac:dyDescent="0.25">
      <c r="AE5186" s="27" t="str">
        <f t="shared" ref="AE5186:AE5249" si="142">CONCATENATE(AF5186,"  ",AG5186)</f>
        <v>CA-2023-481  The IVY</v>
      </c>
      <c r="AF5186" s="153" t="s">
        <v>24392</v>
      </c>
      <c r="AG5186" s="153" t="s">
        <v>24393</v>
      </c>
      <c r="AH5186" s="153" t="s">
        <v>24394</v>
      </c>
      <c r="AI5186" s="153" t="s">
        <v>503</v>
      </c>
      <c r="AJ5186" s="153" t="s">
        <v>504</v>
      </c>
      <c r="AK5186" s="153" t="s">
        <v>1820</v>
      </c>
      <c r="AL5186" s="153" t="s">
        <v>24395</v>
      </c>
      <c r="AM5186" s="153" t="s">
        <v>24396</v>
      </c>
      <c r="AN5186" s="154">
        <v>125</v>
      </c>
    </row>
    <row r="5187" spans="31:40" hidden="1" x14ac:dyDescent="0.25">
      <c r="AE5187" s="27" t="str">
        <f t="shared" si="142"/>
        <v>CA-2023-484  Grandview Apartments</v>
      </c>
      <c r="AF5187" s="153" t="s">
        <v>24397</v>
      </c>
      <c r="AG5187" s="153" t="s">
        <v>24398</v>
      </c>
      <c r="AH5187" s="153" t="s">
        <v>24399</v>
      </c>
      <c r="AI5187" s="153" t="s">
        <v>26</v>
      </c>
      <c r="AJ5187" s="153" t="s">
        <v>26</v>
      </c>
      <c r="AK5187" s="153" t="s">
        <v>775</v>
      </c>
      <c r="AL5187" s="153" t="s">
        <v>613</v>
      </c>
      <c r="AM5187" s="153" t="s">
        <v>24400</v>
      </c>
      <c r="AN5187" s="154">
        <v>99</v>
      </c>
    </row>
    <row r="5188" spans="31:40" hidden="1" x14ac:dyDescent="0.25">
      <c r="AE5188" s="27" t="str">
        <f t="shared" si="142"/>
        <v>CA-2023-485  Iris at San Ysidro</v>
      </c>
      <c r="AF5188" s="153" t="s">
        <v>24401</v>
      </c>
      <c r="AG5188" s="153" t="s">
        <v>24402</v>
      </c>
      <c r="AH5188" s="153" t="s">
        <v>24403</v>
      </c>
      <c r="AI5188" s="153" t="s">
        <v>504</v>
      </c>
      <c r="AJ5188" s="153" t="s">
        <v>504</v>
      </c>
      <c r="AK5188" s="153" t="s">
        <v>7678</v>
      </c>
      <c r="AL5188" s="153" t="s">
        <v>24404</v>
      </c>
      <c r="AM5188" s="153" t="s">
        <v>24405</v>
      </c>
      <c r="AN5188" s="154">
        <v>99</v>
      </c>
    </row>
    <row r="5189" spans="31:40" hidden="1" x14ac:dyDescent="0.25">
      <c r="AE5189" s="27" t="str">
        <f t="shared" si="142"/>
        <v>CA-2023-487  Tres Lagos Apartments Phase II</v>
      </c>
      <c r="AF5189" s="153" t="s">
        <v>24406</v>
      </c>
      <c r="AG5189" s="153" t="s">
        <v>24407</v>
      </c>
      <c r="AH5189" s="153" t="s">
        <v>23110</v>
      </c>
      <c r="AI5189" s="153" t="s">
        <v>4134</v>
      </c>
      <c r="AJ5189" s="153" t="s">
        <v>399</v>
      </c>
      <c r="AK5189" s="153" t="s">
        <v>4136</v>
      </c>
      <c r="AL5189" s="153" t="s">
        <v>24408</v>
      </c>
      <c r="AM5189" s="153" t="s">
        <v>24409</v>
      </c>
      <c r="AN5189" s="154">
        <v>87</v>
      </c>
    </row>
    <row r="5190" spans="31:40" hidden="1" x14ac:dyDescent="0.25">
      <c r="AE5190" s="27" t="str">
        <f t="shared" si="142"/>
        <v>CA-2023-488  Belmont Family Apartments</v>
      </c>
      <c r="AF5190" s="153" t="s">
        <v>24410</v>
      </c>
      <c r="AG5190" s="153" t="s">
        <v>15770</v>
      </c>
      <c r="AH5190" s="153" t="s">
        <v>24411</v>
      </c>
      <c r="AI5190" s="153" t="s">
        <v>20827</v>
      </c>
      <c r="AJ5190" s="153" t="s">
        <v>481</v>
      </c>
      <c r="AK5190" s="153" t="s">
        <v>23893</v>
      </c>
      <c r="AL5190" s="153" t="s">
        <v>24412</v>
      </c>
      <c r="AM5190" s="153" t="s">
        <v>24413</v>
      </c>
      <c r="AN5190" s="154">
        <v>124</v>
      </c>
    </row>
    <row r="5191" spans="31:40" hidden="1" x14ac:dyDescent="0.25">
      <c r="AE5191" s="27" t="str">
        <f t="shared" si="142"/>
        <v>CA-2023-489  219-221 5th Street</v>
      </c>
      <c r="AF5191" s="153" t="s">
        <v>24414</v>
      </c>
      <c r="AG5191" s="153" t="s">
        <v>24415</v>
      </c>
      <c r="AH5191" s="153" t="s">
        <v>24416</v>
      </c>
      <c r="AI5191" s="153" t="s">
        <v>1966</v>
      </c>
      <c r="AJ5191" s="153" t="s">
        <v>142</v>
      </c>
      <c r="AK5191" s="153" t="s">
        <v>1967</v>
      </c>
      <c r="AL5191" s="153" t="s">
        <v>24417</v>
      </c>
      <c r="AM5191" s="153" t="s">
        <v>24417</v>
      </c>
      <c r="AN5191" s="154">
        <v>17</v>
      </c>
    </row>
    <row r="5192" spans="31:40" hidden="1" x14ac:dyDescent="0.25">
      <c r="AE5192" s="27" t="str">
        <f t="shared" si="142"/>
        <v>CA-2023-490  Parkmoor</v>
      </c>
      <c r="AF5192" s="153" t="s">
        <v>24418</v>
      </c>
      <c r="AG5192" s="153" t="s">
        <v>24419</v>
      </c>
      <c r="AH5192" s="153" t="s">
        <v>24420</v>
      </c>
      <c r="AI5192" s="153" t="s">
        <v>304</v>
      </c>
      <c r="AJ5192" s="153" t="s">
        <v>41</v>
      </c>
      <c r="AK5192" s="153" t="s">
        <v>1359</v>
      </c>
      <c r="AL5192" s="153" t="s">
        <v>24421</v>
      </c>
      <c r="AM5192" s="153" t="s">
        <v>24422</v>
      </c>
      <c r="AN5192" s="154">
        <v>79</v>
      </c>
    </row>
    <row r="5193" spans="31:40" hidden="1" x14ac:dyDescent="0.25">
      <c r="AE5193" s="27" t="str">
        <f t="shared" si="142"/>
        <v>CA-2023-491  St. Anton Ascent</v>
      </c>
      <c r="AF5193" s="153" t="s">
        <v>24423</v>
      </c>
      <c r="AG5193" s="153" t="s">
        <v>24424</v>
      </c>
      <c r="AH5193" s="153" t="s">
        <v>24425</v>
      </c>
      <c r="AI5193" s="153" t="s">
        <v>564</v>
      </c>
      <c r="AJ5193" s="153" t="s">
        <v>564</v>
      </c>
      <c r="AK5193" s="153" t="s">
        <v>6043</v>
      </c>
      <c r="AL5193" s="153" t="s">
        <v>24426</v>
      </c>
      <c r="AM5193" s="153" t="s">
        <v>24427</v>
      </c>
      <c r="AN5193" s="154">
        <v>119</v>
      </c>
    </row>
    <row r="5194" spans="31:40" hidden="1" x14ac:dyDescent="0.25">
      <c r="AE5194" s="27" t="str">
        <f t="shared" si="142"/>
        <v>CA-2023-497  Buellton Garden Apartments</v>
      </c>
      <c r="AF5194" s="153" t="s">
        <v>24428</v>
      </c>
      <c r="AG5194" s="153" t="s">
        <v>24429</v>
      </c>
      <c r="AH5194" s="153" t="s">
        <v>24430</v>
      </c>
      <c r="AI5194" s="153" t="s">
        <v>3151</v>
      </c>
      <c r="AJ5194" s="153" t="s">
        <v>623</v>
      </c>
      <c r="AK5194" s="153" t="s">
        <v>3152</v>
      </c>
      <c r="AL5194" s="153" t="s">
        <v>18684</v>
      </c>
      <c r="AM5194" s="153" t="s">
        <v>24431</v>
      </c>
      <c r="AN5194" s="154">
        <v>88</v>
      </c>
    </row>
    <row r="5195" spans="31:40" hidden="1" x14ac:dyDescent="0.25">
      <c r="AE5195" s="27" t="str">
        <f t="shared" si="142"/>
        <v>CA-2023-499  San Martin de Porres Apartments Rehab</v>
      </c>
      <c r="AF5195" s="153" t="s">
        <v>24432</v>
      </c>
      <c r="AG5195" s="153" t="s">
        <v>24433</v>
      </c>
      <c r="AH5195" s="153" t="s">
        <v>24434</v>
      </c>
      <c r="AI5195" s="153" t="s">
        <v>3733</v>
      </c>
      <c r="AJ5195" s="153" t="s">
        <v>504</v>
      </c>
      <c r="AK5195" s="153" t="s">
        <v>3734</v>
      </c>
      <c r="AL5195" s="153" t="s">
        <v>24435</v>
      </c>
      <c r="AM5195" s="153" t="s">
        <v>24436</v>
      </c>
      <c r="AN5195" s="154">
        <v>115</v>
      </c>
    </row>
    <row r="5196" spans="31:40" hidden="1" x14ac:dyDescent="0.25">
      <c r="AE5196" s="27" t="str">
        <f t="shared" si="142"/>
        <v>CA-2023-500  Metro @ Florence</v>
      </c>
      <c r="AF5196" s="153" t="s">
        <v>24437</v>
      </c>
      <c r="AG5196" s="153" t="s">
        <v>24438</v>
      </c>
      <c r="AH5196" s="153" t="s">
        <v>24439</v>
      </c>
      <c r="AI5196" s="153" t="s">
        <v>26</v>
      </c>
      <c r="AJ5196" s="153" t="s">
        <v>26</v>
      </c>
      <c r="AK5196" s="153" t="s">
        <v>13145</v>
      </c>
      <c r="AL5196" s="153" t="s">
        <v>24440</v>
      </c>
      <c r="AM5196" s="153" t="s">
        <v>24441</v>
      </c>
      <c r="AN5196" s="154">
        <v>158</v>
      </c>
    </row>
    <row r="5197" spans="31:40" hidden="1" x14ac:dyDescent="0.25">
      <c r="AE5197" s="27" t="str">
        <f t="shared" si="142"/>
        <v>CA-2023-517  Stevens Creek Promenade</v>
      </c>
      <c r="AF5197" s="153" t="s">
        <v>24442</v>
      </c>
      <c r="AG5197" s="153" t="s">
        <v>24443</v>
      </c>
      <c r="AH5197" s="153" t="s">
        <v>24444</v>
      </c>
      <c r="AI5197" s="153" t="s">
        <v>304</v>
      </c>
      <c r="AJ5197" s="153" t="s">
        <v>41</v>
      </c>
      <c r="AK5197" s="153" t="s">
        <v>13927</v>
      </c>
      <c r="AL5197" s="153" t="s">
        <v>16351</v>
      </c>
      <c r="AM5197" s="153" t="s">
        <v>590</v>
      </c>
      <c r="AN5197" s="154">
        <v>171</v>
      </c>
    </row>
    <row r="5198" spans="31:40" hidden="1" x14ac:dyDescent="0.25">
      <c r="AE5198" s="27" t="str">
        <f t="shared" si="142"/>
        <v>CA-2023-518  Battery Point Apartments</v>
      </c>
      <c r="AF5198" s="153" t="s">
        <v>24445</v>
      </c>
      <c r="AG5198" s="153" t="s">
        <v>24446</v>
      </c>
      <c r="AH5198" s="153" t="s">
        <v>24447</v>
      </c>
      <c r="AI5198" s="153" t="s">
        <v>9181</v>
      </c>
      <c r="AJ5198" s="153" t="s">
        <v>9182</v>
      </c>
      <c r="AK5198" s="153" t="s">
        <v>9183</v>
      </c>
      <c r="AL5198" s="153" t="s">
        <v>9095</v>
      </c>
      <c r="AM5198" s="153" t="s">
        <v>9095</v>
      </c>
      <c r="AN5198" s="154">
        <v>160</v>
      </c>
    </row>
    <row r="5199" spans="31:40" hidden="1" x14ac:dyDescent="0.25">
      <c r="AE5199" s="27" t="str">
        <f t="shared" si="142"/>
        <v>CA-2023-521  Demaree Street Apartments</v>
      </c>
      <c r="AF5199" s="153" t="s">
        <v>24448</v>
      </c>
      <c r="AG5199" s="153" t="s">
        <v>24449</v>
      </c>
      <c r="AI5199" s="153" t="s">
        <v>1104</v>
      </c>
      <c r="AJ5199" s="153" t="s">
        <v>220</v>
      </c>
      <c r="AK5199" s="153" t="s">
        <v>1105</v>
      </c>
      <c r="AL5199" s="153" t="s">
        <v>24450</v>
      </c>
      <c r="AM5199" s="153" t="s">
        <v>451</v>
      </c>
      <c r="AN5199" s="154">
        <v>220</v>
      </c>
    </row>
    <row r="5200" spans="31:40" hidden="1" x14ac:dyDescent="0.25">
      <c r="AE5200" s="27" t="str">
        <f t="shared" si="142"/>
        <v>CA-2023-522  The Gardens at Bella Breeze</v>
      </c>
      <c r="AF5200" s="153" t="s">
        <v>24451</v>
      </c>
      <c r="AG5200" s="153" t="s">
        <v>24452</v>
      </c>
      <c r="AI5200" s="153" t="s">
        <v>5978</v>
      </c>
      <c r="AJ5200" s="153" t="s">
        <v>1159</v>
      </c>
      <c r="AK5200" s="153" t="s">
        <v>5979</v>
      </c>
      <c r="AL5200" s="153" t="s">
        <v>21042</v>
      </c>
      <c r="AM5200" s="153" t="s">
        <v>7709</v>
      </c>
      <c r="AN5200" s="154">
        <v>187</v>
      </c>
    </row>
    <row r="5201" spans="31:40" hidden="1" x14ac:dyDescent="0.25">
      <c r="AE5201" s="27" t="str">
        <f t="shared" si="142"/>
        <v>CA-2023-525  Clark Terrace</v>
      </c>
      <c r="AF5201" s="153" t="s">
        <v>24453</v>
      </c>
      <c r="AG5201" s="153" t="s">
        <v>24454</v>
      </c>
      <c r="AH5201" s="153" t="s">
        <v>24455</v>
      </c>
      <c r="AI5201" s="153" t="s">
        <v>10042</v>
      </c>
      <c r="AJ5201" s="153" t="s">
        <v>399</v>
      </c>
      <c r="AK5201" s="153" t="s">
        <v>10043</v>
      </c>
      <c r="AL5201" s="153" t="s">
        <v>24456</v>
      </c>
      <c r="AM5201" s="153" t="s">
        <v>24457</v>
      </c>
      <c r="AN5201" s="154">
        <v>79</v>
      </c>
    </row>
    <row r="5202" spans="31:40" hidden="1" x14ac:dyDescent="0.25">
      <c r="AE5202" s="27" t="str">
        <f t="shared" si="142"/>
        <v>CA-2023-526  Creekview Affordable</v>
      </c>
      <c r="AF5202" s="153" t="s">
        <v>24458</v>
      </c>
      <c r="AG5202" s="153" t="s">
        <v>24459</v>
      </c>
      <c r="AH5202" s="153" t="s">
        <v>24460</v>
      </c>
      <c r="AI5202" s="153" t="s">
        <v>1158</v>
      </c>
      <c r="AJ5202" s="153" t="s">
        <v>1159</v>
      </c>
      <c r="AK5202" s="153" t="s">
        <v>3648</v>
      </c>
      <c r="AL5202" s="153" t="s">
        <v>24461</v>
      </c>
      <c r="AM5202" s="153" t="s">
        <v>24462</v>
      </c>
      <c r="AN5202" s="154">
        <v>281</v>
      </c>
    </row>
    <row r="5203" spans="31:40" hidden="1" x14ac:dyDescent="0.25">
      <c r="AE5203" s="27" t="str">
        <f t="shared" si="142"/>
        <v>CA-2023-527  East 12th Street</v>
      </c>
      <c r="AF5203" s="153" t="s">
        <v>24463</v>
      </c>
      <c r="AG5203" s="153" t="s">
        <v>24464</v>
      </c>
      <c r="AH5203" s="153" t="s">
        <v>24465</v>
      </c>
      <c r="AI5203" s="153" t="s">
        <v>199</v>
      </c>
      <c r="AJ5203" s="153" t="s">
        <v>200</v>
      </c>
      <c r="AK5203" s="153" t="s">
        <v>201</v>
      </c>
      <c r="AL5203" s="153" t="s">
        <v>24466</v>
      </c>
      <c r="AM5203" s="153" t="s">
        <v>24467</v>
      </c>
      <c r="AN5203" s="154">
        <v>90</v>
      </c>
    </row>
    <row r="5204" spans="31:40" hidden="1" x14ac:dyDescent="0.25">
      <c r="AE5204" s="27" t="str">
        <f t="shared" si="142"/>
        <v>CA-2023-528  The Orion</v>
      </c>
      <c r="AF5204" s="153" t="s">
        <v>24468</v>
      </c>
      <c r="AG5204" s="153" t="s">
        <v>24469</v>
      </c>
      <c r="AH5204" s="153" t="s">
        <v>24470</v>
      </c>
      <c r="AI5204" s="153" t="s">
        <v>420</v>
      </c>
      <c r="AJ5204" s="153" t="s">
        <v>420</v>
      </c>
      <c r="AK5204" s="153" t="s">
        <v>1333</v>
      </c>
      <c r="AL5204" s="153" t="s">
        <v>24471</v>
      </c>
      <c r="AM5204" s="153" t="s">
        <v>24472</v>
      </c>
      <c r="AN5204" s="154">
        <v>164</v>
      </c>
    </row>
    <row r="5205" spans="31:40" hidden="1" x14ac:dyDescent="0.25">
      <c r="AE5205" s="27" t="str">
        <f t="shared" si="142"/>
        <v>CA-2023-531  Casa Nueva</v>
      </c>
      <c r="AF5205" s="153" t="s">
        <v>24473</v>
      </c>
      <c r="AG5205" s="153" t="s">
        <v>24474</v>
      </c>
      <c r="AH5205" s="153" t="s">
        <v>24475</v>
      </c>
      <c r="AI5205" s="153" t="s">
        <v>504</v>
      </c>
      <c r="AJ5205" s="153" t="s">
        <v>504</v>
      </c>
      <c r="AK5205" s="153" t="s">
        <v>754</v>
      </c>
      <c r="AL5205" s="153" t="s">
        <v>24476</v>
      </c>
      <c r="AM5205" s="153" t="s">
        <v>24477</v>
      </c>
      <c r="AN5205" s="154">
        <v>51</v>
      </c>
    </row>
    <row r="5206" spans="31:40" hidden="1" x14ac:dyDescent="0.25">
      <c r="AE5206" s="27" t="str">
        <f t="shared" si="142"/>
        <v>CA-2023-532  The Bluffs at 44th</v>
      </c>
      <c r="AF5206" s="153" t="s">
        <v>24478</v>
      </c>
      <c r="AG5206" s="153" t="s">
        <v>24479</v>
      </c>
      <c r="AH5206" s="153" t="s">
        <v>24480</v>
      </c>
      <c r="AI5206" s="153" t="s">
        <v>10770</v>
      </c>
      <c r="AJ5206" s="153" t="s">
        <v>359</v>
      </c>
      <c r="AK5206" s="153" t="s">
        <v>10771</v>
      </c>
      <c r="AL5206" s="153" t="s">
        <v>2476</v>
      </c>
      <c r="AM5206" s="153" t="s">
        <v>24481</v>
      </c>
      <c r="AN5206" s="154">
        <v>35</v>
      </c>
    </row>
    <row r="5207" spans="31:40" hidden="1" x14ac:dyDescent="0.25">
      <c r="AE5207" s="27" t="str">
        <f t="shared" si="142"/>
        <v>CA-2023-534  Montecito Multifamily</v>
      </c>
      <c r="AF5207" s="153" t="s">
        <v>24482</v>
      </c>
      <c r="AG5207" s="153" t="s">
        <v>24483</v>
      </c>
      <c r="AH5207" s="153" t="s">
        <v>24484</v>
      </c>
      <c r="AI5207" s="153" t="s">
        <v>1067</v>
      </c>
      <c r="AJ5207" s="153" t="s">
        <v>41</v>
      </c>
      <c r="AK5207" s="153" t="s">
        <v>3017</v>
      </c>
      <c r="AL5207" s="153" t="s">
        <v>23236</v>
      </c>
      <c r="AM5207" s="153" t="s">
        <v>24485</v>
      </c>
      <c r="AN5207" s="154">
        <v>84</v>
      </c>
    </row>
    <row r="5208" spans="31:40" hidden="1" x14ac:dyDescent="0.25">
      <c r="AE5208" s="27" t="str">
        <f t="shared" si="142"/>
        <v>CA-2023-537  1612 Apartments</v>
      </c>
      <c r="AF5208" s="153" t="s">
        <v>24486</v>
      </c>
      <c r="AG5208" s="153" t="s">
        <v>24487</v>
      </c>
      <c r="AH5208" s="153" t="s">
        <v>24488</v>
      </c>
      <c r="AI5208" s="153" t="s">
        <v>976</v>
      </c>
      <c r="AJ5208" s="153" t="s">
        <v>606</v>
      </c>
      <c r="AK5208" s="153" t="s">
        <v>2907</v>
      </c>
      <c r="AL5208" s="153" t="s">
        <v>24489</v>
      </c>
      <c r="AM5208" s="153" t="s">
        <v>24490</v>
      </c>
      <c r="AN5208" s="154">
        <v>143</v>
      </c>
    </row>
    <row r="5209" spans="31:40" hidden="1" x14ac:dyDescent="0.25">
      <c r="AE5209" s="27" t="str">
        <f t="shared" si="142"/>
        <v>CA-2023-538  Horton House</v>
      </c>
      <c r="AF5209" s="153" t="s">
        <v>24491</v>
      </c>
      <c r="AG5209" s="153" t="s">
        <v>24492</v>
      </c>
      <c r="AH5209" s="153" t="s">
        <v>24493</v>
      </c>
      <c r="AI5209" s="153" t="s">
        <v>504</v>
      </c>
      <c r="AJ5209" s="153" t="s">
        <v>504</v>
      </c>
      <c r="AK5209" s="153" t="s">
        <v>754</v>
      </c>
      <c r="AL5209" s="153" t="s">
        <v>24494</v>
      </c>
      <c r="AM5209" s="153" t="s">
        <v>24495</v>
      </c>
      <c r="AN5209" s="154">
        <v>150</v>
      </c>
    </row>
    <row r="5210" spans="31:40" hidden="1" x14ac:dyDescent="0.25">
      <c r="AE5210" s="27" t="str">
        <f t="shared" si="142"/>
        <v>CA-2023-541  Maison's Sierra</v>
      </c>
      <c r="AF5210" s="153" t="s">
        <v>24496</v>
      </c>
      <c r="AG5210" s="153" t="s">
        <v>24497</v>
      </c>
      <c r="AH5210" s="153" t="s">
        <v>24498</v>
      </c>
      <c r="AI5210" s="153" t="s">
        <v>3302</v>
      </c>
      <c r="AJ5210" s="153" t="s">
        <v>26</v>
      </c>
      <c r="AK5210" s="153" t="s">
        <v>3303</v>
      </c>
      <c r="AL5210" s="153" t="s">
        <v>24499</v>
      </c>
      <c r="AM5210" s="153" t="s">
        <v>24500</v>
      </c>
      <c r="AN5210" s="154">
        <v>195</v>
      </c>
    </row>
    <row r="5211" spans="31:40" hidden="1" x14ac:dyDescent="0.25">
      <c r="AE5211" s="27" t="str">
        <f t="shared" si="142"/>
        <v>CA-2023-542  North Housing Senior Apartments</v>
      </c>
      <c r="AF5211" s="153" t="s">
        <v>24501</v>
      </c>
      <c r="AG5211" s="153" t="s">
        <v>24502</v>
      </c>
      <c r="AH5211" s="153" t="s">
        <v>24503</v>
      </c>
      <c r="AI5211" s="153" t="s">
        <v>200</v>
      </c>
      <c r="AJ5211" s="153" t="s">
        <v>200</v>
      </c>
      <c r="AK5211" s="153" t="s">
        <v>5559</v>
      </c>
      <c r="AL5211" s="153" t="s">
        <v>24504</v>
      </c>
      <c r="AM5211" s="153" t="s">
        <v>24505</v>
      </c>
      <c r="AN5211" s="154">
        <v>63</v>
      </c>
    </row>
    <row r="5212" spans="31:40" hidden="1" x14ac:dyDescent="0.25">
      <c r="AE5212" s="27" t="str">
        <f t="shared" si="142"/>
        <v>CA-2023-543  Devonwood Apartments</v>
      </c>
      <c r="AF5212" s="153" t="s">
        <v>24506</v>
      </c>
      <c r="AG5212" s="153" t="s">
        <v>24507</v>
      </c>
      <c r="AH5212" s="153" t="s">
        <v>24508</v>
      </c>
      <c r="AI5212" s="153" t="s">
        <v>118</v>
      </c>
      <c r="AJ5212" s="153" t="s">
        <v>118</v>
      </c>
      <c r="AK5212" s="153" t="s">
        <v>24509</v>
      </c>
      <c r="AL5212" s="153" t="s">
        <v>24510</v>
      </c>
      <c r="AM5212" s="153" t="s">
        <v>590</v>
      </c>
      <c r="AN5212" s="154">
        <v>154</v>
      </c>
    </row>
    <row r="5213" spans="31:40" hidden="1" x14ac:dyDescent="0.25">
      <c r="AE5213" s="27" t="str">
        <f t="shared" si="142"/>
        <v>CA-2023-544  Pacific Station North Apartments</v>
      </c>
      <c r="AF5213" s="153" t="s">
        <v>24511</v>
      </c>
      <c r="AG5213" s="153" t="s">
        <v>24512</v>
      </c>
      <c r="AI5213" s="153" t="s">
        <v>359</v>
      </c>
      <c r="AJ5213" s="153" t="s">
        <v>359</v>
      </c>
      <c r="AK5213" s="153" t="s">
        <v>360</v>
      </c>
      <c r="AL5213" s="153" t="s">
        <v>24513</v>
      </c>
      <c r="AM5213" s="153" t="s">
        <v>24514</v>
      </c>
      <c r="AN5213" s="154">
        <v>126</v>
      </c>
    </row>
    <row r="5214" spans="31:40" hidden="1" x14ac:dyDescent="0.25">
      <c r="AE5214" s="27" t="str">
        <f t="shared" si="142"/>
        <v>CA-2023-545  View at Julian</v>
      </c>
      <c r="AF5214" s="153" t="s">
        <v>24515</v>
      </c>
      <c r="AG5214" s="153" t="s">
        <v>24516</v>
      </c>
      <c r="AH5214" s="153" t="s">
        <v>24517</v>
      </c>
      <c r="AI5214" s="153" t="s">
        <v>304</v>
      </c>
      <c r="AJ5214" s="153" t="s">
        <v>41</v>
      </c>
      <c r="AK5214" s="153" t="s">
        <v>1359</v>
      </c>
      <c r="AL5214" s="153" t="s">
        <v>21214</v>
      </c>
      <c r="AM5214" s="153" t="s">
        <v>21214</v>
      </c>
      <c r="AN5214" s="154">
        <v>296</v>
      </c>
    </row>
    <row r="5215" spans="31:40" hidden="1" x14ac:dyDescent="0.25">
      <c r="AE5215" s="27" t="str">
        <f t="shared" si="142"/>
        <v>CA-2023-548  Meridian Family Apartments</v>
      </c>
      <c r="AF5215" s="153" t="s">
        <v>24518</v>
      </c>
      <c r="AG5215" s="153" t="s">
        <v>24519</v>
      </c>
      <c r="AH5215" s="153" t="s">
        <v>24520</v>
      </c>
      <c r="AI5215" s="153" t="s">
        <v>304</v>
      </c>
      <c r="AJ5215" s="153" t="s">
        <v>41</v>
      </c>
      <c r="AK5215" s="153" t="s">
        <v>1359</v>
      </c>
      <c r="AL5215" s="153" t="s">
        <v>24521</v>
      </c>
      <c r="AM5215" s="153" t="s">
        <v>24413</v>
      </c>
      <c r="AN5215" s="154">
        <v>231</v>
      </c>
    </row>
    <row r="5216" spans="31:40" hidden="1" x14ac:dyDescent="0.25">
      <c r="AE5216" s="27" t="str">
        <f t="shared" si="142"/>
        <v>CA-2023-550  1178 Sonora Court</v>
      </c>
      <c r="AF5216" s="153" t="s">
        <v>24522</v>
      </c>
      <c r="AG5216" s="153" t="s">
        <v>24523</v>
      </c>
      <c r="AH5216" s="153" t="s">
        <v>24523</v>
      </c>
      <c r="AI5216" s="153" t="s">
        <v>1073</v>
      </c>
      <c r="AJ5216" s="153" t="s">
        <v>41</v>
      </c>
      <c r="AK5216" s="153" t="s">
        <v>1074</v>
      </c>
      <c r="AL5216" s="153" t="s">
        <v>24524</v>
      </c>
      <c r="AM5216" s="153" t="s">
        <v>24524</v>
      </c>
      <c r="AN5216" s="154">
        <v>174</v>
      </c>
    </row>
    <row r="5217" spans="31:40" hidden="1" x14ac:dyDescent="0.25">
      <c r="AE5217" s="27" t="str">
        <f t="shared" si="142"/>
        <v>CA-2023-551  Vintage at Vizcaya</v>
      </c>
      <c r="AF5217" s="153" t="s">
        <v>24525</v>
      </c>
      <c r="AG5217" s="153" t="s">
        <v>24526</v>
      </c>
      <c r="AH5217" s="153" t="s">
        <v>10115</v>
      </c>
      <c r="AI5217" s="153" t="s">
        <v>2189</v>
      </c>
      <c r="AJ5217" s="153" t="s">
        <v>623</v>
      </c>
      <c r="AK5217" s="153" t="s">
        <v>5088</v>
      </c>
      <c r="AL5217" s="153" t="s">
        <v>24527</v>
      </c>
      <c r="AM5217" s="153" t="s">
        <v>24528</v>
      </c>
      <c r="AN5217" s="154">
        <v>236</v>
      </c>
    </row>
    <row r="5218" spans="31:40" hidden="1" x14ac:dyDescent="0.25">
      <c r="AE5218" s="27" t="str">
        <f t="shared" si="142"/>
        <v>CA-2023-554  South River Village</v>
      </c>
      <c r="AF5218" s="153" t="s">
        <v>24529</v>
      </c>
      <c r="AG5218" s="153" t="s">
        <v>24530</v>
      </c>
      <c r="AI5218" s="153" t="s">
        <v>2252</v>
      </c>
      <c r="AJ5218" s="153" t="s">
        <v>504</v>
      </c>
      <c r="AK5218" s="153" t="s">
        <v>5358</v>
      </c>
      <c r="AL5218" s="153" t="s">
        <v>22495</v>
      </c>
      <c r="AN5218" s="154">
        <v>42</v>
      </c>
    </row>
    <row r="5219" spans="31:40" hidden="1" x14ac:dyDescent="0.25">
      <c r="AE5219" s="27" t="str">
        <f t="shared" si="142"/>
        <v>CA-2023-556  Union Tower</v>
      </c>
      <c r="AF5219" s="153" t="s">
        <v>24531</v>
      </c>
      <c r="AG5219" s="153" t="s">
        <v>24532</v>
      </c>
      <c r="AH5219" s="153" t="s">
        <v>24533</v>
      </c>
      <c r="AI5219" s="153" t="s">
        <v>2941</v>
      </c>
      <c r="AJ5219" s="153" t="s">
        <v>504</v>
      </c>
      <c r="AK5219" s="153" t="s">
        <v>2942</v>
      </c>
      <c r="AL5219" s="153" t="s">
        <v>6924</v>
      </c>
      <c r="AM5219" s="153" t="s">
        <v>24534</v>
      </c>
      <c r="AN5219" s="154">
        <v>93</v>
      </c>
    </row>
    <row r="5220" spans="31:40" hidden="1" x14ac:dyDescent="0.25">
      <c r="AE5220" s="27" t="str">
        <f t="shared" si="142"/>
        <v>CA-2023-558  Valley Pride Village</v>
      </c>
      <c r="AF5220" s="153" t="s">
        <v>24535</v>
      </c>
      <c r="AG5220" s="153" t="s">
        <v>24536</v>
      </c>
      <c r="AH5220" s="153" t="s">
        <v>24537</v>
      </c>
      <c r="AI5220" s="153" t="s">
        <v>24538</v>
      </c>
      <c r="AJ5220" s="153" t="s">
        <v>26</v>
      </c>
      <c r="AK5220" s="153" t="s">
        <v>3622</v>
      </c>
      <c r="AL5220" s="153" t="s">
        <v>6105</v>
      </c>
      <c r="AM5220" s="153" t="s">
        <v>24539</v>
      </c>
      <c r="AN5220" s="154">
        <v>178</v>
      </c>
    </row>
    <row r="5221" spans="31:40" hidden="1" x14ac:dyDescent="0.25">
      <c r="AE5221" s="27" t="str">
        <f t="shared" si="142"/>
        <v>CA-2023-560  1400 Long Beach</v>
      </c>
      <c r="AF5221" s="153" t="s">
        <v>24540</v>
      </c>
      <c r="AG5221" s="153" t="s">
        <v>24541</v>
      </c>
      <c r="AH5221" s="153" t="s">
        <v>24542</v>
      </c>
      <c r="AI5221" s="153" t="s">
        <v>3970</v>
      </c>
      <c r="AJ5221" s="153" t="s">
        <v>26</v>
      </c>
      <c r="AK5221" s="153" t="s">
        <v>7418</v>
      </c>
      <c r="AL5221" s="153" t="s">
        <v>24543</v>
      </c>
      <c r="AM5221" s="153" t="s">
        <v>24544</v>
      </c>
      <c r="AN5221" s="154">
        <v>161</v>
      </c>
    </row>
    <row r="5222" spans="31:40" hidden="1" x14ac:dyDescent="0.25">
      <c r="AE5222" s="27" t="str">
        <f t="shared" si="142"/>
        <v>CA-2023-563  Cuatro at City Heights</v>
      </c>
      <c r="AF5222" s="153" t="s">
        <v>24545</v>
      </c>
      <c r="AG5222" s="153" t="s">
        <v>24546</v>
      </c>
      <c r="AH5222" s="153" t="s">
        <v>24547</v>
      </c>
      <c r="AI5222" s="153" t="s">
        <v>504</v>
      </c>
      <c r="AJ5222" s="153" t="s">
        <v>504</v>
      </c>
      <c r="AK5222" s="153" t="s">
        <v>3374</v>
      </c>
      <c r="AL5222" s="153" t="s">
        <v>6924</v>
      </c>
      <c r="AM5222" s="153" t="s">
        <v>24548</v>
      </c>
      <c r="AN5222" s="154">
        <v>115</v>
      </c>
    </row>
    <row r="5223" spans="31:40" hidden="1" x14ac:dyDescent="0.25">
      <c r="AE5223" s="27" t="str">
        <f t="shared" si="142"/>
        <v>CA-2023-564  First Street North A Apartments</v>
      </c>
      <c r="AF5223" s="153" t="s">
        <v>24549</v>
      </c>
      <c r="AG5223" s="153" t="s">
        <v>24550</v>
      </c>
      <c r="AH5223" s="153" t="s">
        <v>24551</v>
      </c>
      <c r="AI5223" s="153" t="s">
        <v>24068</v>
      </c>
      <c r="AJ5223" s="153" t="s">
        <v>26</v>
      </c>
      <c r="AK5223" s="153" t="s">
        <v>373</v>
      </c>
      <c r="AL5223" s="153" t="s">
        <v>1507</v>
      </c>
      <c r="AM5223" s="153" t="s">
        <v>24552</v>
      </c>
      <c r="AN5223" s="154">
        <v>179</v>
      </c>
    </row>
    <row r="5224" spans="31:40" hidden="1" x14ac:dyDescent="0.25">
      <c r="AE5224" s="27" t="str">
        <f t="shared" si="142"/>
        <v>CA-2023-566  8th Avenue Family Housing</v>
      </c>
      <c r="AF5224" s="153" t="s">
        <v>24553</v>
      </c>
      <c r="AG5224" s="153" t="s">
        <v>24554</v>
      </c>
      <c r="AH5224" s="153" t="s">
        <v>24555</v>
      </c>
      <c r="AI5224" s="153" t="s">
        <v>504</v>
      </c>
      <c r="AJ5224" s="153" t="s">
        <v>504</v>
      </c>
      <c r="AK5224" s="153" t="s">
        <v>12201</v>
      </c>
      <c r="AL5224" s="153" t="s">
        <v>24556</v>
      </c>
      <c r="AM5224" s="153" t="s">
        <v>24557</v>
      </c>
      <c r="AN5224" s="154">
        <v>79</v>
      </c>
    </row>
    <row r="5225" spans="31:40" hidden="1" x14ac:dyDescent="0.25">
      <c r="AE5225" s="27" t="str">
        <f t="shared" si="142"/>
        <v>CA-2023-567  Transbay Block 2 West</v>
      </c>
      <c r="AF5225" s="153" t="s">
        <v>24558</v>
      </c>
      <c r="AG5225" s="153" t="s">
        <v>24559</v>
      </c>
      <c r="AH5225" s="153" t="s">
        <v>24560</v>
      </c>
      <c r="AI5225" s="153" t="s">
        <v>191</v>
      </c>
      <c r="AJ5225" s="153" t="s">
        <v>191</v>
      </c>
      <c r="AK5225" s="153" t="s">
        <v>12464</v>
      </c>
      <c r="AL5225" s="153" t="s">
        <v>24561</v>
      </c>
      <c r="AM5225" s="153" t="s">
        <v>24562</v>
      </c>
      <c r="AN5225" s="154">
        <v>150</v>
      </c>
    </row>
    <row r="5226" spans="31:40" hidden="1" x14ac:dyDescent="0.25">
      <c r="AE5226" s="27" t="str">
        <f t="shared" si="142"/>
        <v>CA-2023-568  Timber Senior Housing</v>
      </c>
      <c r="AF5226" s="153" t="s">
        <v>24563</v>
      </c>
      <c r="AG5226" s="153" t="s">
        <v>24564</v>
      </c>
      <c r="AH5226" s="153" t="s">
        <v>24565</v>
      </c>
      <c r="AI5226" s="153" t="s">
        <v>17466</v>
      </c>
      <c r="AJ5226" s="153" t="s">
        <v>200</v>
      </c>
      <c r="AK5226" s="153" t="s">
        <v>17467</v>
      </c>
      <c r="AL5226" s="153" t="s">
        <v>20575</v>
      </c>
      <c r="AM5226" s="153" t="s">
        <v>20576</v>
      </c>
      <c r="AN5226" s="154">
        <v>78</v>
      </c>
    </row>
    <row r="5227" spans="31:40" hidden="1" x14ac:dyDescent="0.25">
      <c r="AE5227" s="27" t="str">
        <f t="shared" si="142"/>
        <v>CA-2023-573  3050 International</v>
      </c>
      <c r="AF5227" s="153" t="s">
        <v>24566</v>
      </c>
      <c r="AG5227" s="153" t="s">
        <v>24567</v>
      </c>
      <c r="AH5227" s="153" t="s">
        <v>24568</v>
      </c>
      <c r="AI5227" s="153" t="s">
        <v>199</v>
      </c>
      <c r="AJ5227" s="153" t="s">
        <v>200</v>
      </c>
      <c r="AK5227" s="153" t="s">
        <v>1549</v>
      </c>
      <c r="AL5227" s="153" t="s">
        <v>19617</v>
      </c>
      <c r="AM5227" s="153" t="s">
        <v>22987</v>
      </c>
      <c r="AN5227" s="154">
        <v>75</v>
      </c>
    </row>
    <row r="5228" spans="31:40" hidden="1" x14ac:dyDescent="0.25">
      <c r="AE5228" s="27" t="str">
        <f t="shared" si="142"/>
        <v>CA-2023-574  Maganda Park</v>
      </c>
      <c r="AF5228" s="153" t="s">
        <v>24569</v>
      </c>
      <c r="AG5228" s="153" t="s">
        <v>6700</v>
      </c>
      <c r="AH5228" s="153" t="s">
        <v>24570</v>
      </c>
      <c r="AI5228" s="153" t="s">
        <v>2469</v>
      </c>
      <c r="AJ5228" s="153" t="s">
        <v>210</v>
      </c>
      <c r="AK5228" s="153" t="s">
        <v>2470</v>
      </c>
      <c r="AL5228" s="153" t="s">
        <v>24571</v>
      </c>
      <c r="AM5228" s="153" t="s">
        <v>24571</v>
      </c>
      <c r="AN5228" s="154">
        <v>20</v>
      </c>
    </row>
    <row r="5229" spans="31:40" hidden="1" x14ac:dyDescent="0.25">
      <c r="AE5229" s="27" t="str">
        <f t="shared" si="142"/>
        <v>CA-2023-575  Milagro del Valle</v>
      </c>
      <c r="AF5229" s="153" t="s">
        <v>24572</v>
      </c>
      <c r="AG5229" s="153" t="s">
        <v>5024</v>
      </c>
      <c r="AH5229" s="153" t="s">
        <v>5025</v>
      </c>
      <c r="AI5229" s="153" t="s">
        <v>5026</v>
      </c>
      <c r="AJ5229" s="153" t="s">
        <v>210</v>
      </c>
      <c r="AK5229" s="153" t="s">
        <v>5027</v>
      </c>
      <c r="AL5229" s="153" t="s">
        <v>24573</v>
      </c>
      <c r="AM5229" s="153" t="s">
        <v>24573</v>
      </c>
      <c r="AN5229" s="154">
        <v>46</v>
      </c>
    </row>
    <row r="5230" spans="31:40" hidden="1" x14ac:dyDescent="0.25">
      <c r="AE5230" s="27" t="str">
        <f t="shared" si="142"/>
        <v>CA-2023-593  Monterey Park Senior Village</v>
      </c>
      <c r="AF5230" s="153" t="s">
        <v>24574</v>
      </c>
      <c r="AG5230" s="153" t="s">
        <v>4639</v>
      </c>
      <c r="AH5230" s="153" t="s">
        <v>24575</v>
      </c>
      <c r="AI5230" s="153" t="s">
        <v>3632</v>
      </c>
      <c r="AJ5230" s="153" t="s">
        <v>26</v>
      </c>
      <c r="AK5230" s="153" t="s">
        <v>24576</v>
      </c>
      <c r="AL5230" s="153" t="s">
        <v>24577</v>
      </c>
      <c r="AM5230" s="153" t="s">
        <v>590</v>
      </c>
      <c r="AN5230" s="154">
        <v>113</v>
      </c>
    </row>
    <row r="5231" spans="31:40" hidden="1" x14ac:dyDescent="0.25">
      <c r="AE5231" s="27" t="str">
        <f t="shared" si="142"/>
        <v>CA-2023-594  Vigil Light Senior Apartments</v>
      </c>
      <c r="AF5231" s="153" t="s">
        <v>24578</v>
      </c>
      <c r="AG5231" s="153" t="s">
        <v>24579</v>
      </c>
      <c r="AH5231" s="153" t="s">
        <v>24580</v>
      </c>
      <c r="AI5231" s="153" t="s">
        <v>126</v>
      </c>
      <c r="AJ5231" s="153" t="s">
        <v>127</v>
      </c>
      <c r="AK5231" s="153" t="s">
        <v>702</v>
      </c>
      <c r="AL5231" s="153" t="s">
        <v>24581</v>
      </c>
      <c r="AM5231" s="153" t="s">
        <v>24581</v>
      </c>
      <c r="AN5231" s="154">
        <v>48</v>
      </c>
    </row>
    <row r="5232" spans="31:40" hidden="1" x14ac:dyDescent="0.25">
      <c r="AE5232" s="27" t="str">
        <f t="shared" si="142"/>
        <v>CA-2023-595  Gibson Drive Apartments Phase I</v>
      </c>
      <c r="AF5232" s="153" t="s">
        <v>24582</v>
      </c>
      <c r="AG5232" s="153" t="s">
        <v>24583</v>
      </c>
      <c r="AH5232" s="153" t="s">
        <v>24584</v>
      </c>
      <c r="AI5232" s="153" t="s">
        <v>1158</v>
      </c>
      <c r="AJ5232" s="153" t="s">
        <v>1159</v>
      </c>
      <c r="AK5232" s="153" t="s">
        <v>5973</v>
      </c>
      <c r="AL5232" s="153" t="s">
        <v>24585</v>
      </c>
      <c r="AM5232" s="153" t="s">
        <v>24586</v>
      </c>
      <c r="AN5232" s="154">
        <v>258</v>
      </c>
    </row>
    <row r="5233" spans="31:40" hidden="1" x14ac:dyDescent="0.25">
      <c r="AE5233" s="27" t="str">
        <f t="shared" si="142"/>
        <v>CA-2023-596  Gibson Drive Apartments Phase II</v>
      </c>
      <c r="AF5233" s="153" t="s">
        <v>24587</v>
      </c>
      <c r="AG5233" s="153" t="s">
        <v>24588</v>
      </c>
      <c r="AH5233" s="153" t="s">
        <v>24584</v>
      </c>
      <c r="AI5233" s="153" t="s">
        <v>1158</v>
      </c>
      <c r="AJ5233" s="153" t="s">
        <v>1159</v>
      </c>
      <c r="AK5233" s="153" t="s">
        <v>5973</v>
      </c>
      <c r="AL5233" s="153" t="s">
        <v>24589</v>
      </c>
      <c r="AM5233" s="153" t="s">
        <v>24590</v>
      </c>
      <c r="AN5233" s="154">
        <v>94</v>
      </c>
    </row>
    <row r="5234" spans="31:40" hidden="1" x14ac:dyDescent="0.25">
      <c r="AE5234" s="27" t="str">
        <f t="shared" si="142"/>
        <v>CA-2023-597  Cerro Pueblo Apartments</v>
      </c>
      <c r="AF5234" s="153" t="s">
        <v>24591</v>
      </c>
      <c r="AG5234" s="153" t="s">
        <v>24592</v>
      </c>
      <c r="AH5234" s="153" t="s">
        <v>24593</v>
      </c>
      <c r="AI5234" s="153" t="s">
        <v>504</v>
      </c>
      <c r="AJ5234" s="153" t="s">
        <v>504</v>
      </c>
      <c r="AK5234" s="153" t="s">
        <v>12841</v>
      </c>
      <c r="AL5234" s="153" t="s">
        <v>24594</v>
      </c>
      <c r="AM5234" s="153" t="s">
        <v>24595</v>
      </c>
      <c r="AN5234" s="154">
        <v>45</v>
      </c>
    </row>
    <row r="5235" spans="31:40" hidden="1" x14ac:dyDescent="0.25">
      <c r="AE5235" s="27" t="str">
        <f t="shared" si="142"/>
        <v>CA-2023-600  U.S. VETS-WLAVA Building 210</v>
      </c>
      <c r="AF5235" s="153" t="s">
        <v>24596</v>
      </c>
      <c r="AG5235" s="153" t="s">
        <v>24597</v>
      </c>
      <c r="AH5235" s="153" t="s">
        <v>24598</v>
      </c>
      <c r="AI5235" s="153" t="s">
        <v>26</v>
      </c>
      <c r="AJ5235" s="153" t="s">
        <v>26</v>
      </c>
      <c r="AK5235" s="153" t="s">
        <v>16754</v>
      </c>
      <c r="AL5235" s="153" t="s">
        <v>24599</v>
      </c>
      <c r="AM5235" s="153" t="s">
        <v>24600</v>
      </c>
      <c r="AN5235" s="154">
        <v>37</v>
      </c>
    </row>
    <row r="5236" spans="31:40" hidden="1" x14ac:dyDescent="0.25">
      <c r="AE5236" s="27" t="str">
        <f t="shared" si="142"/>
        <v>CA-2023-601  Del Nido Apartments</v>
      </c>
      <c r="AF5236" s="153" t="s">
        <v>24601</v>
      </c>
      <c r="AG5236" s="153" t="s">
        <v>3533</v>
      </c>
      <c r="AH5236" s="153" t="s">
        <v>3534</v>
      </c>
      <c r="AI5236" s="153" t="s">
        <v>126</v>
      </c>
      <c r="AJ5236" s="153" t="s">
        <v>127</v>
      </c>
      <c r="AK5236" s="153" t="s">
        <v>3535</v>
      </c>
      <c r="AL5236" s="153" t="s">
        <v>20575</v>
      </c>
      <c r="AM5236" s="153" t="s">
        <v>24602</v>
      </c>
      <c r="AN5236" s="154">
        <v>204</v>
      </c>
    </row>
    <row r="5237" spans="31:40" hidden="1" x14ac:dyDescent="0.25">
      <c r="AE5237" s="27" t="str">
        <f t="shared" si="142"/>
        <v>CA-2023-602  Alexander Valley Apartments</v>
      </c>
      <c r="AF5237" s="153" t="s">
        <v>24603</v>
      </c>
      <c r="AG5237" s="153" t="s">
        <v>24604</v>
      </c>
      <c r="AH5237" s="153" t="s">
        <v>24605</v>
      </c>
      <c r="AI5237" s="153" t="s">
        <v>8423</v>
      </c>
      <c r="AJ5237" s="153" t="s">
        <v>127</v>
      </c>
      <c r="AK5237" s="153" t="s">
        <v>8424</v>
      </c>
      <c r="AL5237" s="153" t="s">
        <v>16351</v>
      </c>
      <c r="AM5237" s="153" t="s">
        <v>590</v>
      </c>
      <c r="AN5237" s="154">
        <v>74</v>
      </c>
    </row>
    <row r="5238" spans="31:40" hidden="1" x14ac:dyDescent="0.25">
      <c r="AE5238" s="27" t="str">
        <f t="shared" si="142"/>
        <v>CA-2023-603  Mayfair Affordable</v>
      </c>
      <c r="AF5238" s="153" t="s">
        <v>24606</v>
      </c>
      <c r="AG5238" s="153" t="s">
        <v>24607</v>
      </c>
      <c r="AH5238" s="153" t="s">
        <v>24608</v>
      </c>
      <c r="AI5238" s="153" t="s">
        <v>986</v>
      </c>
      <c r="AJ5238" s="153" t="s">
        <v>182</v>
      </c>
      <c r="AK5238" s="153" t="s">
        <v>987</v>
      </c>
      <c r="AL5238" s="153" t="s">
        <v>24609</v>
      </c>
      <c r="AM5238" s="153" t="s">
        <v>24610</v>
      </c>
      <c r="AN5238" s="154">
        <v>68</v>
      </c>
    </row>
    <row r="5239" spans="31:40" hidden="1" x14ac:dyDescent="0.25">
      <c r="AE5239" s="27" t="str">
        <f t="shared" si="142"/>
        <v>CA-2023-605  The Sawyer</v>
      </c>
      <c r="AF5239" s="153" t="s">
        <v>24611</v>
      </c>
      <c r="AG5239" s="153" t="s">
        <v>24612</v>
      </c>
      <c r="AH5239" s="153" t="s">
        <v>24613</v>
      </c>
      <c r="AI5239" s="153" t="s">
        <v>2040</v>
      </c>
      <c r="AJ5239" s="153" t="s">
        <v>2041</v>
      </c>
      <c r="AK5239" s="153" t="s">
        <v>2042</v>
      </c>
      <c r="AL5239" s="153" t="s">
        <v>24614</v>
      </c>
      <c r="AM5239" s="153" t="s">
        <v>590</v>
      </c>
      <c r="AN5239" s="154">
        <v>80</v>
      </c>
    </row>
    <row r="5240" spans="31:40" hidden="1" x14ac:dyDescent="0.25">
      <c r="AE5240" s="27" t="str">
        <f t="shared" si="142"/>
        <v>CA-2023-606  The Parcel Phase 2.2</v>
      </c>
      <c r="AF5240" s="153" t="s">
        <v>24615</v>
      </c>
      <c r="AG5240" s="153" t="s">
        <v>24616</v>
      </c>
      <c r="AI5240" s="153" t="s">
        <v>2040</v>
      </c>
      <c r="AJ5240" s="153" t="s">
        <v>2041</v>
      </c>
      <c r="AK5240" s="153" t="s">
        <v>2042</v>
      </c>
      <c r="AL5240" s="153" t="s">
        <v>16351</v>
      </c>
      <c r="AM5240" s="153" t="s">
        <v>590</v>
      </c>
      <c r="AN5240" s="154">
        <v>75</v>
      </c>
    </row>
    <row r="5241" spans="31:40" hidden="1" x14ac:dyDescent="0.25">
      <c r="AE5241" s="27" t="str">
        <f t="shared" si="142"/>
        <v>CA-2023-608  Martha Gardens Apartments</v>
      </c>
      <c r="AF5241" s="153" t="s">
        <v>24617</v>
      </c>
      <c r="AG5241" s="153" t="s">
        <v>24618</v>
      </c>
      <c r="AH5241" s="153" t="s">
        <v>24619</v>
      </c>
      <c r="AI5241" s="153" t="s">
        <v>304</v>
      </c>
      <c r="AJ5241" s="153" t="s">
        <v>41</v>
      </c>
      <c r="AK5241" s="153" t="s">
        <v>19024</v>
      </c>
      <c r="AL5241" s="153" t="s">
        <v>24620</v>
      </c>
      <c r="AM5241" s="153" t="s">
        <v>590</v>
      </c>
      <c r="AN5241" s="154">
        <v>164</v>
      </c>
    </row>
    <row r="5242" spans="31:40" hidden="1" x14ac:dyDescent="0.25">
      <c r="AE5242" s="27" t="str">
        <f t="shared" si="142"/>
        <v>CA-2023-609  Monterey Road Apartments</v>
      </c>
      <c r="AF5242" s="153" t="s">
        <v>24621</v>
      </c>
      <c r="AG5242" s="153" t="s">
        <v>24622</v>
      </c>
      <c r="AH5242" s="153" t="s">
        <v>24623</v>
      </c>
      <c r="AI5242" s="153" t="s">
        <v>304</v>
      </c>
      <c r="AJ5242" s="153" t="s">
        <v>41</v>
      </c>
      <c r="AK5242" s="153" t="s">
        <v>1571</v>
      </c>
      <c r="AL5242" s="153" t="s">
        <v>24624</v>
      </c>
      <c r="AM5242" s="153" t="s">
        <v>590</v>
      </c>
      <c r="AN5242" s="154">
        <v>237</v>
      </c>
    </row>
    <row r="5243" spans="31:40" hidden="1" x14ac:dyDescent="0.25">
      <c r="AE5243" s="27" t="str">
        <f t="shared" si="142"/>
        <v>CA-2023-610  2880 Alum Rock Avenue Apartments</v>
      </c>
      <c r="AF5243" s="153" t="s">
        <v>24625</v>
      </c>
      <c r="AG5243" s="153" t="s">
        <v>24626</v>
      </c>
      <c r="AH5243" s="153" t="s">
        <v>24627</v>
      </c>
      <c r="AI5243" s="153" t="s">
        <v>304</v>
      </c>
      <c r="AJ5243" s="153" t="s">
        <v>41</v>
      </c>
      <c r="AK5243" s="153" t="s">
        <v>5270</v>
      </c>
      <c r="AL5243" s="153" t="s">
        <v>24628</v>
      </c>
      <c r="AM5243" s="153" t="s">
        <v>590</v>
      </c>
      <c r="AN5243" s="154">
        <v>162</v>
      </c>
    </row>
    <row r="5244" spans="31:40" hidden="1" x14ac:dyDescent="0.25">
      <c r="AE5244" s="27" t="str">
        <f t="shared" si="142"/>
        <v>CA-2023-611  Villa Del Sol</v>
      </c>
      <c r="AF5244" s="153" t="s">
        <v>24629</v>
      </c>
      <c r="AG5244" s="153" t="s">
        <v>24630</v>
      </c>
      <c r="AH5244" s="153" t="s">
        <v>24631</v>
      </c>
      <c r="AI5244" s="153" t="s">
        <v>304</v>
      </c>
      <c r="AJ5244" s="153" t="s">
        <v>41</v>
      </c>
      <c r="AK5244" s="153" t="s">
        <v>2847</v>
      </c>
      <c r="AL5244" s="153" t="s">
        <v>24632</v>
      </c>
      <c r="AM5244" s="153" t="s">
        <v>590</v>
      </c>
      <c r="AN5244" s="154">
        <v>192</v>
      </c>
    </row>
    <row r="5245" spans="31:40" hidden="1" x14ac:dyDescent="0.25">
      <c r="AE5245" s="27" t="str">
        <f t="shared" si="142"/>
        <v>CA-2023-612  West Harbor Park Affordable Apartments</v>
      </c>
      <c r="AF5245" s="153" t="s">
        <v>24633</v>
      </c>
      <c r="AG5245" s="153" t="s">
        <v>24634</v>
      </c>
      <c r="AH5245" s="153" t="s">
        <v>24635</v>
      </c>
      <c r="AI5245" s="153" t="s">
        <v>3652</v>
      </c>
      <c r="AJ5245" s="153" t="s">
        <v>1133</v>
      </c>
      <c r="AK5245" s="153" t="s">
        <v>3653</v>
      </c>
      <c r="AL5245" s="153" t="s">
        <v>24636</v>
      </c>
      <c r="AM5245" s="153" t="s">
        <v>24637</v>
      </c>
      <c r="AN5245" s="154">
        <v>24</v>
      </c>
    </row>
    <row r="5246" spans="31:40" hidden="1" x14ac:dyDescent="0.25">
      <c r="AE5246" s="27" t="str">
        <f t="shared" si="142"/>
        <v>CA-2023-613  Congregational Suites</v>
      </c>
      <c r="AF5246" s="153" t="s">
        <v>24638</v>
      </c>
      <c r="AG5246" s="153" t="s">
        <v>24639</v>
      </c>
      <c r="AH5246" s="153" t="s">
        <v>24640</v>
      </c>
      <c r="AI5246" s="153" t="s">
        <v>533</v>
      </c>
      <c r="AJ5246" s="153" t="s">
        <v>504</v>
      </c>
      <c r="AK5246" s="153" t="s">
        <v>2937</v>
      </c>
      <c r="AL5246" s="153" t="s">
        <v>24641</v>
      </c>
      <c r="AM5246" s="153" t="s">
        <v>24641</v>
      </c>
      <c r="AN5246" s="154">
        <v>55</v>
      </c>
    </row>
    <row r="5247" spans="31:40" hidden="1" x14ac:dyDescent="0.25">
      <c r="AE5247" s="27" t="str">
        <f t="shared" si="142"/>
        <v>CA-2023-614  The Courtyards on International</v>
      </c>
      <c r="AF5247" s="153" t="s">
        <v>24642</v>
      </c>
      <c r="AG5247" s="153" t="s">
        <v>24643</v>
      </c>
      <c r="AH5247" s="153" t="s">
        <v>24644</v>
      </c>
      <c r="AI5247" s="153" t="s">
        <v>199</v>
      </c>
      <c r="AJ5247" s="153" t="s">
        <v>200</v>
      </c>
      <c r="AK5247" s="153" t="s">
        <v>9821</v>
      </c>
      <c r="AL5247" s="153" t="s">
        <v>24645</v>
      </c>
      <c r="AM5247" s="153" t="s">
        <v>7709</v>
      </c>
      <c r="AN5247" s="154">
        <v>139</v>
      </c>
    </row>
    <row r="5248" spans="31:40" hidden="1" x14ac:dyDescent="0.25">
      <c r="AE5248" s="27" t="str">
        <f t="shared" si="142"/>
        <v>CA-2023-615  Hunt's Grove and La Pradera</v>
      </c>
      <c r="AF5248" s="153" t="s">
        <v>24646</v>
      </c>
      <c r="AG5248" s="153" t="s">
        <v>24647</v>
      </c>
      <c r="AH5248" s="153" t="s">
        <v>24648</v>
      </c>
      <c r="AI5248" s="153" t="s">
        <v>24649</v>
      </c>
      <c r="AJ5248" s="153" t="s">
        <v>345</v>
      </c>
      <c r="AK5248" s="153" t="s">
        <v>24650</v>
      </c>
      <c r="AL5248" s="153" t="s">
        <v>24651</v>
      </c>
      <c r="AM5248" s="153" t="s">
        <v>24652</v>
      </c>
      <c r="AN5248" s="154">
        <v>102</v>
      </c>
    </row>
    <row r="5249" spans="31:40" hidden="1" x14ac:dyDescent="0.25">
      <c r="AE5249" s="27" t="str">
        <f t="shared" si="142"/>
        <v>CA-2023-616  Central Metro Place</v>
      </c>
      <c r="AF5249" s="153" t="s">
        <v>24653</v>
      </c>
      <c r="AG5249" s="153" t="s">
        <v>24654</v>
      </c>
      <c r="AH5249" s="153" t="s">
        <v>24655</v>
      </c>
      <c r="AI5249" s="153" t="s">
        <v>6118</v>
      </c>
      <c r="AJ5249" s="153" t="s">
        <v>26</v>
      </c>
      <c r="AK5249" s="153" t="s">
        <v>6119</v>
      </c>
      <c r="AL5249" s="153" t="s">
        <v>24656</v>
      </c>
      <c r="AM5249" s="153" t="s">
        <v>24657</v>
      </c>
      <c r="AN5249" s="154">
        <v>54</v>
      </c>
    </row>
    <row r="5250" spans="31:40" hidden="1" x14ac:dyDescent="0.25">
      <c r="AE5250" s="27" t="str">
        <f t="shared" ref="AE5250:AE5289" si="143">CONCATENATE(AF5250,"  ",AG5250)</f>
        <v>CA-2023-618  Vintage at Folsom</v>
      </c>
      <c r="AF5250" s="153" t="s">
        <v>24658</v>
      </c>
      <c r="AG5250" s="153" t="s">
        <v>24659</v>
      </c>
      <c r="AH5250" s="153" t="s">
        <v>24660</v>
      </c>
      <c r="AI5250" s="153" t="s">
        <v>6093</v>
      </c>
      <c r="AJ5250" s="153" t="s">
        <v>564</v>
      </c>
      <c r="AK5250" s="153" t="s">
        <v>6094</v>
      </c>
      <c r="AL5250" s="153" t="s">
        <v>24661</v>
      </c>
      <c r="AM5250" s="153" t="s">
        <v>23552</v>
      </c>
      <c r="AN5250" s="154">
        <v>135</v>
      </c>
    </row>
    <row r="5251" spans="31:40" hidden="1" x14ac:dyDescent="0.25">
      <c r="AE5251" s="27" t="str">
        <f t="shared" si="143"/>
        <v>CA-2023-619  Shadows Garden Apartments</v>
      </c>
      <c r="AF5251" s="153" t="s">
        <v>24662</v>
      </c>
      <c r="AG5251" s="153" t="s">
        <v>24663</v>
      </c>
      <c r="AH5251" s="153" t="s">
        <v>24664</v>
      </c>
      <c r="AI5251" s="153" t="s">
        <v>7357</v>
      </c>
      <c r="AJ5251" s="153" t="s">
        <v>1611</v>
      </c>
      <c r="AK5251" s="153" t="s">
        <v>7358</v>
      </c>
      <c r="AL5251" s="153" t="s">
        <v>24665</v>
      </c>
      <c r="AM5251" s="153" t="s">
        <v>24665</v>
      </c>
      <c r="AN5251" s="154">
        <v>45</v>
      </c>
    </row>
    <row r="5252" spans="31:40" hidden="1" x14ac:dyDescent="0.25">
      <c r="AE5252" s="27" t="str">
        <f t="shared" si="143"/>
        <v>CA-2023-620  440 Arden Way</v>
      </c>
      <c r="AF5252" s="153" t="s">
        <v>24666</v>
      </c>
      <c r="AG5252" s="153" t="s">
        <v>24667</v>
      </c>
      <c r="AH5252" s="153" t="s">
        <v>24667</v>
      </c>
      <c r="AI5252" s="153" t="s">
        <v>564</v>
      </c>
      <c r="AJ5252" s="153" t="s">
        <v>564</v>
      </c>
      <c r="AK5252" s="153" t="s">
        <v>8750</v>
      </c>
      <c r="AL5252" s="153" t="s">
        <v>993</v>
      </c>
      <c r="AM5252" s="153" t="s">
        <v>24668</v>
      </c>
      <c r="AN5252" s="154">
        <v>122</v>
      </c>
    </row>
    <row r="5253" spans="31:40" hidden="1" x14ac:dyDescent="0.25">
      <c r="AE5253" s="27" t="str">
        <f t="shared" si="143"/>
        <v>CA-2023-622  Lexington Green Apartments</v>
      </c>
      <c r="AF5253" s="153" t="s">
        <v>24669</v>
      </c>
      <c r="AG5253" s="153" t="s">
        <v>9911</v>
      </c>
      <c r="AH5253" s="153" t="s">
        <v>24670</v>
      </c>
      <c r="AI5253" s="153" t="s">
        <v>3004</v>
      </c>
      <c r="AJ5253" s="153" t="s">
        <v>504</v>
      </c>
      <c r="AK5253" s="153" t="s">
        <v>9913</v>
      </c>
      <c r="AL5253" s="153" t="s">
        <v>24671</v>
      </c>
      <c r="AM5253" s="153" t="s">
        <v>24672</v>
      </c>
      <c r="AN5253" s="154">
        <v>143</v>
      </c>
    </row>
    <row r="5254" spans="31:40" hidden="1" x14ac:dyDescent="0.25">
      <c r="AE5254" s="27" t="str">
        <f t="shared" si="143"/>
        <v>CA-2023-623  The Ashbury</v>
      </c>
      <c r="AF5254" s="153" t="s">
        <v>24673</v>
      </c>
      <c r="AG5254" s="153" t="s">
        <v>24674</v>
      </c>
      <c r="AH5254" s="153" t="s">
        <v>24675</v>
      </c>
      <c r="AI5254" s="153" t="s">
        <v>3387</v>
      </c>
      <c r="AJ5254" s="153" t="s">
        <v>182</v>
      </c>
      <c r="AK5254" s="153" t="s">
        <v>4943</v>
      </c>
      <c r="AL5254" s="153" t="s">
        <v>24676</v>
      </c>
      <c r="AM5254" s="153" t="s">
        <v>590</v>
      </c>
      <c r="AN5254" s="154">
        <v>181</v>
      </c>
    </row>
    <row r="5255" spans="31:40" hidden="1" x14ac:dyDescent="0.25">
      <c r="AE5255" s="27" t="str">
        <f t="shared" si="143"/>
        <v>CA-2023-624  2550 Irving</v>
      </c>
      <c r="AF5255" s="153" t="s">
        <v>24677</v>
      </c>
      <c r="AG5255" s="153" t="s">
        <v>24678</v>
      </c>
      <c r="AH5255" s="153" t="s">
        <v>24679</v>
      </c>
      <c r="AI5255" s="153" t="s">
        <v>191</v>
      </c>
      <c r="AJ5255" s="153" t="s">
        <v>191</v>
      </c>
      <c r="AK5255" s="153" t="s">
        <v>16505</v>
      </c>
      <c r="AL5255" s="153" t="s">
        <v>24680</v>
      </c>
      <c r="AM5255" s="153" t="s">
        <v>24681</v>
      </c>
      <c r="AN5255" s="154">
        <v>89</v>
      </c>
    </row>
    <row r="5256" spans="31:40" hidden="1" x14ac:dyDescent="0.25">
      <c r="AE5256" s="27" t="str">
        <f t="shared" si="143"/>
        <v>CA-2023-625  Avalon Courtyard</v>
      </c>
      <c r="AF5256" s="153" t="s">
        <v>24682</v>
      </c>
      <c r="AG5256" s="153" t="s">
        <v>1291</v>
      </c>
      <c r="AH5256" s="153" t="s">
        <v>24683</v>
      </c>
      <c r="AI5256" s="153" t="s">
        <v>1293</v>
      </c>
      <c r="AJ5256" s="153" t="s">
        <v>26</v>
      </c>
      <c r="AK5256" s="153" t="s">
        <v>1294</v>
      </c>
      <c r="AL5256" s="153" t="s">
        <v>24684</v>
      </c>
      <c r="AM5256" s="153" t="s">
        <v>24685</v>
      </c>
      <c r="AN5256" s="154">
        <v>91</v>
      </c>
    </row>
    <row r="5257" spans="31:40" hidden="1" x14ac:dyDescent="0.25">
      <c r="AE5257" s="27" t="str">
        <f t="shared" si="143"/>
        <v>CA-2023-627  Green Hotel Apartments</v>
      </c>
      <c r="AF5257" s="153" t="s">
        <v>24686</v>
      </c>
      <c r="AG5257" s="153" t="s">
        <v>24687</v>
      </c>
      <c r="AH5257" s="153" t="s">
        <v>24688</v>
      </c>
      <c r="AI5257" s="153" t="s">
        <v>25</v>
      </c>
      <c r="AJ5257" s="153" t="s">
        <v>26</v>
      </c>
      <c r="AK5257" s="153" t="s">
        <v>24689</v>
      </c>
      <c r="AL5257" s="153" t="s">
        <v>24690</v>
      </c>
      <c r="AM5257" s="153" t="s">
        <v>24691</v>
      </c>
      <c r="AN5257" s="154">
        <v>138</v>
      </c>
    </row>
    <row r="5258" spans="31:40" hidden="1" x14ac:dyDescent="0.25">
      <c r="AE5258" s="27" t="str">
        <f t="shared" si="143"/>
        <v>CA-2023-628  Bandar Salaam</v>
      </c>
      <c r="AF5258" s="153" t="s">
        <v>24692</v>
      </c>
      <c r="AG5258" s="153" t="s">
        <v>24693</v>
      </c>
      <c r="AH5258" s="153" t="s">
        <v>24694</v>
      </c>
      <c r="AI5258" s="153" t="s">
        <v>504</v>
      </c>
      <c r="AJ5258" s="153" t="s">
        <v>504</v>
      </c>
      <c r="AK5258" s="153" t="s">
        <v>3374</v>
      </c>
      <c r="AL5258" s="153" t="s">
        <v>24695</v>
      </c>
      <c r="AM5258" s="153" t="s">
        <v>24696</v>
      </c>
      <c r="AN5258" s="154">
        <v>67</v>
      </c>
    </row>
    <row r="5259" spans="31:40" hidden="1" x14ac:dyDescent="0.25">
      <c r="AE5259" s="27" t="str">
        <f t="shared" si="143"/>
        <v>CA-2023-630  1633 Valencia</v>
      </c>
      <c r="AF5259" s="153" t="s">
        <v>24697</v>
      </c>
      <c r="AG5259" s="153" t="s">
        <v>24698</v>
      </c>
      <c r="AH5259" s="153" t="s">
        <v>24699</v>
      </c>
      <c r="AI5259" s="153" t="s">
        <v>191</v>
      </c>
      <c r="AJ5259" s="153" t="s">
        <v>191</v>
      </c>
      <c r="AK5259" s="153" t="s">
        <v>405</v>
      </c>
      <c r="AL5259" s="153" t="s">
        <v>24700</v>
      </c>
      <c r="AM5259" s="153" t="s">
        <v>24701</v>
      </c>
      <c r="AN5259" s="154">
        <v>145</v>
      </c>
    </row>
    <row r="5260" spans="31:40" hidden="1" x14ac:dyDescent="0.25">
      <c r="AE5260" s="27" t="str">
        <f t="shared" si="143"/>
        <v>CA-2023-631  Mendocino at Talega II</v>
      </c>
      <c r="AF5260" s="153" t="s">
        <v>24702</v>
      </c>
      <c r="AG5260" s="153" t="s">
        <v>24703</v>
      </c>
      <c r="AH5260" s="153" t="s">
        <v>5563</v>
      </c>
      <c r="AI5260" s="153" t="s">
        <v>5314</v>
      </c>
      <c r="AJ5260" s="153" t="s">
        <v>420</v>
      </c>
      <c r="AK5260" s="153" t="s">
        <v>3546</v>
      </c>
      <c r="AL5260" s="153" t="s">
        <v>24704</v>
      </c>
      <c r="AM5260" s="153" t="s">
        <v>24705</v>
      </c>
      <c r="AN5260" s="154">
        <v>61</v>
      </c>
    </row>
    <row r="5261" spans="31:40" hidden="1" x14ac:dyDescent="0.25">
      <c r="AE5261" s="27" t="str">
        <f t="shared" si="143"/>
        <v>CA-2023-633  Mendocino at Talega I</v>
      </c>
      <c r="AF5261" s="153" t="s">
        <v>24706</v>
      </c>
      <c r="AG5261" s="153" t="s">
        <v>24707</v>
      </c>
      <c r="AH5261" s="153" t="s">
        <v>5563</v>
      </c>
      <c r="AI5261" s="153" t="s">
        <v>5314</v>
      </c>
      <c r="AJ5261" s="153" t="s">
        <v>420</v>
      </c>
      <c r="AK5261" s="153" t="s">
        <v>3546</v>
      </c>
      <c r="AL5261" s="153" t="s">
        <v>24708</v>
      </c>
      <c r="AM5261" s="153" t="s">
        <v>24709</v>
      </c>
      <c r="AN5261" s="154">
        <v>123</v>
      </c>
    </row>
    <row r="5262" spans="31:40" hidden="1" x14ac:dyDescent="0.25">
      <c r="AE5262" s="27" t="str">
        <f t="shared" si="143"/>
        <v>CA-2023-635  Giant Road Apartments</v>
      </c>
      <c r="AF5262" s="153" t="s">
        <v>24710</v>
      </c>
      <c r="AG5262" s="153" t="s">
        <v>24711</v>
      </c>
      <c r="AH5262" s="153" t="s">
        <v>24712</v>
      </c>
      <c r="AI5262" s="153" t="s">
        <v>2003</v>
      </c>
      <c r="AJ5262" s="153" t="s">
        <v>182</v>
      </c>
      <c r="AK5262" s="153" t="s">
        <v>2004</v>
      </c>
      <c r="AL5262" s="153" t="s">
        <v>24713</v>
      </c>
      <c r="AM5262" s="153" t="s">
        <v>24714</v>
      </c>
      <c r="AN5262" s="154">
        <v>84</v>
      </c>
    </row>
    <row r="5263" spans="31:40" hidden="1" x14ac:dyDescent="0.25">
      <c r="AE5263" s="27" t="str">
        <f t="shared" si="143"/>
        <v>CA-2023-637  Seaward Affordable Apartments</v>
      </c>
      <c r="AF5263" s="153" t="s">
        <v>24715</v>
      </c>
      <c r="AG5263" s="153" t="s">
        <v>24716</v>
      </c>
      <c r="AH5263" s="153" t="s">
        <v>24717</v>
      </c>
      <c r="AI5263" s="153" t="s">
        <v>10085</v>
      </c>
      <c r="AJ5263" s="153" t="s">
        <v>504</v>
      </c>
      <c r="AK5263" s="153" t="s">
        <v>7678</v>
      </c>
      <c r="AL5263" s="153" t="s">
        <v>22495</v>
      </c>
      <c r="AM5263" s="153" t="s">
        <v>16729</v>
      </c>
      <c r="AN5263" s="154">
        <v>84</v>
      </c>
    </row>
    <row r="5264" spans="31:40" hidden="1" x14ac:dyDescent="0.25">
      <c r="AE5264" s="27" t="str">
        <f t="shared" si="143"/>
        <v>CA-2023-638  Transbay Block 2 Family</v>
      </c>
      <c r="AF5264" s="153" t="s">
        <v>24718</v>
      </c>
      <c r="AG5264" s="153" t="s">
        <v>24719</v>
      </c>
      <c r="AH5264" s="153" t="s">
        <v>24720</v>
      </c>
      <c r="AI5264" s="153" t="s">
        <v>191</v>
      </c>
      <c r="AJ5264" s="153" t="s">
        <v>191</v>
      </c>
      <c r="AK5264" s="153" t="s">
        <v>12464</v>
      </c>
      <c r="AL5264" s="153" t="s">
        <v>24721</v>
      </c>
      <c r="AM5264" s="153" t="s">
        <v>24722</v>
      </c>
      <c r="AN5264" s="154">
        <v>182</v>
      </c>
    </row>
    <row r="5265" spans="31:40" hidden="1" x14ac:dyDescent="0.25">
      <c r="AE5265" s="27" t="str">
        <f t="shared" si="143"/>
        <v>CA-2023-639  Terry Manor Apartments</v>
      </c>
      <c r="AF5265" s="153" t="s">
        <v>24723</v>
      </c>
      <c r="AG5265" s="153" t="s">
        <v>8244</v>
      </c>
      <c r="AH5265" s="153" t="s">
        <v>24724</v>
      </c>
      <c r="AI5265" s="153" t="s">
        <v>26</v>
      </c>
      <c r="AJ5265" s="153" t="s">
        <v>26</v>
      </c>
      <c r="AK5265" s="153" t="s">
        <v>1837</v>
      </c>
      <c r="AL5265" s="153" t="s">
        <v>24725</v>
      </c>
      <c r="AM5265" s="153" t="s">
        <v>24726</v>
      </c>
      <c r="AN5265" s="154">
        <v>168</v>
      </c>
    </row>
    <row r="5266" spans="31:40" hidden="1" x14ac:dyDescent="0.25">
      <c r="AE5266" s="27" t="str">
        <f t="shared" si="143"/>
        <v>CA-2023-641  San Juan Apartments by Mutual Housing</v>
      </c>
      <c r="AF5266" s="153" t="s">
        <v>24727</v>
      </c>
      <c r="AG5266" s="153" t="s">
        <v>24728</v>
      </c>
      <c r="AH5266" s="153" t="s">
        <v>24729</v>
      </c>
      <c r="AI5266" s="153" t="s">
        <v>564</v>
      </c>
      <c r="AJ5266" s="153" t="s">
        <v>564</v>
      </c>
      <c r="AK5266" s="153" t="s">
        <v>2989</v>
      </c>
      <c r="AL5266" s="153" t="s">
        <v>20983</v>
      </c>
      <c r="AM5266" s="153" t="s">
        <v>24730</v>
      </c>
      <c r="AN5266" s="154">
        <v>112</v>
      </c>
    </row>
    <row r="5267" spans="31:40" hidden="1" x14ac:dyDescent="0.25">
      <c r="AE5267" s="27" t="str">
        <f t="shared" si="143"/>
        <v>CA-2023-643  Albert Einstein Residence Center</v>
      </c>
      <c r="AF5267" s="153" t="s">
        <v>24731</v>
      </c>
      <c r="AG5267" s="153" t="s">
        <v>24732</v>
      </c>
      <c r="AH5267" s="153" t="s">
        <v>24733</v>
      </c>
      <c r="AI5267" s="153" t="s">
        <v>564</v>
      </c>
      <c r="AJ5267" s="153" t="s">
        <v>564</v>
      </c>
      <c r="AK5267" s="153" t="s">
        <v>3331</v>
      </c>
      <c r="AL5267" s="153" t="s">
        <v>24734</v>
      </c>
      <c r="AM5267" s="153" t="s">
        <v>24735</v>
      </c>
      <c r="AN5267" s="154">
        <v>77</v>
      </c>
    </row>
    <row r="5268" spans="31:40" hidden="1" x14ac:dyDescent="0.25">
      <c r="AE5268" s="27" t="str">
        <f t="shared" si="143"/>
        <v>CA-2023-645  Villa Plumosa</v>
      </c>
      <c r="AF5268" s="153" t="s">
        <v>24736</v>
      </c>
      <c r="AG5268" s="153" t="s">
        <v>9794</v>
      </c>
      <c r="AH5268" s="153" t="s">
        <v>9795</v>
      </c>
      <c r="AI5268" s="153" t="s">
        <v>6203</v>
      </c>
      <c r="AJ5268" s="153" t="s">
        <v>420</v>
      </c>
      <c r="AK5268" s="153" t="s">
        <v>7396</v>
      </c>
      <c r="AL5268" s="153" t="s">
        <v>24737</v>
      </c>
      <c r="AM5268" s="153" t="s">
        <v>24738</v>
      </c>
      <c r="AN5268" s="154">
        <v>75</v>
      </c>
    </row>
    <row r="5269" spans="31:40" hidden="1" x14ac:dyDescent="0.25">
      <c r="AE5269" s="27" t="str">
        <f t="shared" si="143"/>
        <v>CA-2023-646  Citrus Grove</v>
      </c>
      <c r="AF5269" s="153" t="s">
        <v>24739</v>
      </c>
      <c r="AG5269" s="153" t="s">
        <v>24740</v>
      </c>
      <c r="AH5269" s="153" t="s">
        <v>24741</v>
      </c>
      <c r="AI5269" s="153" t="s">
        <v>3807</v>
      </c>
      <c r="AJ5269" s="153" t="s">
        <v>49</v>
      </c>
      <c r="AK5269" s="153" t="s">
        <v>3808</v>
      </c>
      <c r="AL5269" s="153" t="s">
        <v>24737</v>
      </c>
      <c r="AM5269" s="153" t="s">
        <v>24738</v>
      </c>
      <c r="AN5269" s="154">
        <v>150</v>
      </c>
    </row>
    <row r="5270" spans="31:40" hidden="1" x14ac:dyDescent="0.25">
      <c r="AE5270" s="27" t="str">
        <f t="shared" si="143"/>
        <v>CA-2023-647  Lake Merritt BART Senior Affordable Housing</v>
      </c>
      <c r="AF5270" s="153" t="s">
        <v>24742</v>
      </c>
      <c r="AG5270" s="153" t="s">
        <v>24743</v>
      </c>
      <c r="AH5270" s="153" t="s">
        <v>24744</v>
      </c>
      <c r="AI5270" s="153" t="s">
        <v>199</v>
      </c>
      <c r="AJ5270" s="153" t="s">
        <v>200</v>
      </c>
      <c r="AK5270" s="153" t="s">
        <v>4379</v>
      </c>
      <c r="AL5270" s="153" t="s">
        <v>24745</v>
      </c>
      <c r="AM5270" s="153" t="s">
        <v>24746</v>
      </c>
      <c r="AN5270" s="154">
        <v>96</v>
      </c>
    </row>
    <row r="5271" spans="31:40" hidden="1" x14ac:dyDescent="0.25">
      <c r="AE5271" s="27" t="str">
        <f t="shared" si="143"/>
        <v>CA-2023-648  Humble Heart</v>
      </c>
      <c r="AF5271" s="153" t="s">
        <v>24747</v>
      </c>
      <c r="AG5271" s="153" t="s">
        <v>24748</v>
      </c>
      <c r="AH5271" s="153" t="s">
        <v>24749</v>
      </c>
      <c r="AI5271" s="153" t="s">
        <v>504</v>
      </c>
      <c r="AJ5271" s="153" t="s">
        <v>504</v>
      </c>
      <c r="AK5271" s="153" t="s">
        <v>3374</v>
      </c>
      <c r="AL5271" s="153" t="s">
        <v>6924</v>
      </c>
      <c r="AM5271" s="153" t="s">
        <v>24750</v>
      </c>
      <c r="AN5271" s="154">
        <v>72</v>
      </c>
    </row>
    <row r="5272" spans="31:40" hidden="1" x14ac:dyDescent="0.25">
      <c r="AE5272" s="27" t="str">
        <f t="shared" si="143"/>
        <v>CA-2023-650  Playa del Alameda Apartments</v>
      </c>
      <c r="AF5272" s="153" t="s">
        <v>24751</v>
      </c>
      <c r="AG5272" s="153" t="s">
        <v>5557</v>
      </c>
      <c r="AH5272" s="153" t="s">
        <v>24752</v>
      </c>
      <c r="AI5272" s="153" t="s">
        <v>200</v>
      </c>
      <c r="AJ5272" s="153" t="s">
        <v>200</v>
      </c>
      <c r="AK5272" s="153" t="s">
        <v>5559</v>
      </c>
      <c r="AL5272" s="153" t="s">
        <v>24753</v>
      </c>
      <c r="AM5272" s="153" t="s">
        <v>24754</v>
      </c>
      <c r="AN5272" s="154">
        <v>39</v>
      </c>
    </row>
    <row r="5273" spans="31:40" hidden="1" x14ac:dyDescent="0.25">
      <c r="AE5273" s="27" t="str">
        <f t="shared" si="143"/>
        <v>CA-2023-651  SOHI Seniors Affordable</v>
      </c>
      <c r="AF5273" s="153" t="s">
        <v>24755</v>
      </c>
      <c r="AG5273" s="153" t="s">
        <v>24756</v>
      </c>
      <c r="AH5273" s="153" t="s">
        <v>24757</v>
      </c>
      <c r="AI5273" s="153" t="s">
        <v>19290</v>
      </c>
      <c r="AJ5273" s="153" t="s">
        <v>504</v>
      </c>
      <c r="AK5273" s="153" t="s">
        <v>19291</v>
      </c>
      <c r="AL5273" s="153" t="s">
        <v>24758</v>
      </c>
      <c r="AM5273" s="153" t="s">
        <v>24759</v>
      </c>
      <c r="AN5273" s="154">
        <v>32</v>
      </c>
    </row>
    <row r="5274" spans="31:40" hidden="1" x14ac:dyDescent="0.25">
      <c r="AE5274" s="27" t="str">
        <f t="shared" si="143"/>
        <v>CA-2023-652  Lion Creek Crossings Phase I</v>
      </c>
      <c r="AF5274" s="153" t="s">
        <v>24760</v>
      </c>
      <c r="AG5274" s="153" t="s">
        <v>24761</v>
      </c>
      <c r="AH5274" s="153" t="s">
        <v>24762</v>
      </c>
      <c r="AI5274" s="153" t="s">
        <v>199</v>
      </c>
      <c r="AJ5274" s="153" t="s">
        <v>200</v>
      </c>
      <c r="AK5274" s="153" t="s">
        <v>3950</v>
      </c>
      <c r="AL5274" s="153" t="s">
        <v>24763</v>
      </c>
      <c r="AM5274" s="153" t="s">
        <v>24764</v>
      </c>
      <c r="AN5274" s="154">
        <v>114</v>
      </c>
    </row>
    <row r="5275" spans="31:40" hidden="1" x14ac:dyDescent="0.25">
      <c r="AE5275" s="27" t="str">
        <f t="shared" si="143"/>
        <v>CA-2023-653  One San Pedro Phase I (aka 327 Harbor Apartments)</v>
      </c>
      <c r="AF5275" s="153" t="s">
        <v>24765</v>
      </c>
      <c r="AG5275" s="153" t="s">
        <v>24766</v>
      </c>
      <c r="AH5275" s="153" t="s">
        <v>24767</v>
      </c>
      <c r="AI5275" s="153" t="s">
        <v>26</v>
      </c>
      <c r="AJ5275" s="153" t="s">
        <v>26</v>
      </c>
      <c r="AK5275" s="153" t="s">
        <v>2162</v>
      </c>
      <c r="AL5275" s="153" t="s">
        <v>24768</v>
      </c>
      <c r="AM5275" s="153" t="s">
        <v>24769</v>
      </c>
      <c r="AN5275" s="154">
        <v>46</v>
      </c>
    </row>
    <row r="5276" spans="31:40" hidden="1" x14ac:dyDescent="0.25">
      <c r="AE5276" s="27" t="str">
        <f t="shared" si="143"/>
        <v>CA-2023-654  OTC by Vintage</v>
      </c>
      <c r="AF5276" s="153" t="s">
        <v>24770</v>
      </c>
      <c r="AG5276" s="153" t="s">
        <v>24771</v>
      </c>
      <c r="AH5276" s="153" t="s">
        <v>24772</v>
      </c>
      <c r="AI5276" s="153" t="s">
        <v>533</v>
      </c>
      <c r="AJ5276" s="153" t="s">
        <v>504</v>
      </c>
      <c r="AK5276" s="153" t="s">
        <v>8703</v>
      </c>
      <c r="AL5276" s="153" t="s">
        <v>24773</v>
      </c>
      <c r="AM5276" s="153" t="s">
        <v>23552</v>
      </c>
      <c r="AN5276" s="154">
        <v>226</v>
      </c>
    </row>
    <row r="5277" spans="31:40" hidden="1" x14ac:dyDescent="0.25">
      <c r="AE5277" s="27" t="str">
        <f t="shared" si="143"/>
        <v>CA-2023-656  Two Worlds Apartments</v>
      </c>
      <c r="AF5277" s="153" t="s">
        <v>24774</v>
      </c>
      <c r="AG5277" s="153" t="s">
        <v>9861</v>
      </c>
      <c r="AH5277" s="153" t="s">
        <v>24775</v>
      </c>
      <c r="AI5277" s="153" t="s">
        <v>26</v>
      </c>
      <c r="AJ5277" s="153" t="s">
        <v>26</v>
      </c>
      <c r="AK5277" s="153" t="s">
        <v>24776</v>
      </c>
      <c r="AL5277" s="153" t="s">
        <v>24777</v>
      </c>
      <c r="AM5277" s="153" t="s">
        <v>24778</v>
      </c>
      <c r="AN5277" s="154">
        <v>93</v>
      </c>
    </row>
    <row r="5278" spans="31:40" hidden="1" x14ac:dyDescent="0.25">
      <c r="AE5278" s="27" t="str">
        <f t="shared" si="143"/>
        <v>CA-2023-657  Second St Andrews Apartments</v>
      </c>
      <c r="AF5278" s="153" t="s">
        <v>24779</v>
      </c>
      <c r="AG5278" s="153" t="s">
        <v>24780</v>
      </c>
      <c r="AH5278" s="153" t="s">
        <v>24781</v>
      </c>
      <c r="AI5278" s="153" t="s">
        <v>26</v>
      </c>
      <c r="AJ5278" s="153" t="s">
        <v>26</v>
      </c>
      <c r="AK5278" s="153" t="s">
        <v>692</v>
      </c>
      <c r="AL5278" s="153" t="s">
        <v>24782</v>
      </c>
      <c r="AM5278" s="153" t="s">
        <v>24783</v>
      </c>
      <c r="AN5278" s="154">
        <v>64</v>
      </c>
    </row>
    <row r="5279" spans="31:40" hidden="1" x14ac:dyDescent="0.25">
      <c r="AE5279" s="27" t="str">
        <f t="shared" si="143"/>
        <v>CA-2023-658  Oceanview Garden Apartments</v>
      </c>
      <c r="AF5279" s="153" t="s">
        <v>24784</v>
      </c>
      <c r="AG5279" s="153" t="s">
        <v>24785</v>
      </c>
      <c r="AH5279" s="153" t="s">
        <v>24786</v>
      </c>
      <c r="AI5279" s="153" t="s">
        <v>380</v>
      </c>
      <c r="AJ5279" s="153" t="s">
        <v>200</v>
      </c>
      <c r="AK5279" s="153" t="s">
        <v>7219</v>
      </c>
      <c r="AL5279" s="153" t="s">
        <v>24787</v>
      </c>
      <c r="AM5279" s="153" t="s">
        <v>24787</v>
      </c>
      <c r="AN5279" s="154">
        <v>61</v>
      </c>
    </row>
    <row r="5280" spans="31:40" hidden="1" x14ac:dyDescent="0.25">
      <c r="AE5280" s="27" t="str">
        <f t="shared" si="143"/>
        <v>CA-2023-659  Panorama View Apartments</v>
      </c>
      <c r="AF5280" s="153" t="s">
        <v>24788</v>
      </c>
      <c r="AG5280" s="153" t="s">
        <v>9706</v>
      </c>
      <c r="AH5280" s="153" t="s">
        <v>24789</v>
      </c>
      <c r="AI5280" s="153" t="s">
        <v>24790</v>
      </c>
      <c r="AJ5280" s="153" t="s">
        <v>26</v>
      </c>
      <c r="AK5280" s="153" t="s">
        <v>745</v>
      </c>
      <c r="AL5280" s="153" t="s">
        <v>24791</v>
      </c>
      <c r="AM5280" s="153" t="s">
        <v>24792</v>
      </c>
      <c r="AN5280" s="154">
        <v>87</v>
      </c>
    </row>
    <row r="5281" spans="31:40" hidden="1" x14ac:dyDescent="0.25">
      <c r="AE5281" s="27" t="str">
        <f t="shared" si="143"/>
        <v>CA-2023-660  All Hallows Apartments</v>
      </c>
      <c r="AF5281" s="153" t="s">
        <v>24793</v>
      </c>
      <c r="AG5281" s="153" t="s">
        <v>24794</v>
      </c>
      <c r="AH5281" s="153" t="s">
        <v>9500</v>
      </c>
      <c r="AI5281" s="153" t="s">
        <v>191</v>
      </c>
      <c r="AJ5281" s="153" t="s">
        <v>191</v>
      </c>
      <c r="AK5281" s="153" t="s">
        <v>4509</v>
      </c>
      <c r="AL5281" s="153" t="s">
        <v>24795</v>
      </c>
      <c r="AM5281" s="153" t="s">
        <v>1339</v>
      </c>
      <c r="AN5281" s="154">
        <v>156</v>
      </c>
    </row>
    <row r="5282" spans="31:40" hidden="1" x14ac:dyDescent="0.25">
      <c r="AE5282" s="27" t="str">
        <f t="shared" si="143"/>
        <v>CA-2023-661  Bayview Apartments</v>
      </c>
      <c r="AF5282" s="153" t="s">
        <v>24796</v>
      </c>
      <c r="AG5282" s="153" t="s">
        <v>9494</v>
      </c>
      <c r="AH5282" s="153" t="s">
        <v>9495</v>
      </c>
      <c r="AI5282" s="153" t="s">
        <v>191</v>
      </c>
      <c r="AJ5282" s="153" t="s">
        <v>191</v>
      </c>
      <c r="AK5282" s="153" t="s">
        <v>4509</v>
      </c>
      <c r="AL5282" s="153" t="s">
        <v>24797</v>
      </c>
      <c r="AM5282" s="153" t="s">
        <v>1339</v>
      </c>
      <c r="AN5282" s="154">
        <v>144</v>
      </c>
    </row>
    <row r="5283" spans="31:40" hidden="1" x14ac:dyDescent="0.25">
      <c r="AE5283" s="27" t="str">
        <f t="shared" si="143"/>
        <v>CA-2023-662  La Salle Apartments</v>
      </c>
      <c r="AF5283" s="153" t="s">
        <v>24798</v>
      </c>
      <c r="AG5283" s="153" t="s">
        <v>9578</v>
      </c>
      <c r="AH5283" s="153" t="s">
        <v>24799</v>
      </c>
      <c r="AI5283" s="153" t="s">
        <v>191</v>
      </c>
      <c r="AJ5283" s="153" t="s">
        <v>191</v>
      </c>
      <c r="AK5283" s="153" t="s">
        <v>4509</v>
      </c>
      <c r="AL5283" s="153" t="s">
        <v>24800</v>
      </c>
      <c r="AM5283" s="153" t="s">
        <v>1339</v>
      </c>
      <c r="AN5283" s="154">
        <v>142</v>
      </c>
    </row>
    <row r="5284" spans="31:40" hidden="1" x14ac:dyDescent="0.25">
      <c r="AE5284" s="27" t="str">
        <f t="shared" si="143"/>
        <v>CA-2023-663  Lion Creek Crossings Phase II</v>
      </c>
      <c r="AF5284" s="153" t="s">
        <v>24801</v>
      </c>
      <c r="AG5284" s="153" t="s">
        <v>24802</v>
      </c>
      <c r="AH5284" s="153" t="s">
        <v>24803</v>
      </c>
      <c r="AI5284" s="153" t="s">
        <v>199</v>
      </c>
      <c r="AJ5284" s="153" t="s">
        <v>200</v>
      </c>
      <c r="AK5284" s="153" t="s">
        <v>3950</v>
      </c>
      <c r="AL5284" s="153" t="s">
        <v>24804</v>
      </c>
      <c r="AM5284" s="153" t="s">
        <v>24764</v>
      </c>
      <c r="AN5284" s="154">
        <v>145</v>
      </c>
    </row>
    <row r="5285" spans="31:40" hidden="1" x14ac:dyDescent="0.25">
      <c r="AE5285" s="27" t="str">
        <f t="shared" si="143"/>
        <v>CA-2023-664  Shoreview Apartments</v>
      </c>
      <c r="AF5285" s="153" t="s">
        <v>24805</v>
      </c>
      <c r="AG5285" s="153" t="s">
        <v>9583</v>
      </c>
      <c r="AH5285" s="153" t="s">
        <v>9584</v>
      </c>
      <c r="AI5285" s="153" t="s">
        <v>191</v>
      </c>
      <c r="AJ5285" s="153" t="s">
        <v>191</v>
      </c>
      <c r="AK5285" s="153" t="s">
        <v>4509</v>
      </c>
      <c r="AL5285" s="153" t="s">
        <v>24806</v>
      </c>
      <c r="AM5285" s="153" t="s">
        <v>1339</v>
      </c>
      <c r="AN5285" s="154">
        <v>154</v>
      </c>
    </row>
    <row r="5286" spans="31:40" hidden="1" x14ac:dyDescent="0.25">
      <c r="AE5286" s="27" t="str">
        <f t="shared" si="143"/>
        <v>CA-2023-665  Sea Breeze Gardens Apartments</v>
      </c>
      <c r="AF5286" s="153" t="s">
        <v>24807</v>
      </c>
      <c r="AG5286" s="153" t="s">
        <v>10310</v>
      </c>
      <c r="AH5286" s="153" t="s">
        <v>24808</v>
      </c>
      <c r="AI5286" s="153" t="s">
        <v>504</v>
      </c>
      <c r="AJ5286" s="153" t="s">
        <v>504</v>
      </c>
      <c r="AK5286" s="153" t="s">
        <v>839</v>
      </c>
      <c r="AL5286" s="153" t="s">
        <v>24809</v>
      </c>
      <c r="AM5286" s="153" t="s">
        <v>24810</v>
      </c>
      <c r="AN5286" s="154">
        <v>267</v>
      </c>
    </row>
    <row r="5287" spans="31:40" hidden="1" x14ac:dyDescent="0.25">
      <c r="AE5287" s="27" t="str">
        <f t="shared" si="143"/>
        <v>CA-2023-666  Auburn Park II</v>
      </c>
      <c r="AF5287" s="153" t="s">
        <v>24811</v>
      </c>
      <c r="AG5287" s="153" t="s">
        <v>24812</v>
      </c>
      <c r="AH5287" s="153" t="s">
        <v>24813</v>
      </c>
      <c r="AI5287" s="153" t="s">
        <v>504</v>
      </c>
      <c r="AJ5287" s="153" t="s">
        <v>504</v>
      </c>
      <c r="AK5287" s="153" t="s">
        <v>3374</v>
      </c>
      <c r="AL5287" s="153" t="s">
        <v>24814</v>
      </c>
      <c r="AM5287" s="153" t="s">
        <v>24341</v>
      </c>
      <c r="AN5287" s="154">
        <v>68</v>
      </c>
    </row>
    <row r="5288" spans="31:40" hidden="1" x14ac:dyDescent="0.25">
      <c r="AE5288" s="27" t="str">
        <f t="shared" si="143"/>
        <v>CA-2023-667  Patterson Point</v>
      </c>
      <c r="AF5288" s="153" t="s">
        <v>24815</v>
      </c>
      <c r="AG5288" s="153" t="s">
        <v>24816</v>
      </c>
      <c r="AH5288" s="153" t="s">
        <v>24817</v>
      </c>
      <c r="AI5288" s="153" t="s">
        <v>3062</v>
      </c>
      <c r="AJ5288" s="153" t="s">
        <v>623</v>
      </c>
      <c r="AK5288" s="153" t="s">
        <v>17027</v>
      </c>
      <c r="AL5288" s="153" t="s">
        <v>24818</v>
      </c>
      <c r="AM5288" s="153" t="s">
        <v>7934</v>
      </c>
      <c r="AN5288" s="154">
        <v>23</v>
      </c>
    </row>
    <row r="5289" spans="31:40" hidden="1" x14ac:dyDescent="0.25">
      <c r="AE5289" s="27" t="str">
        <f t="shared" si="143"/>
        <v>CA-2023-673  Laurel Tree Apartments</v>
      </c>
      <c r="AF5289" s="153" t="s">
        <v>24819</v>
      </c>
      <c r="AG5289" s="153" t="s">
        <v>2859</v>
      </c>
      <c r="AH5289" s="153" t="s">
        <v>2860</v>
      </c>
      <c r="AI5289" s="153" t="s">
        <v>1484</v>
      </c>
      <c r="AJ5289" s="153" t="s">
        <v>504</v>
      </c>
      <c r="AK5289" s="153" t="s">
        <v>19014</v>
      </c>
      <c r="AL5289" s="153" t="s">
        <v>24820</v>
      </c>
      <c r="AM5289" s="153" t="s">
        <v>24821</v>
      </c>
      <c r="AN5289" s="154">
        <v>136</v>
      </c>
    </row>
    <row r="5290" spans="31:40" hidden="1" x14ac:dyDescent="0.25">
      <c r="AF5290" s="153"/>
      <c r="AG5290" s="153"/>
      <c r="AH5290" s="153"/>
      <c r="AI5290" s="153"/>
      <c r="AJ5290" s="153"/>
      <c r="AK5290" s="153"/>
      <c r="AL5290" s="153"/>
      <c r="AM5290" s="153"/>
      <c r="AN5290" s="154"/>
    </row>
    <row r="5291" spans="31:40" hidden="1" x14ac:dyDescent="0.25">
      <c r="AF5291" s="153"/>
      <c r="AG5291" s="153"/>
      <c r="AH5291" s="153"/>
      <c r="AI5291" s="153"/>
      <c r="AJ5291" s="153"/>
      <c r="AK5291" s="153"/>
      <c r="AL5291" s="153"/>
      <c r="AM5291" s="153"/>
      <c r="AN5291" s="154"/>
    </row>
    <row r="5292" spans="31:40" hidden="1" x14ac:dyDescent="0.25">
      <c r="AF5292" s="153"/>
      <c r="AG5292" s="153"/>
      <c r="AH5292" s="153"/>
      <c r="AI5292" s="153"/>
      <c r="AJ5292" s="153"/>
      <c r="AK5292" s="153"/>
      <c r="AL5292" s="153"/>
      <c r="AM5292" s="153"/>
      <c r="AN5292" s="154"/>
    </row>
    <row r="5293" spans="31:40" hidden="1" x14ac:dyDescent="0.25">
      <c r="AF5293" s="153"/>
      <c r="AG5293" s="153"/>
      <c r="AH5293" s="153"/>
      <c r="AI5293" s="153"/>
      <c r="AJ5293" s="153"/>
      <c r="AK5293" s="153"/>
      <c r="AL5293" s="153"/>
      <c r="AM5293" s="153"/>
      <c r="AN5293" s="154"/>
    </row>
    <row r="5294" spans="31:40" hidden="1" x14ac:dyDescent="0.25">
      <c r="AF5294" s="153"/>
      <c r="AG5294" s="153"/>
      <c r="AH5294" s="153"/>
      <c r="AI5294" s="153"/>
      <c r="AJ5294" s="153"/>
      <c r="AK5294" s="153"/>
      <c r="AL5294" s="153"/>
      <c r="AM5294" s="153"/>
      <c r="AN5294" s="154"/>
    </row>
    <row r="5295" spans="31:40" hidden="1" x14ac:dyDescent="0.25">
      <c r="AF5295" s="153"/>
      <c r="AG5295" s="153"/>
      <c r="AH5295" s="153"/>
      <c r="AI5295" s="153"/>
      <c r="AJ5295" s="153"/>
      <c r="AK5295" s="153"/>
      <c r="AL5295" s="153"/>
      <c r="AM5295" s="153"/>
      <c r="AN5295" s="154"/>
    </row>
    <row r="5296" spans="31:40" hidden="1" x14ac:dyDescent="0.25">
      <c r="AF5296" s="153"/>
      <c r="AG5296" s="153"/>
      <c r="AH5296" s="153"/>
      <c r="AI5296" s="153"/>
      <c r="AJ5296" s="153"/>
      <c r="AK5296" s="153"/>
      <c r="AL5296" s="153"/>
      <c r="AN5296" s="154"/>
    </row>
    <row r="5297" spans="32:40" hidden="1" x14ac:dyDescent="0.25">
      <c r="AF5297" s="153"/>
      <c r="AG5297" s="153"/>
      <c r="AH5297" s="153"/>
      <c r="AI5297" s="153"/>
      <c r="AJ5297" s="153"/>
      <c r="AK5297" s="153"/>
      <c r="AL5297" s="153"/>
      <c r="AM5297" s="153"/>
      <c r="AN5297" s="154"/>
    </row>
    <row r="5298" spans="32:40" hidden="1" x14ac:dyDescent="0.25">
      <c r="AF5298" s="153"/>
      <c r="AG5298" s="153"/>
      <c r="AH5298" s="153"/>
      <c r="AI5298" s="153"/>
      <c r="AJ5298" s="153"/>
      <c r="AK5298" s="153"/>
      <c r="AL5298" s="153"/>
      <c r="AM5298" s="153"/>
      <c r="AN5298" s="154"/>
    </row>
    <row r="5299" spans="32:40" hidden="1" x14ac:dyDescent="0.25">
      <c r="AF5299" s="153"/>
      <c r="AG5299" s="153"/>
      <c r="AH5299" s="153"/>
      <c r="AI5299" s="153"/>
      <c r="AJ5299" s="153"/>
      <c r="AK5299" s="153"/>
      <c r="AL5299" s="153"/>
      <c r="AM5299" s="153"/>
      <c r="AN5299" s="154"/>
    </row>
    <row r="5300" spans="32:40" hidden="1" x14ac:dyDescent="0.25">
      <c r="AF5300" s="153"/>
      <c r="AG5300" s="153"/>
      <c r="AH5300" s="153"/>
      <c r="AI5300" s="153"/>
      <c r="AJ5300" s="153"/>
      <c r="AK5300" s="153"/>
      <c r="AL5300" s="153"/>
      <c r="AM5300" s="153"/>
      <c r="AN5300" s="154"/>
    </row>
    <row r="5301" spans="32:40" hidden="1" x14ac:dyDescent="0.25">
      <c r="AF5301" s="153"/>
      <c r="AG5301" s="153"/>
      <c r="AH5301" s="153"/>
      <c r="AI5301" s="153"/>
      <c r="AJ5301" s="153"/>
      <c r="AK5301" s="153"/>
      <c r="AL5301" s="153"/>
      <c r="AM5301" s="153"/>
      <c r="AN5301" s="154"/>
    </row>
    <row r="5302" spans="32:40" hidden="1" x14ac:dyDescent="0.25">
      <c r="AF5302" s="153"/>
      <c r="AG5302" s="153"/>
      <c r="AH5302" s="153"/>
      <c r="AI5302" s="153"/>
      <c r="AJ5302" s="153"/>
      <c r="AK5302" s="153"/>
      <c r="AL5302" s="153"/>
      <c r="AM5302" s="153"/>
      <c r="AN5302" s="154"/>
    </row>
    <row r="5303" spans="32:40" hidden="1" x14ac:dyDescent="0.25">
      <c r="AF5303" s="153"/>
      <c r="AG5303" s="153"/>
      <c r="AH5303" s="153"/>
      <c r="AI5303" s="153"/>
      <c r="AJ5303" s="153"/>
      <c r="AK5303" s="153"/>
      <c r="AL5303" s="153"/>
      <c r="AM5303" s="153"/>
      <c r="AN5303" s="154"/>
    </row>
    <row r="5304" spans="32:40" hidden="1" x14ac:dyDescent="0.25">
      <c r="AF5304" s="153"/>
      <c r="AG5304" s="153"/>
      <c r="AH5304" s="153"/>
      <c r="AI5304" s="153"/>
      <c r="AJ5304" s="153"/>
      <c r="AK5304" s="153"/>
      <c r="AL5304" s="153"/>
      <c r="AM5304" s="153"/>
      <c r="AN5304" s="154"/>
    </row>
    <row r="5305" spans="32:40" hidden="1" x14ac:dyDescent="0.25">
      <c r="AF5305" s="153"/>
      <c r="AG5305" s="153"/>
      <c r="AH5305" s="153"/>
      <c r="AI5305" s="153"/>
      <c r="AJ5305" s="153"/>
      <c r="AK5305" s="153"/>
      <c r="AL5305" s="153"/>
      <c r="AM5305" s="153"/>
      <c r="AN5305" s="154"/>
    </row>
  </sheetData>
  <sheetProtection algorithmName="SHA-512" hashValue="k24sbx6Q0z+pNmk8qnmRWvEp8dSs8za8ml8K5gYeaHgcFMFBj7/9Xuxh8+Wu8EpBcX1Q12ynmIj+OVcLmlzpBg==" saltValue="DjuFS/DZDxhuVwy5p4zIVg==" spinCount="100000" sheet="1" objects="1" scenarios="1"/>
  <protectedRanges>
    <protectedRange sqref="B45" name="Range4"/>
    <protectedRange sqref="J10" name="Range6"/>
  </protectedRanges>
  <mergeCells count="64">
    <mergeCell ref="A75:K75"/>
    <mergeCell ref="A76:K76"/>
    <mergeCell ref="A79:K79"/>
    <mergeCell ref="B80:C80"/>
    <mergeCell ref="A62:E63"/>
    <mergeCell ref="F62:K69"/>
    <mergeCell ref="A64:E65"/>
    <mergeCell ref="A66:E67"/>
    <mergeCell ref="A73:K73"/>
    <mergeCell ref="D74:G74"/>
    <mergeCell ref="A60:K60"/>
    <mergeCell ref="B46:K46"/>
    <mergeCell ref="B47:K47"/>
    <mergeCell ref="B48:K48"/>
    <mergeCell ref="B49:K49"/>
    <mergeCell ref="B50:K50"/>
    <mergeCell ref="B51:K51"/>
    <mergeCell ref="B52:K52"/>
    <mergeCell ref="A54:J54"/>
    <mergeCell ref="B56:K56"/>
    <mergeCell ref="B57:K57"/>
    <mergeCell ref="A59:K59"/>
    <mergeCell ref="B55:K55"/>
    <mergeCell ref="B44:K44"/>
    <mergeCell ref="B34:K34"/>
    <mergeCell ref="B35:K35"/>
    <mergeCell ref="B36:K36"/>
    <mergeCell ref="B37:K37"/>
    <mergeCell ref="B38:K38"/>
    <mergeCell ref="B39:K39"/>
    <mergeCell ref="B40:K40"/>
    <mergeCell ref="B41:K41"/>
    <mergeCell ref="B42:K42"/>
    <mergeCell ref="B43:C43"/>
    <mergeCell ref="E43:J43"/>
    <mergeCell ref="B33:K33"/>
    <mergeCell ref="A16:K16"/>
    <mergeCell ref="A17:K17"/>
    <mergeCell ref="A20:K20"/>
    <mergeCell ref="B27:K27"/>
    <mergeCell ref="B28:K28"/>
    <mergeCell ref="B29:K29"/>
    <mergeCell ref="B30:K30"/>
    <mergeCell ref="B31:K31"/>
    <mergeCell ref="B32:K32"/>
    <mergeCell ref="B24:K24"/>
    <mergeCell ref="B25:K25"/>
    <mergeCell ref="B26:E26"/>
    <mergeCell ref="F26:K26"/>
    <mergeCell ref="A15:K15"/>
    <mergeCell ref="A4:K4"/>
    <mergeCell ref="A5:K6"/>
    <mergeCell ref="A7:F8"/>
    <mergeCell ref="G7:H8"/>
    <mergeCell ref="A9:K9"/>
    <mergeCell ref="A10:B10"/>
    <mergeCell ref="C10:E10"/>
    <mergeCell ref="G10:H10"/>
    <mergeCell ref="I10:K10"/>
    <mergeCell ref="A11:B11"/>
    <mergeCell ref="C11:E11"/>
    <mergeCell ref="A12:B12"/>
    <mergeCell ref="C12:E12"/>
    <mergeCell ref="A13:B13"/>
  </mergeCells>
  <dataValidations count="2">
    <dataValidation type="list" allowBlank="1" showInputMessage="1" showErrorMessage="1" sqref="I10:K10" xr:uid="{497B3EC8-7B74-4A8C-B272-89AF34D5EBBC}">
      <formula1>$AF$2:$AF$5289</formula1>
    </dataValidation>
    <dataValidation type="list" allowBlank="1" showInputMessage="1" showErrorMessage="1" sqref="B45" xr:uid="{389AC60B-DFC3-4116-9C86-2BF1690DA0E0}">
      <formula1>$Z$2:$Z$711</formula1>
    </dataValidation>
  </dataValidations>
  <pageMargins left="0.5" right="0.25" top="0.5" bottom="0" header="0.3" footer="0.3"/>
  <pageSetup scale="73" fitToHeight="0" orientation="portrait" r:id="rId1"/>
  <rowBreaks count="1" manualBreakCount="1">
    <brk id="3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114300</xdr:colOff>
                    <xdr:row>23</xdr:row>
                    <xdr:rowOff>28575</xdr:rowOff>
                  </from>
                  <to>
                    <xdr:col>2</xdr:col>
                    <xdr:colOff>38100</xdr:colOff>
                    <xdr:row>24</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114300</xdr:colOff>
                    <xdr:row>24</xdr:row>
                    <xdr:rowOff>28575</xdr:rowOff>
                  </from>
                  <to>
                    <xdr:col>2</xdr:col>
                    <xdr:colOff>38100</xdr:colOff>
                    <xdr:row>25</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114300</xdr:colOff>
                    <xdr:row>24</xdr:row>
                    <xdr:rowOff>28575</xdr:rowOff>
                  </from>
                  <to>
                    <xdr:col>2</xdr:col>
                    <xdr:colOff>38100</xdr:colOff>
                    <xdr:row>25</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114300</xdr:colOff>
                    <xdr:row>25</xdr:row>
                    <xdr:rowOff>28575</xdr:rowOff>
                  </from>
                  <to>
                    <xdr:col>2</xdr:col>
                    <xdr:colOff>38100</xdr:colOff>
                    <xdr:row>26</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114300</xdr:colOff>
                    <xdr:row>23</xdr:row>
                    <xdr:rowOff>28575</xdr:rowOff>
                  </from>
                  <to>
                    <xdr:col>2</xdr:col>
                    <xdr:colOff>38100</xdr:colOff>
                    <xdr:row>24</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114300</xdr:colOff>
                    <xdr:row>24</xdr:row>
                    <xdr:rowOff>28575</xdr:rowOff>
                  </from>
                  <to>
                    <xdr:col>2</xdr:col>
                    <xdr:colOff>38100</xdr:colOff>
                    <xdr:row>25</xdr:row>
                    <xdr:rowOff>85725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114300</xdr:colOff>
                    <xdr:row>24</xdr:row>
                    <xdr:rowOff>28575</xdr:rowOff>
                  </from>
                  <to>
                    <xdr:col>2</xdr:col>
                    <xdr:colOff>38100</xdr:colOff>
                    <xdr:row>25</xdr:row>
                    <xdr:rowOff>85725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114300</xdr:colOff>
                    <xdr:row>24</xdr:row>
                    <xdr:rowOff>28575</xdr:rowOff>
                  </from>
                  <to>
                    <xdr:col>2</xdr:col>
                    <xdr:colOff>38100</xdr:colOff>
                    <xdr:row>25</xdr:row>
                    <xdr:rowOff>85725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114300</xdr:colOff>
                    <xdr:row>25</xdr:row>
                    <xdr:rowOff>28575</xdr:rowOff>
                  </from>
                  <to>
                    <xdr:col>2</xdr:col>
                    <xdr:colOff>38100</xdr:colOff>
                    <xdr:row>26</xdr:row>
                    <xdr:rowOff>85725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0</xdr:col>
                    <xdr:colOff>295275</xdr:colOff>
                    <xdr:row>54</xdr:row>
                    <xdr:rowOff>28575</xdr:rowOff>
                  </from>
                  <to>
                    <xdr:col>0</xdr:col>
                    <xdr:colOff>523875</xdr:colOff>
                    <xdr:row>54</xdr:row>
                    <xdr:rowOff>228600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0</xdr:col>
                    <xdr:colOff>685800</xdr:colOff>
                    <xdr:row>54</xdr:row>
                    <xdr:rowOff>28575</xdr:rowOff>
                  </from>
                  <to>
                    <xdr:col>0</xdr:col>
                    <xdr:colOff>914400</xdr:colOff>
                    <xdr:row>54</xdr:row>
                    <xdr:rowOff>228600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0</xdr:col>
                    <xdr:colOff>295275</xdr:colOff>
                    <xdr:row>56</xdr:row>
                    <xdr:rowOff>28575</xdr:rowOff>
                  </from>
                  <to>
                    <xdr:col>0</xdr:col>
                    <xdr:colOff>523875</xdr:colOff>
                    <xdr:row>56</xdr:row>
                    <xdr:rowOff>228600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0</xdr:col>
                    <xdr:colOff>685800</xdr:colOff>
                    <xdr:row>56</xdr:row>
                    <xdr:rowOff>28575</xdr:rowOff>
                  </from>
                  <to>
                    <xdr:col>0</xdr:col>
                    <xdr:colOff>914400</xdr:colOff>
                    <xdr:row>56</xdr:row>
                    <xdr:rowOff>228600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0</xdr:col>
                    <xdr:colOff>295275</xdr:colOff>
                    <xdr:row>55</xdr:row>
                    <xdr:rowOff>28575</xdr:rowOff>
                  </from>
                  <to>
                    <xdr:col>0</xdr:col>
                    <xdr:colOff>523875</xdr:colOff>
                    <xdr:row>55</xdr:row>
                    <xdr:rowOff>228600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0</xdr:col>
                    <xdr:colOff>685800</xdr:colOff>
                    <xdr:row>55</xdr:row>
                    <xdr:rowOff>28575</xdr:rowOff>
                  </from>
                  <to>
                    <xdr:col>0</xdr:col>
                    <xdr:colOff>914400</xdr:colOff>
                    <xdr:row>55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C30E9-BDC1-45B1-810D-1CF69B4D8F48}">
  <dimension ref="A1:J25"/>
  <sheetViews>
    <sheetView workbookViewId="0">
      <selection activeCell="J25" sqref="J25"/>
    </sheetView>
  </sheetViews>
  <sheetFormatPr defaultRowHeight="15" x14ac:dyDescent="0.25"/>
  <sheetData>
    <row r="1" spans="1:10" x14ac:dyDescent="0.25">
      <c r="A1" s="267" t="s">
        <v>23278</v>
      </c>
      <c r="B1" s="268"/>
      <c r="C1" s="268"/>
      <c r="D1" s="268"/>
      <c r="E1" s="268"/>
      <c r="F1" s="268"/>
      <c r="G1" s="268"/>
      <c r="H1" s="268"/>
      <c r="I1" s="268"/>
      <c r="J1" s="269"/>
    </row>
    <row r="2" spans="1:10" ht="15.75" thickBot="1" x14ac:dyDescent="0.3">
      <c r="A2" s="270"/>
      <c r="B2" s="271"/>
      <c r="C2" s="271"/>
      <c r="D2" s="271"/>
      <c r="E2" s="271"/>
      <c r="F2" s="271"/>
      <c r="G2" s="271"/>
      <c r="H2" s="271"/>
      <c r="I2" s="271"/>
      <c r="J2" s="272"/>
    </row>
    <row r="3" spans="1:10" ht="15.75" thickBot="1" x14ac:dyDescent="0.3">
      <c r="A3" s="1" t="s">
        <v>23279</v>
      </c>
      <c r="B3" s="1" t="s">
        <v>23280</v>
      </c>
      <c r="C3" s="1" t="s">
        <v>23281</v>
      </c>
      <c r="D3" s="1" t="s">
        <v>23282</v>
      </c>
      <c r="E3" s="1" t="s">
        <v>23283</v>
      </c>
      <c r="F3" s="1" t="s">
        <v>23284</v>
      </c>
      <c r="G3" s="1" t="s">
        <v>23285</v>
      </c>
      <c r="H3" s="1" t="s">
        <v>23286</v>
      </c>
      <c r="I3" s="1" t="s">
        <v>23287</v>
      </c>
      <c r="J3" s="1" t="s">
        <v>23288</v>
      </c>
    </row>
    <row r="4" spans="1:10" x14ac:dyDescent="0.25">
      <c r="A4" s="146"/>
      <c r="B4" s="146"/>
      <c r="C4" s="146"/>
      <c r="D4" s="146"/>
      <c r="E4" s="146"/>
      <c r="F4" s="146"/>
      <c r="G4" s="146"/>
      <c r="H4" s="2">
        <f>SUM(A4:G4)</f>
        <v>0</v>
      </c>
      <c r="I4" s="149"/>
      <c r="J4" s="2"/>
    </row>
    <row r="5" spans="1:10" x14ac:dyDescent="0.25">
      <c r="A5" s="147"/>
      <c r="B5" s="147"/>
      <c r="C5" s="147"/>
      <c r="D5" s="147"/>
      <c r="E5" s="147"/>
      <c r="F5" s="147"/>
      <c r="G5" s="147"/>
      <c r="H5" s="2">
        <f t="shared" ref="H5:H23" si="0">SUM(A5:G5)</f>
        <v>0</v>
      </c>
      <c r="I5" s="150"/>
      <c r="J5" s="3"/>
    </row>
    <row r="6" spans="1:10" x14ac:dyDescent="0.25">
      <c r="A6" s="147"/>
      <c r="B6" s="147"/>
      <c r="C6" s="147"/>
      <c r="D6" s="147"/>
      <c r="E6" s="147"/>
      <c r="F6" s="147"/>
      <c r="G6" s="147"/>
      <c r="H6" s="2">
        <f t="shared" si="0"/>
        <v>0</v>
      </c>
      <c r="I6" s="150"/>
      <c r="J6" s="3"/>
    </row>
    <row r="7" spans="1:10" x14ac:dyDescent="0.25">
      <c r="A7" s="147"/>
      <c r="B7" s="147"/>
      <c r="C7" s="147"/>
      <c r="D7" s="147"/>
      <c r="E7" s="147"/>
      <c r="F7" s="147"/>
      <c r="G7" s="147"/>
      <c r="H7" s="2">
        <f t="shared" si="0"/>
        <v>0</v>
      </c>
      <c r="I7" s="150"/>
      <c r="J7" s="3"/>
    </row>
    <row r="8" spans="1:10" x14ac:dyDescent="0.25">
      <c r="A8" s="147"/>
      <c r="B8" s="147"/>
      <c r="C8" s="147"/>
      <c r="D8" s="147"/>
      <c r="E8" s="147"/>
      <c r="F8" s="147"/>
      <c r="G8" s="147"/>
      <c r="H8" s="2">
        <f t="shared" si="0"/>
        <v>0</v>
      </c>
      <c r="I8" s="150"/>
      <c r="J8" s="3"/>
    </row>
    <row r="9" spans="1:10" x14ac:dyDescent="0.25">
      <c r="A9" s="147"/>
      <c r="B9" s="147"/>
      <c r="C9" s="147"/>
      <c r="D9" s="147"/>
      <c r="E9" s="147"/>
      <c r="F9" s="147"/>
      <c r="G9" s="147"/>
      <c r="H9" s="2">
        <f t="shared" si="0"/>
        <v>0</v>
      </c>
      <c r="I9" s="150"/>
      <c r="J9" s="3"/>
    </row>
    <row r="10" spans="1:10" x14ac:dyDescent="0.25">
      <c r="A10" s="147"/>
      <c r="B10" s="147"/>
      <c r="C10" s="147"/>
      <c r="D10" s="147"/>
      <c r="E10" s="147"/>
      <c r="F10" s="147"/>
      <c r="G10" s="147"/>
      <c r="H10" s="2">
        <f t="shared" si="0"/>
        <v>0</v>
      </c>
      <c r="I10" s="150"/>
      <c r="J10" s="3"/>
    </row>
    <row r="11" spans="1:10" x14ac:dyDescent="0.25">
      <c r="A11" s="147"/>
      <c r="B11" s="147"/>
      <c r="C11" s="147"/>
      <c r="D11" s="147"/>
      <c r="E11" s="147"/>
      <c r="F11" s="147"/>
      <c r="G11" s="147"/>
      <c r="H11" s="2">
        <f t="shared" si="0"/>
        <v>0</v>
      </c>
      <c r="I11" s="150"/>
      <c r="J11" s="3"/>
    </row>
    <row r="12" spans="1:10" x14ac:dyDescent="0.25">
      <c r="A12" s="147"/>
      <c r="B12" s="147"/>
      <c r="C12" s="147"/>
      <c r="D12" s="147"/>
      <c r="E12" s="147"/>
      <c r="F12" s="147"/>
      <c r="G12" s="147"/>
      <c r="H12" s="2">
        <f t="shared" si="0"/>
        <v>0</v>
      </c>
      <c r="I12" s="150"/>
      <c r="J12" s="3"/>
    </row>
    <row r="13" spans="1:10" x14ac:dyDescent="0.25">
      <c r="A13" s="147"/>
      <c r="B13" s="147"/>
      <c r="C13" s="147"/>
      <c r="D13" s="147"/>
      <c r="E13" s="147"/>
      <c r="F13" s="147"/>
      <c r="G13" s="147"/>
      <c r="H13" s="2">
        <f t="shared" si="0"/>
        <v>0</v>
      </c>
      <c r="I13" s="150"/>
      <c r="J13" s="3"/>
    </row>
    <row r="14" spans="1:10" x14ac:dyDescent="0.25">
      <c r="A14" s="147"/>
      <c r="B14" s="147"/>
      <c r="C14" s="147"/>
      <c r="D14" s="147"/>
      <c r="E14" s="147"/>
      <c r="F14" s="147"/>
      <c r="G14" s="147"/>
      <c r="H14" s="2">
        <f t="shared" si="0"/>
        <v>0</v>
      </c>
      <c r="I14" s="150"/>
      <c r="J14" s="3"/>
    </row>
    <row r="15" spans="1:10" x14ac:dyDescent="0.25">
      <c r="A15" s="147"/>
      <c r="B15" s="147"/>
      <c r="C15" s="147"/>
      <c r="D15" s="147"/>
      <c r="E15" s="147"/>
      <c r="F15" s="147"/>
      <c r="G15" s="147"/>
      <c r="H15" s="2">
        <f t="shared" si="0"/>
        <v>0</v>
      </c>
      <c r="I15" s="150"/>
      <c r="J15" s="3"/>
    </row>
    <row r="16" spans="1:10" x14ac:dyDescent="0.25">
      <c r="A16" s="147"/>
      <c r="B16" s="147"/>
      <c r="C16" s="147"/>
      <c r="D16" s="147"/>
      <c r="E16" s="147"/>
      <c r="F16" s="147"/>
      <c r="G16" s="147"/>
      <c r="H16" s="2">
        <f t="shared" si="0"/>
        <v>0</v>
      </c>
      <c r="I16" s="150"/>
      <c r="J16" s="3"/>
    </row>
    <row r="17" spans="1:10" x14ac:dyDescent="0.25">
      <c r="A17" s="147"/>
      <c r="B17" s="147"/>
      <c r="C17" s="147"/>
      <c r="D17" s="147"/>
      <c r="E17" s="147"/>
      <c r="F17" s="147"/>
      <c r="G17" s="147"/>
      <c r="H17" s="2">
        <f t="shared" si="0"/>
        <v>0</v>
      </c>
      <c r="I17" s="150"/>
      <c r="J17" s="3"/>
    </row>
    <row r="18" spans="1:10" x14ac:dyDescent="0.25">
      <c r="A18" s="147"/>
      <c r="B18" s="147"/>
      <c r="C18" s="147"/>
      <c r="D18" s="147"/>
      <c r="E18" s="147"/>
      <c r="F18" s="147"/>
      <c r="G18" s="147"/>
      <c r="H18" s="2">
        <f t="shared" si="0"/>
        <v>0</v>
      </c>
      <c r="I18" s="150"/>
      <c r="J18" s="3"/>
    </row>
    <row r="19" spans="1:10" x14ac:dyDescent="0.25">
      <c r="A19" s="147"/>
      <c r="B19" s="147"/>
      <c r="C19" s="147"/>
      <c r="D19" s="147"/>
      <c r="E19" s="147"/>
      <c r="F19" s="147"/>
      <c r="G19" s="147"/>
      <c r="H19" s="2">
        <f t="shared" si="0"/>
        <v>0</v>
      </c>
      <c r="I19" s="150"/>
      <c r="J19" s="3"/>
    </row>
    <row r="20" spans="1:10" x14ac:dyDescent="0.25">
      <c r="A20" s="147"/>
      <c r="B20" s="147"/>
      <c r="C20" s="147"/>
      <c r="D20" s="147"/>
      <c r="E20" s="147"/>
      <c r="F20" s="147"/>
      <c r="G20" s="147"/>
      <c r="H20" s="2">
        <f t="shared" si="0"/>
        <v>0</v>
      </c>
      <c r="I20" s="150"/>
      <c r="J20" s="3"/>
    </row>
    <row r="21" spans="1:10" x14ac:dyDescent="0.25">
      <c r="A21" s="147"/>
      <c r="B21" s="147"/>
      <c r="C21" s="147"/>
      <c r="D21" s="147"/>
      <c r="E21" s="147"/>
      <c r="F21" s="147"/>
      <c r="G21" s="147"/>
      <c r="H21" s="2">
        <f t="shared" si="0"/>
        <v>0</v>
      </c>
      <c r="I21" s="150"/>
      <c r="J21" s="3"/>
    </row>
    <row r="22" spans="1:10" x14ac:dyDescent="0.25">
      <c r="A22" s="148"/>
      <c r="B22" s="148"/>
      <c r="C22" s="148"/>
      <c r="D22" s="148"/>
      <c r="E22" s="148"/>
      <c r="F22" s="148"/>
      <c r="G22" s="148"/>
      <c r="H22" s="2">
        <f t="shared" si="0"/>
        <v>0</v>
      </c>
      <c r="I22" s="151"/>
      <c r="J22" s="4"/>
    </row>
    <row r="23" spans="1:10" x14ac:dyDescent="0.25">
      <c r="A23" s="147"/>
      <c r="B23" s="147"/>
      <c r="C23" s="147"/>
      <c r="D23" s="147"/>
      <c r="E23" s="147"/>
      <c r="F23" s="147"/>
      <c r="G23" s="147"/>
      <c r="H23" s="2">
        <f t="shared" si="0"/>
        <v>0</v>
      </c>
      <c r="I23" s="150"/>
      <c r="J23" s="3"/>
    </row>
    <row r="24" spans="1:10" ht="15.75" thickBot="1" x14ac:dyDescent="0.3">
      <c r="I24" s="5"/>
    </row>
    <row r="25" spans="1:10" ht="15.75" thickBot="1" x14ac:dyDescent="0.3">
      <c r="A25" s="6">
        <f>SUM(A4:A23)</f>
        <v>0</v>
      </c>
      <c r="B25" s="6">
        <f t="shared" ref="B25:H25" si="1">SUM(B4:B23)</f>
        <v>0</v>
      </c>
      <c r="C25" s="6">
        <f t="shared" si="1"/>
        <v>0</v>
      </c>
      <c r="D25" s="6">
        <f t="shared" si="1"/>
        <v>0</v>
      </c>
      <c r="E25" s="6">
        <f t="shared" si="1"/>
        <v>0</v>
      </c>
      <c r="F25" s="6">
        <f t="shared" si="1"/>
        <v>0</v>
      </c>
      <c r="G25" s="6">
        <f t="shared" si="1"/>
        <v>0</v>
      </c>
      <c r="H25" s="6">
        <f t="shared" si="1"/>
        <v>0</v>
      </c>
      <c r="I25" s="152"/>
      <c r="J25" s="7" t="e">
        <f>SUMPRODUCT(H3:H22,I3:I22)/SUM(H3:H22)</f>
        <v>#DIV/0!</v>
      </c>
    </row>
  </sheetData>
  <sheetProtection algorithmName="SHA-512" hashValue="Jky/BIEvWG8/J2rRVjGIsH12tvNbOgpZZsG6vP2TfU+WNXB7h3e2Y2ZX6VWKueOss/PHkllu3vbtb80Xdn4uxQ==" saltValue="vr/NbNnETrnczrP+zmVHww==" spinCount="100000" sheet="1" objects="1" scenarios="1"/>
  <mergeCells count="1">
    <mergeCell ref="A1: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AOC</vt:lpstr>
      <vt:lpstr>AIT Reporting</vt:lpstr>
      <vt:lpstr>AOC!Print_Area</vt:lpstr>
    </vt:vector>
  </TitlesOfParts>
  <Company>California State Treasurer's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Moua, Pheng</dc:creator>
  <cp:lastModifiedBy>Moua, Pheng</cp:lastModifiedBy>
  <cp:lastPrinted>2024-02-08T22:56:39Z</cp:lastPrinted>
  <dcterms:created xsi:type="dcterms:W3CDTF">2023-01-25T18:08:57Z</dcterms:created>
  <dcterms:modified xsi:type="dcterms:W3CDTF">2024-02-08T22:58:20Z</dcterms:modified>
</cp:coreProperties>
</file>