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ducation Unit\DEBT SEMINARS\DEBT ESSENTIALS (3 DAY COURSE)\2016\Presentations\"/>
    </mc:Choice>
  </mc:AlternateContent>
  <bookViews>
    <workbookView xWindow="0" yWindow="0" windowWidth="19200" windowHeight="11595"/>
  </bookViews>
  <sheets>
    <sheet name="Summary" sheetId="1" r:id="rId1"/>
  </sheets>
  <definedNames>
    <definedName name="_xlnm.Print_Area" localSheetId="0">Summary!$A$2:$H$21</definedName>
  </definedNames>
  <calcPr calcId="152511"/>
</workbook>
</file>

<file path=xl/calcChain.xml><?xml version="1.0" encoding="utf-8"?>
<calcChain xmlns="http://schemas.openxmlformats.org/spreadsheetml/2006/main">
  <c r="D21" i="1" l="1"/>
  <c r="C21" i="1" l="1"/>
  <c r="E20" i="1" l="1"/>
  <c r="F20" i="1"/>
  <c r="E19" i="1"/>
  <c r="E17" i="1"/>
  <c r="E18" i="1"/>
  <c r="E7" i="1"/>
  <c r="E8" i="1"/>
  <c r="E9" i="1"/>
  <c r="E10" i="1"/>
  <c r="E11" i="1"/>
  <c r="E12" i="1"/>
  <c r="E13" i="1"/>
  <c r="E14" i="1"/>
  <c r="E15" i="1"/>
  <c r="E16" i="1"/>
  <c r="F19" i="1"/>
  <c r="F18" i="1"/>
  <c r="F17" i="1"/>
  <c r="F16" i="1"/>
  <c r="F7" i="1"/>
  <c r="F8" i="1"/>
  <c r="F9" i="1"/>
  <c r="F10" i="1"/>
  <c r="F11" i="1"/>
  <c r="F12" i="1"/>
  <c r="F13" i="1"/>
  <c r="F14" i="1"/>
  <c r="F15" i="1"/>
  <c r="E21" i="1" l="1"/>
  <c r="F21" i="1"/>
</calcChain>
</file>

<file path=xl/sharedStrings.xml><?xml version="1.0" encoding="utf-8"?>
<sst xmlns="http://schemas.openxmlformats.org/spreadsheetml/2006/main" count="14" uniqueCount="14">
  <si>
    <t>Maturity</t>
  </si>
  <si>
    <t>TOTAL:</t>
  </si>
  <si>
    <t>Unsold Balance ($000's)</t>
  </si>
  <si>
    <t>Order to Bond Ratio</t>
  </si>
  <si>
    <t>Pricing Order Period on</t>
  </si>
  <si>
    <t>Total Orders ($000's)</t>
  </si>
  <si>
    <t>Amount of Bonds ('000)</t>
  </si>
  <si>
    <t>Order Period Yield (%)</t>
  </si>
  <si>
    <t>Updated:</t>
  </si>
  <si>
    <t>Unique Orders: Whole Maturity</t>
  </si>
  <si>
    <t xml:space="preserve">Unique Orders:
Partial
</t>
  </si>
  <si>
    <t>NA</t>
  </si>
  <si>
    <t>City of Sandpointe 
2016 Water Refunding Revenue Bonds</t>
  </si>
  <si>
    <t>APPENDIX 3 - BOND ORDER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</si>
</sst>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0"/>
      <color indexed="10"/>
      <name val="Arial"/>
    </font>
    <font>
      <sz val="10"/>
      <color indexed="10"/>
      <name val="Arial"/>
      <family val="2"/>
    </font>
    <font>
      <b/>
      <sz val="14"/>
      <color indexed="10"/>
      <name val="Garamond"/>
      <family val="1"/>
    </font>
    <font>
      <sz val="14"/>
      <color indexed="10"/>
      <name val="Garamond"/>
      <family val="1"/>
    </font>
    <font>
      <b/>
      <sz val="14"/>
      <color rgb="FFFF0000"/>
      <name val="Garamond"/>
      <family val="1"/>
    </font>
    <font>
      <b/>
      <sz val="18"/>
      <color indexed="10"/>
      <name val="Garamond"/>
      <family val="1"/>
    </font>
    <font>
      <sz val="18"/>
      <color indexed="10"/>
      <name val="Garamond"/>
      <family val="1"/>
    </font>
    <font>
      <sz val="14"/>
      <color rgb="FFFF0000"/>
      <name val="Garamond"/>
      <family val="1"/>
    </font>
    <font>
      <b/>
      <sz val="18"/>
      <color rgb="FFFF0000"/>
      <name val="Garamond"/>
      <family val="1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1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9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NumberFormat="1" applyFont="1" applyFill="1" applyBorder="1" applyAlignment="1" applyProtection="1">
      <alignment horizontal="center" vertical="top"/>
    </xf>
    <xf numFmtId="0" fontId="3" fillId="0" borderId="0" xfId="0" applyFont="1"/>
    <xf numFmtId="0" fontId="2" fillId="2" borderId="1" xfId="0" applyNumberFormat="1" applyFont="1" applyFill="1" applyBorder="1" applyAlignment="1" applyProtection="1">
      <alignment horizontal="center" vertical="top" wrapText="1"/>
    </xf>
    <xf numFmtId="0" fontId="3" fillId="0" borderId="0" xfId="0" applyFont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/>
    </xf>
    <xf numFmtId="2" fontId="2" fillId="2" borderId="1" xfId="0" applyNumberFormat="1" applyFont="1" applyFill="1" applyBorder="1" applyAlignment="1" applyProtection="1">
      <alignment horizontal="center" vertical="top" wrapText="1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/>
    <xf numFmtId="3" fontId="3" fillId="0" borderId="1" xfId="1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2" fontId="2" fillId="3" borderId="1" xfId="1" applyNumberFormat="1" applyFont="1" applyFill="1" applyBorder="1" applyAlignment="1" applyProtection="1">
      <alignment horizontal="center"/>
    </xf>
    <xf numFmtId="14" fontId="2" fillId="0" borderId="0" xfId="0" applyNumberFormat="1" applyFont="1" applyAlignment="1">
      <alignment horizontal="center"/>
    </xf>
    <xf numFmtId="18" fontId="4" fillId="0" borderId="0" xfId="0" applyNumberFormat="1" applyFont="1" applyAlignment="1">
      <alignment horizontal="center"/>
    </xf>
    <xf numFmtId="0" fontId="5" fillId="0" borderId="1" xfId="0" applyNumberFormat="1" applyFont="1" applyFill="1" applyBorder="1" applyAlignment="1" applyProtection="1">
      <alignment horizontal="center" vertical="top"/>
    </xf>
    <xf numFmtId="3" fontId="5" fillId="0" borderId="1" xfId="1" applyNumberFormat="1" applyFont="1" applyFill="1" applyBorder="1" applyAlignment="1" applyProtection="1">
      <alignment horizontal="center"/>
    </xf>
    <xf numFmtId="2" fontId="5" fillId="3" borderId="1" xfId="1" applyNumberFormat="1" applyFont="1" applyFill="1" applyBorder="1" applyAlignment="1" applyProtection="1">
      <alignment horizontal="center"/>
    </xf>
    <xf numFmtId="0" fontId="6" fillId="0" borderId="0" xfId="0" applyFont="1"/>
    <xf numFmtId="14" fontId="3" fillId="0" borderId="1" xfId="0" applyNumberFormat="1" applyFont="1" applyFill="1" applyBorder="1" applyAlignment="1" applyProtection="1">
      <alignment horizontal="center"/>
    </xf>
    <xf numFmtId="3" fontId="7" fillId="0" borderId="1" xfId="1" applyNumberFormat="1" applyFont="1" applyFill="1" applyBorder="1" applyAlignment="1" applyProtection="1">
      <alignment horizontal="center"/>
    </xf>
    <xf numFmtId="3" fontId="8" fillId="0" borderId="1" xfId="1" applyNumberFormat="1" applyFont="1" applyFill="1" applyBorder="1" applyAlignment="1" applyProtection="1">
      <alignment horizontal="center"/>
    </xf>
    <xf numFmtId="2" fontId="5" fillId="3" borderId="0" xfId="1" applyNumberFormat="1" applyFont="1" applyFill="1" applyBorder="1" applyAlignment="1" applyProtection="1">
      <alignment horizontal="center"/>
    </xf>
    <xf numFmtId="1" fontId="2" fillId="3" borderId="1" xfId="1" applyNumberFormat="1" applyFont="1" applyFill="1" applyBorder="1" applyAlignment="1" applyProtection="1">
      <alignment horizontal="center"/>
    </xf>
    <xf numFmtId="14" fontId="3" fillId="0" borderId="0" xfId="0" applyNumberFormat="1" applyFont="1"/>
    <xf numFmtId="14" fontId="3" fillId="0" borderId="0" xfId="3" applyNumberFormat="1" applyFont="1"/>
    <xf numFmtId="0" fontId="3" fillId="0" borderId="0" xfId="3" applyNumberFormat="1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2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D3D3D3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2"/>
  <sheetViews>
    <sheetView tabSelected="1" workbookViewId="0">
      <selection activeCell="K8" sqref="K8"/>
    </sheetView>
  </sheetViews>
  <sheetFormatPr defaultColWidth="10.28515625" defaultRowHeight="12.75" customHeight="1" x14ac:dyDescent="0.3"/>
  <cols>
    <col min="1" max="1" width="17.28515625" style="4" customWidth="1"/>
    <col min="2" max="2" width="13.28515625" style="4" customWidth="1"/>
    <col min="3" max="3" width="13" style="7" customWidth="1"/>
    <col min="4" max="4" width="14" style="7" customWidth="1"/>
    <col min="5" max="5" width="12.5703125" style="7" customWidth="1"/>
    <col min="6" max="6" width="14.28515625" style="8" customWidth="1"/>
    <col min="7" max="7" width="12.42578125" style="8" customWidth="1"/>
    <col min="8" max="8" width="12" style="8" customWidth="1"/>
    <col min="9" max="10" width="10.28515625" style="2"/>
    <col min="11" max="11" width="11.85546875" style="2" bestFit="1" customWidth="1"/>
    <col min="12" max="16384" width="10.28515625" style="2"/>
  </cols>
  <sheetData>
    <row r="2" spans="1:11" ht="25.5" customHeight="1" x14ac:dyDescent="0.35">
      <c r="A2" s="28" t="s">
        <v>13</v>
      </c>
      <c r="B2" s="28"/>
      <c r="C2" s="28"/>
      <c r="D2" s="28"/>
      <c r="E2" s="28"/>
      <c r="F2" s="28"/>
      <c r="G2" s="28"/>
      <c r="H2" s="28"/>
    </row>
    <row r="3" spans="1:11" ht="48" customHeight="1" x14ac:dyDescent="0.35">
      <c r="A3" s="26" t="s">
        <v>12</v>
      </c>
      <c r="B3" s="27"/>
      <c r="C3" s="27"/>
      <c r="D3" s="27"/>
      <c r="E3" s="27"/>
      <c r="F3" s="27"/>
      <c r="G3" s="27"/>
      <c r="H3" s="27"/>
    </row>
    <row r="4" spans="1:11" ht="30" customHeight="1" x14ac:dyDescent="0.3">
      <c r="A4" s="10"/>
      <c r="B4" s="10" t="s">
        <v>4</v>
      </c>
      <c r="C4" s="10"/>
      <c r="D4" s="12">
        <v>42621</v>
      </c>
      <c r="E4" s="13" t="s">
        <v>8</v>
      </c>
      <c r="F4" s="13">
        <v>0.35416666666666669</v>
      </c>
      <c r="G4" s="13"/>
      <c r="H4" s="13"/>
    </row>
    <row r="6" spans="1:11" ht="75.75" customHeight="1" x14ac:dyDescent="0.3">
      <c r="A6" s="1" t="s">
        <v>0</v>
      </c>
      <c r="B6" s="3" t="s">
        <v>7</v>
      </c>
      <c r="C6" s="6" t="s">
        <v>6</v>
      </c>
      <c r="D6" s="6" t="s">
        <v>5</v>
      </c>
      <c r="E6" s="6" t="s">
        <v>2</v>
      </c>
      <c r="F6" s="6" t="s">
        <v>3</v>
      </c>
      <c r="G6" s="6" t="s">
        <v>9</v>
      </c>
      <c r="H6" s="6" t="s">
        <v>10</v>
      </c>
    </row>
    <row r="7" spans="1:11" ht="18.75" x14ac:dyDescent="0.3">
      <c r="A7" s="18">
        <v>45383</v>
      </c>
      <c r="B7" s="5">
        <v>1.33</v>
      </c>
      <c r="C7" s="9">
        <v>890</v>
      </c>
      <c r="D7" s="9">
        <v>1440</v>
      </c>
      <c r="E7" s="19">
        <f>IF(D7&gt;=C7,0,(C7-D7))</f>
        <v>0</v>
      </c>
      <c r="F7" s="11">
        <f>D7/C7</f>
        <v>1.6179775280898876</v>
      </c>
      <c r="G7" s="22">
        <v>1</v>
      </c>
      <c r="H7" s="22">
        <v>2</v>
      </c>
      <c r="J7" s="25"/>
      <c r="K7" s="23"/>
    </row>
    <row r="8" spans="1:11" ht="18.75" x14ac:dyDescent="0.3">
      <c r="A8" s="18">
        <v>45748</v>
      </c>
      <c r="B8" s="5">
        <v>1.43</v>
      </c>
      <c r="C8" s="9">
        <v>905</v>
      </c>
      <c r="D8" s="9">
        <v>1510</v>
      </c>
      <c r="E8" s="19">
        <f>IF(D8&gt;=C8,0,(C8-D8))</f>
        <v>0</v>
      </c>
      <c r="F8" s="11">
        <f t="shared" ref="F8:F20" si="0">D8/C8</f>
        <v>1.6685082872928176</v>
      </c>
      <c r="G8" s="22">
        <v>2</v>
      </c>
      <c r="H8" s="22">
        <v>0</v>
      </c>
      <c r="J8" s="25"/>
      <c r="K8" s="23"/>
    </row>
    <row r="9" spans="1:11" ht="18.75" x14ac:dyDescent="0.3">
      <c r="A9" s="18">
        <v>46113</v>
      </c>
      <c r="B9" s="5">
        <v>1.54</v>
      </c>
      <c r="C9" s="9">
        <v>930</v>
      </c>
      <c r="D9" s="9">
        <v>1460</v>
      </c>
      <c r="E9" s="19">
        <f t="shared" ref="E9:E20" si="1">IF(D9&gt;=C9,0,(C9-D9))</f>
        <v>0</v>
      </c>
      <c r="F9" s="11">
        <f t="shared" si="0"/>
        <v>1.5698924731182795</v>
      </c>
      <c r="G9" s="22">
        <v>1</v>
      </c>
      <c r="H9" s="22">
        <v>1</v>
      </c>
      <c r="J9" s="25"/>
      <c r="K9" s="23"/>
    </row>
    <row r="10" spans="1:11" ht="18.75" x14ac:dyDescent="0.3">
      <c r="A10" s="18">
        <v>46478</v>
      </c>
      <c r="B10" s="5">
        <v>1.67</v>
      </c>
      <c r="C10" s="9">
        <v>960</v>
      </c>
      <c r="D10" s="9">
        <v>5440</v>
      </c>
      <c r="E10" s="19">
        <f t="shared" si="1"/>
        <v>0</v>
      </c>
      <c r="F10" s="11">
        <f t="shared" si="0"/>
        <v>5.666666666666667</v>
      </c>
      <c r="G10" s="22">
        <v>5</v>
      </c>
      <c r="H10" s="22">
        <v>2</v>
      </c>
      <c r="J10" s="25"/>
      <c r="K10" s="23"/>
    </row>
    <row r="11" spans="1:11" ht="18.75" x14ac:dyDescent="0.3">
      <c r="A11" s="18">
        <v>46844</v>
      </c>
      <c r="B11" s="5">
        <v>1.84</v>
      </c>
      <c r="C11" s="9">
        <v>995</v>
      </c>
      <c r="D11" s="9">
        <v>995</v>
      </c>
      <c r="E11" s="19">
        <f t="shared" si="1"/>
        <v>0</v>
      </c>
      <c r="F11" s="11">
        <f t="shared" si="0"/>
        <v>1</v>
      </c>
      <c r="G11" s="22">
        <v>1</v>
      </c>
      <c r="H11" s="22">
        <v>0</v>
      </c>
      <c r="J11" s="25"/>
      <c r="K11" s="23"/>
    </row>
    <row r="12" spans="1:11" ht="18.75" x14ac:dyDescent="0.3">
      <c r="A12" s="18">
        <v>47209</v>
      </c>
      <c r="B12" s="5">
        <v>1.98</v>
      </c>
      <c r="C12" s="9">
        <v>1020</v>
      </c>
      <c r="D12" s="9">
        <v>1020</v>
      </c>
      <c r="E12" s="19">
        <f t="shared" si="1"/>
        <v>0</v>
      </c>
      <c r="F12" s="11">
        <f t="shared" si="0"/>
        <v>1</v>
      </c>
      <c r="G12" s="22">
        <v>1</v>
      </c>
      <c r="H12" s="22">
        <v>0</v>
      </c>
      <c r="J12" s="25"/>
      <c r="K12" s="23"/>
    </row>
    <row r="13" spans="1:11" ht="18.75" x14ac:dyDescent="0.3">
      <c r="A13" s="18">
        <v>47574</v>
      </c>
      <c r="B13" s="5">
        <v>1.87</v>
      </c>
      <c r="C13" s="9">
        <v>1050</v>
      </c>
      <c r="D13" s="9">
        <v>6490</v>
      </c>
      <c r="E13" s="19">
        <f t="shared" si="1"/>
        <v>0</v>
      </c>
      <c r="F13" s="11">
        <f t="shared" si="0"/>
        <v>6.1809523809523812</v>
      </c>
      <c r="G13" s="22">
        <v>6</v>
      </c>
      <c r="H13" s="22">
        <v>2</v>
      </c>
      <c r="J13" s="25"/>
      <c r="K13" s="23"/>
    </row>
    <row r="14" spans="1:11" ht="18.75" x14ac:dyDescent="0.3">
      <c r="A14" s="18">
        <v>47939</v>
      </c>
      <c r="B14" s="5">
        <v>2.2200000000000002</v>
      </c>
      <c r="C14" s="9">
        <v>1095</v>
      </c>
      <c r="D14" s="9">
        <v>3475</v>
      </c>
      <c r="E14" s="19">
        <f t="shared" si="1"/>
        <v>0</v>
      </c>
      <c r="F14" s="11">
        <f t="shared" si="0"/>
        <v>3.1735159817351599</v>
      </c>
      <c r="G14" s="22">
        <v>3</v>
      </c>
      <c r="H14" s="22">
        <v>2</v>
      </c>
      <c r="J14" s="25"/>
      <c r="K14" s="23"/>
    </row>
    <row r="15" spans="1:11" ht="18.75" x14ac:dyDescent="0.3">
      <c r="A15" s="18">
        <v>48305</v>
      </c>
      <c r="B15" s="5">
        <v>2.27</v>
      </c>
      <c r="C15" s="9">
        <v>1135</v>
      </c>
      <c r="D15" s="9">
        <v>2430</v>
      </c>
      <c r="E15" s="19">
        <f t="shared" si="1"/>
        <v>0</v>
      </c>
      <c r="F15" s="11">
        <f t="shared" si="0"/>
        <v>2.1409691629955949</v>
      </c>
      <c r="G15" s="22">
        <v>2</v>
      </c>
      <c r="H15" s="22">
        <v>2</v>
      </c>
      <c r="J15" s="25"/>
      <c r="K15" s="24"/>
    </row>
    <row r="16" spans="1:11" ht="18.75" x14ac:dyDescent="0.3">
      <c r="A16" s="18">
        <v>48670</v>
      </c>
      <c r="B16" s="5">
        <v>2.3199999999999998</v>
      </c>
      <c r="C16" s="9">
        <v>1180</v>
      </c>
      <c r="D16" s="9">
        <v>3705</v>
      </c>
      <c r="E16" s="19">
        <f t="shared" si="1"/>
        <v>0</v>
      </c>
      <c r="F16" s="11">
        <f t="shared" si="0"/>
        <v>3.1398305084745761</v>
      </c>
      <c r="G16" s="22">
        <v>3</v>
      </c>
      <c r="H16" s="22">
        <v>1</v>
      </c>
      <c r="J16" s="25"/>
      <c r="K16" s="23"/>
    </row>
    <row r="17" spans="1:11" ht="18.75" x14ac:dyDescent="0.3">
      <c r="A17" s="18">
        <v>49035</v>
      </c>
      <c r="B17" s="5">
        <v>2.37</v>
      </c>
      <c r="C17" s="9">
        <v>1230</v>
      </c>
      <c r="D17" s="9">
        <v>4440</v>
      </c>
      <c r="E17" s="19">
        <f t="shared" si="1"/>
        <v>0</v>
      </c>
      <c r="F17" s="11">
        <f t="shared" si="0"/>
        <v>3.6097560975609757</v>
      </c>
      <c r="G17" s="22">
        <v>3</v>
      </c>
      <c r="H17" s="22">
        <v>1</v>
      </c>
      <c r="J17" s="25"/>
      <c r="K17" s="23"/>
    </row>
    <row r="18" spans="1:11" ht="18.75" x14ac:dyDescent="0.3">
      <c r="A18" s="18">
        <v>49400</v>
      </c>
      <c r="B18" s="5">
        <v>2.42</v>
      </c>
      <c r="C18" s="9">
        <v>1275</v>
      </c>
      <c r="D18" s="9">
        <v>4325</v>
      </c>
      <c r="E18" s="19">
        <f t="shared" si="1"/>
        <v>0</v>
      </c>
      <c r="F18" s="11">
        <f t="shared" si="0"/>
        <v>3.392156862745098</v>
      </c>
      <c r="G18" s="22">
        <v>3</v>
      </c>
      <c r="H18" s="22">
        <v>1</v>
      </c>
      <c r="J18" s="25"/>
      <c r="K18" s="23"/>
    </row>
    <row r="19" spans="1:11" ht="18.75" x14ac:dyDescent="0.3">
      <c r="A19" s="18">
        <v>49766</v>
      </c>
      <c r="B19" s="5">
        <v>2.46</v>
      </c>
      <c r="C19" s="9">
        <v>1330</v>
      </c>
      <c r="D19" s="9">
        <v>5240</v>
      </c>
      <c r="E19" s="19">
        <f t="shared" si="1"/>
        <v>0</v>
      </c>
      <c r="F19" s="11">
        <f t="shared" si="0"/>
        <v>3.9398496240601504</v>
      </c>
      <c r="G19" s="22">
        <v>3</v>
      </c>
      <c r="H19" s="22">
        <v>2</v>
      </c>
      <c r="J19" s="25"/>
      <c r="K19" s="23"/>
    </row>
    <row r="20" spans="1:11" ht="18.75" x14ac:dyDescent="0.3">
      <c r="A20" s="18">
        <v>51592</v>
      </c>
      <c r="B20" s="5">
        <v>3.06</v>
      </c>
      <c r="C20" s="9">
        <v>7335</v>
      </c>
      <c r="D20" s="9">
        <v>26420</v>
      </c>
      <c r="E20" s="19">
        <f t="shared" si="1"/>
        <v>0</v>
      </c>
      <c r="F20" s="11">
        <f t="shared" si="0"/>
        <v>3.6019086571233809</v>
      </c>
      <c r="G20" s="22">
        <v>2</v>
      </c>
      <c r="H20" s="22">
        <v>9</v>
      </c>
      <c r="J20" s="25"/>
      <c r="K20" s="23"/>
    </row>
    <row r="21" spans="1:11" s="17" customFormat="1" ht="23.25" x14ac:dyDescent="0.35">
      <c r="A21" s="14" t="s">
        <v>1</v>
      </c>
      <c r="B21" s="14" t="s">
        <v>11</v>
      </c>
      <c r="C21" s="15">
        <f>SUM(C7:C20)</f>
        <v>21330</v>
      </c>
      <c r="D21" s="15">
        <f>SUM(D7:D20)</f>
        <v>68390</v>
      </c>
      <c r="E21" s="20">
        <f>SUM(E7:E20)</f>
        <v>0</v>
      </c>
      <c r="F21" s="16">
        <f>D21/C21</f>
        <v>3.2062822315986872</v>
      </c>
      <c r="G21" s="21"/>
      <c r="H21" s="21"/>
    </row>
    <row r="22" spans="1:11" ht="9" customHeight="1" x14ac:dyDescent="0.3"/>
  </sheetData>
  <mergeCells count="2">
    <mergeCell ref="A3:H3"/>
    <mergeCell ref="A2:H2"/>
  </mergeCells>
  <printOptions horizontalCentered="1"/>
  <pageMargins left="0.17" right="0.21" top="0.2" bottom="0.2" header="0.17" footer="0.28999999999999998"/>
  <pageSetup paperSize="2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Order Summary (00141132-3).XLSX</dc:title>
  <dc:creator>Paul Pender</dc:creator>
  <cp:lastModifiedBy>Mills, Susan</cp:lastModifiedBy>
  <cp:lastPrinted>2016-10-24T19:38:06Z</cp:lastPrinted>
  <dcterms:created xsi:type="dcterms:W3CDTF">2011-07-20T15:08:06Z</dcterms:created>
  <dcterms:modified xsi:type="dcterms:W3CDTF">2016-10-24T20:29:07Z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DLP_Owner}">
    <vt:lpwstr>cssadmin</vt:lpwstr>
  </property>
  <property fmtid="{D5CDD505-2E9C-101B-9397-08002B2CF9AE}" pid="3" name="{DLP_CreatedBy}">
    <vt:lpwstr>paulp</vt:lpwstr>
  </property>
  <property fmtid="{D5CDD505-2E9C-101B-9397-08002B2CF9AE}" pid="4" name="{DLP_CreatedOn}">
    <vt:lpwstr>7/21/2011 2:35:58 PM</vt:lpwstr>
  </property>
  <property fmtid="{D5CDD505-2E9C-101B-9397-08002B2CF9AE}" pid="5" name="{DLP_Description}">
    <vt:lpwstr/>
  </property>
  <property fmtid="{D5CDD505-2E9C-101B-9397-08002B2CF9AE}" pid="6" name="{DLP_VersionNotes}">
    <vt:lpwstr/>
  </property>
  <property fmtid="{D5CDD505-2E9C-101B-9397-08002B2CF9AE}" pid="7" name="{DLP_VersionID}">
    <vt:lpwstr>1</vt:lpwstr>
  </property>
  <property fmtid="{D5CDD505-2E9C-101B-9397-08002B2CF9AE}" pid="8" name="{DLP_MinorID}">
    <vt:lpwstr>0</vt:lpwstr>
  </property>
  <property fmtid="{D5CDD505-2E9C-101B-9397-08002B2CF9AE}" pid="9" name="{DLP_Path}">
    <vt:lpwstr>FRA\Documents\FRA-Clients\Irvine, City of\z11158 AD 00-18 Group 2 Refunding Bonds\</vt:lpwstr>
  </property>
  <property fmtid="{D5CDD505-2E9C-101B-9397-08002B2CF9AE}" pid="10" name="{DLP_ParentFolder}">
    <vt:lpwstr>533F0C9A48EB4554B8B408E61DF5EAF9</vt:lpwstr>
  </property>
  <property fmtid="{D5CDD505-2E9C-101B-9397-08002B2CF9AE}" pid="11" name="{DLP_ObjectID}">
    <vt:lpwstr>D963F63E1E45496C8275A5F79FC28842</vt:lpwstr>
  </property>
  <property fmtid="{D5CDD505-2E9C-101B-9397-08002B2CF9AE}" pid="12" name="{DLP_FileName}">
    <vt:lpwstr>FRA127989 v1_0.xlsx</vt:lpwstr>
  </property>
  <property fmtid="{D5CDD505-2E9C-101B-9397-08002B2CF9AE}" pid="13" name="{DLP_Extension}">
    <vt:lpwstr>.xlsx</vt:lpwstr>
  </property>
  <property fmtid="{D5CDD505-2E9C-101B-9397-08002B2CF9AE}" pid="14" name="{DLP_Profile}">
    <vt:lpwstr>FRA Client Profile</vt:lpwstr>
  </property>
  <property fmtid="{D5CDD505-2E9C-101B-9397-08002B2CF9AE}" pid="15" name="{DLPP_FRA Client}">
    <vt:lpwstr>Irvine, City of</vt:lpwstr>
  </property>
  <property fmtid="{D5CDD505-2E9C-101B-9397-08002B2CF9AE}" pid="16" name="{DLPP_FRA Project}">
    <vt:lpwstr>11158 AD 00-18 (Group 2) Refunding Bonds</vt:lpwstr>
  </property>
  <property fmtid="{D5CDD505-2E9C-101B-9397-08002B2CF9AE}" pid="17" name="{DLPP_FRA Description}">
    <vt:lpwstr>Order Summary</vt:lpwstr>
  </property>
  <property fmtid="{D5CDD505-2E9C-101B-9397-08002B2CF9AE}" pid="18" name="{DLPP_FRA Document Type}">
    <vt:lpwstr>Excel</vt:lpwstr>
  </property>
  <property fmtid="{D5CDD505-2E9C-101B-9397-08002B2CF9AE}" pid="19" name="{DLPP_ImportDesc}">
    <vt:lpwstr>Order Summary_Irvine RAD 11-1.xlsx</vt:lpwstr>
  </property>
  <property fmtid="{D5CDD505-2E9C-101B-9397-08002B2CF9AE}" pid="20" name="{DLPP_ImportDocType}">
    <vt:lpwstr>Microsoft Office Excel Worksheet</vt:lpwstr>
  </property>
</Properties>
</file>