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autoCompressPictures="0"/>
  <mc:AlternateContent xmlns:mc="http://schemas.openxmlformats.org/markup-compatibility/2006">
    <mc:Choice Requires="x15">
      <x15ac:absPath xmlns:x15ac="http://schemas.microsoft.com/office/spreadsheetml/2010/11/ac" url="C:\Users\clee\Downloads\"/>
    </mc:Choice>
  </mc:AlternateContent>
  <xr:revisionPtr revIDLastSave="0" documentId="13_ncr:1_{07545989-5406-47B7-8672-EF1C4A6E385F}" xr6:coauthVersionLast="47" xr6:coauthVersionMax="47" xr10:uidLastSave="{00000000-0000-0000-0000-000000000000}"/>
  <workbookProtection workbookAlgorithmName="SHA-512" workbookHashValue="thY/ZZixen6m36jXtkTp0K6nVt0A9VgATYIq5rpF5YQ3CeotbDsJhfNym7P/cWmfrhcRz2b0k5UhKLw+ZeJi4A==" workbookSaltValue="EWTKijx7CvP1OXjqOtw68Q==" workbookSpinCount="100000" lockStructure="1"/>
  <bookViews>
    <workbookView xWindow="-110" yWindow="-110" windowWidth="19420" windowHeight="10420" xr2:uid="{A50C930A-846B-4DF9-AF0B-ACF4FE3D1009}"/>
  </bookViews>
  <sheets>
    <sheet name="Instructions to Complete" sheetId="7" r:id="rId1"/>
    <sheet name="Form B - NC-Rehab (1-20 Bldgs.)" sheetId="2" r:id="rId2"/>
    <sheet name="Form B - Acq (1-20 Bldgs.)" sheetId="3" r:id="rId3"/>
    <sheet name="Form B - NC-Rehab (&gt;20 Bldgs.)" sheetId="4" r:id="rId4"/>
    <sheet name="Form B - Acq (&gt;20 Bldgs.)" sheetId="5" r:id="rId5"/>
    <sheet name="FOR CTCAC USE ONLY" sheetId="6" r:id="rId6"/>
  </sheets>
  <definedNames>
    <definedName name="_xlnm.Print_Area" localSheetId="4">'Form B - Acq (&gt;20 Bldgs.)'!$A$1:$AI$238</definedName>
    <definedName name="_xlnm.Print_Area" localSheetId="2">'Form B - Acq (1-20 Bldgs.)'!$A$1:$AI$78</definedName>
    <definedName name="_xlnm.Print_Area" localSheetId="3">'Form B - NC-Rehab (&gt;20 Bldgs.)'!$A$1:$AI$238</definedName>
    <definedName name="_xlnm.Print_Area" localSheetId="1">'Form B - NC-Rehab (1-20 Bldgs.)'!$A$1:$AI$78</definedName>
    <definedName name="_xlnm.Print_Area" localSheetId="0">'Instructions to Complete'!$A$1:$X$197</definedName>
    <definedName name="_xlnm.Print_Titles" localSheetId="4">'Form B - Acq (&gt;20 Bldgs.)'!$22:$22</definedName>
    <definedName name="_xlnm.Print_Titles" localSheetId="3">'Form B - NC-Rehab (&gt;20 Bldgs.)'!$22:$22</definedName>
    <definedName name="Z_A975FCB3_5B33_4161_B031_F54B2ACFE309_.wvu.Cols" localSheetId="4" hidden="1">'Form B - Acq (&gt;20 Bldgs.)'!$AJ:$XFD</definedName>
    <definedName name="Z_A975FCB3_5B33_4161_B031_F54B2ACFE309_.wvu.Cols" localSheetId="2" hidden="1">'Form B - Acq (1-20 Bldgs.)'!$AJ:$XFD</definedName>
    <definedName name="Z_A975FCB3_5B33_4161_B031_F54B2ACFE309_.wvu.Cols" localSheetId="3" hidden="1">'Form B - NC-Rehab (&gt;20 Bldgs.)'!$AJ:$XFD</definedName>
    <definedName name="Z_A975FCB3_5B33_4161_B031_F54B2ACFE309_.wvu.Cols" localSheetId="1" hidden="1">'Form B - NC-Rehab (1-20 Bldgs.)'!$AJ:$XFD</definedName>
    <definedName name="Z_A975FCB3_5B33_4161_B031_F54B2ACFE309_.wvu.PrintArea" localSheetId="4" hidden="1">'Form B - Acq (&gt;20 Bldgs.)'!$A$1:$AI$238</definedName>
    <definedName name="Z_A975FCB3_5B33_4161_B031_F54B2ACFE309_.wvu.PrintArea" localSheetId="2" hidden="1">'Form B - Acq (1-20 Bldgs.)'!$A$1:$AI$78</definedName>
    <definedName name="Z_A975FCB3_5B33_4161_B031_F54B2ACFE309_.wvu.PrintArea" localSheetId="3" hidden="1">'Form B - NC-Rehab (&gt;20 Bldgs.)'!$A$1:$AI$238</definedName>
    <definedName name="Z_A975FCB3_5B33_4161_B031_F54B2ACFE309_.wvu.PrintArea" localSheetId="1" hidden="1">'Form B - NC-Rehab (1-20 Bldgs.)'!$A$1:$AI$78</definedName>
    <definedName name="Z_A975FCB3_5B33_4161_B031_F54B2ACFE309_.wvu.PrintTitles" localSheetId="4" hidden="1">'Form B - Acq (&gt;20 Bldgs.)'!$22:$22</definedName>
    <definedName name="Z_A975FCB3_5B33_4161_B031_F54B2ACFE309_.wvu.PrintTitles" localSheetId="3" hidden="1">'Form B - NC-Rehab (&gt;20 Bldgs.)'!$22:$22</definedName>
    <definedName name="Z_A975FCB3_5B33_4161_B031_F54B2ACFE309_.wvu.Rows" localSheetId="4" hidden="1">'Form B - Acq (&gt;20 Bldgs.)'!$260:$1048576</definedName>
    <definedName name="Z_A975FCB3_5B33_4161_B031_F54B2ACFE309_.wvu.Rows" localSheetId="2" hidden="1">'Form B - Acq (1-20 Bldgs.)'!$80:$1048576</definedName>
    <definedName name="Z_A975FCB3_5B33_4161_B031_F54B2ACFE309_.wvu.Rows" localSheetId="3" hidden="1">'Form B - NC-Rehab (&gt;20 Bldgs.)'!$260:$1048576</definedName>
    <definedName name="Z_A975FCB3_5B33_4161_B031_F54B2ACFE309_.wvu.Rows" localSheetId="1" hidden="1">'Form B - NC-Rehab (1-20 Bldgs.)'!$80:$1048576</definedName>
    <definedName name="Z_D3B61CB6_B778_4B0B_B0B9_5C0000268DA3_.wvu.Cols" localSheetId="5" hidden="1">'FOR CTCAC USE ONLY'!$A:$D</definedName>
    <definedName name="Z_D3B61CB6_B778_4B0B_B0B9_5C0000268DA3_.wvu.Cols" localSheetId="4" hidden="1">'Form B - Acq (&gt;20 Bldgs.)'!$AJ:$XFD</definedName>
    <definedName name="Z_D3B61CB6_B778_4B0B_B0B9_5C0000268DA3_.wvu.Cols" localSheetId="2" hidden="1">'Form B - Acq (1-20 Bldgs.)'!$AJ:$XFD</definedName>
    <definedName name="Z_D3B61CB6_B778_4B0B_B0B9_5C0000268DA3_.wvu.Cols" localSheetId="3" hidden="1">'Form B - NC-Rehab (&gt;20 Bldgs.)'!$AJ:$XFD</definedName>
    <definedName name="Z_D3B61CB6_B778_4B0B_B0B9_5C0000268DA3_.wvu.Cols" localSheetId="1" hidden="1">'Form B - NC-Rehab (1-20 Bldgs.)'!$AJ:$XFD</definedName>
    <definedName name="Z_D3B61CB6_B778_4B0B_B0B9_5C0000268DA3_.wvu.PrintArea" localSheetId="4" hidden="1">'Form B - Acq (&gt;20 Bldgs.)'!$A$1:$AI$238</definedName>
    <definedName name="Z_D3B61CB6_B778_4B0B_B0B9_5C0000268DA3_.wvu.PrintArea" localSheetId="2" hidden="1">'Form B - Acq (1-20 Bldgs.)'!$A$1:$AI$78</definedName>
    <definedName name="Z_D3B61CB6_B778_4B0B_B0B9_5C0000268DA3_.wvu.PrintArea" localSheetId="3" hidden="1">'Form B - NC-Rehab (&gt;20 Bldgs.)'!$A$1:$AI$238</definedName>
    <definedName name="Z_D3B61CB6_B778_4B0B_B0B9_5C0000268DA3_.wvu.PrintArea" localSheetId="1" hidden="1">'Form B - NC-Rehab (1-20 Bldgs.)'!$A$1:$AI$78</definedName>
    <definedName name="Z_D3B61CB6_B778_4B0B_B0B9_5C0000268DA3_.wvu.PrintTitles" localSheetId="4" hidden="1">'Form B - Acq (&gt;20 Bldgs.)'!$22:$22</definedName>
    <definedName name="Z_D3B61CB6_B778_4B0B_B0B9_5C0000268DA3_.wvu.PrintTitles" localSheetId="3" hidden="1">'Form B - NC-Rehab (&gt;20 Bldgs.)'!$22:$22</definedName>
    <definedName name="Z_D3B61CB6_B778_4B0B_B0B9_5C0000268DA3_.wvu.Rows" localSheetId="5" hidden="1">'FOR CTCAC USE ONLY'!$1048576:$1048576,'FOR CTCAC USE ONLY'!$1:$1048575</definedName>
    <definedName name="Z_D3B61CB6_B778_4B0B_B0B9_5C0000268DA3_.wvu.Rows" localSheetId="4" hidden="1">'Form B - Acq (&gt;20 Bldgs.)'!$260:$1048576</definedName>
    <definedName name="Z_D3B61CB6_B778_4B0B_B0B9_5C0000268DA3_.wvu.Rows" localSheetId="2" hidden="1">'Form B - Acq (1-20 Bldgs.)'!$80:$1048576</definedName>
    <definedName name="Z_D3B61CB6_B778_4B0B_B0B9_5C0000268DA3_.wvu.Rows" localSheetId="3" hidden="1">'Form B - NC-Rehab (&gt;20 Bldgs.)'!$260:$1048576</definedName>
    <definedName name="Z_D3B61CB6_B778_4B0B_B0B9_5C0000268DA3_.wvu.Rows" localSheetId="1" hidden="1">'Form B - NC-Rehab (1-20 Bldgs.)'!$80:$1048576</definedName>
  </definedNames>
  <calcPr calcId="191029"/>
  <customWorkbookViews>
    <customWorkbookView name="Diane SooHoo" guid="{A975FCB3-5B33-4161-B031-F54B2ACFE309}" maximized="1" xWindow="-383" yWindow="-1359" windowWidth="2418" windowHeight="1318" tabRatio="914" activeSheetId="6"/>
    <customWorkbookView name="Ferguson, Gina - Personal View" guid="{D3B61CB6-B778-4B0B-B0B9-5C0000268DA3}" mergeInterval="0" personalView="1" maximized="1" xWindow="-8" yWindow="-8" windowWidth="1296" windowHeight="1000" tabRatio="91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5" l="1"/>
  <c r="R13" i="3"/>
  <c r="B70" i="7"/>
  <c r="D7" i="5"/>
  <c r="D7" i="3"/>
  <c r="E14" i="5"/>
  <c r="G8" i="5"/>
  <c r="K6" i="5"/>
  <c r="G9" i="5"/>
  <c r="D9" i="5"/>
  <c r="D8" i="5"/>
  <c r="D6" i="5"/>
  <c r="G8" i="3"/>
  <c r="A6" i="3"/>
  <c r="D6" i="3"/>
  <c r="J6" i="3"/>
  <c r="K6" i="3"/>
  <c r="D8" i="3"/>
  <c r="F8" i="3"/>
  <c r="A9" i="3"/>
  <c r="D9" i="3"/>
  <c r="F9" i="3"/>
  <c r="G9" i="3"/>
  <c r="A11" i="3"/>
  <c r="D11" i="3"/>
  <c r="A14" i="3"/>
  <c r="E14" i="3"/>
  <c r="B157" i="7"/>
  <c r="B50" i="7"/>
  <c r="B45" i="7"/>
  <c r="B40" i="7"/>
  <c r="B77" i="7"/>
  <c r="B191" i="7"/>
  <c r="B182" i="7"/>
  <c r="B165" i="7"/>
  <c r="B161" i="7"/>
  <c r="B149" i="7"/>
  <c r="B127" i="7"/>
  <c r="B124" i="7"/>
  <c r="B86" i="7"/>
  <c r="B90" i="7"/>
  <c r="B121" i="7"/>
  <c r="B118" i="7"/>
  <c r="M23" i="5"/>
  <c r="V233" i="5"/>
  <c r="V73" i="3"/>
  <c r="AG23" i="4"/>
  <c r="AG25" i="4"/>
  <c r="AG27" i="4"/>
  <c r="AG29" i="4"/>
  <c r="AG31" i="4"/>
  <c r="AG33" i="4"/>
  <c r="AG35" i="4"/>
  <c r="AG37" i="4"/>
  <c r="AG39" i="4"/>
  <c r="AG41" i="4"/>
  <c r="AG43" i="4"/>
  <c r="AG45" i="4"/>
  <c r="AG47" i="4"/>
  <c r="AG49" i="4"/>
  <c r="AG51" i="4"/>
  <c r="AG53" i="4"/>
  <c r="AG55" i="4"/>
  <c r="AG57" i="4"/>
  <c r="AG59" i="4"/>
  <c r="AG61" i="4"/>
  <c r="AG63" i="4"/>
  <c r="AG65" i="4"/>
  <c r="AG67" i="4"/>
  <c r="AG69" i="4"/>
  <c r="AG71" i="4"/>
  <c r="AG73" i="4"/>
  <c r="AG75" i="4"/>
  <c r="AG77" i="4"/>
  <c r="AG79" i="4"/>
  <c r="AG81" i="4"/>
  <c r="AG83" i="4"/>
  <c r="AG85" i="4"/>
  <c r="AG87" i="4"/>
  <c r="AG89" i="4"/>
  <c r="AG91" i="4"/>
  <c r="AG93" i="4"/>
  <c r="AG95" i="4"/>
  <c r="AG97" i="4"/>
  <c r="AG99" i="4"/>
  <c r="AG101" i="4"/>
  <c r="AG103" i="4"/>
  <c r="AG105" i="4"/>
  <c r="AG107" i="4"/>
  <c r="AG109" i="4"/>
  <c r="AG111" i="4"/>
  <c r="AG113" i="4"/>
  <c r="AG115" i="4"/>
  <c r="AG117" i="4"/>
  <c r="AG119" i="4"/>
  <c r="AG121" i="4"/>
  <c r="AG123" i="4"/>
  <c r="AG125" i="4"/>
  <c r="AG127" i="4"/>
  <c r="AG129" i="4"/>
  <c r="AG131" i="4"/>
  <c r="AG133" i="4"/>
  <c r="AG135" i="4"/>
  <c r="AG137" i="4"/>
  <c r="AG139" i="4"/>
  <c r="AG141" i="4"/>
  <c r="AG143" i="4"/>
  <c r="AG145" i="4"/>
  <c r="AG147" i="4"/>
  <c r="AG149" i="4"/>
  <c r="AG151" i="4"/>
  <c r="AG153" i="4"/>
  <c r="AG155" i="4"/>
  <c r="AG157" i="4"/>
  <c r="AG159" i="4"/>
  <c r="AG161" i="4"/>
  <c r="AG163" i="4"/>
  <c r="AG165" i="4"/>
  <c r="AG167" i="4"/>
  <c r="AG169" i="4"/>
  <c r="AG171" i="4"/>
  <c r="AG173" i="4"/>
  <c r="AG175" i="4"/>
  <c r="AG177" i="4"/>
  <c r="AG179" i="4"/>
  <c r="AG181" i="4"/>
  <c r="AG183" i="4"/>
  <c r="AG185" i="4"/>
  <c r="AG187" i="4"/>
  <c r="AG189" i="4"/>
  <c r="AG191" i="4"/>
  <c r="AG193" i="4"/>
  <c r="AG195" i="4"/>
  <c r="AG197" i="4"/>
  <c r="AG199" i="4"/>
  <c r="AG201" i="4"/>
  <c r="AG203" i="4"/>
  <c r="AG205" i="4"/>
  <c r="AG207" i="4"/>
  <c r="AG209" i="4"/>
  <c r="AG211" i="4"/>
  <c r="AG213" i="4"/>
  <c r="AG215" i="4"/>
  <c r="AG217" i="4"/>
  <c r="AG219" i="4"/>
  <c r="AG221" i="4"/>
  <c r="AG23" i="3"/>
  <c r="AG25" i="3"/>
  <c r="AG27" i="3"/>
  <c r="AG29" i="3"/>
  <c r="AG31" i="3"/>
  <c r="AG33" i="3"/>
  <c r="AG35" i="3"/>
  <c r="AG37" i="3"/>
  <c r="AG39" i="3"/>
  <c r="AG41" i="3"/>
  <c r="AG43" i="3"/>
  <c r="AG45" i="3"/>
  <c r="AG47" i="3"/>
  <c r="AG49" i="3"/>
  <c r="AG51" i="3"/>
  <c r="AG53" i="3"/>
  <c r="AG55" i="3"/>
  <c r="AG57" i="3"/>
  <c r="AG59" i="3"/>
  <c r="AG61" i="3"/>
  <c r="AG23" i="2"/>
  <c r="AG25" i="2"/>
  <c r="AG27" i="2"/>
  <c r="AG29" i="2"/>
  <c r="AG31" i="2"/>
  <c r="AG33" i="2"/>
  <c r="AG35" i="2"/>
  <c r="AG37" i="2"/>
  <c r="AG39" i="2"/>
  <c r="AG41" i="2"/>
  <c r="AG43" i="2"/>
  <c r="AG45" i="2"/>
  <c r="AG47" i="2"/>
  <c r="AG49" i="2"/>
  <c r="AG51" i="2"/>
  <c r="AG53" i="2"/>
  <c r="AG55" i="2"/>
  <c r="AG57" i="2"/>
  <c r="AG59" i="2"/>
  <c r="AG61" i="2"/>
  <c r="R11" i="5"/>
  <c r="R10" i="5"/>
  <c r="R11" i="3"/>
  <c r="R10" i="3"/>
  <c r="V76" i="3"/>
  <c r="V75" i="3"/>
  <c r="V74" i="3"/>
  <c r="D76" i="3"/>
  <c r="D75" i="3"/>
  <c r="D74" i="3"/>
  <c r="V236" i="5"/>
  <c r="V235" i="5"/>
  <c r="V234" i="5"/>
  <c r="D236" i="5"/>
  <c r="D235" i="5"/>
  <c r="D234"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7" i="5"/>
  <c r="C28" i="5"/>
  <c r="C25" i="5"/>
  <c r="C26" i="5"/>
  <c r="A25" i="5"/>
  <c r="B25" i="5"/>
  <c r="A27" i="5"/>
  <c r="B27" i="5"/>
  <c r="A29" i="5"/>
  <c r="B29" i="5"/>
  <c r="A31" i="5"/>
  <c r="B31" i="5"/>
  <c r="A33" i="5"/>
  <c r="B33" i="5"/>
  <c r="A35" i="5"/>
  <c r="B35" i="5"/>
  <c r="A37" i="5"/>
  <c r="B37" i="5"/>
  <c r="A39" i="5"/>
  <c r="B39" i="5"/>
  <c r="A41" i="5"/>
  <c r="B41" i="5"/>
  <c r="A43" i="5"/>
  <c r="B43" i="5"/>
  <c r="A45" i="5"/>
  <c r="B45" i="5"/>
  <c r="A47" i="5"/>
  <c r="B47" i="5"/>
  <c r="A49" i="5"/>
  <c r="B49" i="5"/>
  <c r="A51" i="5"/>
  <c r="B51" i="5"/>
  <c r="A53" i="5"/>
  <c r="B53" i="5"/>
  <c r="A55" i="5"/>
  <c r="B55" i="5"/>
  <c r="A57" i="5"/>
  <c r="B57" i="5"/>
  <c r="A59" i="5"/>
  <c r="B59" i="5"/>
  <c r="A61" i="5"/>
  <c r="B61" i="5"/>
  <c r="A63" i="5"/>
  <c r="B63" i="5"/>
  <c r="A65" i="5"/>
  <c r="B65" i="5"/>
  <c r="A67" i="5"/>
  <c r="B67" i="5"/>
  <c r="A69" i="5"/>
  <c r="B69" i="5"/>
  <c r="A71" i="5"/>
  <c r="B71" i="5"/>
  <c r="A73" i="5"/>
  <c r="B73" i="5"/>
  <c r="A75" i="5"/>
  <c r="B75" i="5"/>
  <c r="A77" i="5"/>
  <c r="B77" i="5"/>
  <c r="A79" i="5"/>
  <c r="B79" i="5"/>
  <c r="A81" i="5"/>
  <c r="B81" i="5"/>
  <c r="A83" i="5"/>
  <c r="B83" i="5"/>
  <c r="A85" i="5"/>
  <c r="B85" i="5"/>
  <c r="A87" i="5"/>
  <c r="B87" i="5"/>
  <c r="A89" i="5"/>
  <c r="B89" i="5"/>
  <c r="A91" i="5"/>
  <c r="B91" i="5"/>
  <c r="A93" i="5"/>
  <c r="B93" i="5"/>
  <c r="A95" i="5"/>
  <c r="B95" i="5"/>
  <c r="A97" i="5"/>
  <c r="B97" i="5"/>
  <c r="A99" i="5"/>
  <c r="B99" i="5"/>
  <c r="A101" i="5"/>
  <c r="B101" i="5"/>
  <c r="A103" i="5"/>
  <c r="B103" i="5"/>
  <c r="A105" i="5"/>
  <c r="B105" i="5"/>
  <c r="A107" i="5"/>
  <c r="B107" i="5"/>
  <c r="A109" i="5"/>
  <c r="B109" i="5"/>
  <c r="A111" i="5"/>
  <c r="B111" i="5"/>
  <c r="A113" i="5"/>
  <c r="B113" i="5"/>
  <c r="A115" i="5"/>
  <c r="B115" i="5"/>
  <c r="A117" i="5"/>
  <c r="B117" i="5"/>
  <c r="A119" i="5"/>
  <c r="B119" i="5"/>
  <c r="A121" i="5"/>
  <c r="B121" i="5"/>
  <c r="A123" i="5"/>
  <c r="B123" i="5"/>
  <c r="A125" i="5"/>
  <c r="B125" i="5"/>
  <c r="A127" i="5"/>
  <c r="B127" i="5"/>
  <c r="A129" i="5"/>
  <c r="B129" i="5"/>
  <c r="A131" i="5"/>
  <c r="B131" i="5"/>
  <c r="A133" i="5"/>
  <c r="B133" i="5"/>
  <c r="A135" i="5"/>
  <c r="B135" i="5"/>
  <c r="A137" i="5"/>
  <c r="B137" i="5"/>
  <c r="A139" i="5"/>
  <c r="B139" i="5"/>
  <c r="A141" i="5"/>
  <c r="B141" i="5"/>
  <c r="A143" i="5"/>
  <c r="B143" i="5"/>
  <c r="A145" i="5"/>
  <c r="B145" i="5"/>
  <c r="A147" i="5"/>
  <c r="B147" i="5"/>
  <c r="A149" i="5"/>
  <c r="B149" i="5"/>
  <c r="A151" i="5"/>
  <c r="B151" i="5"/>
  <c r="A153" i="5"/>
  <c r="B153" i="5"/>
  <c r="A155" i="5"/>
  <c r="B155" i="5"/>
  <c r="A157" i="5"/>
  <c r="B157" i="5"/>
  <c r="A159" i="5"/>
  <c r="B159" i="5"/>
  <c r="A161" i="5"/>
  <c r="B161" i="5"/>
  <c r="A163" i="5"/>
  <c r="B163" i="5"/>
  <c r="A165" i="5"/>
  <c r="B165" i="5"/>
  <c r="A167" i="5"/>
  <c r="B167" i="5"/>
  <c r="A169" i="5"/>
  <c r="B169" i="5"/>
  <c r="A171" i="5"/>
  <c r="B171" i="5"/>
  <c r="A173" i="5"/>
  <c r="B173" i="5"/>
  <c r="A175" i="5"/>
  <c r="B175" i="5"/>
  <c r="A177" i="5"/>
  <c r="B177" i="5"/>
  <c r="A179" i="5"/>
  <c r="B179" i="5"/>
  <c r="A181" i="5"/>
  <c r="B181" i="5"/>
  <c r="A183" i="5"/>
  <c r="B183" i="5"/>
  <c r="A185" i="5"/>
  <c r="B185" i="5"/>
  <c r="A187" i="5"/>
  <c r="B187" i="5"/>
  <c r="A189" i="5"/>
  <c r="B189" i="5"/>
  <c r="A191" i="5"/>
  <c r="B191" i="5"/>
  <c r="A193" i="5"/>
  <c r="B193" i="5"/>
  <c r="A195" i="5"/>
  <c r="B195" i="5"/>
  <c r="A197" i="5"/>
  <c r="B197" i="5"/>
  <c r="A199" i="5"/>
  <c r="B199" i="5"/>
  <c r="A201" i="5"/>
  <c r="B201" i="5"/>
  <c r="A203" i="5"/>
  <c r="B203" i="5"/>
  <c r="A205" i="5"/>
  <c r="B205" i="5"/>
  <c r="A207" i="5"/>
  <c r="B207" i="5"/>
  <c r="A209" i="5"/>
  <c r="B209" i="5"/>
  <c r="A211" i="5"/>
  <c r="B211" i="5"/>
  <c r="A213" i="5"/>
  <c r="B213" i="5"/>
  <c r="A215" i="5"/>
  <c r="B215" i="5"/>
  <c r="A217" i="5"/>
  <c r="B217" i="5"/>
  <c r="A219" i="5"/>
  <c r="B219" i="5"/>
  <c r="A221" i="5"/>
  <c r="B221" i="5"/>
  <c r="H25" i="5"/>
  <c r="I25" i="5"/>
  <c r="H27" i="5"/>
  <c r="I27" i="5"/>
  <c r="J27" i="5"/>
  <c r="H29" i="5"/>
  <c r="I29" i="5"/>
  <c r="J29" i="5"/>
  <c r="H31" i="5"/>
  <c r="I31" i="5"/>
  <c r="J31" i="5"/>
  <c r="H33" i="5"/>
  <c r="I33" i="5"/>
  <c r="H35" i="5"/>
  <c r="I35" i="5"/>
  <c r="J35" i="5"/>
  <c r="H37" i="5"/>
  <c r="I37" i="5"/>
  <c r="J37" i="5"/>
  <c r="H39" i="5"/>
  <c r="I39" i="5"/>
  <c r="J39" i="5"/>
  <c r="H41" i="5"/>
  <c r="I41" i="5"/>
  <c r="H43" i="5"/>
  <c r="I43" i="5"/>
  <c r="J43" i="5"/>
  <c r="H45" i="5"/>
  <c r="I45" i="5"/>
  <c r="J45" i="5"/>
  <c r="H47" i="5"/>
  <c r="I47" i="5"/>
  <c r="J47" i="5"/>
  <c r="H49" i="5"/>
  <c r="I49" i="5"/>
  <c r="H51" i="5"/>
  <c r="I51" i="5"/>
  <c r="J51" i="5"/>
  <c r="H53" i="5"/>
  <c r="I53" i="5"/>
  <c r="J53" i="5"/>
  <c r="H55" i="5"/>
  <c r="I55" i="5"/>
  <c r="J55" i="5"/>
  <c r="H57" i="5"/>
  <c r="I57" i="5"/>
  <c r="H59" i="5"/>
  <c r="I59" i="5"/>
  <c r="J59" i="5"/>
  <c r="H61" i="5"/>
  <c r="I61" i="5"/>
  <c r="J61" i="5"/>
  <c r="H63" i="5"/>
  <c r="I63" i="5"/>
  <c r="J63" i="5"/>
  <c r="H65" i="5"/>
  <c r="I65" i="5"/>
  <c r="H67" i="5"/>
  <c r="I67" i="5"/>
  <c r="J67" i="5"/>
  <c r="H69" i="5"/>
  <c r="I69" i="5"/>
  <c r="J69" i="5"/>
  <c r="H71" i="5"/>
  <c r="I71" i="5"/>
  <c r="J71" i="5"/>
  <c r="H73" i="5"/>
  <c r="I73" i="5"/>
  <c r="H75" i="5"/>
  <c r="I75" i="5"/>
  <c r="J75" i="5"/>
  <c r="H77" i="5"/>
  <c r="I77" i="5"/>
  <c r="J77" i="5"/>
  <c r="H79" i="5"/>
  <c r="I79" i="5"/>
  <c r="J79" i="5"/>
  <c r="H81" i="5"/>
  <c r="I81" i="5"/>
  <c r="H83" i="5"/>
  <c r="I83" i="5"/>
  <c r="J83" i="5"/>
  <c r="H85" i="5"/>
  <c r="I85" i="5"/>
  <c r="J85" i="5"/>
  <c r="H87" i="5"/>
  <c r="I87" i="5"/>
  <c r="J87" i="5"/>
  <c r="H89" i="5"/>
  <c r="I89" i="5"/>
  <c r="H91" i="5"/>
  <c r="I91" i="5"/>
  <c r="J91" i="5"/>
  <c r="H93" i="5"/>
  <c r="I93" i="5"/>
  <c r="J93" i="5"/>
  <c r="H95" i="5"/>
  <c r="I95" i="5"/>
  <c r="J95" i="5"/>
  <c r="H97" i="5"/>
  <c r="I97" i="5"/>
  <c r="H99" i="5"/>
  <c r="I99" i="5"/>
  <c r="J99" i="5"/>
  <c r="H101" i="5"/>
  <c r="I101" i="5"/>
  <c r="J101" i="5"/>
  <c r="H103" i="5"/>
  <c r="I103" i="5"/>
  <c r="J103" i="5"/>
  <c r="H105" i="5"/>
  <c r="I105" i="5"/>
  <c r="H107" i="5"/>
  <c r="I107" i="5"/>
  <c r="J107" i="5"/>
  <c r="H109" i="5"/>
  <c r="I109" i="5"/>
  <c r="J109" i="5"/>
  <c r="H111" i="5"/>
  <c r="I111" i="5"/>
  <c r="J111" i="5"/>
  <c r="H113" i="5"/>
  <c r="I113" i="5"/>
  <c r="H115" i="5"/>
  <c r="I115" i="5"/>
  <c r="J115" i="5"/>
  <c r="H117" i="5"/>
  <c r="I117" i="5"/>
  <c r="J117" i="5"/>
  <c r="H119" i="5"/>
  <c r="I119" i="5"/>
  <c r="J119" i="5"/>
  <c r="H121" i="5"/>
  <c r="I121" i="5"/>
  <c r="H123" i="5"/>
  <c r="I123" i="5"/>
  <c r="J123" i="5"/>
  <c r="H125" i="5"/>
  <c r="I125" i="5"/>
  <c r="J125" i="5"/>
  <c r="H127" i="5"/>
  <c r="I127" i="5"/>
  <c r="J127" i="5"/>
  <c r="H129" i="5"/>
  <c r="I129" i="5"/>
  <c r="H131" i="5"/>
  <c r="I131" i="5"/>
  <c r="J131" i="5"/>
  <c r="H133" i="5"/>
  <c r="I133" i="5"/>
  <c r="J133" i="5"/>
  <c r="H135" i="5"/>
  <c r="I135" i="5"/>
  <c r="J135" i="5"/>
  <c r="H137" i="5"/>
  <c r="I137" i="5"/>
  <c r="H139" i="5"/>
  <c r="I139" i="5"/>
  <c r="J139" i="5"/>
  <c r="H141" i="5"/>
  <c r="I141" i="5"/>
  <c r="J141" i="5"/>
  <c r="H143" i="5"/>
  <c r="I143" i="5"/>
  <c r="J143" i="5"/>
  <c r="H145" i="5"/>
  <c r="I145" i="5"/>
  <c r="J145" i="5"/>
  <c r="H147" i="5"/>
  <c r="I147" i="5"/>
  <c r="J147" i="5"/>
  <c r="H149" i="5"/>
  <c r="I149" i="5"/>
  <c r="J149" i="5"/>
  <c r="H151" i="5"/>
  <c r="I151" i="5"/>
  <c r="J151" i="5"/>
  <c r="H153" i="5"/>
  <c r="I153" i="5"/>
  <c r="H155" i="5"/>
  <c r="I155" i="5"/>
  <c r="J155" i="5"/>
  <c r="H157" i="5"/>
  <c r="I157" i="5"/>
  <c r="J157" i="5"/>
  <c r="H159" i="5"/>
  <c r="I159" i="5"/>
  <c r="J159" i="5"/>
  <c r="H161" i="5"/>
  <c r="I161" i="5"/>
  <c r="J161" i="5"/>
  <c r="H163" i="5"/>
  <c r="I163" i="5"/>
  <c r="J163" i="5"/>
  <c r="H165" i="5"/>
  <c r="I165" i="5"/>
  <c r="J165" i="5"/>
  <c r="H167" i="5"/>
  <c r="I167" i="5"/>
  <c r="J167" i="5"/>
  <c r="H169" i="5"/>
  <c r="I169" i="5"/>
  <c r="H171" i="5"/>
  <c r="I171" i="5"/>
  <c r="J171" i="5"/>
  <c r="H173" i="5"/>
  <c r="I173" i="5"/>
  <c r="J173" i="5"/>
  <c r="H175" i="5"/>
  <c r="I175" i="5"/>
  <c r="J175" i="5"/>
  <c r="H177" i="5"/>
  <c r="I177" i="5"/>
  <c r="J177" i="5"/>
  <c r="H179" i="5"/>
  <c r="I179" i="5"/>
  <c r="J179" i="5"/>
  <c r="H181" i="5"/>
  <c r="I181" i="5"/>
  <c r="J181" i="5"/>
  <c r="H183" i="5"/>
  <c r="I183" i="5"/>
  <c r="J183" i="5"/>
  <c r="H185" i="5"/>
  <c r="I185" i="5"/>
  <c r="H187" i="5"/>
  <c r="I187" i="5"/>
  <c r="J187" i="5"/>
  <c r="H189" i="5"/>
  <c r="I189" i="5"/>
  <c r="J189" i="5"/>
  <c r="H191" i="5"/>
  <c r="I191" i="5"/>
  <c r="J191" i="5"/>
  <c r="H193" i="5"/>
  <c r="I193" i="5"/>
  <c r="J193" i="5"/>
  <c r="H195" i="5"/>
  <c r="I195" i="5"/>
  <c r="J195" i="5"/>
  <c r="H197" i="5"/>
  <c r="I197" i="5"/>
  <c r="J197" i="5"/>
  <c r="H199" i="5"/>
  <c r="I199" i="5"/>
  <c r="J199" i="5"/>
  <c r="H201" i="5"/>
  <c r="I201" i="5"/>
  <c r="H203" i="5"/>
  <c r="I203" i="5"/>
  <c r="J203" i="5"/>
  <c r="H205" i="5"/>
  <c r="I205" i="5"/>
  <c r="J205" i="5"/>
  <c r="H207" i="5"/>
  <c r="I207" i="5"/>
  <c r="J207" i="5"/>
  <c r="H209" i="5"/>
  <c r="I209" i="5"/>
  <c r="J209" i="5"/>
  <c r="H211" i="5"/>
  <c r="I211" i="5"/>
  <c r="J211" i="5"/>
  <c r="H213" i="5"/>
  <c r="I213" i="5"/>
  <c r="J213" i="5"/>
  <c r="H215" i="5"/>
  <c r="I215" i="5"/>
  <c r="J215" i="5"/>
  <c r="H217" i="5"/>
  <c r="I217" i="5"/>
  <c r="H219" i="5"/>
  <c r="I219" i="5"/>
  <c r="J219" i="5"/>
  <c r="H221" i="5"/>
  <c r="I221" i="5"/>
  <c r="J221" i="5"/>
  <c r="L25" i="5"/>
  <c r="M25" i="5"/>
  <c r="N25" i="5"/>
  <c r="L27" i="5"/>
  <c r="M27" i="5"/>
  <c r="N27" i="5"/>
  <c r="L29" i="5"/>
  <c r="M29" i="5"/>
  <c r="N29" i="5"/>
  <c r="L31" i="5"/>
  <c r="M31" i="5"/>
  <c r="N31" i="5"/>
  <c r="L33" i="5"/>
  <c r="M33" i="5"/>
  <c r="L35" i="5"/>
  <c r="M35" i="5"/>
  <c r="N35" i="5"/>
  <c r="L37" i="5"/>
  <c r="M37" i="5"/>
  <c r="N37" i="5"/>
  <c r="L39" i="5"/>
  <c r="M39" i="5"/>
  <c r="N39" i="5"/>
  <c r="L41" i="5"/>
  <c r="M41" i="5"/>
  <c r="N41" i="5"/>
  <c r="L43" i="5"/>
  <c r="M43" i="5"/>
  <c r="L45" i="5"/>
  <c r="M45" i="5"/>
  <c r="N45" i="5"/>
  <c r="L47" i="5"/>
  <c r="M47" i="5"/>
  <c r="N47" i="5"/>
  <c r="L49" i="5"/>
  <c r="M49" i="5"/>
  <c r="L51" i="5"/>
  <c r="M51" i="5"/>
  <c r="N51" i="5"/>
  <c r="L53" i="5"/>
  <c r="M53" i="5"/>
  <c r="N53" i="5"/>
  <c r="L55" i="5"/>
  <c r="M55" i="5"/>
  <c r="N55" i="5"/>
  <c r="L57" i="5"/>
  <c r="M57" i="5"/>
  <c r="N57" i="5"/>
  <c r="L59" i="5"/>
  <c r="M59" i="5"/>
  <c r="N59" i="5"/>
  <c r="L61" i="5"/>
  <c r="M61" i="5"/>
  <c r="N61" i="5"/>
  <c r="L63" i="5"/>
  <c r="M63" i="5"/>
  <c r="N63" i="5"/>
  <c r="L65" i="5"/>
  <c r="M65" i="5"/>
  <c r="N65" i="5"/>
  <c r="L67" i="5"/>
  <c r="M67" i="5"/>
  <c r="L69" i="5"/>
  <c r="M69" i="5"/>
  <c r="N69" i="5"/>
  <c r="L71" i="5"/>
  <c r="M71" i="5"/>
  <c r="N71" i="5"/>
  <c r="L73" i="5"/>
  <c r="M73" i="5"/>
  <c r="N73" i="5"/>
  <c r="L75" i="5"/>
  <c r="M75" i="5"/>
  <c r="N75" i="5"/>
  <c r="L77" i="5"/>
  <c r="M77" i="5"/>
  <c r="N77" i="5"/>
  <c r="L79" i="5"/>
  <c r="M79" i="5"/>
  <c r="N79" i="5"/>
  <c r="L81" i="5"/>
  <c r="M81" i="5"/>
  <c r="N81" i="5"/>
  <c r="L83" i="5"/>
  <c r="M83" i="5"/>
  <c r="N83" i="5"/>
  <c r="L85" i="5"/>
  <c r="M85" i="5"/>
  <c r="N85" i="5"/>
  <c r="L87" i="5"/>
  <c r="M87" i="5"/>
  <c r="N87" i="5"/>
  <c r="L89" i="5"/>
  <c r="M89" i="5"/>
  <c r="N89" i="5"/>
  <c r="L91" i="5"/>
  <c r="M91" i="5"/>
  <c r="N91" i="5"/>
  <c r="L93" i="5"/>
  <c r="M93" i="5"/>
  <c r="N93" i="5"/>
  <c r="L95" i="5"/>
  <c r="M95" i="5"/>
  <c r="N95" i="5"/>
  <c r="L97" i="5"/>
  <c r="M97" i="5"/>
  <c r="N97" i="5"/>
  <c r="L99" i="5"/>
  <c r="M99" i="5"/>
  <c r="L101" i="5"/>
  <c r="M101" i="5"/>
  <c r="N101" i="5"/>
  <c r="L103" i="5"/>
  <c r="M103" i="5"/>
  <c r="N103" i="5"/>
  <c r="L105" i="5"/>
  <c r="M105" i="5"/>
  <c r="N105" i="5"/>
  <c r="L107" i="5"/>
  <c r="M107" i="5"/>
  <c r="N107" i="5"/>
  <c r="L109" i="5"/>
  <c r="M109" i="5"/>
  <c r="N109" i="5"/>
  <c r="L111" i="5"/>
  <c r="M111" i="5"/>
  <c r="N111" i="5"/>
  <c r="L113" i="5"/>
  <c r="M113" i="5"/>
  <c r="N113" i="5"/>
  <c r="L115" i="5"/>
  <c r="M115" i="5"/>
  <c r="N115" i="5"/>
  <c r="L117" i="5"/>
  <c r="M117" i="5"/>
  <c r="N117" i="5"/>
  <c r="L119" i="5"/>
  <c r="M119" i="5"/>
  <c r="N119" i="5"/>
  <c r="L121" i="5"/>
  <c r="M121" i="5"/>
  <c r="N121" i="5"/>
  <c r="L123" i="5"/>
  <c r="M123" i="5"/>
  <c r="N123" i="5"/>
  <c r="L125" i="5"/>
  <c r="M125" i="5"/>
  <c r="N125" i="5"/>
  <c r="L127" i="5"/>
  <c r="M127" i="5"/>
  <c r="N127" i="5"/>
  <c r="L129" i="5"/>
  <c r="M129" i="5"/>
  <c r="N129" i="5"/>
  <c r="L131" i="5"/>
  <c r="M131" i="5"/>
  <c r="L133" i="5"/>
  <c r="M133" i="5"/>
  <c r="N133" i="5"/>
  <c r="L135" i="5"/>
  <c r="M135" i="5"/>
  <c r="N135" i="5"/>
  <c r="L137" i="5"/>
  <c r="M137" i="5"/>
  <c r="N137" i="5"/>
  <c r="L139" i="5"/>
  <c r="M139" i="5"/>
  <c r="N139" i="5"/>
  <c r="L141" i="5"/>
  <c r="M141" i="5"/>
  <c r="N141" i="5"/>
  <c r="L143" i="5"/>
  <c r="M143" i="5"/>
  <c r="N143" i="5"/>
  <c r="L145" i="5"/>
  <c r="M145" i="5"/>
  <c r="N145" i="5"/>
  <c r="L147" i="5"/>
  <c r="M147" i="5"/>
  <c r="N147" i="5"/>
  <c r="L149" i="5"/>
  <c r="M149" i="5"/>
  <c r="N149" i="5"/>
  <c r="L151" i="5"/>
  <c r="M151" i="5"/>
  <c r="N151" i="5"/>
  <c r="L153" i="5"/>
  <c r="M153" i="5"/>
  <c r="N153" i="5"/>
  <c r="L155" i="5"/>
  <c r="M155" i="5"/>
  <c r="N155" i="5"/>
  <c r="L157" i="5"/>
  <c r="M157" i="5"/>
  <c r="N157" i="5"/>
  <c r="L159" i="5"/>
  <c r="M159" i="5"/>
  <c r="N159" i="5"/>
  <c r="L161" i="5"/>
  <c r="M161" i="5"/>
  <c r="N161" i="5"/>
  <c r="L163" i="5"/>
  <c r="M163" i="5"/>
  <c r="L165" i="5"/>
  <c r="M165" i="5"/>
  <c r="N165" i="5"/>
  <c r="L167" i="5"/>
  <c r="M167" i="5"/>
  <c r="N167" i="5"/>
  <c r="L169" i="5"/>
  <c r="M169" i="5"/>
  <c r="N169" i="5"/>
  <c r="L171" i="5"/>
  <c r="M171" i="5"/>
  <c r="N171" i="5"/>
  <c r="L173" i="5"/>
  <c r="M173" i="5"/>
  <c r="N173" i="5"/>
  <c r="L175" i="5"/>
  <c r="M175" i="5"/>
  <c r="N175" i="5"/>
  <c r="L177" i="5"/>
  <c r="M177" i="5"/>
  <c r="N177" i="5"/>
  <c r="L179" i="5"/>
  <c r="M179" i="5"/>
  <c r="N179" i="5"/>
  <c r="L181" i="5"/>
  <c r="M181" i="5"/>
  <c r="N181" i="5"/>
  <c r="L183" i="5"/>
  <c r="M183" i="5"/>
  <c r="N183" i="5"/>
  <c r="L185" i="5"/>
  <c r="M185" i="5"/>
  <c r="N185" i="5"/>
  <c r="L187" i="5"/>
  <c r="M187" i="5"/>
  <c r="N187" i="5"/>
  <c r="L189" i="5"/>
  <c r="M189" i="5"/>
  <c r="N189" i="5"/>
  <c r="L191" i="5"/>
  <c r="M191" i="5"/>
  <c r="N191" i="5"/>
  <c r="L193" i="5"/>
  <c r="M193" i="5"/>
  <c r="N193" i="5"/>
  <c r="L195" i="5"/>
  <c r="M195" i="5"/>
  <c r="L197" i="5"/>
  <c r="M197" i="5"/>
  <c r="N197" i="5"/>
  <c r="L199" i="5"/>
  <c r="M199" i="5"/>
  <c r="N199" i="5"/>
  <c r="L201" i="5"/>
  <c r="M201" i="5"/>
  <c r="N201" i="5"/>
  <c r="L203" i="5"/>
  <c r="M203" i="5"/>
  <c r="N203" i="5"/>
  <c r="L205" i="5"/>
  <c r="M205" i="5"/>
  <c r="N205" i="5"/>
  <c r="L207" i="5"/>
  <c r="M207" i="5"/>
  <c r="N207" i="5"/>
  <c r="L209" i="5"/>
  <c r="M209" i="5"/>
  <c r="N209" i="5"/>
  <c r="L211" i="5"/>
  <c r="M211" i="5"/>
  <c r="N211" i="5"/>
  <c r="L213" i="5"/>
  <c r="M213" i="5"/>
  <c r="N213" i="5"/>
  <c r="L215" i="5"/>
  <c r="M215" i="5"/>
  <c r="N215" i="5"/>
  <c r="L217" i="5"/>
  <c r="M217" i="5"/>
  <c r="N217" i="5"/>
  <c r="L219" i="5"/>
  <c r="M219" i="5"/>
  <c r="N219" i="5"/>
  <c r="L221" i="5"/>
  <c r="M221" i="5"/>
  <c r="N221" i="5"/>
  <c r="P29" i="5"/>
  <c r="Q29" i="5"/>
  <c r="R29" i="5"/>
  <c r="S29" i="5"/>
  <c r="T29" i="5"/>
  <c r="U29" i="5"/>
  <c r="P31" i="5"/>
  <c r="Q31" i="5"/>
  <c r="R31" i="5"/>
  <c r="S31" i="5"/>
  <c r="T31" i="5"/>
  <c r="U31" i="5"/>
  <c r="P33" i="5"/>
  <c r="Q33" i="5"/>
  <c r="R33" i="5"/>
  <c r="S33" i="5"/>
  <c r="T33" i="5"/>
  <c r="U33" i="5"/>
  <c r="P35" i="5"/>
  <c r="Q35" i="5"/>
  <c r="R35" i="5"/>
  <c r="S35" i="5"/>
  <c r="T35" i="5"/>
  <c r="U35" i="5"/>
  <c r="P37" i="5"/>
  <c r="Q37" i="5"/>
  <c r="R37" i="5"/>
  <c r="S37" i="5"/>
  <c r="T37" i="5"/>
  <c r="U37" i="5"/>
  <c r="P39" i="5"/>
  <c r="Q39" i="5"/>
  <c r="R39" i="5"/>
  <c r="S39" i="5"/>
  <c r="T39" i="5"/>
  <c r="U39" i="5"/>
  <c r="P41" i="5"/>
  <c r="Q41" i="5"/>
  <c r="R41" i="5"/>
  <c r="S41" i="5"/>
  <c r="T41" i="5"/>
  <c r="U41" i="5"/>
  <c r="P43" i="5"/>
  <c r="Q43" i="5"/>
  <c r="R43" i="5"/>
  <c r="S43" i="5"/>
  <c r="T43" i="5"/>
  <c r="U43" i="5"/>
  <c r="P45" i="5"/>
  <c r="Q45" i="5"/>
  <c r="R45" i="5"/>
  <c r="S45" i="5"/>
  <c r="T45" i="5"/>
  <c r="U45" i="5"/>
  <c r="P47" i="5"/>
  <c r="Q47" i="5"/>
  <c r="R47" i="5"/>
  <c r="S47" i="5"/>
  <c r="T47" i="5"/>
  <c r="U47" i="5"/>
  <c r="P49" i="5"/>
  <c r="Q49" i="5"/>
  <c r="R49" i="5"/>
  <c r="S49" i="5"/>
  <c r="T49" i="5"/>
  <c r="U49" i="5"/>
  <c r="P51" i="5"/>
  <c r="Q51" i="5"/>
  <c r="R51" i="5"/>
  <c r="S51" i="5"/>
  <c r="T51" i="5"/>
  <c r="U51" i="5"/>
  <c r="P53" i="5"/>
  <c r="Q53" i="5"/>
  <c r="R53" i="5"/>
  <c r="S53" i="5"/>
  <c r="T53" i="5"/>
  <c r="U53" i="5"/>
  <c r="P55" i="5"/>
  <c r="Q55" i="5"/>
  <c r="R55" i="5"/>
  <c r="S55" i="5"/>
  <c r="T55" i="5"/>
  <c r="U55" i="5"/>
  <c r="P57" i="5"/>
  <c r="Q57" i="5"/>
  <c r="R57" i="5"/>
  <c r="S57" i="5"/>
  <c r="T57" i="5"/>
  <c r="U57" i="5"/>
  <c r="P59" i="5"/>
  <c r="Q59" i="5"/>
  <c r="R59" i="5"/>
  <c r="S59" i="5"/>
  <c r="T59" i="5"/>
  <c r="U59" i="5"/>
  <c r="P61" i="5"/>
  <c r="Q61" i="5"/>
  <c r="R61" i="5"/>
  <c r="S61" i="5"/>
  <c r="T61" i="5"/>
  <c r="U61" i="5"/>
  <c r="P63" i="5"/>
  <c r="Q63" i="5"/>
  <c r="R63" i="5"/>
  <c r="S63" i="5"/>
  <c r="T63" i="5"/>
  <c r="U63" i="5"/>
  <c r="P65" i="5"/>
  <c r="Q65" i="5"/>
  <c r="R65" i="5"/>
  <c r="S65" i="5"/>
  <c r="T65" i="5"/>
  <c r="U65" i="5"/>
  <c r="P67" i="5"/>
  <c r="Q67" i="5"/>
  <c r="R67" i="5"/>
  <c r="S67" i="5"/>
  <c r="T67" i="5"/>
  <c r="U67" i="5"/>
  <c r="P69" i="5"/>
  <c r="Q69" i="5"/>
  <c r="R69" i="5"/>
  <c r="S69" i="5"/>
  <c r="T69" i="5"/>
  <c r="U69" i="5"/>
  <c r="P71" i="5"/>
  <c r="Q71" i="5"/>
  <c r="R71" i="5"/>
  <c r="S71" i="5"/>
  <c r="T71" i="5"/>
  <c r="U71" i="5"/>
  <c r="P73" i="5"/>
  <c r="Q73" i="5"/>
  <c r="R73" i="5"/>
  <c r="S73" i="5"/>
  <c r="T73" i="5"/>
  <c r="U73" i="5"/>
  <c r="P75" i="5"/>
  <c r="Q75" i="5"/>
  <c r="R75" i="5"/>
  <c r="S75" i="5"/>
  <c r="T75" i="5"/>
  <c r="U75" i="5"/>
  <c r="P77" i="5"/>
  <c r="Q77" i="5"/>
  <c r="R77" i="5"/>
  <c r="S77" i="5"/>
  <c r="T77" i="5"/>
  <c r="U77" i="5"/>
  <c r="P79" i="5"/>
  <c r="Q79" i="5"/>
  <c r="R79" i="5"/>
  <c r="S79" i="5"/>
  <c r="T79" i="5"/>
  <c r="U79" i="5"/>
  <c r="P81" i="5"/>
  <c r="Q81" i="5"/>
  <c r="R81" i="5"/>
  <c r="S81" i="5"/>
  <c r="T81" i="5"/>
  <c r="U81" i="5"/>
  <c r="P83" i="5"/>
  <c r="Q83" i="5"/>
  <c r="R83" i="5"/>
  <c r="S83" i="5"/>
  <c r="T83" i="5"/>
  <c r="U83" i="5"/>
  <c r="P85" i="5"/>
  <c r="Q85" i="5"/>
  <c r="R85" i="5"/>
  <c r="S85" i="5"/>
  <c r="T85" i="5"/>
  <c r="U85" i="5"/>
  <c r="P87" i="5"/>
  <c r="Q87" i="5"/>
  <c r="R87" i="5"/>
  <c r="S87" i="5"/>
  <c r="T87" i="5"/>
  <c r="U87" i="5"/>
  <c r="P89" i="5"/>
  <c r="Q89" i="5"/>
  <c r="R89" i="5"/>
  <c r="S89" i="5"/>
  <c r="T89" i="5"/>
  <c r="U89" i="5"/>
  <c r="P91" i="5"/>
  <c r="Q91" i="5"/>
  <c r="R91" i="5"/>
  <c r="S91" i="5"/>
  <c r="T91" i="5"/>
  <c r="U91" i="5"/>
  <c r="P93" i="5"/>
  <c r="Q93" i="5"/>
  <c r="R93" i="5"/>
  <c r="S93" i="5"/>
  <c r="T93" i="5"/>
  <c r="U93" i="5"/>
  <c r="P95" i="5"/>
  <c r="Q95" i="5"/>
  <c r="R95" i="5"/>
  <c r="S95" i="5"/>
  <c r="T95" i="5"/>
  <c r="U95" i="5"/>
  <c r="P97" i="5"/>
  <c r="Q97" i="5"/>
  <c r="R97" i="5"/>
  <c r="S97" i="5"/>
  <c r="T97" i="5"/>
  <c r="U97" i="5"/>
  <c r="P99" i="5"/>
  <c r="Q99" i="5"/>
  <c r="R99" i="5"/>
  <c r="S99" i="5"/>
  <c r="T99" i="5"/>
  <c r="U99" i="5"/>
  <c r="P101" i="5"/>
  <c r="Q101" i="5"/>
  <c r="R101" i="5"/>
  <c r="S101" i="5"/>
  <c r="T101" i="5"/>
  <c r="U101" i="5"/>
  <c r="P103" i="5"/>
  <c r="Q103" i="5"/>
  <c r="R103" i="5"/>
  <c r="S103" i="5"/>
  <c r="T103" i="5"/>
  <c r="U103" i="5"/>
  <c r="P105" i="5"/>
  <c r="Q105" i="5"/>
  <c r="R105" i="5"/>
  <c r="S105" i="5"/>
  <c r="T105" i="5"/>
  <c r="U105" i="5"/>
  <c r="P107" i="5"/>
  <c r="Q107" i="5"/>
  <c r="R107" i="5"/>
  <c r="S107" i="5"/>
  <c r="T107" i="5"/>
  <c r="U107" i="5"/>
  <c r="P109" i="5"/>
  <c r="Q109" i="5"/>
  <c r="R109" i="5"/>
  <c r="S109" i="5"/>
  <c r="T109" i="5"/>
  <c r="U109" i="5"/>
  <c r="P111" i="5"/>
  <c r="Q111" i="5"/>
  <c r="R111" i="5"/>
  <c r="S111" i="5"/>
  <c r="T111" i="5"/>
  <c r="U111" i="5"/>
  <c r="P113" i="5"/>
  <c r="Q113" i="5"/>
  <c r="R113" i="5"/>
  <c r="S113" i="5"/>
  <c r="T113" i="5"/>
  <c r="U113" i="5"/>
  <c r="P115" i="5"/>
  <c r="Q115" i="5"/>
  <c r="R115" i="5"/>
  <c r="S115" i="5"/>
  <c r="T115" i="5"/>
  <c r="U115" i="5"/>
  <c r="P117" i="5"/>
  <c r="Q117" i="5"/>
  <c r="R117" i="5"/>
  <c r="S117" i="5"/>
  <c r="T117" i="5"/>
  <c r="U117" i="5"/>
  <c r="P119" i="5"/>
  <c r="Q119" i="5"/>
  <c r="R119" i="5"/>
  <c r="S119" i="5"/>
  <c r="T119" i="5"/>
  <c r="U119" i="5"/>
  <c r="P121" i="5"/>
  <c r="Q121" i="5"/>
  <c r="R121" i="5"/>
  <c r="S121" i="5"/>
  <c r="T121" i="5"/>
  <c r="U121" i="5"/>
  <c r="P123" i="5"/>
  <c r="Q123" i="5"/>
  <c r="R123" i="5"/>
  <c r="S123" i="5"/>
  <c r="T123" i="5"/>
  <c r="U123" i="5"/>
  <c r="P125" i="5"/>
  <c r="Q125" i="5"/>
  <c r="R125" i="5"/>
  <c r="S125" i="5"/>
  <c r="T125" i="5"/>
  <c r="U125" i="5"/>
  <c r="P127" i="5"/>
  <c r="Q127" i="5"/>
  <c r="R127" i="5"/>
  <c r="S127" i="5"/>
  <c r="T127" i="5"/>
  <c r="U127" i="5"/>
  <c r="P129" i="5"/>
  <c r="Q129" i="5"/>
  <c r="R129" i="5"/>
  <c r="S129" i="5"/>
  <c r="T129" i="5"/>
  <c r="U129" i="5"/>
  <c r="P131" i="5"/>
  <c r="Q131" i="5"/>
  <c r="R131" i="5"/>
  <c r="S131" i="5"/>
  <c r="T131" i="5"/>
  <c r="U131" i="5"/>
  <c r="P133" i="5"/>
  <c r="Q133" i="5"/>
  <c r="R133" i="5"/>
  <c r="S133" i="5"/>
  <c r="T133" i="5"/>
  <c r="U133" i="5"/>
  <c r="P135" i="5"/>
  <c r="Q135" i="5"/>
  <c r="R135" i="5"/>
  <c r="S135" i="5"/>
  <c r="T135" i="5"/>
  <c r="U135" i="5"/>
  <c r="P137" i="5"/>
  <c r="Q137" i="5"/>
  <c r="R137" i="5"/>
  <c r="S137" i="5"/>
  <c r="T137" i="5"/>
  <c r="U137" i="5"/>
  <c r="P139" i="5"/>
  <c r="Q139" i="5"/>
  <c r="R139" i="5"/>
  <c r="S139" i="5"/>
  <c r="T139" i="5"/>
  <c r="U139" i="5"/>
  <c r="P141" i="5"/>
  <c r="Q141" i="5"/>
  <c r="R141" i="5"/>
  <c r="S141" i="5"/>
  <c r="T141" i="5"/>
  <c r="U141" i="5"/>
  <c r="P143" i="5"/>
  <c r="Q143" i="5"/>
  <c r="R143" i="5"/>
  <c r="S143" i="5"/>
  <c r="T143" i="5"/>
  <c r="U143" i="5"/>
  <c r="P145" i="5"/>
  <c r="Q145" i="5"/>
  <c r="R145" i="5"/>
  <c r="S145" i="5"/>
  <c r="T145" i="5"/>
  <c r="U145" i="5"/>
  <c r="P147" i="5"/>
  <c r="Q147" i="5"/>
  <c r="R147" i="5"/>
  <c r="S147" i="5"/>
  <c r="T147" i="5"/>
  <c r="U147" i="5"/>
  <c r="P149" i="5"/>
  <c r="Q149" i="5"/>
  <c r="R149" i="5"/>
  <c r="S149" i="5"/>
  <c r="T149" i="5"/>
  <c r="U149" i="5"/>
  <c r="P151" i="5"/>
  <c r="Q151" i="5"/>
  <c r="R151" i="5"/>
  <c r="S151" i="5"/>
  <c r="T151" i="5"/>
  <c r="U151" i="5"/>
  <c r="P153" i="5"/>
  <c r="Q153" i="5"/>
  <c r="R153" i="5"/>
  <c r="S153" i="5"/>
  <c r="T153" i="5"/>
  <c r="U153" i="5"/>
  <c r="P155" i="5"/>
  <c r="Q155" i="5"/>
  <c r="R155" i="5"/>
  <c r="S155" i="5"/>
  <c r="T155" i="5"/>
  <c r="U155" i="5"/>
  <c r="P157" i="5"/>
  <c r="Q157" i="5"/>
  <c r="R157" i="5"/>
  <c r="S157" i="5"/>
  <c r="T157" i="5"/>
  <c r="U157" i="5"/>
  <c r="P159" i="5"/>
  <c r="Q159" i="5"/>
  <c r="R159" i="5"/>
  <c r="S159" i="5"/>
  <c r="T159" i="5"/>
  <c r="U159" i="5"/>
  <c r="P161" i="5"/>
  <c r="Q161" i="5"/>
  <c r="R161" i="5"/>
  <c r="S161" i="5"/>
  <c r="T161" i="5"/>
  <c r="U161" i="5"/>
  <c r="P163" i="5"/>
  <c r="Q163" i="5"/>
  <c r="R163" i="5"/>
  <c r="S163" i="5"/>
  <c r="T163" i="5"/>
  <c r="U163" i="5"/>
  <c r="P165" i="5"/>
  <c r="Q165" i="5"/>
  <c r="R165" i="5"/>
  <c r="S165" i="5"/>
  <c r="T165" i="5"/>
  <c r="U165" i="5"/>
  <c r="P167" i="5"/>
  <c r="Q167" i="5"/>
  <c r="R167" i="5"/>
  <c r="S167" i="5"/>
  <c r="T167" i="5"/>
  <c r="U167" i="5"/>
  <c r="P169" i="5"/>
  <c r="Q169" i="5"/>
  <c r="R169" i="5"/>
  <c r="S169" i="5"/>
  <c r="T169" i="5"/>
  <c r="U169" i="5"/>
  <c r="P171" i="5"/>
  <c r="Q171" i="5"/>
  <c r="R171" i="5"/>
  <c r="S171" i="5"/>
  <c r="T171" i="5"/>
  <c r="U171" i="5"/>
  <c r="P173" i="5"/>
  <c r="Q173" i="5"/>
  <c r="R173" i="5"/>
  <c r="S173" i="5"/>
  <c r="T173" i="5"/>
  <c r="U173" i="5"/>
  <c r="P175" i="5"/>
  <c r="Q175" i="5"/>
  <c r="R175" i="5"/>
  <c r="S175" i="5"/>
  <c r="T175" i="5"/>
  <c r="U175" i="5"/>
  <c r="P177" i="5"/>
  <c r="Q177" i="5"/>
  <c r="R177" i="5"/>
  <c r="S177" i="5"/>
  <c r="T177" i="5"/>
  <c r="U177" i="5"/>
  <c r="P179" i="5"/>
  <c r="Q179" i="5"/>
  <c r="R179" i="5"/>
  <c r="S179" i="5"/>
  <c r="T179" i="5"/>
  <c r="U179" i="5"/>
  <c r="P181" i="5"/>
  <c r="Q181" i="5"/>
  <c r="R181" i="5"/>
  <c r="S181" i="5"/>
  <c r="T181" i="5"/>
  <c r="U181" i="5"/>
  <c r="P183" i="5"/>
  <c r="Q183" i="5"/>
  <c r="R183" i="5"/>
  <c r="S183" i="5"/>
  <c r="T183" i="5"/>
  <c r="U183" i="5"/>
  <c r="P185" i="5"/>
  <c r="Q185" i="5"/>
  <c r="R185" i="5"/>
  <c r="S185" i="5"/>
  <c r="T185" i="5"/>
  <c r="U185" i="5"/>
  <c r="P187" i="5"/>
  <c r="Q187" i="5"/>
  <c r="R187" i="5"/>
  <c r="S187" i="5"/>
  <c r="T187" i="5"/>
  <c r="U187" i="5"/>
  <c r="P189" i="5"/>
  <c r="Q189" i="5"/>
  <c r="R189" i="5"/>
  <c r="S189" i="5"/>
  <c r="T189" i="5"/>
  <c r="U189" i="5"/>
  <c r="P191" i="5"/>
  <c r="Q191" i="5"/>
  <c r="R191" i="5"/>
  <c r="S191" i="5"/>
  <c r="T191" i="5"/>
  <c r="U191" i="5"/>
  <c r="P193" i="5"/>
  <c r="Q193" i="5"/>
  <c r="R193" i="5"/>
  <c r="S193" i="5"/>
  <c r="T193" i="5"/>
  <c r="U193" i="5"/>
  <c r="P195" i="5"/>
  <c r="Q195" i="5"/>
  <c r="R195" i="5"/>
  <c r="S195" i="5"/>
  <c r="T195" i="5"/>
  <c r="U195" i="5"/>
  <c r="P197" i="5"/>
  <c r="Q197" i="5"/>
  <c r="R197" i="5"/>
  <c r="S197" i="5"/>
  <c r="T197" i="5"/>
  <c r="U197" i="5"/>
  <c r="P199" i="5"/>
  <c r="Q199" i="5"/>
  <c r="R199" i="5"/>
  <c r="S199" i="5"/>
  <c r="T199" i="5"/>
  <c r="U199" i="5"/>
  <c r="P201" i="5"/>
  <c r="Q201" i="5"/>
  <c r="R201" i="5"/>
  <c r="S201" i="5"/>
  <c r="T201" i="5"/>
  <c r="U201" i="5"/>
  <c r="P203" i="5"/>
  <c r="Q203" i="5"/>
  <c r="R203" i="5"/>
  <c r="S203" i="5"/>
  <c r="T203" i="5"/>
  <c r="U203" i="5"/>
  <c r="P205" i="5"/>
  <c r="Q205" i="5"/>
  <c r="R205" i="5"/>
  <c r="S205" i="5"/>
  <c r="T205" i="5"/>
  <c r="U205" i="5"/>
  <c r="P207" i="5"/>
  <c r="Q207" i="5"/>
  <c r="R207" i="5"/>
  <c r="S207" i="5"/>
  <c r="T207" i="5"/>
  <c r="U207" i="5"/>
  <c r="P209" i="5"/>
  <c r="Q209" i="5"/>
  <c r="R209" i="5"/>
  <c r="S209" i="5"/>
  <c r="T209" i="5"/>
  <c r="U209" i="5"/>
  <c r="P211" i="5"/>
  <c r="Q211" i="5"/>
  <c r="R211" i="5"/>
  <c r="S211" i="5"/>
  <c r="T211" i="5"/>
  <c r="U211" i="5"/>
  <c r="P213" i="5"/>
  <c r="Q213" i="5"/>
  <c r="R213" i="5"/>
  <c r="S213" i="5"/>
  <c r="T213" i="5"/>
  <c r="U213" i="5"/>
  <c r="P215" i="5"/>
  <c r="Q215" i="5"/>
  <c r="R215" i="5"/>
  <c r="S215" i="5"/>
  <c r="T215" i="5"/>
  <c r="U215" i="5"/>
  <c r="P217" i="5"/>
  <c r="Q217" i="5"/>
  <c r="R217" i="5"/>
  <c r="S217" i="5"/>
  <c r="T217" i="5"/>
  <c r="U217" i="5"/>
  <c r="P219" i="5"/>
  <c r="Q219" i="5"/>
  <c r="R219" i="5"/>
  <c r="S219" i="5"/>
  <c r="T219" i="5"/>
  <c r="U219" i="5"/>
  <c r="P221" i="5"/>
  <c r="Q221" i="5"/>
  <c r="R221" i="5"/>
  <c r="S221" i="5"/>
  <c r="T221" i="5"/>
  <c r="U221" i="5"/>
  <c r="P25" i="5"/>
  <c r="Q25" i="5"/>
  <c r="R25" i="5"/>
  <c r="S25" i="5"/>
  <c r="T25" i="5"/>
  <c r="U25" i="5"/>
  <c r="P27" i="5"/>
  <c r="Q27" i="5"/>
  <c r="R27" i="5"/>
  <c r="S27" i="5"/>
  <c r="T27" i="5"/>
  <c r="U27" i="5"/>
  <c r="U23" i="5"/>
  <c r="T23" i="5"/>
  <c r="S23" i="5"/>
  <c r="R23" i="5"/>
  <c r="Q23" i="5"/>
  <c r="P23" i="5"/>
  <c r="L23" i="5"/>
  <c r="I23" i="5"/>
  <c r="J23" i="5"/>
  <c r="Z23" i="5"/>
  <c r="AB23" i="5"/>
  <c r="H23" i="5"/>
  <c r="C24" i="5"/>
  <c r="C23" i="5"/>
  <c r="B23" i="5"/>
  <c r="A23" i="5"/>
  <c r="AA14" i="5"/>
  <c r="AA13" i="5"/>
  <c r="AA12" i="5"/>
  <c r="AA11" i="5"/>
  <c r="Y14" i="5"/>
  <c r="Y13" i="5"/>
  <c r="Y12" i="5"/>
  <c r="Y11" i="5"/>
  <c r="R12" i="5"/>
  <c r="R8" i="5"/>
  <c r="T6" i="5"/>
  <c r="AG23" i="5"/>
  <c r="AG25" i="5"/>
  <c r="AG27" i="5"/>
  <c r="AG29" i="5"/>
  <c r="AG31" i="5"/>
  <c r="AG33" i="5"/>
  <c r="AG35" i="5"/>
  <c r="AG37" i="5"/>
  <c r="AG39" i="5"/>
  <c r="AG41" i="5"/>
  <c r="AG43" i="5"/>
  <c r="AG45" i="5"/>
  <c r="AG47" i="5"/>
  <c r="AG49" i="5"/>
  <c r="AG51" i="5"/>
  <c r="AG53" i="5"/>
  <c r="AG55" i="5"/>
  <c r="AG57" i="5"/>
  <c r="AG59" i="5"/>
  <c r="AG61" i="5"/>
  <c r="AG63" i="5"/>
  <c r="AG65" i="5"/>
  <c r="AG67" i="5"/>
  <c r="AG69" i="5"/>
  <c r="AG71" i="5"/>
  <c r="AG73" i="5"/>
  <c r="AG75" i="5"/>
  <c r="AG77" i="5"/>
  <c r="AG79" i="5"/>
  <c r="AG81" i="5"/>
  <c r="AG83" i="5"/>
  <c r="AG85" i="5"/>
  <c r="AG87" i="5"/>
  <c r="AG89" i="5"/>
  <c r="AG91" i="5"/>
  <c r="AG93" i="5"/>
  <c r="AG95" i="5"/>
  <c r="AG97" i="5"/>
  <c r="AG99" i="5"/>
  <c r="AG101" i="5"/>
  <c r="AG103" i="5"/>
  <c r="AG105" i="5"/>
  <c r="AG107" i="5"/>
  <c r="AG109" i="5"/>
  <c r="AG111" i="5"/>
  <c r="AG113" i="5"/>
  <c r="AG115" i="5"/>
  <c r="AG117" i="5"/>
  <c r="AG119" i="5"/>
  <c r="AG121" i="5"/>
  <c r="AG123" i="5"/>
  <c r="AG125" i="5"/>
  <c r="AG127" i="5"/>
  <c r="AG129" i="5"/>
  <c r="AG131" i="5"/>
  <c r="AG133" i="5"/>
  <c r="AG135" i="5"/>
  <c r="AG137" i="5"/>
  <c r="AG139" i="5"/>
  <c r="AG141" i="5"/>
  <c r="AG143" i="5"/>
  <c r="AG145" i="5"/>
  <c r="AG147" i="5"/>
  <c r="AG149" i="5"/>
  <c r="AG151" i="5"/>
  <c r="AG153" i="5"/>
  <c r="AG155" i="5"/>
  <c r="AG157" i="5"/>
  <c r="AG159" i="5"/>
  <c r="AG161" i="5"/>
  <c r="AG163" i="5"/>
  <c r="AG165" i="5"/>
  <c r="AG167" i="5"/>
  <c r="AG169" i="5"/>
  <c r="AG171" i="5"/>
  <c r="AG173" i="5"/>
  <c r="AG175" i="5"/>
  <c r="AG177" i="5"/>
  <c r="AG179" i="5"/>
  <c r="AG181" i="5"/>
  <c r="AG183" i="5"/>
  <c r="AG185" i="5"/>
  <c r="AG187" i="5"/>
  <c r="AG189" i="5"/>
  <c r="AG191" i="5"/>
  <c r="AG193" i="5"/>
  <c r="AG195" i="5"/>
  <c r="AG197" i="5"/>
  <c r="AG199" i="5"/>
  <c r="AG201" i="5"/>
  <c r="AG203" i="5"/>
  <c r="AG205" i="5"/>
  <c r="AG207" i="5"/>
  <c r="AG209" i="5"/>
  <c r="AG211" i="5"/>
  <c r="AG213" i="5"/>
  <c r="AG215" i="5"/>
  <c r="AG217" i="5"/>
  <c r="AG219" i="5"/>
  <c r="AG221" i="5"/>
  <c r="N23" i="5"/>
  <c r="J25" i="5"/>
  <c r="J33" i="5"/>
  <c r="N33" i="5"/>
  <c r="J41" i="5"/>
  <c r="N43" i="5"/>
  <c r="J49" i="5"/>
  <c r="N49" i="5"/>
  <c r="J57" i="5"/>
  <c r="J65" i="5"/>
  <c r="N67" i="5"/>
  <c r="J73" i="5"/>
  <c r="J81" i="5"/>
  <c r="J89" i="5"/>
  <c r="J97" i="5"/>
  <c r="N99" i="5"/>
  <c r="J105" i="5"/>
  <c r="J113" i="5"/>
  <c r="J121" i="5"/>
  <c r="J129" i="5"/>
  <c r="N131" i="5"/>
  <c r="J137" i="5"/>
  <c r="J153" i="5"/>
  <c r="N163" i="5"/>
  <c r="J169" i="5"/>
  <c r="J185" i="5"/>
  <c r="N195" i="5"/>
  <c r="J201" i="5"/>
  <c r="J217" i="5"/>
  <c r="Y23" i="5"/>
  <c r="Y25" i="5"/>
  <c r="Y27" i="5"/>
  <c r="Y29" i="5"/>
  <c r="Y31" i="5"/>
  <c r="Y33" i="5"/>
  <c r="Y35" i="5"/>
  <c r="Y37" i="5"/>
  <c r="Y39" i="5"/>
  <c r="Y41" i="5"/>
  <c r="Y43" i="5"/>
  <c r="Y45" i="5"/>
  <c r="Y47" i="5"/>
  <c r="Y49" i="5"/>
  <c r="Y51" i="5"/>
  <c r="Y53" i="5"/>
  <c r="Y55" i="5"/>
  <c r="Y57" i="5"/>
  <c r="Y59" i="5"/>
  <c r="Y61" i="5"/>
  <c r="Y63" i="5"/>
  <c r="Y65" i="5"/>
  <c r="Y67" i="5"/>
  <c r="Y69" i="5"/>
  <c r="Y71" i="5"/>
  <c r="Y73" i="5"/>
  <c r="Y75" i="5"/>
  <c r="Y77" i="5"/>
  <c r="Y79" i="5"/>
  <c r="Y81" i="5"/>
  <c r="Y83" i="5"/>
  <c r="Y85" i="5"/>
  <c r="Y87" i="5"/>
  <c r="Y89" i="5"/>
  <c r="Y91" i="5"/>
  <c r="Y93" i="5"/>
  <c r="Y95" i="5"/>
  <c r="Y97" i="5"/>
  <c r="Y99" i="5"/>
  <c r="Y101" i="5"/>
  <c r="Y103" i="5"/>
  <c r="Y105" i="5"/>
  <c r="Y107" i="5"/>
  <c r="Y109" i="5"/>
  <c r="Y111" i="5"/>
  <c r="Y113" i="5"/>
  <c r="Y115" i="5"/>
  <c r="Y117" i="5"/>
  <c r="Y119" i="5"/>
  <c r="Y121" i="5"/>
  <c r="Y123" i="5"/>
  <c r="Y125" i="5"/>
  <c r="Y127" i="5"/>
  <c r="Y129" i="5"/>
  <c r="Y131" i="5"/>
  <c r="Y133" i="5"/>
  <c r="Y135" i="5"/>
  <c r="Y137" i="5"/>
  <c r="Y139" i="5"/>
  <c r="Y141" i="5"/>
  <c r="Y143" i="5"/>
  <c r="Y145" i="5"/>
  <c r="Y147" i="5"/>
  <c r="Y149" i="5"/>
  <c r="Y151" i="5"/>
  <c r="Y153" i="5"/>
  <c r="Y155" i="5"/>
  <c r="Y157" i="5"/>
  <c r="Y159" i="5"/>
  <c r="Y161" i="5"/>
  <c r="Y163" i="5"/>
  <c r="Y165" i="5"/>
  <c r="Y167" i="5"/>
  <c r="Y169" i="5"/>
  <c r="Y171" i="5"/>
  <c r="Y173" i="5"/>
  <c r="Y175" i="5"/>
  <c r="Y177" i="5"/>
  <c r="Y179" i="5"/>
  <c r="Y181" i="5"/>
  <c r="Y183" i="5"/>
  <c r="Y185" i="5"/>
  <c r="Y187" i="5"/>
  <c r="Y189" i="5"/>
  <c r="Y191" i="5"/>
  <c r="Y193" i="5"/>
  <c r="Y195" i="5"/>
  <c r="Y197" i="5"/>
  <c r="Y199" i="5"/>
  <c r="Y201" i="5"/>
  <c r="Y203" i="5"/>
  <c r="Y205" i="5"/>
  <c r="Y207" i="5"/>
  <c r="Y209" i="5"/>
  <c r="Y211" i="5"/>
  <c r="Y213" i="5"/>
  <c r="Y215" i="5"/>
  <c r="Y217" i="5"/>
  <c r="Y219" i="5"/>
  <c r="Y221" i="5"/>
  <c r="X224" i="5"/>
  <c r="W224" i="5"/>
  <c r="AH14" i="5"/>
  <c r="AA14" i="3"/>
  <c r="AA13" i="3"/>
  <c r="AA12" i="3"/>
  <c r="AA11" i="3"/>
  <c r="Y14" i="3"/>
  <c r="Y13" i="3"/>
  <c r="Y12" i="3"/>
  <c r="Y11" i="3"/>
  <c r="R12" i="3"/>
  <c r="T6" i="3"/>
  <c r="R8" i="3"/>
  <c r="P25" i="3"/>
  <c r="Q25" i="3"/>
  <c r="R25" i="3"/>
  <c r="S25" i="3"/>
  <c r="T25" i="3"/>
  <c r="U25" i="3"/>
  <c r="P27" i="3"/>
  <c r="Q27" i="3"/>
  <c r="R27" i="3"/>
  <c r="S27" i="3"/>
  <c r="T27" i="3"/>
  <c r="U27" i="3"/>
  <c r="P29" i="3"/>
  <c r="Q29" i="3"/>
  <c r="R29" i="3"/>
  <c r="S29" i="3"/>
  <c r="T29" i="3"/>
  <c r="U29" i="3"/>
  <c r="P31" i="3"/>
  <c r="Q31" i="3"/>
  <c r="R31" i="3"/>
  <c r="S31" i="3"/>
  <c r="T31" i="3"/>
  <c r="U31" i="3"/>
  <c r="P33" i="3"/>
  <c r="Q33" i="3"/>
  <c r="R33" i="3"/>
  <c r="S33" i="3"/>
  <c r="T33" i="3"/>
  <c r="U33" i="3"/>
  <c r="P35" i="3"/>
  <c r="Q35" i="3"/>
  <c r="R35" i="3"/>
  <c r="S35" i="3"/>
  <c r="T35" i="3"/>
  <c r="U35" i="3"/>
  <c r="P37" i="3"/>
  <c r="Q37" i="3"/>
  <c r="R37" i="3"/>
  <c r="S37" i="3"/>
  <c r="T37" i="3"/>
  <c r="U37" i="3"/>
  <c r="P39" i="3"/>
  <c r="Q39" i="3"/>
  <c r="R39" i="3"/>
  <c r="S39" i="3"/>
  <c r="T39" i="3"/>
  <c r="U39" i="3"/>
  <c r="P41" i="3"/>
  <c r="Q41" i="3"/>
  <c r="R41" i="3"/>
  <c r="S41" i="3"/>
  <c r="T41" i="3"/>
  <c r="U41" i="3"/>
  <c r="P43" i="3"/>
  <c r="Q43" i="3"/>
  <c r="R43" i="3"/>
  <c r="S43" i="3"/>
  <c r="T43" i="3"/>
  <c r="U43" i="3"/>
  <c r="P45" i="3"/>
  <c r="Q45" i="3"/>
  <c r="R45" i="3"/>
  <c r="S45" i="3"/>
  <c r="T45" i="3"/>
  <c r="U45" i="3"/>
  <c r="P47" i="3"/>
  <c r="Q47" i="3"/>
  <c r="R47" i="3"/>
  <c r="S47" i="3"/>
  <c r="T47" i="3"/>
  <c r="U47" i="3"/>
  <c r="P49" i="3"/>
  <c r="Q49" i="3"/>
  <c r="R49" i="3"/>
  <c r="S49" i="3"/>
  <c r="T49" i="3"/>
  <c r="U49" i="3"/>
  <c r="P51" i="3"/>
  <c r="Q51" i="3"/>
  <c r="R51" i="3"/>
  <c r="S51" i="3"/>
  <c r="T51" i="3"/>
  <c r="U51" i="3"/>
  <c r="P53" i="3"/>
  <c r="Q53" i="3"/>
  <c r="R53" i="3"/>
  <c r="S53" i="3"/>
  <c r="T53" i="3"/>
  <c r="U53" i="3"/>
  <c r="P55" i="3"/>
  <c r="Q55" i="3"/>
  <c r="R55" i="3"/>
  <c r="S55" i="3"/>
  <c r="T55" i="3"/>
  <c r="U55" i="3"/>
  <c r="P57" i="3"/>
  <c r="Q57" i="3"/>
  <c r="R57" i="3"/>
  <c r="S57" i="3"/>
  <c r="T57" i="3"/>
  <c r="U57" i="3"/>
  <c r="P59" i="3"/>
  <c r="Q59" i="3"/>
  <c r="R59" i="3"/>
  <c r="S59" i="3"/>
  <c r="T59" i="3"/>
  <c r="U59" i="3"/>
  <c r="P61" i="3"/>
  <c r="Q61" i="3"/>
  <c r="R61" i="3"/>
  <c r="S61" i="3"/>
  <c r="T61" i="3"/>
  <c r="U61" i="3"/>
  <c r="L25" i="3"/>
  <c r="M25" i="3"/>
  <c r="L27" i="3"/>
  <c r="M27" i="3"/>
  <c r="N27" i="3"/>
  <c r="L29" i="3"/>
  <c r="M29" i="3"/>
  <c r="N29" i="3"/>
  <c r="L31" i="3"/>
  <c r="M31" i="3"/>
  <c r="N31" i="3"/>
  <c r="L33" i="3"/>
  <c r="M33" i="3"/>
  <c r="N33" i="3"/>
  <c r="L35" i="3"/>
  <c r="M35" i="3"/>
  <c r="N35" i="3"/>
  <c r="L37" i="3"/>
  <c r="M37" i="3"/>
  <c r="N37" i="3"/>
  <c r="L39" i="3"/>
  <c r="M39" i="3"/>
  <c r="N39" i="3"/>
  <c r="L41" i="3"/>
  <c r="M41" i="3"/>
  <c r="N41" i="3"/>
  <c r="L43" i="3"/>
  <c r="M43" i="3"/>
  <c r="N43" i="3"/>
  <c r="L45" i="3"/>
  <c r="M45" i="3"/>
  <c r="N45" i="3"/>
  <c r="L47" i="3"/>
  <c r="M47" i="3"/>
  <c r="N47" i="3"/>
  <c r="L49" i="3"/>
  <c r="M49" i="3"/>
  <c r="N49" i="3"/>
  <c r="L51" i="3"/>
  <c r="M51" i="3"/>
  <c r="N51" i="3"/>
  <c r="L53" i="3"/>
  <c r="M53" i="3"/>
  <c r="N53" i="3"/>
  <c r="L55" i="3"/>
  <c r="M55" i="3"/>
  <c r="N55" i="3"/>
  <c r="L57" i="3"/>
  <c r="M57" i="3"/>
  <c r="N57" i="3"/>
  <c r="L59" i="3"/>
  <c r="M59" i="3"/>
  <c r="N59" i="3"/>
  <c r="L61" i="3"/>
  <c r="M61" i="3"/>
  <c r="N61" i="3"/>
  <c r="H27" i="3"/>
  <c r="I27" i="3"/>
  <c r="J27" i="3"/>
  <c r="H29" i="3"/>
  <c r="I29" i="3"/>
  <c r="J29" i="3"/>
  <c r="H31" i="3"/>
  <c r="I31" i="3"/>
  <c r="J31" i="3"/>
  <c r="H33" i="3"/>
  <c r="I33" i="3"/>
  <c r="J33" i="3"/>
  <c r="H35" i="3"/>
  <c r="I35" i="3"/>
  <c r="J35" i="3"/>
  <c r="H37" i="3"/>
  <c r="I37" i="3"/>
  <c r="H39" i="3"/>
  <c r="I39" i="3"/>
  <c r="J39" i="3"/>
  <c r="H41" i="3"/>
  <c r="I41" i="3"/>
  <c r="J41" i="3"/>
  <c r="H43" i="3"/>
  <c r="I43" i="3"/>
  <c r="J43" i="3"/>
  <c r="H45" i="3"/>
  <c r="I45" i="3"/>
  <c r="J45" i="3"/>
  <c r="H47" i="3"/>
  <c r="I47" i="3"/>
  <c r="J47" i="3"/>
  <c r="H49" i="3"/>
  <c r="I49" i="3"/>
  <c r="J49" i="3"/>
  <c r="H51" i="3"/>
  <c r="I51" i="3"/>
  <c r="J51" i="3"/>
  <c r="H53" i="3"/>
  <c r="I53" i="3"/>
  <c r="J53" i="3"/>
  <c r="H55" i="3"/>
  <c r="I55" i="3"/>
  <c r="J55" i="3"/>
  <c r="H57" i="3"/>
  <c r="I57" i="3"/>
  <c r="J57" i="3"/>
  <c r="H59" i="3"/>
  <c r="I59" i="3"/>
  <c r="J59" i="3"/>
  <c r="H61" i="3"/>
  <c r="I61" i="3"/>
  <c r="J61" i="3"/>
  <c r="H25" i="3"/>
  <c r="I25" i="3"/>
  <c r="J25" i="3"/>
  <c r="U23" i="3"/>
  <c r="T23" i="3"/>
  <c r="S23" i="3"/>
  <c r="R23" i="3"/>
  <c r="Q23" i="3"/>
  <c r="P23" i="3"/>
  <c r="M23" i="3"/>
  <c r="N23" i="3"/>
  <c r="L23" i="3"/>
  <c r="I23" i="3"/>
  <c r="J23" i="3"/>
  <c r="H23" i="3"/>
  <c r="C26" i="3"/>
  <c r="C25"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24" i="3"/>
  <c r="C23" i="3"/>
  <c r="B25" i="3"/>
  <c r="B27" i="3"/>
  <c r="B29" i="3"/>
  <c r="B31" i="3"/>
  <c r="B33" i="3"/>
  <c r="B35" i="3"/>
  <c r="B37" i="3"/>
  <c r="B39" i="3"/>
  <c r="B41" i="3"/>
  <c r="B43" i="3"/>
  <c r="B45" i="3"/>
  <c r="B47" i="3"/>
  <c r="B49" i="3"/>
  <c r="B51" i="3"/>
  <c r="B53" i="3"/>
  <c r="B55" i="3"/>
  <c r="B57" i="3"/>
  <c r="B59" i="3"/>
  <c r="B61" i="3"/>
  <c r="B23" i="3"/>
  <c r="A27" i="3"/>
  <c r="A29" i="3"/>
  <c r="A31" i="3"/>
  <c r="A33" i="3"/>
  <c r="A35" i="3"/>
  <c r="A37" i="3"/>
  <c r="A39" i="3"/>
  <c r="A41" i="3"/>
  <c r="A43" i="3"/>
  <c r="A45" i="3"/>
  <c r="A47" i="3"/>
  <c r="A49" i="3"/>
  <c r="A51" i="3"/>
  <c r="A53" i="3"/>
  <c r="A55" i="3"/>
  <c r="A57" i="3"/>
  <c r="A59" i="3"/>
  <c r="A61" i="3"/>
  <c r="A25" i="3"/>
  <c r="A23" i="3"/>
  <c r="Y23" i="3"/>
  <c r="Y25" i="3"/>
  <c r="Y27" i="3"/>
  <c r="Y29" i="3"/>
  <c r="Y31" i="3"/>
  <c r="Y33" i="3"/>
  <c r="Y35" i="3"/>
  <c r="Y37" i="3"/>
  <c r="Y39" i="3"/>
  <c r="Y41" i="3"/>
  <c r="Y43" i="3"/>
  <c r="Y45" i="3"/>
  <c r="Y47" i="3"/>
  <c r="Y49" i="3"/>
  <c r="Y51" i="3"/>
  <c r="Y53" i="3"/>
  <c r="Y55" i="3"/>
  <c r="Y57" i="3"/>
  <c r="Y59" i="3"/>
  <c r="Y61" i="3"/>
  <c r="X64" i="3"/>
  <c r="W64" i="3"/>
  <c r="AH14" i="3"/>
  <c r="J25" i="4"/>
  <c r="N25" i="4"/>
  <c r="J27" i="4"/>
  <c r="N27" i="4"/>
  <c r="J29" i="4"/>
  <c r="N29" i="4"/>
  <c r="J31" i="4"/>
  <c r="N31" i="4"/>
  <c r="J33" i="4"/>
  <c r="N33" i="4"/>
  <c r="J35" i="4"/>
  <c r="N35" i="4"/>
  <c r="J37" i="4"/>
  <c r="N37" i="4"/>
  <c r="J39" i="4"/>
  <c r="N39" i="4"/>
  <c r="J41" i="4"/>
  <c r="N41" i="4"/>
  <c r="J43" i="4"/>
  <c r="N43" i="4"/>
  <c r="J45" i="4"/>
  <c r="N45" i="4"/>
  <c r="J47" i="4"/>
  <c r="N47" i="4"/>
  <c r="J49" i="4"/>
  <c r="N49" i="4"/>
  <c r="J51" i="4"/>
  <c r="N51" i="4"/>
  <c r="J53" i="4"/>
  <c r="N53" i="4"/>
  <c r="J55" i="4"/>
  <c r="N55" i="4"/>
  <c r="J57" i="4"/>
  <c r="N57" i="4"/>
  <c r="J59" i="4"/>
  <c r="N59" i="4"/>
  <c r="J61" i="4"/>
  <c r="N61" i="4"/>
  <c r="J63" i="4"/>
  <c r="N63" i="4"/>
  <c r="J65" i="4"/>
  <c r="N65" i="4"/>
  <c r="J67" i="4"/>
  <c r="N67" i="4"/>
  <c r="J69" i="4"/>
  <c r="N69" i="4"/>
  <c r="J71" i="4"/>
  <c r="N71" i="4"/>
  <c r="J73" i="4"/>
  <c r="N73" i="4"/>
  <c r="J75" i="4"/>
  <c r="N75" i="4"/>
  <c r="J77" i="4"/>
  <c r="N77" i="4"/>
  <c r="J79" i="4"/>
  <c r="N79" i="4"/>
  <c r="J81" i="4"/>
  <c r="N81" i="4"/>
  <c r="J83" i="4"/>
  <c r="N83" i="4"/>
  <c r="J85" i="4"/>
  <c r="N85" i="4"/>
  <c r="J87" i="4"/>
  <c r="N87" i="4"/>
  <c r="J89" i="4"/>
  <c r="N89" i="4"/>
  <c r="J91" i="4"/>
  <c r="N91" i="4"/>
  <c r="J93" i="4"/>
  <c r="N93" i="4"/>
  <c r="J95" i="4"/>
  <c r="N95" i="4"/>
  <c r="J97" i="4"/>
  <c r="N97" i="4"/>
  <c r="J99" i="4"/>
  <c r="N99" i="4"/>
  <c r="J101" i="4"/>
  <c r="N101" i="4"/>
  <c r="J103" i="4"/>
  <c r="N103" i="4"/>
  <c r="J105" i="4"/>
  <c r="N105" i="4"/>
  <c r="J107" i="4"/>
  <c r="N107" i="4"/>
  <c r="J109" i="4"/>
  <c r="N109" i="4"/>
  <c r="J111" i="4"/>
  <c r="N111" i="4"/>
  <c r="J113" i="4"/>
  <c r="N113" i="4"/>
  <c r="J115" i="4"/>
  <c r="N115" i="4"/>
  <c r="J117" i="4"/>
  <c r="N117" i="4"/>
  <c r="J119" i="4"/>
  <c r="N119" i="4"/>
  <c r="J121" i="4"/>
  <c r="N121" i="4"/>
  <c r="J123" i="4"/>
  <c r="N123" i="4"/>
  <c r="J125" i="4"/>
  <c r="N125" i="4"/>
  <c r="J127" i="4"/>
  <c r="N127" i="4"/>
  <c r="J129" i="4"/>
  <c r="N129" i="4"/>
  <c r="J131" i="4"/>
  <c r="N131" i="4"/>
  <c r="J133" i="4"/>
  <c r="N133" i="4"/>
  <c r="J135" i="4"/>
  <c r="N135" i="4"/>
  <c r="J137" i="4"/>
  <c r="N137" i="4"/>
  <c r="J139" i="4"/>
  <c r="N139" i="4"/>
  <c r="J141" i="4"/>
  <c r="N141" i="4"/>
  <c r="J143" i="4"/>
  <c r="N143" i="4"/>
  <c r="J145" i="4"/>
  <c r="N145" i="4"/>
  <c r="J147" i="4"/>
  <c r="N147" i="4"/>
  <c r="J149" i="4"/>
  <c r="N149" i="4"/>
  <c r="J151" i="4"/>
  <c r="N151" i="4"/>
  <c r="J153" i="4"/>
  <c r="N153" i="4"/>
  <c r="J155" i="4"/>
  <c r="N155" i="4"/>
  <c r="J157" i="4"/>
  <c r="N157" i="4"/>
  <c r="J159" i="4"/>
  <c r="N159" i="4"/>
  <c r="J161" i="4"/>
  <c r="N161" i="4"/>
  <c r="J163" i="4"/>
  <c r="N163" i="4"/>
  <c r="J165" i="4"/>
  <c r="N165" i="4"/>
  <c r="J167" i="4"/>
  <c r="N167" i="4"/>
  <c r="J169" i="4"/>
  <c r="N169" i="4"/>
  <c r="J171" i="4"/>
  <c r="N171" i="4"/>
  <c r="J173" i="4"/>
  <c r="N173" i="4"/>
  <c r="J175" i="4"/>
  <c r="N175" i="4"/>
  <c r="J177" i="4"/>
  <c r="N177" i="4"/>
  <c r="J179" i="4"/>
  <c r="N179" i="4"/>
  <c r="J181" i="4"/>
  <c r="N181" i="4"/>
  <c r="J183" i="4"/>
  <c r="N183" i="4"/>
  <c r="J185" i="4"/>
  <c r="N185" i="4"/>
  <c r="J187" i="4"/>
  <c r="N187" i="4"/>
  <c r="J189" i="4"/>
  <c r="N189" i="4"/>
  <c r="J191" i="4"/>
  <c r="N191" i="4"/>
  <c r="J193" i="4"/>
  <c r="N193" i="4"/>
  <c r="J195" i="4"/>
  <c r="N195" i="4"/>
  <c r="J197" i="4"/>
  <c r="N197" i="4"/>
  <c r="J199" i="4"/>
  <c r="N199" i="4"/>
  <c r="J201" i="4"/>
  <c r="N201" i="4"/>
  <c r="J203" i="4"/>
  <c r="N203" i="4"/>
  <c r="J221" i="4"/>
  <c r="N221" i="4"/>
  <c r="J205" i="4"/>
  <c r="N205" i="4"/>
  <c r="J207" i="4"/>
  <c r="N207" i="4"/>
  <c r="J209" i="4"/>
  <c r="N209" i="4"/>
  <c r="J211" i="4"/>
  <c r="N211" i="4"/>
  <c r="J213" i="4"/>
  <c r="N213" i="4"/>
  <c r="J215" i="4"/>
  <c r="N215" i="4"/>
  <c r="J217" i="4"/>
  <c r="N217" i="4"/>
  <c r="J219" i="4"/>
  <c r="N219" i="4"/>
  <c r="Y25" i="4"/>
  <c r="Y27" i="4"/>
  <c r="Y29" i="4"/>
  <c r="Y31" i="4"/>
  <c r="Y33" i="4"/>
  <c r="Y35" i="4"/>
  <c r="Y37" i="4"/>
  <c r="Y39" i="4"/>
  <c r="Y41" i="4"/>
  <c r="Y43" i="4"/>
  <c r="Y45" i="4"/>
  <c r="Y47" i="4"/>
  <c r="Y49" i="4"/>
  <c r="Y51" i="4"/>
  <c r="Y53" i="4"/>
  <c r="Y55" i="4"/>
  <c r="Y57" i="4"/>
  <c r="Y59" i="4"/>
  <c r="Y61" i="4"/>
  <c r="Y63" i="4"/>
  <c r="Y65" i="4"/>
  <c r="Y67" i="4"/>
  <c r="Y69" i="4"/>
  <c r="Y71" i="4"/>
  <c r="Y73" i="4"/>
  <c r="Y75" i="4"/>
  <c r="Y77" i="4"/>
  <c r="Y79" i="4"/>
  <c r="Y81" i="4"/>
  <c r="Y83" i="4"/>
  <c r="Y85" i="4"/>
  <c r="Y87" i="4"/>
  <c r="Y89" i="4"/>
  <c r="Y91" i="4"/>
  <c r="Y93" i="4"/>
  <c r="Y95" i="4"/>
  <c r="Y97" i="4"/>
  <c r="Y99" i="4"/>
  <c r="Y101" i="4"/>
  <c r="Y103" i="4"/>
  <c r="Y105" i="4"/>
  <c r="Y107" i="4"/>
  <c r="Y109" i="4"/>
  <c r="Y111" i="4"/>
  <c r="Y113" i="4"/>
  <c r="Y115" i="4"/>
  <c r="Y117" i="4"/>
  <c r="Y119" i="4"/>
  <c r="Y121" i="4"/>
  <c r="Y123" i="4"/>
  <c r="Y125" i="4"/>
  <c r="Y127" i="4"/>
  <c r="Y129" i="4"/>
  <c r="Y131" i="4"/>
  <c r="Y133" i="4"/>
  <c r="Y135" i="4"/>
  <c r="Y137" i="4"/>
  <c r="Y139" i="4"/>
  <c r="Y141" i="4"/>
  <c r="Y143" i="4"/>
  <c r="Y145" i="4"/>
  <c r="Y147" i="4"/>
  <c r="Y149" i="4"/>
  <c r="Y151" i="4"/>
  <c r="Y153" i="4"/>
  <c r="Y155" i="4"/>
  <c r="Y157" i="4"/>
  <c r="Y159" i="4"/>
  <c r="Y161" i="4"/>
  <c r="Y163" i="4"/>
  <c r="Y165" i="4"/>
  <c r="Y167" i="4"/>
  <c r="Y169" i="4"/>
  <c r="Y171" i="4"/>
  <c r="Y173" i="4"/>
  <c r="Y175" i="4"/>
  <c r="Y177" i="4"/>
  <c r="Y179" i="4"/>
  <c r="Y181" i="4"/>
  <c r="Y183" i="4"/>
  <c r="Y185" i="4"/>
  <c r="Y187" i="4"/>
  <c r="Y189" i="4"/>
  <c r="Y191" i="4"/>
  <c r="Y193" i="4"/>
  <c r="Y195" i="4"/>
  <c r="Y197" i="4"/>
  <c r="Y199" i="4"/>
  <c r="Y201" i="4"/>
  <c r="Y203" i="4"/>
  <c r="V25" i="4"/>
  <c r="V27" i="4"/>
  <c r="V29" i="4"/>
  <c r="V31" i="4"/>
  <c r="V33" i="4"/>
  <c r="V35" i="4"/>
  <c r="V37" i="4"/>
  <c r="V39" i="4"/>
  <c r="V41" i="4"/>
  <c r="V43" i="4"/>
  <c r="V45" i="4"/>
  <c r="V47" i="4"/>
  <c r="V49" i="4"/>
  <c r="V51" i="4"/>
  <c r="V53" i="4"/>
  <c r="V55" i="4"/>
  <c r="V57" i="4"/>
  <c r="V59" i="4"/>
  <c r="V61" i="4"/>
  <c r="V63" i="4"/>
  <c r="V65" i="4"/>
  <c r="V67" i="4"/>
  <c r="V69" i="4"/>
  <c r="V71" i="4"/>
  <c r="V73" i="4"/>
  <c r="V75" i="4"/>
  <c r="V77" i="4"/>
  <c r="V79" i="4"/>
  <c r="V81" i="4"/>
  <c r="V83" i="4"/>
  <c r="V85" i="4"/>
  <c r="V87" i="4"/>
  <c r="V89" i="4"/>
  <c r="V91" i="4"/>
  <c r="V93" i="4"/>
  <c r="V95" i="4"/>
  <c r="V97" i="4"/>
  <c r="V99" i="4"/>
  <c r="V101" i="4"/>
  <c r="V103" i="4"/>
  <c r="V105" i="4"/>
  <c r="V107" i="4"/>
  <c r="V109" i="4"/>
  <c r="V111" i="4"/>
  <c r="V113" i="4"/>
  <c r="V115" i="4"/>
  <c r="V117" i="4"/>
  <c r="V119" i="4"/>
  <c r="V121" i="4"/>
  <c r="V123" i="4"/>
  <c r="V125" i="4"/>
  <c r="V127" i="4"/>
  <c r="V129" i="4"/>
  <c r="V131" i="4"/>
  <c r="V133" i="4"/>
  <c r="V135" i="4"/>
  <c r="V137" i="4"/>
  <c r="V139" i="4"/>
  <c r="V141" i="4"/>
  <c r="V143" i="4"/>
  <c r="V145" i="4"/>
  <c r="V147" i="4"/>
  <c r="V149" i="4"/>
  <c r="V151" i="4"/>
  <c r="V153" i="4"/>
  <c r="V155" i="4"/>
  <c r="V157" i="4"/>
  <c r="V159" i="4"/>
  <c r="V161" i="4"/>
  <c r="V163" i="4"/>
  <c r="V165" i="4"/>
  <c r="V167" i="4"/>
  <c r="V169" i="4"/>
  <c r="V171" i="4"/>
  <c r="V173" i="4"/>
  <c r="V175" i="4"/>
  <c r="V177" i="4"/>
  <c r="V179" i="4"/>
  <c r="V181" i="4"/>
  <c r="V183" i="4"/>
  <c r="V185" i="4"/>
  <c r="V187" i="4"/>
  <c r="V189" i="4"/>
  <c r="V191" i="4"/>
  <c r="V193" i="4"/>
  <c r="V195" i="4"/>
  <c r="V197" i="4"/>
  <c r="V199" i="4"/>
  <c r="V201" i="4"/>
  <c r="V203" i="4"/>
  <c r="J23" i="4"/>
  <c r="N23" i="4"/>
  <c r="Y23" i="4"/>
  <c r="Y205" i="4"/>
  <c r="Y207" i="4"/>
  <c r="Y209" i="4"/>
  <c r="Y211" i="4"/>
  <c r="Y213" i="4"/>
  <c r="Y215" i="4"/>
  <c r="Y217" i="4"/>
  <c r="Y219" i="4"/>
  <c r="Y221" i="4"/>
  <c r="X224" i="4"/>
  <c r="W224" i="4"/>
  <c r="V23" i="4"/>
  <c r="V205" i="4"/>
  <c r="V207" i="4"/>
  <c r="V209" i="4"/>
  <c r="V211" i="4"/>
  <c r="V213" i="4"/>
  <c r="V215" i="4"/>
  <c r="V217" i="4"/>
  <c r="V219" i="4"/>
  <c r="V221" i="4"/>
  <c r="U224" i="4"/>
  <c r="T224" i="4"/>
  <c r="S224" i="4"/>
  <c r="R224" i="4"/>
  <c r="Q224" i="4"/>
  <c r="P224" i="4"/>
  <c r="M224" i="4"/>
  <c r="L224" i="4"/>
  <c r="I224" i="4"/>
  <c r="H224" i="4"/>
  <c r="AH14" i="4"/>
  <c r="Y23" i="2"/>
  <c r="J23" i="2"/>
  <c r="N23" i="2"/>
  <c r="Y25" i="2"/>
  <c r="J25" i="2"/>
  <c r="N25" i="2"/>
  <c r="Y27" i="2"/>
  <c r="J27" i="2"/>
  <c r="N27" i="2"/>
  <c r="Y29" i="2"/>
  <c r="J29" i="2"/>
  <c r="N29" i="2"/>
  <c r="Y31" i="2"/>
  <c r="J31" i="2"/>
  <c r="N31" i="2"/>
  <c r="Y33" i="2"/>
  <c r="J33" i="2"/>
  <c r="N33" i="2"/>
  <c r="Y35" i="2"/>
  <c r="J35" i="2"/>
  <c r="N35" i="2"/>
  <c r="Y37" i="2"/>
  <c r="J37" i="2"/>
  <c r="N37" i="2"/>
  <c r="Y39" i="2"/>
  <c r="J39" i="2"/>
  <c r="N39" i="2"/>
  <c r="Y41" i="2"/>
  <c r="J41" i="2"/>
  <c r="N41" i="2"/>
  <c r="Y43" i="2"/>
  <c r="J43" i="2"/>
  <c r="N43" i="2"/>
  <c r="Y45" i="2"/>
  <c r="J45" i="2"/>
  <c r="N45" i="2"/>
  <c r="Y47" i="2"/>
  <c r="J47" i="2"/>
  <c r="N47" i="2"/>
  <c r="Y49" i="2"/>
  <c r="J49" i="2"/>
  <c r="N49" i="2"/>
  <c r="Y51" i="2"/>
  <c r="J51" i="2"/>
  <c r="N51" i="2"/>
  <c r="Y53" i="2"/>
  <c r="J53" i="2"/>
  <c r="N53" i="2"/>
  <c r="Y61" i="2"/>
  <c r="Y59" i="2"/>
  <c r="Y57" i="2"/>
  <c r="Y55" i="2"/>
  <c r="N55" i="2"/>
  <c r="N57" i="2"/>
  <c r="N59" i="2"/>
  <c r="N61" i="2"/>
  <c r="X64" i="2"/>
  <c r="AH14" i="2"/>
  <c r="W64" i="2"/>
  <c r="V23" i="2"/>
  <c r="V25" i="2"/>
  <c r="V27" i="2"/>
  <c r="V29" i="2"/>
  <c r="V31" i="2"/>
  <c r="V33" i="2"/>
  <c r="V35" i="2"/>
  <c r="V37" i="2"/>
  <c r="V39" i="2"/>
  <c r="V41" i="2"/>
  <c r="V43" i="2"/>
  <c r="V45" i="2"/>
  <c r="V47" i="2"/>
  <c r="V49" i="2"/>
  <c r="V51" i="2"/>
  <c r="V53" i="2"/>
  <c r="V55" i="2"/>
  <c r="V57" i="2"/>
  <c r="V59" i="2"/>
  <c r="V61" i="2"/>
  <c r="U64" i="2"/>
  <c r="T64" i="2"/>
  <c r="S64" i="2"/>
  <c r="R64" i="2"/>
  <c r="Q64" i="2"/>
  <c r="P64" i="2"/>
  <c r="M64" i="2"/>
  <c r="L64" i="2"/>
  <c r="I64" i="2"/>
  <c r="H64" i="2"/>
  <c r="J61" i="2"/>
  <c r="J59" i="2"/>
  <c r="J57" i="2"/>
  <c r="J55" i="2"/>
  <c r="Z39" i="4"/>
  <c r="AB39" i="4"/>
  <c r="Z117" i="4"/>
  <c r="AB117" i="4"/>
  <c r="Z27" i="4"/>
  <c r="AB27" i="4"/>
  <c r="Y224" i="5"/>
  <c r="R224" i="5"/>
  <c r="V211" i="5"/>
  <c r="V171" i="5"/>
  <c r="V147" i="5"/>
  <c r="V139" i="5"/>
  <c r="V123" i="5"/>
  <c r="V107" i="5"/>
  <c r="V83" i="5"/>
  <c r="V75" i="5"/>
  <c r="V67" i="5"/>
  <c r="V51" i="5"/>
  <c r="V43" i="5"/>
  <c r="V35" i="5"/>
  <c r="V187" i="5"/>
  <c r="P224" i="5"/>
  <c r="V215" i="5"/>
  <c r="V191" i="5"/>
  <c r="V167" i="5"/>
  <c r="V151" i="5"/>
  <c r="V127" i="5"/>
  <c r="V103" i="5"/>
  <c r="V87" i="5"/>
  <c r="V71" i="5"/>
  <c r="V55" i="5"/>
  <c r="V39" i="5"/>
  <c r="Z197" i="5"/>
  <c r="AB197" i="5"/>
  <c r="Z153" i="4"/>
  <c r="AB153" i="4"/>
  <c r="Z145" i="4"/>
  <c r="AB145" i="4"/>
  <c r="Z165" i="4"/>
  <c r="AB165" i="4"/>
  <c r="Z55" i="4"/>
  <c r="AB55" i="4"/>
  <c r="Z123" i="4"/>
  <c r="AB123" i="4"/>
  <c r="Z151" i="4"/>
  <c r="AB151" i="4"/>
  <c r="Z47" i="4"/>
  <c r="AB47" i="4"/>
  <c r="Z25" i="4"/>
  <c r="AB25" i="4"/>
  <c r="Z141" i="4"/>
  <c r="AB141" i="4"/>
  <c r="Z163" i="4"/>
  <c r="AB163" i="4"/>
  <c r="Z51" i="4"/>
  <c r="AB51" i="4"/>
  <c r="Z219" i="5"/>
  <c r="AB219" i="5"/>
  <c r="V183" i="5"/>
  <c r="V95" i="5"/>
  <c r="V63" i="5"/>
  <c r="V31" i="5"/>
  <c r="Q224" i="5"/>
  <c r="Z101" i="5"/>
  <c r="AB101" i="5"/>
  <c r="Z69" i="5"/>
  <c r="AB69" i="5"/>
  <c r="Z53" i="5"/>
  <c r="AB53" i="5"/>
  <c r="V25" i="5"/>
  <c r="V199" i="5"/>
  <c r="V159" i="5"/>
  <c r="V135" i="5"/>
  <c r="V119" i="5"/>
  <c r="V79" i="5"/>
  <c r="V47" i="5"/>
  <c r="V155" i="5"/>
  <c r="V115" i="5"/>
  <c r="V59" i="5"/>
  <c r="U224" i="5"/>
  <c r="V203" i="5"/>
  <c r="V179" i="5"/>
  <c r="V91" i="5"/>
  <c r="Z157" i="4"/>
  <c r="AB157" i="4"/>
  <c r="Z135" i="4"/>
  <c r="AB135" i="4"/>
  <c r="V207" i="5"/>
  <c r="V175" i="5"/>
  <c r="V143" i="5"/>
  <c r="V111" i="5"/>
  <c r="Z155" i="4"/>
  <c r="AB155" i="4"/>
  <c r="Z101" i="4"/>
  <c r="AB101" i="4"/>
  <c r="Z77" i="4"/>
  <c r="AB77" i="4"/>
  <c r="Z61" i="4"/>
  <c r="AB61" i="4"/>
  <c r="Z99" i="4"/>
  <c r="AB99" i="4"/>
  <c r="Z91" i="4"/>
  <c r="AB91" i="4"/>
  <c r="Z75" i="4"/>
  <c r="AB75" i="4"/>
  <c r="Z67" i="4"/>
  <c r="AB67" i="4"/>
  <c r="S224" i="5"/>
  <c r="M224" i="5"/>
  <c r="Z213" i="4"/>
  <c r="AB213" i="4"/>
  <c r="Z205" i="4"/>
  <c r="AB205" i="4"/>
  <c r="Z199" i="4"/>
  <c r="AB199" i="4"/>
  <c r="Z191" i="4"/>
  <c r="AB191" i="4"/>
  <c r="Z183" i="4"/>
  <c r="AB183" i="4"/>
  <c r="Z175" i="4"/>
  <c r="AB175" i="4"/>
  <c r="Z167" i="4"/>
  <c r="AB167" i="4"/>
  <c r="Z143" i="4"/>
  <c r="AB143" i="4"/>
  <c r="V219" i="5"/>
  <c r="V195" i="5"/>
  <c r="V163" i="5"/>
  <c r="V131" i="5"/>
  <c r="V99" i="5"/>
  <c r="Z205" i="5"/>
  <c r="AB205" i="5"/>
  <c r="Z23" i="4"/>
  <c r="AB23" i="4"/>
  <c r="Z217" i="4"/>
  <c r="AB217" i="4"/>
  <c r="Z209" i="4"/>
  <c r="AB209" i="4"/>
  <c r="Z149" i="4"/>
  <c r="AB149" i="4"/>
  <c r="Z119" i="4"/>
  <c r="AB119" i="4"/>
  <c r="Z111" i="4"/>
  <c r="AB111" i="4"/>
  <c r="Z87" i="4"/>
  <c r="AB87" i="4"/>
  <c r="Z79" i="4"/>
  <c r="AB79" i="4"/>
  <c r="Z63" i="4"/>
  <c r="AB63" i="4"/>
  <c r="Z49" i="4"/>
  <c r="AB49" i="4"/>
  <c r="Z215" i="4"/>
  <c r="AB215" i="4"/>
  <c r="Z207" i="4"/>
  <c r="AB207" i="4"/>
  <c r="Z161" i="4"/>
  <c r="AB161" i="4"/>
  <c r="Z147" i="4"/>
  <c r="AB147" i="4"/>
  <c r="Z133" i="4"/>
  <c r="AB133" i="4"/>
  <c r="Z125" i="4"/>
  <c r="AB125" i="4"/>
  <c r="Z159" i="4"/>
  <c r="AB159" i="4"/>
  <c r="Z131" i="4"/>
  <c r="AB131" i="4"/>
  <c r="Z31" i="4"/>
  <c r="AB31" i="4"/>
  <c r="Z137" i="4"/>
  <c r="AB137" i="4"/>
  <c r="Z115" i="4"/>
  <c r="AB115" i="4"/>
  <c r="Z59" i="4"/>
  <c r="AB59" i="4"/>
  <c r="Z29" i="4"/>
  <c r="AB29" i="4"/>
  <c r="Z209" i="5"/>
  <c r="AB209" i="5"/>
  <c r="Y224" i="4"/>
  <c r="Z211" i="4"/>
  <c r="AB211" i="4"/>
  <c r="Z43" i="4"/>
  <c r="AB43" i="4"/>
  <c r="Z49" i="5"/>
  <c r="AB49" i="5"/>
  <c r="V221" i="5"/>
  <c r="V213" i="5"/>
  <c r="V205" i="5"/>
  <c r="V197" i="5"/>
  <c r="V189" i="5"/>
  <c r="V181" i="5"/>
  <c r="V173" i="5"/>
  <c r="V165" i="5"/>
  <c r="V157" i="5"/>
  <c r="V149" i="5"/>
  <c r="V141" i="5"/>
  <c r="V133" i="5"/>
  <c r="V125" i="5"/>
  <c r="V117" i="5"/>
  <c r="V109" i="5"/>
  <c r="V101" i="5"/>
  <c r="V93" i="5"/>
  <c r="V85" i="5"/>
  <c r="V77" i="5"/>
  <c r="V69" i="5"/>
  <c r="V61" i="5"/>
  <c r="V53" i="5"/>
  <c r="V45" i="5"/>
  <c r="V37" i="5"/>
  <c r="Z215" i="5"/>
  <c r="AB215" i="5"/>
  <c r="Z167" i="5"/>
  <c r="AB167" i="5"/>
  <c r="Z119" i="5"/>
  <c r="AB119" i="5"/>
  <c r="Z203" i="4"/>
  <c r="AB203" i="4"/>
  <c r="Z195" i="4"/>
  <c r="AB195" i="4"/>
  <c r="Z187" i="4"/>
  <c r="AB187" i="4"/>
  <c r="Z179" i="4"/>
  <c r="AB179" i="4"/>
  <c r="Z171" i="4"/>
  <c r="AB171" i="4"/>
  <c r="Z113" i="4"/>
  <c r="AB113" i="4"/>
  <c r="Z89" i="4"/>
  <c r="AB89" i="4"/>
  <c r="Z65" i="4"/>
  <c r="AB65" i="4"/>
  <c r="Z53" i="4"/>
  <c r="AB53" i="4"/>
  <c r="Z41" i="4"/>
  <c r="AB41" i="4"/>
  <c r="Z35" i="4"/>
  <c r="AB35" i="4"/>
  <c r="I224" i="5"/>
  <c r="Z77" i="5"/>
  <c r="AB77" i="5"/>
  <c r="Z217" i="5"/>
  <c r="AB217" i="5"/>
  <c r="Z159" i="5"/>
  <c r="AB159" i="5"/>
  <c r="Z113" i="5"/>
  <c r="AB113" i="5"/>
  <c r="Z25" i="5"/>
  <c r="AB25" i="5"/>
  <c r="Z193" i="4"/>
  <c r="AB193" i="4"/>
  <c r="Z177" i="4"/>
  <c r="AB177" i="4"/>
  <c r="Z103" i="4"/>
  <c r="AB103" i="4"/>
  <c r="Z95" i="4"/>
  <c r="AB95" i="4"/>
  <c r="Z71" i="4"/>
  <c r="AB71" i="4"/>
  <c r="Z57" i="4"/>
  <c r="AB57" i="4"/>
  <c r="Z45" i="4"/>
  <c r="AB45" i="4"/>
  <c r="Z151" i="5"/>
  <c r="AB151" i="5"/>
  <c r="Z85" i="5"/>
  <c r="AB85" i="5"/>
  <c r="Z219" i="4"/>
  <c r="AB219" i="4"/>
  <c r="Z201" i="4"/>
  <c r="AB201" i="4"/>
  <c r="Z185" i="4"/>
  <c r="AB185" i="4"/>
  <c r="Z169" i="4"/>
  <c r="AB169" i="4"/>
  <c r="Z129" i="4"/>
  <c r="AB129" i="4"/>
  <c r="V224" i="4"/>
  <c r="Z139" i="4"/>
  <c r="AB139" i="4"/>
  <c r="Z127" i="4"/>
  <c r="AB127" i="4"/>
  <c r="Z121" i="4"/>
  <c r="AB121" i="4"/>
  <c r="Z33" i="4"/>
  <c r="AB33" i="4"/>
  <c r="Z143" i="5"/>
  <c r="AB143" i="5"/>
  <c r="Z193" i="5"/>
  <c r="AB193" i="5"/>
  <c r="Z127" i="5"/>
  <c r="AB127" i="5"/>
  <c r="Z189" i="5"/>
  <c r="AB189" i="5"/>
  <c r="Z221" i="4"/>
  <c r="AB221" i="4"/>
  <c r="Z197" i="4"/>
  <c r="AB197" i="4"/>
  <c r="Z189" i="4"/>
  <c r="AB189" i="4"/>
  <c r="Z181" i="4"/>
  <c r="AB181" i="4"/>
  <c r="Z173" i="4"/>
  <c r="AB173" i="4"/>
  <c r="Z107" i="4"/>
  <c r="AB107" i="4"/>
  <c r="Z83" i="4"/>
  <c r="AB83" i="4"/>
  <c r="Z37" i="4"/>
  <c r="AB37" i="4"/>
  <c r="Z191" i="5"/>
  <c r="AB191" i="5"/>
  <c r="Z183" i="5"/>
  <c r="AB183" i="5"/>
  <c r="Z107" i="5"/>
  <c r="AB107" i="5"/>
  <c r="Z71" i="5"/>
  <c r="AB71" i="5"/>
  <c r="Z199" i="5"/>
  <c r="AB199" i="5"/>
  <c r="Z105" i="5"/>
  <c r="AB105" i="5"/>
  <c r="Z95" i="5"/>
  <c r="AB95" i="5"/>
  <c r="Z57" i="5"/>
  <c r="AB57" i="5"/>
  <c r="Z165" i="5"/>
  <c r="AB165" i="5"/>
  <c r="Z125" i="5"/>
  <c r="AB125" i="5"/>
  <c r="Z109" i="5"/>
  <c r="AB109" i="5"/>
  <c r="Z29" i="5"/>
  <c r="AB29" i="5"/>
  <c r="Z211" i="5"/>
  <c r="AB211" i="5"/>
  <c r="Z203" i="5"/>
  <c r="AB203" i="5"/>
  <c r="Z195" i="5"/>
  <c r="AB195" i="5"/>
  <c r="Z179" i="5"/>
  <c r="AB179" i="5"/>
  <c r="Z171" i="5"/>
  <c r="AB171" i="5"/>
  <c r="Z163" i="5"/>
  <c r="AB163" i="5"/>
  <c r="Z155" i="5"/>
  <c r="AB155" i="5"/>
  <c r="Z147" i="5"/>
  <c r="AB147" i="5"/>
  <c r="Z131" i="5"/>
  <c r="AB131" i="5"/>
  <c r="Z123" i="5"/>
  <c r="AB123" i="5"/>
  <c r="Z43" i="5"/>
  <c r="AB43" i="5"/>
  <c r="Z27" i="5"/>
  <c r="AB27" i="5"/>
  <c r="Z187" i="5"/>
  <c r="AB187" i="5"/>
  <c r="Z137" i="5"/>
  <c r="AB137" i="5"/>
  <c r="Z129" i="5"/>
  <c r="AB129" i="5"/>
  <c r="Z83" i="5"/>
  <c r="AB83" i="5"/>
  <c r="Z75" i="5"/>
  <c r="AB75" i="5"/>
  <c r="Z55" i="5"/>
  <c r="AB55" i="5"/>
  <c r="Z33" i="5"/>
  <c r="AB33" i="5"/>
  <c r="Z63" i="5"/>
  <c r="AB63" i="5"/>
  <c r="Z145" i="5"/>
  <c r="AB145" i="5"/>
  <c r="Z135" i="5"/>
  <c r="AB135" i="5"/>
  <c r="Z51" i="5"/>
  <c r="AB51" i="5"/>
  <c r="Z41" i="5"/>
  <c r="AB41" i="5"/>
  <c r="Z31" i="5"/>
  <c r="AB31" i="5"/>
  <c r="Z133" i="5"/>
  <c r="AB133" i="5"/>
  <c r="Z39" i="5"/>
  <c r="AB39" i="5"/>
  <c r="V23" i="5"/>
  <c r="Z175" i="5"/>
  <c r="AB175" i="5"/>
  <c r="Z169" i="5"/>
  <c r="AB169" i="5"/>
  <c r="Z157" i="5"/>
  <c r="AB157" i="5"/>
  <c r="Z149" i="5"/>
  <c r="AB149" i="5"/>
  <c r="Z121" i="5"/>
  <c r="AB121" i="5"/>
  <c r="Z79" i="5"/>
  <c r="AB79" i="5"/>
  <c r="Z65" i="5"/>
  <c r="AB65" i="5"/>
  <c r="Z45" i="5"/>
  <c r="AB45" i="5"/>
  <c r="Z37" i="5"/>
  <c r="AB37" i="5"/>
  <c r="V217" i="5"/>
  <c r="V209" i="5"/>
  <c r="V201" i="5"/>
  <c r="V193" i="5"/>
  <c r="V185" i="5"/>
  <c r="V177" i="5"/>
  <c r="V169" i="5"/>
  <c r="V161" i="5"/>
  <c r="V153" i="5"/>
  <c r="V145" i="5"/>
  <c r="V137" i="5"/>
  <c r="V129" i="5"/>
  <c r="V121" i="5"/>
  <c r="V113" i="5"/>
  <c r="V105" i="5"/>
  <c r="V97" i="5"/>
  <c r="V89" i="5"/>
  <c r="V81" i="5"/>
  <c r="V73" i="5"/>
  <c r="V65" i="5"/>
  <c r="V57" i="5"/>
  <c r="V49" i="5"/>
  <c r="V41" i="5"/>
  <c r="V33" i="5"/>
  <c r="Z93" i="5"/>
  <c r="AB93" i="5"/>
  <c r="Z207" i="5"/>
  <c r="AB207" i="5"/>
  <c r="Z201" i="5"/>
  <c r="AB201" i="5"/>
  <c r="Z161" i="5"/>
  <c r="AB161" i="5"/>
  <c r="Z139" i="5"/>
  <c r="AB139" i="5"/>
  <c r="Z99" i="5"/>
  <c r="AB99" i="5"/>
  <c r="Z91" i="5"/>
  <c r="AB91" i="5"/>
  <c r="Z221" i="5"/>
  <c r="AB221" i="5"/>
  <c r="Z141" i="5"/>
  <c r="AB141" i="5"/>
  <c r="Z213" i="5"/>
  <c r="AB213" i="5"/>
  <c r="Z181" i="5"/>
  <c r="AB181" i="5"/>
  <c r="Z173" i="5"/>
  <c r="AB173" i="5"/>
  <c r="Z153" i="5"/>
  <c r="AB153" i="5"/>
  <c r="Z61" i="5"/>
  <c r="AB61" i="5"/>
  <c r="Z117" i="5"/>
  <c r="AB117" i="5"/>
  <c r="Z97" i="5"/>
  <c r="AB97" i="5"/>
  <c r="Z89" i="5"/>
  <c r="AB89" i="5"/>
  <c r="Z67" i="5"/>
  <c r="AB67" i="5"/>
  <c r="Z185" i="5"/>
  <c r="AB185" i="5"/>
  <c r="Z177" i="5"/>
  <c r="AB177" i="5"/>
  <c r="Z115" i="5"/>
  <c r="AB115" i="5"/>
  <c r="Z103" i="5"/>
  <c r="AB103" i="5"/>
  <c r="Z81" i="5"/>
  <c r="AB81" i="5"/>
  <c r="Z47" i="5"/>
  <c r="AB47" i="5"/>
  <c r="Z49" i="2"/>
  <c r="AB49" i="2"/>
  <c r="Z55" i="2"/>
  <c r="AB55" i="2"/>
  <c r="Z51" i="2"/>
  <c r="AB51" i="2"/>
  <c r="T64" i="3"/>
  <c r="Z57" i="2"/>
  <c r="AB57" i="2"/>
  <c r="Z61" i="3"/>
  <c r="AB61" i="3"/>
  <c r="Z53" i="2"/>
  <c r="AB53" i="2"/>
  <c r="Z43" i="2"/>
  <c r="AB43" i="2"/>
  <c r="Z27" i="2"/>
  <c r="AB27" i="2"/>
  <c r="V53" i="3"/>
  <c r="V41" i="3"/>
  <c r="V37" i="3"/>
  <c r="V29" i="3"/>
  <c r="Z23" i="2"/>
  <c r="AB23" i="2"/>
  <c r="S64" i="3"/>
  <c r="V25" i="3"/>
  <c r="U64" i="3"/>
  <c r="Z47" i="2"/>
  <c r="AB47" i="2"/>
  <c r="Z31" i="2"/>
  <c r="AB31" i="2"/>
  <c r="Z45" i="2"/>
  <c r="AB45" i="2"/>
  <c r="Z37" i="2"/>
  <c r="AB37" i="2"/>
  <c r="Z29" i="2"/>
  <c r="AB29" i="2"/>
  <c r="Z35" i="2"/>
  <c r="AB35" i="2"/>
  <c r="P64" i="3"/>
  <c r="Z25" i="2"/>
  <c r="AB25" i="2"/>
  <c r="L64" i="3"/>
  <c r="R64" i="3"/>
  <c r="V23" i="3"/>
  <c r="V61" i="3"/>
  <c r="V57" i="3"/>
  <c r="V49" i="3"/>
  <c r="V45" i="3"/>
  <c r="V33" i="3"/>
  <c r="V59" i="3"/>
  <c r="V55" i="3"/>
  <c r="V51" i="3"/>
  <c r="V47" i="3"/>
  <c r="V43" i="3"/>
  <c r="V39" i="3"/>
  <c r="V35" i="3"/>
  <c r="V27" i="3"/>
  <c r="Z39" i="2"/>
  <c r="AB39" i="2"/>
  <c r="Z33" i="2"/>
  <c r="AB33" i="2"/>
  <c r="Z29" i="3"/>
  <c r="AB29" i="3"/>
  <c r="Z59" i="2"/>
  <c r="AB59" i="2"/>
  <c r="Z61" i="2"/>
  <c r="AB61" i="2"/>
  <c r="V31" i="3"/>
  <c r="Y64" i="2"/>
  <c r="H64" i="3"/>
  <c r="Z43" i="3"/>
  <c r="AB43" i="3"/>
  <c r="V64" i="2"/>
  <c r="Z41" i="2"/>
  <c r="AB41" i="2"/>
  <c r="Z49" i="3"/>
  <c r="AB49" i="3"/>
  <c r="Z31" i="3"/>
  <c r="AB31" i="3"/>
  <c r="Z57" i="3"/>
  <c r="AB57" i="3"/>
  <c r="Z45" i="3"/>
  <c r="AB45" i="3"/>
  <c r="Z41" i="3"/>
  <c r="AB41" i="3"/>
  <c r="Z27" i="3"/>
  <c r="AB27" i="3"/>
  <c r="AG64" i="3"/>
  <c r="Y8" i="3"/>
  <c r="Z53" i="3"/>
  <c r="AB53" i="3"/>
  <c r="Z39" i="3"/>
  <c r="AB39" i="3"/>
  <c r="Z59" i="3"/>
  <c r="AB59" i="3"/>
  <c r="Z47" i="3"/>
  <c r="AB47" i="3"/>
  <c r="Z35" i="3"/>
  <c r="AB35" i="3"/>
  <c r="Z23" i="3"/>
  <c r="AB23" i="3"/>
  <c r="Z33" i="3"/>
  <c r="AB33" i="3"/>
  <c r="AG224" i="5"/>
  <c r="Y8" i="5"/>
  <c r="AD23" i="5"/>
  <c r="T224" i="5"/>
  <c r="V27" i="5"/>
  <c r="L224" i="5"/>
  <c r="H224" i="5"/>
  <c r="Z73" i="5"/>
  <c r="AB73" i="5"/>
  <c r="Z35" i="5"/>
  <c r="AB35" i="5"/>
  <c r="Z55" i="3"/>
  <c r="AB55" i="3"/>
  <c r="Z105" i="4"/>
  <c r="AB105" i="4"/>
  <c r="Z93" i="4"/>
  <c r="AB93" i="4"/>
  <c r="Z81" i="4"/>
  <c r="AB81" i="4"/>
  <c r="Z69" i="4"/>
  <c r="AB69" i="4"/>
  <c r="Q64" i="3"/>
  <c r="Z111" i="5"/>
  <c r="AB111" i="5"/>
  <c r="Y64" i="3"/>
  <c r="Z51" i="3"/>
  <c r="AB51" i="3"/>
  <c r="J37" i="3"/>
  <c r="Z37" i="3"/>
  <c r="AB37" i="3"/>
  <c r="I64" i="3"/>
  <c r="M64" i="3"/>
  <c r="N25" i="3"/>
  <c r="Z25" i="3"/>
  <c r="AB25" i="3"/>
  <c r="AG224" i="4"/>
  <c r="Y8" i="4"/>
  <c r="Z109" i="4"/>
  <c r="AB109" i="4"/>
  <c r="Z97" i="4"/>
  <c r="AB97" i="4"/>
  <c r="Z85" i="4"/>
  <c r="AB85" i="4"/>
  <c r="Z73" i="4"/>
  <c r="AB73" i="4"/>
  <c r="Z59" i="5"/>
  <c r="AB59" i="5"/>
  <c r="Z87" i="5"/>
  <c r="AB87" i="5"/>
  <c r="AG64" i="2"/>
  <c r="Y8" i="2"/>
  <c r="V29" i="5"/>
  <c r="AB224" i="5"/>
  <c r="V224" i="5"/>
  <c r="AB224" i="4"/>
  <c r="AD33" i="3"/>
  <c r="AH33" i="3"/>
  <c r="AB64" i="2"/>
  <c r="V64" i="3"/>
  <c r="AD41" i="3"/>
  <c r="AH41" i="3"/>
  <c r="AD55" i="3"/>
  <c r="AH55" i="3"/>
  <c r="AD37" i="3"/>
  <c r="AH37" i="3"/>
  <c r="AD59" i="3"/>
  <c r="AH59" i="3"/>
  <c r="AD43" i="3"/>
  <c r="AH43" i="3"/>
  <c r="AD31" i="3"/>
  <c r="AH31" i="3"/>
  <c r="AD27" i="3"/>
  <c r="AH27" i="3"/>
  <c r="AD39" i="3"/>
  <c r="AH39" i="3"/>
  <c r="AD23" i="3"/>
  <c r="AH23" i="3"/>
  <c r="AD51" i="3"/>
  <c r="AH51" i="3"/>
  <c r="AD49" i="3"/>
  <c r="AH49" i="3"/>
  <c r="AD45" i="3"/>
  <c r="AH45" i="3"/>
  <c r="AD29" i="3"/>
  <c r="AH29" i="3"/>
  <c r="AD61" i="3"/>
  <c r="AH61" i="3"/>
  <c r="AD53" i="3"/>
  <c r="AH53" i="3"/>
  <c r="AD47" i="3"/>
  <c r="AH47" i="3"/>
  <c r="AD57" i="3"/>
  <c r="AH57" i="3"/>
  <c r="AD35" i="3"/>
  <c r="AH35" i="3"/>
  <c r="AB64" i="3"/>
  <c r="AD25" i="3"/>
  <c r="AH25" i="3"/>
  <c r="AD25" i="2"/>
  <c r="AH25" i="2"/>
  <c r="AD29" i="2"/>
  <c r="AH29" i="2"/>
  <c r="AD47" i="2"/>
  <c r="AH47" i="2"/>
  <c r="AD23" i="2"/>
  <c r="AD33" i="2"/>
  <c r="AH33" i="2"/>
  <c r="AD59" i="2"/>
  <c r="AH59" i="2"/>
  <c r="AD37" i="2"/>
  <c r="AH37" i="2"/>
  <c r="AD39" i="2"/>
  <c r="AH39" i="2"/>
  <c r="AD61" i="2"/>
  <c r="AH61" i="2"/>
  <c r="AD55" i="2"/>
  <c r="AH55" i="2"/>
  <c r="AD31" i="2"/>
  <c r="AH31" i="2"/>
  <c r="AD27" i="2"/>
  <c r="AH27" i="2"/>
  <c r="AD45" i="2"/>
  <c r="AH45" i="2"/>
  <c r="AD49" i="2"/>
  <c r="AH49" i="2"/>
  <c r="AD51" i="2"/>
  <c r="AH51" i="2"/>
  <c r="AD35" i="2"/>
  <c r="AH35" i="2"/>
  <c r="AD53" i="2"/>
  <c r="AH53" i="2"/>
  <c r="AD41" i="2"/>
  <c r="AH41" i="2"/>
  <c r="AD43" i="2"/>
  <c r="AH43" i="2"/>
  <c r="AD57" i="2"/>
  <c r="AH57" i="2"/>
  <c r="AD37" i="5"/>
  <c r="AH37" i="5"/>
  <c r="AD61" i="5"/>
  <c r="AH61" i="5"/>
  <c r="AD75" i="5"/>
  <c r="AH75" i="5"/>
  <c r="AD89" i="5"/>
  <c r="AH89" i="5"/>
  <c r="AD113" i="5"/>
  <c r="AH113" i="5"/>
  <c r="AD127" i="5"/>
  <c r="AH127" i="5"/>
  <c r="AD141" i="5"/>
  <c r="AH141" i="5"/>
  <c r="AD155" i="5"/>
  <c r="AH155" i="5"/>
  <c r="AD179" i="5"/>
  <c r="AH179" i="5"/>
  <c r="AD47" i="5"/>
  <c r="AH47" i="5"/>
  <c r="AD99" i="5"/>
  <c r="AH99" i="5"/>
  <c r="AD165" i="5"/>
  <c r="AH165" i="5"/>
  <c r="AD189" i="5"/>
  <c r="AH189" i="5"/>
  <c r="AD203" i="5"/>
  <c r="AH203" i="5"/>
  <c r="AD217" i="5"/>
  <c r="AH217" i="5"/>
  <c r="AD33" i="5"/>
  <c r="AH33" i="5"/>
  <c r="AD57" i="5"/>
  <c r="AH57" i="5"/>
  <c r="AD71" i="5"/>
  <c r="AH71" i="5"/>
  <c r="AD85" i="5"/>
  <c r="AH85" i="5"/>
  <c r="AD109" i="5"/>
  <c r="AH109" i="5"/>
  <c r="AD123" i="5"/>
  <c r="AH123" i="5"/>
  <c r="AD137" i="5"/>
  <c r="AH137" i="5"/>
  <c r="AD151" i="5"/>
  <c r="AH151" i="5"/>
  <c r="AD175" i="5"/>
  <c r="AH175" i="5"/>
  <c r="AD43" i="5"/>
  <c r="AH43" i="5"/>
  <c r="AD67" i="5"/>
  <c r="AH67" i="5"/>
  <c r="AD81" i="5"/>
  <c r="AH81" i="5"/>
  <c r="AD95" i="5"/>
  <c r="AH95" i="5"/>
  <c r="AD147" i="5"/>
  <c r="AH147" i="5"/>
  <c r="AD161" i="5"/>
  <c r="AH161" i="5"/>
  <c r="AD185" i="5"/>
  <c r="AH185" i="5"/>
  <c r="AD199" i="5"/>
  <c r="AH199" i="5"/>
  <c r="AD213" i="5"/>
  <c r="AH213" i="5"/>
  <c r="AD39" i="5"/>
  <c r="AH39" i="5"/>
  <c r="AD63" i="5"/>
  <c r="AH63" i="5"/>
  <c r="AD77" i="5"/>
  <c r="AH77" i="5"/>
  <c r="AD91" i="5"/>
  <c r="AH91" i="5"/>
  <c r="AD115" i="5"/>
  <c r="AH115" i="5"/>
  <c r="AD129" i="5"/>
  <c r="AH129" i="5"/>
  <c r="AD143" i="5"/>
  <c r="AH143" i="5"/>
  <c r="AD157" i="5"/>
  <c r="AH157" i="5"/>
  <c r="AD181" i="5"/>
  <c r="AH181" i="5"/>
  <c r="AD25" i="5"/>
  <c r="AH25" i="5"/>
  <c r="AD49" i="5"/>
  <c r="AH49" i="5"/>
  <c r="AD101" i="5"/>
  <c r="AH101" i="5"/>
  <c r="AD167" i="5"/>
  <c r="AH167" i="5"/>
  <c r="AD191" i="5"/>
  <c r="AH191" i="5"/>
  <c r="AD205" i="5"/>
  <c r="AH205" i="5"/>
  <c r="AD219" i="5"/>
  <c r="AH219" i="5"/>
  <c r="AD35" i="5"/>
  <c r="AH35" i="5"/>
  <c r="AD59" i="5"/>
  <c r="AH59" i="5"/>
  <c r="AD73" i="5"/>
  <c r="AH73" i="5"/>
  <c r="AD87" i="5"/>
  <c r="AH87" i="5"/>
  <c r="AD111" i="5"/>
  <c r="AH111" i="5"/>
  <c r="AD125" i="5"/>
  <c r="AH125" i="5"/>
  <c r="AD139" i="5"/>
  <c r="AH139" i="5"/>
  <c r="AD153" i="5"/>
  <c r="AH153" i="5"/>
  <c r="AD177" i="5"/>
  <c r="AH177" i="5"/>
  <c r="AD45" i="5"/>
  <c r="AH45" i="5"/>
  <c r="AD83" i="5"/>
  <c r="AH83" i="5"/>
  <c r="AD97" i="5"/>
  <c r="AH97" i="5"/>
  <c r="AD163" i="5"/>
  <c r="AH163" i="5"/>
  <c r="AD187" i="5"/>
  <c r="AH187" i="5"/>
  <c r="AD201" i="5"/>
  <c r="AH201" i="5"/>
  <c r="AD215" i="5"/>
  <c r="AH215" i="5"/>
  <c r="AD31" i="5"/>
  <c r="AH31" i="5"/>
  <c r="AD55" i="5"/>
  <c r="AH55" i="5"/>
  <c r="AD69" i="5"/>
  <c r="AH69" i="5"/>
  <c r="AD107" i="5"/>
  <c r="AH107" i="5"/>
  <c r="AD121" i="5"/>
  <c r="AH121" i="5"/>
  <c r="AD135" i="5"/>
  <c r="AH135" i="5"/>
  <c r="AD149" i="5"/>
  <c r="AH149" i="5"/>
  <c r="AD173" i="5"/>
  <c r="AH173" i="5"/>
  <c r="AD211" i="5"/>
  <c r="AH211" i="5"/>
  <c r="AD41" i="5"/>
  <c r="AH41" i="5"/>
  <c r="AD65" i="5"/>
  <c r="AH65" i="5"/>
  <c r="AD79" i="5"/>
  <c r="AH79" i="5"/>
  <c r="AD93" i="5"/>
  <c r="AH93" i="5"/>
  <c r="AD131" i="5"/>
  <c r="AH131" i="5"/>
  <c r="AD145" i="5"/>
  <c r="AH145" i="5"/>
  <c r="AD159" i="5"/>
  <c r="AH159" i="5"/>
  <c r="AD183" i="5"/>
  <c r="AH183" i="5"/>
  <c r="AD197" i="5"/>
  <c r="AH197" i="5"/>
  <c r="AD27" i="5"/>
  <c r="AH27" i="5"/>
  <c r="AD51" i="5"/>
  <c r="AH51" i="5"/>
  <c r="AD103" i="5"/>
  <c r="AH103" i="5"/>
  <c r="AD117" i="5"/>
  <c r="AH117" i="5"/>
  <c r="AD169" i="5"/>
  <c r="AH169" i="5"/>
  <c r="AD193" i="5"/>
  <c r="AH193" i="5"/>
  <c r="AD207" i="5"/>
  <c r="AH207" i="5"/>
  <c r="AD221" i="5"/>
  <c r="AH221" i="5"/>
  <c r="AD105" i="5"/>
  <c r="AH105" i="5"/>
  <c r="AD171" i="5"/>
  <c r="AH171" i="5"/>
  <c r="AD29" i="5"/>
  <c r="AH29" i="5"/>
  <c r="AD133" i="5"/>
  <c r="AH133" i="5"/>
  <c r="AD209" i="5"/>
  <c r="AH209" i="5"/>
  <c r="AD119" i="5"/>
  <c r="AH119" i="5"/>
  <c r="AD195" i="5"/>
  <c r="AH195" i="5"/>
  <c r="AD53" i="5"/>
  <c r="AH53" i="5"/>
  <c r="AD25" i="4"/>
  <c r="AH25" i="4"/>
  <c r="AD29" i="4"/>
  <c r="AH29" i="4"/>
  <c r="AD33" i="4"/>
  <c r="AH33" i="4"/>
  <c r="AD37" i="4"/>
  <c r="AH37" i="4"/>
  <c r="AD41" i="4"/>
  <c r="AH41" i="4"/>
  <c r="AD45" i="4"/>
  <c r="AH45" i="4"/>
  <c r="AD49" i="4"/>
  <c r="AH49" i="4"/>
  <c r="AD53" i="4"/>
  <c r="AH53" i="4"/>
  <c r="AD57" i="4"/>
  <c r="AH57" i="4"/>
  <c r="AD61" i="4"/>
  <c r="AH61" i="4"/>
  <c r="AD65" i="4"/>
  <c r="AH65" i="4"/>
  <c r="AD69" i="4"/>
  <c r="AH69" i="4"/>
  <c r="AD73" i="4"/>
  <c r="AH73" i="4"/>
  <c r="AD77" i="4"/>
  <c r="AH77" i="4"/>
  <c r="AD81" i="4"/>
  <c r="AH81" i="4"/>
  <c r="AD85" i="4"/>
  <c r="AH85" i="4"/>
  <c r="AD89" i="4"/>
  <c r="AH89" i="4"/>
  <c r="AD93" i="4"/>
  <c r="AH93" i="4"/>
  <c r="AD97" i="4"/>
  <c r="AH97" i="4"/>
  <c r="AD101" i="4"/>
  <c r="AH101" i="4"/>
  <c r="AD105" i="4"/>
  <c r="AH105" i="4"/>
  <c r="AD109" i="4"/>
  <c r="AH109" i="4"/>
  <c r="AD113" i="4"/>
  <c r="AH113" i="4"/>
  <c r="AD117" i="4"/>
  <c r="AH117" i="4"/>
  <c r="AD121" i="4"/>
  <c r="AH121" i="4"/>
  <c r="AD125" i="4"/>
  <c r="AH125" i="4"/>
  <c r="AD129" i="4"/>
  <c r="AH129" i="4"/>
  <c r="AD133" i="4"/>
  <c r="AH133" i="4"/>
  <c r="AD137" i="4"/>
  <c r="AH137" i="4"/>
  <c r="AD141" i="4"/>
  <c r="AH141" i="4"/>
  <c r="AD145" i="4"/>
  <c r="AH145" i="4"/>
  <c r="AD149" i="4"/>
  <c r="AH149" i="4"/>
  <c r="AD153" i="4"/>
  <c r="AH153" i="4"/>
  <c r="AD157" i="4"/>
  <c r="AH157" i="4"/>
  <c r="AD161" i="4"/>
  <c r="AH161" i="4"/>
  <c r="AD165" i="4"/>
  <c r="AH165" i="4"/>
  <c r="AD27" i="4"/>
  <c r="AH27" i="4"/>
  <c r="AD31" i="4"/>
  <c r="AH31" i="4"/>
  <c r="AD35" i="4"/>
  <c r="AH35" i="4"/>
  <c r="AD39" i="4"/>
  <c r="AH39" i="4"/>
  <c r="AD43" i="4"/>
  <c r="AH43" i="4"/>
  <c r="AD47" i="4"/>
  <c r="AH47" i="4"/>
  <c r="AD51" i="4"/>
  <c r="AH51" i="4"/>
  <c r="AD55" i="4"/>
  <c r="AH55" i="4"/>
  <c r="AD59" i="4"/>
  <c r="AH59" i="4"/>
  <c r="AD63" i="4"/>
  <c r="AH63" i="4"/>
  <c r="AD67" i="4"/>
  <c r="AH67" i="4"/>
  <c r="AD71" i="4"/>
  <c r="AH71" i="4"/>
  <c r="AD75" i="4"/>
  <c r="AH75" i="4"/>
  <c r="AD79" i="4"/>
  <c r="AH79" i="4"/>
  <c r="AD83" i="4"/>
  <c r="AH83" i="4"/>
  <c r="AD87" i="4"/>
  <c r="AH87" i="4"/>
  <c r="AD91" i="4"/>
  <c r="AH91" i="4"/>
  <c r="AD95" i="4"/>
  <c r="AH95" i="4"/>
  <c r="AD99" i="4"/>
  <c r="AH99" i="4"/>
  <c r="AD103" i="4"/>
  <c r="AH103" i="4"/>
  <c r="AD107" i="4"/>
  <c r="AH107" i="4"/>
  <c r="AD111" i="4"/>
  <c r="AH111" i="4"/>
  <c r="AD115" i="4"/>
  <c r="AH115" i="4"/>
  <c r="AD119" i="4"/>
  <c r="AH119" i="4"/>
  <c r="AD123" i="4"/>
  <c r="AH123" i="4"/>
  <c r="AD127" i="4"/>
  <c r="AH127" i="4"/>
  <c r="AD131" i="4"/>
  <c r="AH131" i="4"/>
  <c r="AD135" i="4"/>
  <c r="AH135" i="4"/>
  <c r="AD139" i="4"/>
  <c r="AH139" i="4"/>
  <c r="AD143" i="4"/>
  <c r="AH143" i="4"/>
  <c r="AD147" i="4"/>
  <c r="AH147" i="4"/>
  <c r="AD151" i="4"/>
  <c r="AH151" i="4"/>
  <c r="AD155" i="4"/>
  <c r="AH155" i="4"/>
  <c r="AD159" i="4"/>
  <c r="AH159" i="4"/>
  <c r="AD163" i="4"/>
  <c r="AH163" i="4"/>
  <c r="AD207" i="4"/>
  <c r="AH207" i="4"/>
  <c r="AD215" i="4"/>
  <c r="AH215" i="4"/>
  <c r="AD211" i="4"/>
  <c r="AH211" i="4"/>
  <c r="AD23" i="4"/>
  <c r="AD169" i="4"/>
  <c r="AH169" i="4"/>
  <c r="AD173" i="4"/>
  <c r="AH173" i="4"/>
  <c r="AD177" i="4"/>
  <c r="AH177" i="4"/>
  <c r="AD181" i="4"/>
  <c r="AH181" i="4"/>
  <c r="AD185" i="4"/>
  <c r="AH185" i="4"/>
  <c r="AD189" i="4"/>
  <c r="AH189" i="4"/>
  <c r="AD193" i="4"/>
  <c r="AH193" i="4"/>
  <c r="AD197" i="4"/>
  <c r="AH197" i="4"/>
  <c r="AD201" i="4"/>
  <c r="AH201" i="4"/>
  <c r="AD209" i="4"/>
  <c r="AH209" i="4"/>
  <c r="AD217" i="4"/>
  <c r="AH217" i="4"/>
  <c r="AD219" i="4"/>
  <c r="AH219" i="4"/>
  <c r="AD167" i="4"/>
  <c r="AH167" i="4"/>
  <c r="AD171" i="4"/>
  <c r="AH171" i="4"/>
  <c r="AD175" i="4"/>
  <c r="AH175" i="4"/>
  <c r="AD179" i="4"/>
  <c r="AH179" i="4"/>
  <c r="AD183" i="4"/>
  <c r="AH183" i="4"/>
  <c r="AD187" i="4"/>
  <c r="AH187" i="4"/>
  <c r="AD191" i="4"/>
  <c r="AH191" i="4"/>
  <c r="AD195" i="4"/>
  <c r="AH195" i="4"/>
  <c r="AD199" i="4"/>
  <c r="AH199" i="4"/>
  <c r="AD203" i="4"/>
  <c r="AH203" i="4"/>
  <c r="AD205" i="4"/>
  <c r="AH205" i="4"/>
  <c r="AD213" i="4"/>
  <c r="AH213" i="4"/>
  <c r="AD221" i="4"/>
  <c r="AH221" i="4"/>
  <c r="AH23" i="5"/>
  <c r="AH64" i="3"/>
  <c r="AD64" i="3"/>
  <c r="AD224" i="5"/>
  <c r="AH224" i="5"/>
  <c r="AD64" i="2"/>
  <c r="AH23" i="2"/>
  <c r="AH64" i="2"/>
  <c r="AD224" i="4"/>
  <c r="AH23" i="4"/>
  <c r="AH2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Jassal, Rhonda</author>
  </authors>
  <commentList>
    <comment ref="Y6" authorId="0" shapeId="0" xr:uid="{C2349435-7D9B-4202-B5CB-D3904F12F375}">
      <text>
        <r>
          <rPr>
            <sz val="9"/>
            <color indexed="81"/>
            <rFont val="Tahoma"/>
            <family val="2"/>
          </rPr>
          <t xml:space="preserve">For projects allocated or requesting federal credit less than the </t>
        </r>
        <r>
          <rPr>
            <u/>
            <sz val="9"/>
            <color indexed="81"/>
            <rFont val="Tahoma"/>
            <family val="2"/>
          </rPr>
          <t>potentia</t>
        </r>
        <r>
          <rPr>
            <sz val="9"/>
            <color indexed="81"/>
            <rFont val="Tahoma"/>
            <family val="2"/>
          </rPr>
          <t xml:space="preserve">l maximum credit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Jassal, Rhonda</author>
  </authors>
  <commentList>
    <comment ref="Y6" authorId="0" shapeId="0" xr:uid="{D4316032-9C16-4F8D-ADD1-32F519229527}">
      <text>
        <r>
          <rPr>
            <sz val="9"/>
            <color indexed="81"/>
            <rFont val="Tahoma"/>
            <family val="2"/>
          </rPr>
          <t xml:space="preserve">For projects allocated or requesting federal credit less than the </t>
        </r>
        <r>
          <rPr>
            <u/>
            <sz val="9"/>
            <color indexed="81"/>
            <rFont val="Tahoma"/>
            <family val="2"/>
          </rPr>
          <t>potential</t>
        </r>
        <r>
          <rPr>
            <sz val="9"/>
            <color indexed="81"/>
            <rFont val="Tahoma"/>
            <family val="2"/>
          </rPr>
          <t xml:space="preserve"> maximum credit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Jassal, Rhonda</author>
  </authors>
  <commentList>
    <comment ref="Y6" authorId="0" shapeId="0" xr:uid="{80AAD036-55AB-44BB-81BE-87FC25E3CA36}">
      <text>
        <r>
          <rPr>
            <sz val="9"/>
            <color indexed="81"/>
            <rFont val="Tahoma"/>
            <family val="2"/>
          </rPr>
          <t xml:space="preserve">For projects allocated or requesting federal credit less than the </t>
        </r>
        <r>
          <rPr>
            <u/>
            <sz val="9"/>
            <color indexed="81"/>
            <rFont val="Tahoma"/>
            <family val="2"/>
          </rPr>
          <t>potential</t>
        </r>
        <r>
          <rPr>
            <sz val="9"/>
            <color indexed="81"/>
            <rFont val="Tahoma"/>
            <family val="2"/>
          </rPr>
          <t xml:space="preserve"> maximum credit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Jassal, Rhonda</author>
  </authors>
  <commentList>
    <comment ref="Y6" authorId="0" shapeId="0" xr:uid="{1C0103E0-3A9B-44B1-BE8C-753218CF0041}">
      <text>
        <r>
          <rPr>
            <sz val="9"/>
            <color indexed="81"/>
            <rFont val="Tahoma"/>
            <family val="2"/>
          </rPr>
          <t>For projects allocated or requesting federal credit less than the</t>
        </r>
        <r>
          <rPr>
            <u/>
            <sz val="9"/>
            <color indexed="81"/>
            <rFont val="Tahoma"/>
            <family val="2"/>
          </rPr>
          <t xml:space="preserve"> potential </t>
        </r>
        <r>
          <rPr>
            <sz val="9"/>
            <color indexed="81"/>
            <rFont val="Tahoma"/>
            <family val="2"/>
          </rPr>
          <t xml:space="preserve">maximum credit </t>
        </r>
      </text>
    </comment>
  </commentList>
</comments>
</file>

<file path=xl/sharedStrings.xml><?xml version="1.0" encoding="utf-8"?>
<sst xmlns="http://schemas.openxmlformats.org/spreadsheetml/2006/main" count="587" uniqueCount="299">
  <si>
    <t>FORM B</t>
  </si>
  <si>
    <t>PART I:</t>
  </si>
  <si>
    <t>PROJECT INFORMATION</t>
  </si>
  <si>
    <t>Project Name:</t>
  </si>
  <si>
    <t>Total Number of Residential Buildings in Project:</t>
  </si>
  <si>
    <t>PART II:</t>
  </si>
  <si>
    <t>PART III:</t>
  </si>
  <si>
    <t>BUILDING INFORMATION</t>
  </si>
  <si>
    <t>BUILDING COSTS WHICH ARE INCLUDABLE IN "ELIGIBLE BASIS"</t>
  </si>
  <si>
    <t>PART IV:</t>
  </si>
  <si>
    <t>Printed Name of Signatory:</t>
  </si>
  <si>
    <t>Title of Signatory:</t>
  </si>
  <si>
    <t>If signatory is different from the owner, please provide evidence signatory is authorized to sign for owner.</t>
  </si>
  <si>
    <t>Signature of Owner:</t>
  </si>
  <si>
    <t>As the owner of the above-referenced low income housing project, I certify, under penalty of perjury, that the information contained above and on the subsequent pages, which are incorporated by reference herein, is true and correct and that the costs shown above and on the attached pages are includable in "eligible basis" as the term is used in Internal Revenue Code Section 42.</t>
  </si>
  <si>
    <t>New Construction</t>
  </si>
  <si>
    <t>Major Rehabilitation</t>
  </si>
  <si>
    <t>Construction Type:</t>
  </si>
  <si>
    <t>Federal Subsidy Involved:</t>
  </si>
  <si>
    <t>Yes</t>
  </si>
  <si>
    <t>No</t>
  </si>
  <si>
    <t>Date Signed:</t>
  </si>
  <si>
    <t>1-Bedroom</t>
  </si>
  <si>
    <t>3-Bedroom</t>
  </si>
  <si>
    <t>4-Bedroom</t>
  </si>
  <si>
    <t>5-Bedroom</t>
  </si>
  <si>
    <t>2-Bedroom</t>
  </si>
  <si>
    <t>% of LI Units in Building</t>
  </si>
  <si>
    <t>Total # of Low-Income (LI) Units in Building</t>
  </si>
  <si>
    <t>Total Square Footage of LI Units in Building</t>
  </si>
  <si>
    <t>% of Square Footage of LI Units in Building</t>
  </si>
  <si>
    <t>Building % Applicable Fraction</t>
  </si>
  <si>
    <t>Total # of 1-Bedroom Units</t>
  </si>
  <si>
    <t>Total # of Studio / SRO Units</t>
  </si>
  <si>
    <t>Total # of 2-Bedroom Units</t>
  </si>
  <si>
    <t>Total # of 3-Bedroom Units</t>
  </si>
  <si>
    <t>Total # of 4-Bedroom Units</t>
  </si>
  <si>
    <t>Total # of 5-Bedroom Units</t>
  </si>
  <si>
    <t>130% Eligible Basis Increase:</t>
  </si>
  <si>
    <t>Carryover Allocation</t>
  </si>
  <si>
    <t>Bond Issuance</t>
  </si>
  <si>
    <t>Placed in Service</t>
  </si>
  <si>
    <t>Total Building Adjusted Annual Federal Credit</t>
  </si>
  <si>
    <t>Total Building Qualified Basis</t>
  </si>
  <si>
    <t>Total Building Adjusted Qualified Basis</t>
  </si>
  <si>
    <t>Total Building Derived Qualified Basis</t>
  </si>
  <si>
    <t>Building Placed in Service Date</t>
  </si>
  <si>
    <t>Adjustment Factor:</t>
  </si>
  <si>
    <t>Carryover Date (9% Project):</t>
  </si>
  <si>
    <t>Bond Issuance Date (4% Project):</t>
  </si>
  <si>
    <t>Total Annual Federal Credits Requested:</t>
  </si>
  <si>
    <t>Total State Credits Requested:</t>
  </si>
  <si>
    <t>MANAGER UNIT(S) INFORMATION</t>
  </si>
  <si>
    <t>Building #</t>
  </si>
  <si>
    <t>Bedroom Size</t>
  </si>
  <si>
    <t>TOTAL</t>
  </si>
  <si>
    <t>Partnership/Owner Federal Tax ID Number:</t>
  </si>
  <si>
    <t>Administrative General Partner</t>
  </si>
  <si>
    <t>Managing General Partner</t>
  </si>
  <si>
    <t>HOME</t>
  </si>
  <si>
    <t>CDBG</t>
  </si>
  <si>
    <t>AHP</t>
  </si>
  <si>
    <t xml:space="preserve">Building Credit Rate % Based on: </t>
  </si>
  <si>
    <t>For Profit</t>
  </si>
  <si>
    <t>Nonprofit</t>
  </si>
  <si>
    <t>HOPE VI</t>
  </si>
  <si>
    <t>Seller Carryback</t>
  </si>
  <si>
    <t>Other</t>
  </si>
  <si>
    <t>Adaptive Re-Use</t>
  </si>
  <si>
    <t>Building Identification Number (BIN)</t>
  </si>
  <si>
    <t>Location of Manager/Exempt Unit:</t>
  </si>
  <si>
    <t>CERTIFICATION BY OWNER AND MANAGEMENT AGENT/COMPANY</t>
  </si>
  <si>
    <t>Non-Qualified Non-Recourse Financing:</t>
  </si>
  <si>
    <t>Photovoltaic Credit (as applicable):</t>
  </si>
  <si>
    <t>Historic Credit (residential portion only):</t>
  </si>
  <si>
    <t>TOTAL:</t>
  </si>
  <si>
    <t>Owner Building Number/ID Designation</t>
  </si>
  <si>
    <t>Total # of Units (Excluding Manager Unit)</t>
  </si>
  <si>
    <t>Building Credit Rate %</t>
  </si>
  <si>
    <r>
      <t xml:space="preserve">Total Building Eligible Basis for New Construction / Rehabilitation Costs (Do </t>
    </r>
    <r>
      <rPr>
        <b/>
        <u/>
        <sz val="12"/>
        <color theme="1"/>
        <rFont val="Calibri"/>
        <family val="2"/>
        <scheme val="minor"/>
      </rPr>
      <t>NOT</t>
    </r>
    <r>
      <rPr>
        <b/>
        <sz val="12"/>
        <color theme="1"/>
        <rFont val="Calibri"/>
        <family val="2"/>
        <scheme val="minor"/>
      </rPr>
      <t xml:space="preserve"> Include Land Costs)</t>
    </r>
  </si>
  <si>
    <t>Total Ineligible Basis</t>
  </si>
  <si>
    <t>Grant Proceeds Used to Finance Costs in Eligible Basis:</t>
  </si>
  <si>
    <t>Non-Qualifying Portion of Higher Quality Units:</t>
  </si>
  <si>
    <t>Other (specify):</t>
  </si>
  <si>
    <r>
      <rPr>
        <b/>
        <u/>
        <sz val="12"/>
        <color theme="1"/>
        <rFont val="Calibri"/>
        <family val="2"/>
        <scheme val="minor"/>
      </rPr>
      <t>Potential</t>
    </r>
    <r>
      <rPr>
        <b/>
        <sz val="12"/>
        <color theme="1"/>
        <rFont val="Calibri"/>
        <family val="2"/>
        <scheme val="minor"/>
      </rPr>
      <t xml:space="preserve"> Maximum Total Building Annual Federal Credit</t>
    </r>
  </si>
  <si>
    <t>McKinney-Vento Homeless Assistance Act</t>
  </si>
  <si>
    <t>Total Square Footage of Units in Building</t>
  </si>
  <si>
    <t>Acquisition</t>
  </si>
  <si>
    <r>
      <t xml:space="preserve">Total Building Eligible Basis for Acquisition Costs (Do </t>
    </r>
    <r>
      <rPr>
        <b/>
        <u/>
        <sz val="12"/>
        <color theme="1"/>
        <rFont val="Calibri"/>
        <family val="2"/>
        <scheme val="minor"/>
      </rPr>
      <t>NOT</t>
    </r>
    <r>
      <rPr>
        <b/>
        <sz val="12"/>
        <color theme="1"/>
        <rFont val="Calibri"/>
        <family val="2"/>
        <scheme val="minor"/>
      </rPr>
      <t xml:space="preserve"> Include Land Costs)</t>
    </r>
  </si>
  <si>
    <t>COSTS INCURRED IN THE ACQUISITION OF A BUILDING IN A LOW-INCOME HOUSING PROJECT</t>
  </si>
  <si>
    <t>COSTS INCURRED IN THE CONSTRUCTION OR MAJOR REHABILITATION OF A BUILDING IN A LOW-INCOME HOUSING PROJECT</t>
  </si>
  <si>
    <t>HCD Multifamily Housing Program (MHP)</t>
  </si>
  <si>
    <t>HCD Infill Infrastructure Grant (IIG)</t>
  </si>
  <si>
    <t>HCD Transit Oriented Development (TOD)</t>
  </si>
  <si>
    <t>Mental Health Service Act (MHSA)</t>
  </si>
  <si>
    <t>USDA RHS 514</t>
  </si>
  <si>
    <t>USDA RHS 515</t>
  </si>
  <si>
    <t>USDA RHS 516</t>
  </si>
  <si>
    <t>USDA RHS 538</t>
  </si>
  <si>
    <t>HCD Veterans Housing and Homeless Prevention Program (VHHP)</t>
  </si>
  <si>
    <t>HCD Affordable Housing and Sustainable Communities (AHSC)</t>
  </si>
  <si>
    <t>Studio/SRO</t>
  </si>
  <si>
    <t>Total # of Non-Manager Units in Building</t>
  </si>
  <si>
    <t>Re-syndication:</t>
  </si>
  <si>
    <t>CERTIFICATION BY OWNER AND CPA/TAX ATTORNEY</t>
  </si>
  <si>
    <t>Signature of CPA/Tax Attorney:</t>
  </si>
  <si>
    <t>CPA/Tax Attorney Name:</t>
  </si>
  <si>
    <t>If signatory is different from the CPA/Tax Attorney please provide evidence signatory is authorized to sign for the CPA/Tax Attorney.</t>
  </si>
  <si>
    <t>Column A</t>
  </si>
  <si>
    <t>For example, the BIN for Building 1 would be CA-XX-XXX01, Building 2 would be CA-XX-XXX02, Building 3 would be CA-XX-XXX03, etc.</t>
  </si>
  <si>
    <t>Column B</t>
  </si>
  <si>
    <t>Column C</t>
  </si>
  <si>
    <t>Row 23: Enter the street address for the building.</t>
  </si>
  <si>
    <t>Row 24: Enter the city, state and zip code for the building.</t>
  </si>
  <si>
    <t>Enter the total number of low-income units in the building.</t>
  </si>
  <si>
    <t>Enter the total square footage of the total units in the building (excluding the square footage of the manager's units if not a low-income unit).</t>
  </si>
  <si>
    <t>Enter the total square footage of the low-income units in the building.</t>
  </si>
  <si>
    <t>Total Units by Bedroom type</t>
  </si>
  <si>
    <t>Enter the total number of units for studio/SRO units, one-bedroom units, two-bedroom units, three-bedroom units, four-bedroom units, five-bedroom units for each building.</t>
  </si>
  <si>
    <t>Enter the total building eligible basis for new construction/rehabilitation costs in the building (DO NOT INCLUDE LAND COSTS).</t>
  </si>
  <si>
    <t>Enter the ineligible basis attributed to the new construction/rehabilitation costs in the building</t>
  </si>
  <si>
    <t>For projects allocated or requesting federal credit  less than the maximum credit (qualified basis x credit rate).</t>
  </si>
  <si>
    <t xml:space="preserve">Enter the credit rate percentage for the building.  For example, a credit percentage of 9% would be entered as 9. </t>
  </si>
  <si>
    <t xml:space="preserve">Enter the total eligible basis from the Final Cost Certification for new construction/rehabilitation costs.  </t>
  </si>
  <si>
    <t>INSTRUCTIONS</t>
  </si>
  <si>
    <t xml:space="preserve">The Form B distributes the qualified basis of a project by building and provides the information for the Form(s) 8609.  </t>
  </si>
  <si>
    <t>Owner / Partnership Name and Address:</t>
  </si>
  <si>
    <t>Mix: New Con &amp; Rehab</t>
  </si>
  <si>
    <t>Columns</t>
  </si>
  <si>
    <t xml:space="preserve">Columns </t>
  </si>
  <si>
    <t xml:space="preserve"> P  -  U</t>
  </si>
  <si>
    <t>Note: If more than 100 buildings in the project please contact CTCAC staff to assist.</t>
  </si>
  <si>
    <t>Pertinent Information for PIS review / Regulatory Agreement / Tax Forms</t>
  </si>
  <si>
    <t xml:space="preserve"> V - AH</t>
  </si>
  <si>
    <t xml:space="preserve"> A - T</t>
  </si>
  <si>
    <t>INELIGIBLE BASIS (B&amp;C)</t>
  </si>
  <si>
    <t>Note: Auto populated</t>
  </si>
  <si>
    <t>Column AE</t>
  </si>
  <si>
    <t>Accuracy is important because this date can affect when the credits may be claimed by the limited partner.</t>
  </si>
  <si>
    <t xml:space="preserve">For rehabilitation projects, the placed in service date(s) on the Form B must be the date the project owner has determined is the placed in service date.  </t>
  </si>
  <si>
    <t>NC-Rehab Worksheet:</t>
  </si>
  <si>
    <t>Column I</t>
  </si>
  <si>
    <t>Column L</t>
  </si>
  <si>
    <t>Project Size - Fill Correct Worksheet(s)</t>
  </si>
  <si>
    <t>Fill in the project information.</t>
  </si>
  <si>
    <r>
      <t xml:space="preserve">Total </t>
    </r>
    <r>
      <rPr>
        <u/>
        <sz val="12"/>
        <color theme="1"/>
        <rFont val="Calibri"/>
        <family val="2"/>
        <scheme val="minor"/>
      </rPr>
      <t>Annual</t>
    </r>
    <r>
      <rPr>
        <sz val="12"/>
        <color theme="1"/>
        <rFont val="Calibri"/>
        <family val="2"/>
        <scheme val="minor"/>
      </rPr>
      <t xml:space="preserve"> Federal Credits Requested:</t>
    </r>
  </si>
  <si>
    <r>
      <rPr>
        <u/>
        <sz val="12"/>
        <color theme="1"/>
        <rFont val="Calibri"/>
        <family val="2"/>
        <scheme val="minor"/>
      </rPr>
      <t>Do not</t>
    </r>
    <r>
      <rPr>
        <sz val="12"/>
        <color theme="1"/>
        <rFont val="Calibri"/>
        <family val="2"/>
        <scheme val="minor"/>
      </rPr>
      <t xml:space="preserve"> any leave cells blank, if a field is not applicable please enter "N/A"</t>
    </r>
  </si>
  <si>
    <t>Enter the ineligible basis attributed to the acquisition costs in the building</t>
  </si>
  <si>
    <t>PROJECT INFORMATION     (Rows: 6-18)</t>
  </si>
  <si>
    <r>
      <t xml:space="preserve">Enter the assigned BIN number for each building in </t>
    </r>
    <r>
      <rPr>
        <b/>
        <sz val="12"/>
        <rFont val="Calibri"/>
        <family val="2"/>
        <scheme val="minor"/>
      </rPr>
      <t>sequential order</t>
    </r>
    <r>
      <rPr>
        <sz val="12"/>
        <color theme="1"/>
        <rFont val="Calibri"/>
        <family val="2"/>
        <scheme val="minor"/>
      </rPr>
      <t>:</t>
    </r>
  </si>
  <si>
    <t xml:space="preserve">Note: </t>
  </si>
  <si>
    <t xml:space="preserve">For 9% projects, please refer to the BINs assigned in the carryover allocation agreement. </t>
  </si>
  <si>
    <t>New BINs will not be assigned or accepted. This information shall be used to fill out Appendix A in the CTCAC regulatory agreement.</t>
  </si>
  <si>
    <t>Resyndication Projects, BINs:</t>
  </si>
  <si>
    <t xml:space="preserve">Label each building as it as it will be identified on site.  For example, the buildings should be designated as 1, 2, 3, etc. or A, B, C, etc. </t>
  </si>
  <si>
    <t>Building 10 would be CA-XX-XXX10, Building 11 would be CA-XX-XXX11, Building 12 would be CA-XX-XXX12, etc.</t>
  </si>
  <si>
    <t xml:space="preserve">Documentation of the placed in service date is required. </t>
  </si>
  <si>
    <t xml:space="preserve">Before submitting the placed in service package, be sure the final placed in service date(s) is accurate and agreed upon by the general and limited partners (developer and investor). </t>
  </si>
  <si>
    <t>For projects allocated or requesting federal credit less than the maximum credit (qualified basis x credit rate).</t>
  </si>
  <si>
    <t xml:space="preserve">Enter the total eligible basis from the Final Cost Certification for acquisition costs.  </t>
  </si>
  <si>
    <r>
      <rPr>
        <b/>
        <i/>
        <sz val="12"/>
        <rFont val="Calibri"/>
        <family val="2"/>
        <scheme val="minor"/>
      </rPr>
      <t>NC-Rehab Worksheet</t>
    </r>
    <r>
      <rPr>
        <sz val="12"/>
        <rFont val="Calibri"/>
        <family val="2"/>
        <scheme val="minor"/>
      </rPr>
      <t xml:space="preserve">: </t>
    </r>
  </si>
  <si>
    <t xml:space="preserve">Enter the amount of state credits requested based on New Construction/Rehabilitation basis. </t>
  </si>
  <si>
    <r>
      <rPr>
        <b/>
        <i/>
        <sz val="12"/>
        <rFont val="Calibri"/>
        <family val="2"/>
        <scheme val="minor"/>
      </rPr>
      <t>Acq Worksheet</t>
    </r>
    <r>
      <rPr>
        <sz val="12"/>
        <rFont val="Calibri"/>
        <family val="2"/>
        <scheme val="minor"/>
      </rPr>
      <t xml:space="preserve">: </t>
    </r>
  </si>
  <si>
    <t xml:space="preserve">Enter the amount of state credits requested based on Acquisition basis. </t>
  </si>
  <si>
    <t xml:space="preserve">Enter the amount of annual federal credits requested based on New Construction/Rehabilitation basis. </t>
  </si>
  <si>
    <t xml:space="preserve">Enter the amount of annual federal credits requested based on Acquisition basis. </t>
  </si>
  <si>
    <r>
      <rPr>
        <b/>
        <i/>
        <sz val="12"/>
        <rFont val="Calibri"/>
        <family val="2"/>
        <scheme val="minor"/>
      </rPr>
      <t>NC-Rehab Worksheet:</t>
    </r>
    <r>
      <rPr>
        <b/>
        <sz val="12"/>
        <rFont val="Calibri"/>
        <family val="2"/>
        <scheme val="minor"/>
      </rPr>
      <t/>
    </r>
  </si>
  <si>
    <t>Acq Worksheet:</t>
  </si>
  <si>
    <t>Exclude the manager's unit(s) if not a low-income unit.</t>
  </si>
  <si>
    <t>Enter the total building eligible basis for acquisition costs in the building (DO NOT INCLUDE LAND COSTS).</t>
  </si>
  <si>
    <t xml:space="preserve">These figures must match the PIS E-App: Basis and Credits Worksheet. </t>
  </si>
  <si>
    <t>Total Building Eligible Basis    (DO NOT Include Land Costs)</t>
  </si>
  <si>
    <r>
      <rPr>
        <b/>
        <u/>
        <sz val="12"/>
        <color theme="1"/>
        <rFont val="Calibri"/>
        <family val="2"/>
        <scheme val="minor"/>
      </rPr>
      <t>NEW CONSTRUCTION:</t>
    </r>
    <r>
      <rPr>
        <sz val="12"/>
        <color theme="1"/>
        <rFont val="Calibri"/>
        <family val="2"/>
        <scheme val="minor"/>
      </rPr>
      <t xml:space="preserve"> PLACED IN SERVICE DATE MUST MATCH THE DATE ON THE TEMPORARY OR FINAL CERTIFICATE OF OCCUPANCY.</t>
    </r>
  </si>
  <si>
    <r>
      <rPr>
        <b/>
        <u/>
        <sz val="12"/>
        <rFont val="Calibri"/>
        <family val="2"/>
        <scheme val="minor"/>
      </rPr>
      <t>REHABILITATION:</t>
    </r>
    <r>
      <rPr>
        <sz val="12"/>
        <rFont val="Calibri"/>
        <family val="2"/>
        <scheme val="minor"/>
      </rPr>
      <t xml:space="preserve"> The rehabilitation placed in service date is the date chosen by the owner within the 24-month period of substantial improvement. </t>
    </r>
  </si>
  <si>
    <r>
      <t>Acq Worksheet:</t>
    </r>
    <r>
      <rPr>
        <sz val="12"/>
        <color theme="1"/>
        <rFont val="Calibri"/>
        <family val="2"/>
        <scheme val="minor"/>
      </rPr>
      <t/>
    </r>
  </si>
  <si>
    <t xml:space="preserve">PART II:  </t>
  </si>
  <si>
    <t xml:space="preserve">BUILDING INFORMATION    </t>
  </si>
  <si>
    <t xml:space="preserve">PART III:  </t>
  </si>
  <si>
    <t>Column W</t>
  </si>
  <si>
    <t>Column X</t>
  </si>
  <si>
    <t>Column Y</t>
  </si>
  <si>
    <t>Column AD</t>
  </si>
  <si>
    <t>Column AF</t>
  </si>
  <si>
    <t>Column AH</t>
  </si>
  <si>
    <t>Form B - NC-Rehab (1-20 Bldgs.)  &amp; Form B - Acq (1-20 Bldgs.)</t>
  </si>
  <si>
    <t>Form B - NC-Rehab (&gt; 20 Bldgs.)  &amp; Form B - Acq (&gt; 20 Bldgs.)</t>
  </si>
  <si>
    <r>
      <t xml:space="preserve">*For Projects with </t>
    </r>
    <r>
      <rPr>
        <u/>
        <sz val="12"/>
        <color theme="1"/>
        <rFont val="Calibri"/>
        <family val="2"/>
        <scheme val="minor"/>
      </rPr>
      <t>no more</t>
    </r>
    <r>
      <rPr>
        <sz val="12"/>
        <color theme="1"/>
        <rFont val="Calibri"/>
        <family val="2"/>
        <scheme val="minor"/>
      </rPr>
      <t xml:space="preserve"> than 20 Buildings use Worksheet(s):</t>
    </r>
  </si>
  <si>
    <r>
      <t xml:space="preserve">**For Projects with </t>
    </r>
    <r>
      <rPr>
        <b/>
        <sz val="12"/>
        <color theme="1"/>
        <rFont val="Calibri"/>
        <family val="2"/>
        <scheme val="minor"/>
      </rPr>
      <t>more than</t>
    </r>
    <r>
      <rPr>
        <sz val="12"/>
        <color theme="1"/>
        <rFont val="Calibri"/>
        <family val="2"/>
        <scheme val="minor"/>
      </rPr>
      <t xml:space="preserve"> 20 Buildings use Worksheet(s): </t>
    </r>
  </si>
  <si>
    <t>*(THE TOTAL INELIGIBLE BASIS IN CELL X64 MUST MATCH THE TOTAL INELIGIBLE BASIS IN CELL AH14)</t>
  </si>
  <si>
    <t>**(THE TOTAL INELIGIBLE BASIS IN CELL X224 MUST MATCH THE TOTAL INELIGIBLE BASIS IN CELL AH14)</t>
  </si>
  <si>
    <t>Completed Excel version of the Form B</t>
  </si>
  <si>
    <t>Must be signed by owner and CPA/Tax Attorney</t>
  </si>
  <si>
    <t xml:space="preserve">New Con: </t>
  </si>
  <si>
    <t>Rehab:</t>
  </si>
  <si>
    <t>Update the "II. APPLICATION - SECTION 3: APPLICANT INFORMATION" section of the PIS Excel Application. That information will be used to complete the IRS tax forms and FTB tax Forms</t>
  </si>
  <si>
    <t xml:space="preserve">If Mixed, specify by BINs/Buildings: </t>
  </si>
  <si>
    <r>
      <rPr>
        <b/>
        <sz val="12"/>
        <color theme="1"/>
        <rFont val="Calibri"/>
        <family val="2"/>
        <scheme val="minor"/>
      </rPr>
      <t>TOTAL</t>
    </r>
    <r>
      <rPr>
        <b/>
        <u/>
        <sz val="12"/>
        <color theme="1"/>
        <rFont val="Calibri"/>
        <family val="2"/>
        <scheme val="minor"/>
      </rPr>
      <t xml:space="preserve"> ACQ</t>
    </r>
    <r>
      <rPr>
        <b/>
        <sz val="12"/>
        <color theme="1"/>
        <rFont val="Calibri"/>
        <family val="2"/>
        <scheme val="minor"/>
      </rPr>
      <t xml:space="preserve"> ELIGIBLE BASIS in FCC</t>
    </r>
    <r>
      <rPr>
        <sz val="12"/>
        <color theme="1"/>
        <rFont val="Calibri"/>
        <family val="2"/>
        <scheme val="minor"/>
      </rPr>
      <t>:</t>
    </r>
  </si>
  <si>
    <r>
      <rPr>
        <b/>
        <sz val="12"/>
        <color theme="1"/>
        <rFont val="Calibri"/>
        <family val="2"/>
        <scheme val="minor"/>
      </rPr>
      <t>TOTAL NEW CON/REHAB ELIGIBLE BASIS in FCC</t>
    </r>
    <r>
      <rPr>
        <sz val="12"/>
        <color theme="1"/>
        <rFont val="Calibri"/>
        <family val="2"/>
        <scheme val="minor"/>
      </rPr>
      <t>:</t>
    </r>
  </si>
  <si>
    <t>REMINDERS:</t>
  </si>
  <si>
    <t>Owner tax ID number must match IRS documentation</t>
  </si>
  <si>
    <t>Tax Credits / Exempt Manager's Unit / Eligible and Ineligible Basis</t>
  </si>
  <si>
    <t>If there is a discrepancy, you will likely be required to correct and re-submit either the Form B or PIS E-App.</t>
  </si>
  <si>
    <t>Use whole numbers for eligible basis by building.  If you are using a formula, include a rounding function.</t>
  </si>
  <si>
    <r>
      <rPr>
        <i/>
        <u/>
        <sz val="12"/>
        <color theme="1"/>
        <rFont val="Calibri"/>
        <family val="2"/>
        <scheme val="minor"/>
      </rPr>
      <t>Do not</t>
    </r>
    <r>
      <rPr>
        <i/>
        <sz val="12"/>
        <color theme="1"/>
        <rFont val="Calibri"/>
        <family val="2"/>
        <scheme val="minor"/>
      </rPr>
      <t xml:space="preserve"> put any voluntary reduction of basis from the Excel application Basis &amp; Credits sheet in column X of the Form B.</t>
    </r>
  </si>
  <si>
    <t>Final Cost Certification</t>
  </si>
  <si>
    <r>
      <t xml:space="preserve"> Eligible Basis figures entered in Form B must match Eligible basis figures in </t>
    </r>
    <r>
      <rPr>
        <i/>
        <u/>
        <sz val="12"/>
        <color theme="1"/>
        <rFont val="Calibri"/>
        <family val="2"/>
        <scheme val="minor"/>
      </rPr>
      <t>both</t>
    </r>
    <r>
      <rPr>
        <i/>
        <sz val="12"/>
        <color theme="1"/>
        <rFont val="Calibri"/>
        <family val="2"/>
        <scheme val="minor"/>
      </rPr>
      <t>:</t>
    </r>
  </si>
  <si>
    <t>PIS E-App: Basis and Credits Worksheet</t>
  </si>
  <si>
    <t>Notes:</t>
  </si>
  <si>
    <t>DO NOT send a linked version Excel Form B</t>
  </si>
  <si>
    <t>Market Rate Building:</t>
  </si>
  <si>
    <t xml:space="preserve">A building that is mixed use (consists of low-income units and market-rate units) still receive a BIN. </t>
  </si>
  <si>
    <t>Building(s) with only market-rate units do not receive a BIN. Instead of a BIN enter "Market Only" in BIN column.</t>
  </si>
  <si>
    <t>Tax Forms Amendments/Revisions:</t>
  </si>
  <si>
    <t>Submitting Form B</t>
  </si>
  <si>
    <t>Partnership/Owner  Name and Address:</t>
  </si>
  <si>
    <t xml:space="preserve">  "New Project Name" (f.k.a "Old Project Name")</t>
  </si>
  <si>
    <r>
      <t xml:space="preserve">If </t>
    </r>
    <r>
      <rPr>
        <u/>
        <sz val="12"/>
        <rFont val="Calibri"/>
        <family val="2"/>
        <scheme val="minor"/>
      </rPr>
      <t>project name</t>
    </r>
    <r>
      <rPr>
        <sz val="12"/>
        <rFont val="Calibri"/>
        <family val="2"/>
        <scheme val="minor"/>
      </rPr>
      <t xml:space="preserve"> has changed since Preliminary Reservation (different name than stated in the Preliminary Reservation Staff Report), please specify accordingly:</t>
    </r>
  </si>
  <si>
    <r>
      <rPr>
        <sz val="12"/>
        <rFont val="Calibri"/>
        <family val="2"/>
        <scheme val="minor"/>
      </rPr>
      <t xml:space="preserve">P.O. Box address not allowed for Owner Address.  "II. APPLICATION - SECTION 3: APPLICANT INFORMATION" section of the PIS Excel Application. </t>
    </r>
    <r>
      <rPr>
        <sz val="12"/>
        <color rgb="FFC00000"/>
        <rFont val="Calibri"/>
        <family val="2"/>
        <scheme val="minor"/>
      </rPr>
      <t/>
    </r>
  </si>
  <si>
    <t>Typos and errors on the Form B and inconsistencies between the Form B, Placed in Service Excel Application (PIS E-App), and other documents will delay the placed in service review and 8609 issuance.</t>
  </si>
  <si>
    <t>Please note: After a project’s PIS review has been finalized, if the revision will require more than an updated Form B, the project's PIS package will need to be placed at the back of the workload queue for review.</t>
  </si>
  <si>
    <r>
      <t xml:space="preserve">An Excel version </t>
    </r>
    <r>
      <rPr>
        <u/>
        <sz val="12"/>
        <color theme="1"/>
        <rFont val="Calibri"/>
        <family val="2"/>
        <scheme val="minor"/>
      </rPr>
      <t>and</t>
    </r>
    <r>
      <rPr>
        <sz val="12"/>
        <color theme="1"/>
        <rFont val="Calibri"/>
        <family val="2"/>
        <scheme val="minor"/>
      </rPr>
      <t xml:space="preserve"> Signed PDF version(s) are required for completed Form B(s). All information must match between Excel and PDF version(s). Include the following when submitting:</t>
    </r>
  </si>
  <si>
    <r>
      <rPr>
        <b/>
        <sz val="12"/>
        <color theme="1"/>
        <rFont val="Calibri"/>
        <family val="2"/>
        <scheme val="minor"/>
      </rPr>
      <t>Read Column B instructions first</t>
    </r>
    <r>
      <rPr>
        <sz val="12"/>
        <color theme="1"/>
        <rFont val="Calibri"/>
        <family val="2"/>
        <scheme val="minor"/>
      </rPr>
      <t>. Buildings shall be listed in sequential order according to BINs in Column B, not Column A.</t>
    </r>
  </si>
  <si>
    <t>If your buildings are not designated as 1,2,3 or A,B,C and have physical addresses only, order the buildings in sequential numeric order of the physical addresses when applicable.</t>
  </si>
  <si>
    <r>
      <t>For example, 123 Main Street comes before 125 Main Street.</t>
    </r>
    <r>
      <rPr>
        <sz val="11"/>
        <color theme="1"/>
        <rFont val="Calibri"/>
        <family val="2"/>
        <scheme val="minor"/>
      </rPr>
      <t>     </t>
    </r>
  </si>
  <si>
    <r>
      <t>Order the buildings in sequential numeric order of the physical addresses when applicable</t>
    </r>
    <r>
      <rPr>
        <sz val="11"/>
        <color theme="1"/>
        <rFont val="Calibri"/>
        <family val="2"/>
        <scheme val="minor"/>
      </rPr>
      <t>.</t>
    </r>
  </si>
  <si>
    <t>Do not include Unit/Apt #s. Use Column A to identify owner building numbers.</t>
  </si>
  <si>
    <t>Enter the total number of units in the building (ALWAYS exclude the manager's unit(s) unless it is a low-income unit).</t>
  </si>
  <si>
    <t>Credit Year Exchange:</t>
  </si>
  <si>
    <t>As the Certified Public Account and/or Tax Attorney, I certify that I have reviewed the above information regarding eligible basis, place in service date(s), tax credit figures, and other critical project information for each building.  I have consulted with the project owners (general and limited partners) regarding each building’s eligible basis, place in service date(s), and other critical project information contained in this Form B and certify that this information is true, correct, and accurate for issuance of Form(s) 8609.</t>
  </si>
  <si>
    <t>Please review to ensure accuracy – the Form B information and figures are copied into fields on the 8609 tax forms to complete.</t>
  </si>
  <si>
    <t>Carryover Date (9% Project): Date CTCAC (Executive Director) signs the carryover allocation agreement</t>
  </si>
  <si>
    <t>Projects with Acquisition Credits:</t>
  </si>
  <si>
    <t>9% projects awarded prior to January 1, 2021 are not eligible for the 4% credit rate for acquisition credits.</t>
  </si>
  <si>
    <t>Project Site Main Address:</t>
  </si>
  <si>
    <r>
      <t xml:space="preserve">Total Building Eligible Basis </t>
    </r>
    <r>
      <rPr>
        <u/>
        <sz val="12"/>
        <color theme="1"/>
        <rFont val="Calibri"/>
        <family val="2"/>
        <scheme val="minor"/>
      </rPr>
      <t>less</t>
    </r>
    <r>
      <rPr>
        <sz val="12"/>
        <color theme="1"/>
        <rFont val="Calibri"/>
        <family val="2"/>
        <scheme val="minor"/>
      </rPr>
      <t xml:space="preserve"> Total Ineligible Basis. 130% adjustment increase if applicable.</t>
    </r>
  </si>
  <si>
    <t>*(THE TOTAL ELIGIBLE BASIS IN CELL W64 MUST MATCH THE TOTAL ELIGIBLE BASIS IN CELL AH16))</t>
  </si>
  <si>
    <t>**(THE TOTAL EIGIBLE BASIS IN CELL W224 MUST MATCH THE TOTAL ELIGIBLE BASIS IN CELL AH16))</t>
  </si>
  <si>
    <t>PDF signed version(s).  DocuSign, electronic signatures, scanned copy wet signature are all acceptable.</t>
  </si>
  <si>
    <t>1.</t>
  </si>
  <si>
    <t>2.</t>
  </si>
  <si>
    <t>PDF signed version (DocuSign and electronic signatures are acceptable)</t>
  </si>
  <si>
    <t>A Form B that is linked to an external document cannot be changed. CTCAC staff are routinely making corrections to the Form B submissions.</t>
  </si>
  <si>
    <t xml:space="preserve">For 4% projects, the BIN is the CTCAC number followed by 01 for Building 1, 02 for Building 2, 03 for Building 3, etc.  </t>
  </si>
  <si>
    <t>CTCAC staff compares the total square footage of the units to the square footage listed in the PIS E-App (Project Unit Number and Square Footage, ~rows 420-435).</t>
  </si>
  <si>
    <t>If total eligible basis figures do not match the PIS E-App: Basis &amp; Credits worksheet due to rounding issues, contact CTCAC staff.</t>
  </si>
  <si>
    <t xml:space="preserve">If 8609s require revision/amendment due to owner error/typo a $1000 fee applies per CTCAC Regs §10335(g). </t>
  </si>
  <si>
    <t>CTCAC #:</t>
  </si>
  <si>
    <t>Previous CTCAC #:</t>
  </si>
  <si>
    <t>Existing CTCAC #:</t>
  </si>
  <si>
    <t xml:space="preserve">Notice of Completion Date: </t>
  </si>
  <si>
    <t>Building Street Address
City, State, Zip Code</t>
  </si>
  <si>
    <t xml:space="preserve">Per IRS requirements, resyndication projects must keep the BINS from the original CTCAC allocation. </t>
  </si>
  <si>
    <t>OR</t>
  </si>
  <si>
    <r>
      <t xml:space="preserve">The </t>
    </r>
    <r>
      <rPr>
        <b/>
        <u/>
        <sz val="12"/>
        <color theme="1"/>
        <rFont val="Calibri"/>
        <family val="2"/>
        <scheme val="minor"/>
      </rPr>
      <t>recorded</t>
    </r>
    <r>
      <rPr>
        <sz val="12"/>
        <color theme="1"/>
        <rFont val="Calibri"/>
        <family val="2"/>
        <scheme val="minor"/>
      </rPr>
      <t xml:space="preserve"> date of the Grant Deed or Ground Lease/Memorandum of Ground Lease.</t>
    </r>
  </si>
  <si>
    <t xml:space="preserve">Enter the new construction/rehabilitation placed in service date(s) for each building. </t>
  </si>
  <si>
    <t>Enter the acquisition placed in service date(s) for each building according to the applicable document.</t>
  </si>
  <si>
    <t>The acquisition placed in service date is either:</t>
  </si>
  <si>
    <t>Only complete if requesting Acquisition Credits</t>
  </si>
  <si>
    <t>DO NOT include any manager units in rows 23 and below unless they are also restricted CTCAC low-income units.</t>
  </si>
  <si>
    <t xml:space="preserve">Single Family Home Projects: </t>
  </si>
  <si>
    <r>
      <rPr>
        <b/>
        <u/>
        <sz val="12"/>
        <rFont val="Calibri"/>
        <family val="2"/>
        <scheme val="minor"/>
      </rPr>
      <t>Exempt</t>
    </r>
    <r>
      <rPr>
        <sz val="12"/>
        <rFont val="Calibri"/>
        <family val="2"/>
        <scheme val="minor"/>
      </rPr>
      <t xml:space="preserve"> manager unit(s) information is input into cells Y11 through AA14, not in the building table in Part II.  </t>
    </r>
  </si>
  <si>
    <r>
      <t xml:space="preserve">Note: </t>
    </r>
    <r>
      <rPr>
        <b/>
        <i/>
        <sz val="12"/>
        <color theme="1"/>
        <rFont val="Calibri"/>
        <family val="2"/>
        <scheme val="minor"/>
      </rPr>
      <t xml:space="preserve"> </t>
    </r>
    <r>
      <rPr>
        <i/>
        <u/>
        <sz val="12"/>
        <color rgb="FFFF0000"/>
        <rFont val="Calibri"/>
        <family val="2"/>
        <scheme val="minor"/>
      </rPr>
      <t>Election is irrevocable</t>
    </r>
    <r>
      <rPr>
        <i/>
        <sz val="12"/>
        <color theme="1"/>
        <rFont val="Calibri"/>
        <family val="2"/>
        <scheme val="minor"/>
      </rPr>
      <t xml:space="preserve"> after 8609s have been issued for the project.</t>
    </r>
  </si>
  <si>
    <t xml:space="preserve">Project is allowed to redesignate the manager unit to a different building and may house a Low Income Tenant in the previous manager unit redesignating that unit as Low Income. </t>
  </si>
  <si>
    <t xml:space="preserve"> </t>
  </si>
  <si>
    <t>A)</t>
  </si>
  <si>
    <t>B)</t>
  </si>
  <si>
    <t>Tax credits must be calculated for this building. Complete all information required in Part II and III to request tax credits for this BIN.</t>
  </si>
  <si>
    <t xml:space="preserve">Indicate "exempt" in the "Owner Building Number/ID Designation" section. </t>
  </si>
  <si>
    <t xml:space="preserve">Owner elects for CTCAC to assign a BIN to the exempt manager's unit:
</t>
  </si>
  <si>
    <r>
      <t xml:space="preserve">Owner elects for CTCAC </t>
    </r>
    <r>
      <rPr>
        <b/>
        <i/>
        <u/>
        <sz val="12"/>
        <color theme="1"/>
        <rFont val="Calibri"/>
        <family val="2"/>
        <scheme val="minor"/>
      </rPr>
      <t>not</t>
    </r>
    <r>
      <rPr>
        <b/>
        <i/>
        <sz val="12"/>
        <color theme="1"/>
        <rFont val="Calibri"/>
        <family val="2"/>
        <scheme val="minor"/>
      </rPr>
      <t xml:space="preserve"> to assign a BIN to the exempt manager's unit:</t>
    </r>
  </si>
  <si>
    <t>The building number/ID should be specified in "MANAGER UNIT(S) INFORMATION" section in part I; bedroom size indicated in Part I must match Part II.</t>
  </si>
  <si>
    <t>The designated manager's building, for the life of the extended use agreement shall not be allowed to house a Low Income Tenant.</t>
  </si>
  <si>
    <r>
      <rPr>
        <b/>
        <i/>
        <u/>
        <sz val="12"/>
        <color theme="1"/>
        <rFont val="Calibri"/>
        <family val="2"/>
        <scheme val="minor"/>
      </rPr>
      <t>Completing the Form B for Election A:</t>
    </r>
    <r>
      <rPr>
        <b/>
        <i/>
        <sz val="12"/>
        <color theme="1"/>
        <rFont val="Calibri"/>
        <family val="2"/>
        <scheme val="minor"/>
      </rPr>
      <t xml:space="preserve"> </t>
    </r>
  </si>
  <si>
    <r>
      <rPr>
        <b/>
        <i/>
        <u/>
        <sz val="12"/>
        <color theme="1"/>
        <rFont val="Calibri"/>
        <family val="2"/>
        <scheme val="minor"/>
      </rPr>
      <t>Completing the Form B for Election B:</t>
    </r>
    <r>
      <rPr>
        <b/>
        <i/>
        <sz val="12"/>
        <color theme="1"/>
        <rFont val="Calibri"/>
        <family val="2"/>
        <scheme val="minor"/>
      </rPr>
      <t xml:space="preserve"> </t>
    </r>
  </si>
  <si>
    <t xml:space="preserve">Provide exempt manager's unit information in Part I only. </t>
  </si>
  <si>
    <t xml:space="preserve">Low Income Restricted Managers' Units: </t>
  </si>
  <si>
    <t>If the project's low-income units and manager units are single family dwellings/homes. The project may elect to assign a BIN to the exempt manager's unit.</t>
  </si>
  <si>
    <t>If the manager's unit is also a restricted low-income unit, that unit is no longer exempt. Do not fill out the "MANAGER UNIT(S) INFORMATION" section in Part I.</t>
  </si>
  <si>
    <t>The Low Income Restricted Managers' Units should be included in Part II &amp; III.</t>
  </si>
  <si>
    <t>*(THE TOTAL ELIGIBLE BASIS IN CELL W64 MUST MATCH THE TOTAL ELIGIBLE BASIS IN CELL AH16)</t>
  </si>
  <si>
    <t>**(THE TOTAL ELIGIBLE BASIS IN CELL W224 MUST MATCH THE TOTAL ELIGIBLE BASIS IN CELL AH16)</t>
  </si>
  <si>
    <t>¹Further Consolidated Appropriations Act, 2020 (FCAA) Credits</t>
  </si>
  <si>
    <t>²Consolidated Appropriations Act, 2021 (CAA) Federal Credits</t>
  </si>
  <si>
    <t>For 2020 projects awarded ¹FCAA credits or 2021 projects awarded ²CAA credits:</t>
  </si>
  <si>
    <t>The project BINs are indicated on the page six (6) of the Carryover Agreement.</t>
  </si>
  <si>
    <t xml:space="preserve">The FINAL escrow closing date of the acquisition. </t>
  </si>
  <si>
    <r>
      <t xml:space="preserve">For 2020 projects awarded ¹FCAA credits or 2021 projects awarded ²CAA credits, the project number is indicated in the </t>
    </r>
    <r>
      <rPr>
        <u/>
        <sz val="12"/>
        <rFont val="Calibri"/>
        <family val="2"/>
        <scheme val="minor"/>
      </rPr>
      <t>first page</t>
    </r>
    <r>
      <rPr>
        <sz val="12"/>
        <rFont val="Calibri"/>
        <family val="2"/>
        <scheme val="minor"/>
      </rPr>
      <t xml:space="preserve"> of the Carryover Agreement.</t>
    </r>
  </si>
  <si>
    <r>
      <t xml:space="preserve">Total eligible basis </t>
    </r>
    <r>
      <rPr>
        <u/>
        <sz val="12"/>
        <rFont val="Calibri"/>
        <family val="2"/>
        <scheme val="minor"/>
      </rPr>
      <t>before excluding</t>
    </r>
    <r>
      <rPr>
        <sz val="12"/>
        <rFont val="Calibri"/>
        <family val="2"/>
        <scheme val="minor"/>
      </rPr>
      <t xml:space="preserve"> any ineligible amounts in PIS E-App: Basis and Credits Worksheet. </t>
    </r>
  </si>
  <si>
    <t>Building Street Address &amp; City, State, Zip Code</t>
  </si>
  <si>
    <t>Second Row: Enter the city, state and zip code for the building.</t>
  </si>
  <si>
    <t xml:space="preserve">Example for first building listed: </t>
  </si>
  <si>
    <r>
      <rPr>
        <sz val="12"/>
        <color rgb="FF000000"/>
        <rFont val="Calibri"/>
        <family val="2"/>
      </rPr>
      <t>First Row:</t>
    </r>
    <r>
      <rPr>
        <b/>
        <sz val="12"/>
        <color rgb="FF000000"/>
        <rFont val="Calibri"/>
        <family val="2"/>
      </rPr>
      <t xml:space="preserve"> </t>
    </r>
    <r>
      <rPr>
        <sz val="12"/>
        <color rgb="FF000000"/>
        <rFont val="Calibri"/>
        <family val="2"/>
      </rPr>
      <t>Enter the street address for the building.</t>
    </r>
  </si>
  <si>
    <t>Column H</t>
  </si>
  <si>
    <t>Column M</t>
  </si>
  <si>
    <t>The credit percentage is based on the placed in service date of the building UNLESS it was fixed at the time of Carryover Allocation (9% Projects) or Bond Issuance (Tax Exempt Bond Projects).</t>
  </si>
  <si>
    <t>Tax Exempt Bond Projects</t>
  </si>
  <si>
    <t xml:space="preserve">If the bond issuance date occured in 2021 and later, the project shall use the 4% rate for any building that placed in service in 2021 and later.   </t>
  </si>
  <si>
    <t>If the acquisition occurred before the bond issuance date, the acquisition applicable rate is based on the earlier date of the acquisition, not the bond issuance date.</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</si>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</sst>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quot;$&quot;#,##0"/>
    <numFmt numFmtId="166" formatCode="General_)"/>
  </numFmts>
  <fonts count="6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u/>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u/>
      <sz val="12"/>
      <color theme="1"/>
      <name val="Calibri"/>
      <family val="2"/>
      <scheme val="minor"/>
    </font>
    <font>
      <b/>
      <sz val="14"/>
      <color theme="1"/>
      <name val="Calibri"/>
      <family val="2"/>
      <scheme val="minor"/>
    </font>
    <font>
      <sz val="14"/>
      <color theme="1"/>
      <name val="Calibri"/>
      <family val="2"/>
      <scheme val="minor"/>
    </font>
    <font>
      <b/>
      <sz val="28"/>
      <color rgb="FFFF0000"/>
      <name val="Calibri"/>
      <family val="2"/>
      <scheme val="minor"/>
    </font>
    <font>
      <sz val="12"/>
      <color rgb="FFFF0000"/>
      <name val="Calibri"/>
      <family val="2"/>
      <scheme val="minor"/>
    </font>
    <font>
      <sz val="12"/>
      <name val="Calibri"/>
      <family val="2"/>
      <scheme val="minor"/>
    </font>
    <font>
      <b/>
      <i/>
      <sz val="12"/>
      <name val="Calibri"/>
      <family val="2"/>
      <scheme val="minor"/>
    </font>
    <font>
      <b/>
      <i/>
      <sz val="12"/>
      <color theme="1"/>
      <name val="Calibri"/>
      <family val="2"/>
      <scheme val="minor"/>
    </font>
    <font>
      <b/>
      <i/>
      <u/>
      <sz val="12"/>
      <color theme="1"/>
      <name val="Calibri"/>
      <family val="2"/>
      <scheme val="minor"/>
    </font>
    <font>
      <b/>
      <sz val="12"/>
      <color rgb="FFFF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u/>
      <sz val="10"/>
      <color indexed="12"/>
      <name val="Arial"/>
      <family val="2"/>
    </font>
    <font>
      <b/>
      <i/>
      <sz val="11"/>
      <name val="Arial"/>
      <family val="2"/>
    </font>
    <font>
      <b/>
      <i/>
      <sz val="9"/>
      <name val="Arial"/>
      <family val="2"/>
    </font>
    <font>
      <b/>
      <i/>
      <sz val="9"/>
      <color indexed="9"/>
      <name val="Arial"/>
      <family val="2"/>
    </font>
    <font>
      <sz val="11"/>
      <name val="Arial"/>
      <family val="2"/>
    </font>
    <font>
      <sz val="10"/>
      <color indexed="8"/>
      <name val="Arial"/>
      <family val="2"/>
    </font>
    <font>
      <sz val="10"/>
      <name val="Courier"/>
      <family val="3"/>
    </font>
    <font>
      <sz val="11"/>
      <name val="Times New Roman"/>
      <family val="1"/>
    </font>
    <font>
      <sz val="10"/>
      <name val="MS Sans Serif"/>
      <family val="2"/>
    </font>
    <font>
      <sz val="11"/>
      <color indexed="8"/>
      <name val="Calibri"/>
      <family val="2"/>
    </font>
    <font>
      <u/>
      <sz val="10"/>
      <color indexed="12"/>
      <name val="Courier"/>
      <family val="3"/>
    </font>
    <font>
      <sz val="11"/>
      <color theme="1"/>
      <name val="Arial"/>
      <family val="2"/>
    </font>
    <font>
      <sz val="10"/>
      <color rgb="FF000000"/>
      <name val="Times New Roman"/>
      <family val="1"/>
    </font>
    <font>
      <sz val="18"/>
      <color theme="3"/>
      <name val="Cambria"/>
      <family val="2"/>
    </font>
    <font>
      <b/>
      <sz val="12"/>
      <name val="Calibri"/>
      <family val="2"/>
      <scheme val="minor"/>
    </font>
    <font>
      <i/>
      <sz val="12"/>
      <color theme="1"/>
      <name val="Calibri"/>
      <family val="2"/>
      <scheme val="minor"/>
    </font>
    <font>
      <b/>
      <u/>
      <sz val="12"/>
      <name val="Calibri"/>
      <family val="2"/>
      <scheme val="minor"/>
    </font>
    <font>
      <sz val="12"/>
      <color rgb="FFC00000"/>
      <name val="Calibri"/>
      <family val="2"/>
      <scheme val="minor"/>
    </font>
    <font>
      <sz val="8"/>
      <color rgb="FF505050"/>
      <name val="Arial"/>
      <family val="2"/>
    </font>
    <font>
      <i/>
      <u/>
      <sz val="12"/>
      <color theme="1"/>
      <name val="Calibri"/>
      <family val="2"/>
      <scheme val="minor"/>
    </font>
    <font>
      <i/>
      <sz val="11"/>
      <color theme="1"/>
      <name val="Calibri"/>
      <family val="2"/>
      <scheme val="minor"/>
    </font>
    <font>
      <sz val="10"/>
      <color theme="1"/>
      <name val="Arial"/>
      <family val="2"/>
    </font>
    <font>
      <sz val="12"/>
      <color rgb="FF1F497D"/>
      <name val="Times New Roman"/>
      <family val="1"/>
    </font>
    <font>
      <u/>
      <sz val="12"/>
      <name val="Calibri"/>
      <family val="2"/>
      <scheme val="minor"/>
    </font>
    <font>
      <sz val="8"/>
      <color theme="1"/>
      <name val="Segoe UI"/>
      <family val="2"/>
    </font>
    <font>
      <sz val="9"/>
      <color indexed="81"/>
      <name val="Tahoma"/>
      <family val="2"/>
    </font>
    <font>
      <sz val="12"/>
      <color rgb="FF7030A0"/>
      <name val="Calibri"/>
      <family val="2"/>
      <scheme val="minor"/>
    </font>
    <font>
      <i/>
      <u/>
      <sz val="12"/>
      <color rgb="FFFF0000"/>
      <name val="Calibri"/>
      <family val="2"/>
      <scheme val="minor"/>
    </font>
    <font>
      <u/>
      <sz val="9"/>
      <color indexed="81"/>
      <name val="Tahoma"/>
      <family val="2"/>
    </font>
    <font>
      <b/>
      <sz val="12"/>
      <color rgb="FF000000"/>
      <name val="Calibri"/>
      <family val="2"/>
    </font>
    <font>
      <sz val="12"/>
      <color rgb="FF000000"/>
      <name val="Calibri"/>
      <family val="2"/>
    </font>
  </fonts>
  <fills count="38">
    <fill>
      <patternFill patternType="none"/>
    </fill>
    <fill>
      <patternFill patternType="gray125"/>
    </fill>
    <fill>
      <patternFill patternType="solid">
        <fgColor theme="0" tint="-0.14999847407452621"/>
        <bgColor indexed="64"/>
      </patternFill>
    </fill>
    <fill>
      <patternFill patternType="lightTrellis"/>
    </fill>
    <fill>
      <patternFill patternType="solid">
        <fgColor rgb="FFFFFC8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4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medium">
        <color auto="1"/>
      </top>
      <bottom style="double">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tted">
        <color indexed="64"/>
      </bottom>
      <diagonal/>
    </border>
    <border>
      <left/>
      <right/>
      <top/>
      <bottom style="dotted">
        <color indexed="64"/>
      </bottom>
      <diagonal/>
    </border>
  </borders>
  <cellStyleXfs count="568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1" fillId="0" borderId="38" applyNumberFormat="0" applyFill="0" applyAlignment="0" applyProtection="0"/>
    <xf numFmtId="0" fontId="22" fillId="0" borderId="39" applyNumberFormat="0" applyFill="0" applyAlignment="0" applyProtection="0"/>
    <xf numFmtId="0" fontId="23" fillId="0" borderId="40"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41" applyNumberFormat="0" applyAlignment="0" applyProtection="0"/>
    <xf numFmtId="0" fontId="28" fillId="10" borderId="42" applyNumberFormat="0" applyAlignment="0" applyProtection="0"/>
    <xf numFmtId="0" fontId="29" fillId="10" borderId="41" applyNumberFormat="0" applyAlignment="0" applyProtection="0"/>
    <xf numFmtId="0" fontId="30" fillId="0" borderId="43" applyNumberFormat="0" applyFill="0" applyAlignment="0" applyProtection="0"/>
    <xf numFmtId="0" fontId="31" fillId="11" borderId="4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6" applyNumberFormat="0" applyFill="0" applyAlignment="0" applyProtection="0"/>
    <xf numFmtId="0" fontId="3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36"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5" fillId="16"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36"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25" fillId="7" borderId="0" applyNumberFormat="0" applyBorder="0" applyAlignment="0" applyProtection="0"/>
    <xf numFmtId="0" fontId="29" fillId="10" borderId="41" applyNumberFormat="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alignment vertical="top"/>
    </xf>
    <xf numFmtId="44" fontId="43" fillId="0" borderId="0" applyFont="0" applyFill="0" applyBorder="0" applyAlignment="0" applyProtection="0">
      <alignment vertical="top"/>
    </xf>
    <xf numFmtId="44" fontId="37" fillId="0" borderId="0" applyFont="0" applyFill="0" applyBorder="0" applyAlignment="0" applyProtection="0"/>
    <xf numFmtId="44" fontId="43" fillId="0" borderId="0" applyFont="0" applyFill="0" applyBorder="0" applyAlignment="0" applyProtection="0">
      <alignment vertical="top"/>
    </xf>
    <xf numFmtId="44" fontId="43"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21" fillId="0" borderId="38" applyNumberFormat="0" applyFill="0" applyAlignment="0" applyProtection="0"/>
    <xf numFmtId="0" fontId="22" fillId="0" borderId="39" applyNumberFormat="0" applyFill="0" applyAlignment="0" applyProtection="0"/>
    <xf numFmtId="0" fontId="23" fillId="0" borderId="40" applyNumberFormat="0" applyFill="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48" fillId="0" borderId="0" applyNumberFormat="0" applyFill="0" applyBorder="0" applyAlignment="0" applyProtection="0">
      <alignment vertical="top"/>
      <protection locked="0"/>
    </xf>
    <xf numFmtId="0" fontId="39" fillId="0" borderId="0" applyNumberFormat="0" applyBorder="0"/>
    <xf numFmtId="0" fontId="40" fillId="0" borderId="0" applyBorder="0" applyAlignment="0"/>
    <xf numFmtId="0" fontId="41" fillId="0" borderId="0" applyFill="0" applyBorder="0" applyAlignment="0"/>
    <xf numFmtId="0" fontId="49" fillId="0" borderId="0"/>
    <xf numFmtId="0" fontId="43" fillId="0" borderId="0"/>
    <xf numFmtId="0" fontId="49" fillId="0" borderId="0"/>
    <xf numFmtId="0" fontId="43" fillId="0" borderId="0"/>
    <xf numFmtId="0" fontId="43" fillId="0" borderId="0"/>
    <xf numFmtId="0" fontId="37"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3" fillId="0" borderId="0"/>
    <xf numFmtId="166" fontId="44" fillId="0" borderId="0"/>
    <xf numFmtId="0" fontId="4" fillId="0" borderId="0"/>
    <xf numFmtId="0" fontId="37" fillId="0" borderId="0"/>
    <xf numFmtId="0" fontId="37" fillId="0" borderId="0"/>
    <xf numFmtId="0" fontId="45" fillId="0" borderId="0"/>
    <xf numFmtId="0" fontId="43" fillId="0" borderId="0"/>
    <xf numFmtId="0" fontId="45" fillId="0" borderId="0"/>
    <xf numFmtId="0" fontId="37" fillId="0" borderId="0"/>
    <xf numFmtId="0" fontId="43" fillId="0" borderId="0"/>
    <xf numFmtId="0" fontId="46" fillId="0" borderId="0"/>
    <xf numFmtId="0" fontId="43" fillId="0" borderId="0"/>
    <xf numFmtId="0" fontId="4" fillId="0" borderId="0"/>
    <xf numFmtId="0" fontId="4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 fillId="0" borderId="0"/>
    <xf numFmtId="0" fontId="46" fillId="0" borderId="0"/>
    <xf numFmtId="0" fontId="43" fillId="0" borderId="0">
      <alignment vertical="top"/>
    </xf>
    <xf numFmtId="0" fontId="4" fillId="0" borderId="0"/>
    <xf numFmtId="0" fontId="4" fillId="0" borderId="0"/>
    <xf numFmtId="0" fontId="4" fillId="0" borderId="0"/>
    <xf numFmtId="0" fontId="4" fillId="0" borderId="0"/>
    <xf numFmtId="0" fontId="46" fillId="0" borderId="0"/>
    <xf numFmtId="0" fontId="37" fillId="0" borderId="0"/>
    <xf numFmtId="0" fontId="4" fillId="0" borderId="0"/>
    <xf numFmtId="0" fontId="37" fillId="0" borderId="0"/>
    <xf numFmtId="0" fontId="4" fillId="0" borderId="0"/>
    <xf numFmtId="0" fontId="4" fillId="0" borderId="0"/>
    <xf numFmtId="0" fontId="4" fillId="0" borderId="0"/>
    <xf numFmtId="0" fontId="4" fillId="0" borderId="0"/>
    <xf numFmtId="0" fontId="45" fillId="0" borderId="0"/>
    <xf numFmtId="0" fontId="43" fillId="0" borderId="0">
      <alignment vertical="top"/>
    </xf>
    <xf numFmtId="0" fontId="45" fillId="0" borderId="0"/>
    <xf numFmtId="0" fontId="43" fillId="0" borderId="0">
      <alignment vertical="top"/>
    </xf>
    <xf numFmtId="0" fontId="43" fillId="0" borderId="0">
      <alignment vertical="top"/>
    </xf>
    <xf numFmtId="0" fontId="45" fillId="0" borderId="0"/>
    <xf numFmtId="0" fontId="45" fillId="0" borderId="0"/>
    <xf numFmtId="0" fontId="4" fillId="0" borderId="0"/>
    <xf numFmtId="0" fontId="4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3" fillId="0" borderId="0">
      <alignment vertical="top"/>
    </xf>
    <xf numFmtId="0" fontId="4" fillId="0" borderId="0"/>
    <xf numFmtId="0" fontId="4" fillId="0" borderId="0"/>
    <xf numFmtId="0" fontId="4" fillId="0" borderId="0"/>
    <xf numFmtId="0" fontId="4"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3" fillId="0" borderId="0">
      <alignment vertical="top"/>
    </xf>
    <xf numFmtId="0" fontId="43" fillId="0" borderId="0">
      <alignment vertical="top"/>
    </xf>
    <xf numFmtId="0" fontId="43" fillId="0" borderId="0"/>
    <xf numFmtId="0" fontId="43" fillId="0" borderId="0">
      <alignment vertical="top"/>
    </xf>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 fillId="0" borderId="0"/>
    <xf numFmtId="0" fontId="4" fillId="0" borderId="0"/>
    <xf numFmtId="0" fontId="4" fillId="0" borderId="0"/>
    <xf numFmtId="0" fontId="47"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7"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4" fillId="12" borderId="45" applyNumberFormat="0" applyFont="0" applyAlignment="0" applyProtection="0"/>
    <xf numFmtId="0" fontId="28" fillId="10" borderId="42" applyNumberFormat="0" applyAlignment="0" applyProtection="0"/>
    <xf numFmtId="0" fontId="42" fillId="0" borderId="0" applyNumberFormat="0" applyFill="0" applyBorder="0">
      <alignment horizontal="left"/>
    </xf>
    <xf numFmtId="0" fontId="20" fillId="0" borderId="0" applyNumberFormat="0" applyFill="0" applyBorder="0" applyAlignment="0" applyProtection="0"/>
    <xf numFmtId="0" fontId="34" fillId="0" borderId="46" applyNumberFormat="0" applyFill="0" applyAlignment="0" applyProtection="0"/>
    <xf numFmtId="9" fontId="37" fillId="0" borderId="0" applyFont="0" applyFill="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47" fillId="12" borderId="45" applyNumberFormat="0" applyFont="0" applyAlignment="0" applyProtection="0"/>
    <xf numFmtId="0" fontId="51"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20" fillId="0" borderId="0" applyNumberFormat="0" applyFill="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0" fontId="3" fillId="12" borderId="45" applyNumberFormat="0" applyFont="0" applyAlignment="0" applyProtection="0"/>
    <xf numFmtId="44" fontId="37" fillId="0" borderId="0" applyFont="0" applyFill="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36"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36"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3"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43" fillId="0" borderId="0"/>
    <xf numFmtId="0" fontId="49" fillId="0" borderId="0"/>
    <xf numFmtId="0" fontId="43" fillId="0" borderId="0"/>
    <xf numFmtId="0" fontId="36" fillId="0" borderId="0"/>
    <xf numFmtId="0" fontId="36"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50" fillId="0" borderId="0"/>
    <xf numFmtId="0" fontId="2" fillId="0" borderId="0"/>
    <xf numFmtId="0" fontId="2" fillId="0" borderId="0"/>
    <xf numFmtId="0" fontId="50" fillId="0" borderId="0"/>
    <xf numFmtId="0" fontId="2" fillId="0" borderId="0"/>
    <xf numFmtId="0" fontId="45" fillId="0" borderId="0"/>
    <xf numFmtId="0" fontId="43" fillId="0" borderId="0"/>
    <xf numFmtId="166" fontId="44" fillId="0" borderId="0"/>
    <xf numFmtId="166" fontId="44" fillId="0" borderId="0"/>
    <xf numFmtId="0" fontId="2" fillId="0" borderId="0"/>
    <xf numFmtId="0" fontId="43" fillId="0" borderId="0"/>
    <xf numFmtId="0" fontId="43" fillId="0" borderId="0"/>
    <xf numFmtId="0" fontId="45" fillId="0" borderId="0"/>
    <xf numFmtId="0" fontId="45" fillId="0" borderId="0"/>
    <xf numFmtId="0" fontId="2" fillId="0" borderId="0"/>
    <xf numFmtId="0" fontId="36" fillId="0" borderId="0"/>
    <xf numFmtId="0" fontId="43" fillId="0" borderId="0"/>
    <xf numFmtId="0" fontId="46"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4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43" fillId="0" borderId="0">
      <alignment vertical="top"/>
    </xf>
    <xf numFmtId="0" fontId="36" fillId="0" borderId="0"/>
    <xf numFmtId="0" fontId="45" fillId="0" borderId="0"/>
    <xf numFmtId="0" fontId="43" fillId="0" borderId="0">
      <alignment vertical="top"/>
    </xf>
    <xf numFmtId="0" fontId="43" fillId="0" borderId="0">
      <alignment vertical="top"/>
    </xf>
    <xf numFmtId="0" fontId="43" fillId="0" borderId="0">
      <alignment vertical="top"/>
    </xf>
    <xf numFmtId="0" fontId="36" fillId="0" borderId="0"/>
    <xf numFmtId="0" fontId="45" fillId="0" borderId="0"/>
    <xf numFmtId="0" fontId="45" fillId="0" borderId="0"/>
    <xf numFmtId="0" fontId="43" fillId="0" borderId="0">
      <alignment vertical="top"/>
    </xf>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alignment vertical="top"/>
    </xf>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2" fillId="0" borderId="0"/>
    <xf numFmtId="0" fontId="2" fillId="12" borderId="45" applyNumberFormat="0" applyFont="0" applyAlignment="0" applyProtection="0"/>
    <xf numFmtId="0" fontId="47" fillId="12" borderId="45" applyNumberFormat="0" applyFont="0" applyAlignment="0" applyProtection="0"/>
    <xf numFmtId="0" fontId="2" fillId="12" borderId="45" applyNumberFormat="0" applyFont="0" applyAlignment="0" applyProtection="0"/>
    <xf numFmtId="0" fontId="47" fillId="12" borderId="45" applyNumberFormat="0" applyFont="0" applyAlignment="0" applyProtection="0"/>
    <xf numFmtId="0" fontId="2" fillId="12" borderId="45" applyNumberFormat="0" applyFont="0" applyAlignment="0" applyProtection="0"/>
    <xf numFmtId="0" fontId="47" fillId="12" borderId="45" applyNumberFormat="0" applyFont="0" applyAlignment="0" applyProtection="0"/>
    <xf numFmtId="0" fontId="2" fillId="12" borderId="45" applyNumberFormat="0" applyFont="0" applyAlignment="0" applyProtection="0"/>
    <xf numFmtId="0" fontId="2" fillId="12" borderId="45" applyNumberFormat="0" applyFont="0" applyAlignment="0" applyProtection="0"/>
    <xf numFmtId="0" fontId="47" fillId="12" borderId="45" applyNumberFormat="0" applyFont="0" applyAlignment="0" applyProtection="0"/>
    <xf numFmtId="0" fontId="2" fillId="12" borderId="45" applyNumberFormat="0" applyFont="0" applyAlignment="0" applyProtection="0"/>
    <xf numFmtId="0" fontId="47" fillId="12" borderId="45" applyNumberFormat="0" applyFont="0" applyAlignment="0" applyProtection="0"/>
    <xf numFmtId="0" fontId="2" fillId="12" borderId="45" applyNumberFormat="0" applyFont="0" applyAlignment="0" applyProtection="0"/>
    <xf numFmtId="0" fontId="47" fillId="12" borderId="45" applyNumberFormat="0" applyFont="0" applyAlignment="0" applyProtection="0"/>
    <xf numFmtId="0" fontId="2" fillId="12" borderId="45" applyNumberFormat="0" applyFont="0" applyAlignment="0" applyProtection="0"/>
    <xf numFmtId="9" fontId="36" fillId="0" borderId="0" applyFont="0" applyFill="0" applyBorder="0" applyAlignment="0" applyProtection="0"/>
  </cellStyleXfs>
  <cellXfs count="181">
    <xf numFmtId="0" fontId="0" fillId="0" borderId="0" xfId="0"/>
    <xf numFmtId="0" fontId="0" fillId="0" borderId="0" xfId="0" applyAlignment="1">
      <alignment horizontal="left" vertical="top"/>
    </xf>
    <xf numFmtId="0" fontId="5" fillId="0" borderId="0" xfId="0" applyFont="1" applyAlignment="1">
      <alignment vertical="top"/>
    </xf>
    <xf numFmtId="0" fontId="0" fillId="0" borderId="0" xfId="0" applyAlignment="1">
      <alignment vertical="top"/>
    </xf>
    <xf numFmtId="0" fontId="0" fillId="0" borderId="4" xfId="0" applyBorder="1" applyAlignment="1">
      <alignment vertical="top"/>
    </xf>
    <xf numFmtId="0" fontId="0" fillId="0" borderId="4" xfId="0" applyBorder="1" applyAlignment="1">
      <alignment horizontal="left" vertical="top"/>
    </xf>
    <xf numFmtId="0" fontId="0" fillId="0" borderId="0" xfId="0" applyAlignment="1">
      <alignment horizontal="right" vertical="top"/>
    </xf>
    <xf numFmtId="0" fontId="0" fillId="0" borderId="0" xfId="0" applyAlignment="1">
      <alignment horizontal="center" wrapText="1"/>
    </xf>
    <xf numFmtId="0" fontId="0" fillId="0" borderId="0" xfId="0" applyAlignment="1">
      <alignment vertical="center"/>
    </xf>
    <xf numFmtId="0" fontId="5" fillId="2" borderId="12" xfId="0" applyFont="1" applyFill="1" applyBorder="1" applyAlignment="1">
      <alignment horizontal="center" wrapText="1"/>
    </xf>
    <xf numFmtId="0" fontId="5" fillId="2" borderId="14" xfId="0" applyFont="1" applyFill="1" applyBorder="1" applyAlignment="1">
      <alignment horizontal="center" wrapText="1"/>
    </xf>
    <xf numFmtId="0" fontId="0" fillId="0" borderId="26" xfId="0" applyBorder="1" applyAlignment="1">
      <alignment vertical="top"/>
    </xf>
    <xf numFmtId="0" fontId="0" fillId="0" borderId="26" xfId="0" applyBorder="1" applyAlignment="1">
      <alignment horizontal="left" vertical="top"/>
    </xf>
    <xf numFmtId="0" fontId="5" fillId="2" borderId="27" xfId="0" applyFont="1" applyFill="1" applyBorder="1" applyAlignment="1">
      <alignment horizontal="center" wrapText="1"/>
    </xf>
    <xf numFmtId="165" fontId="0" fillId="0" borderId="2" xfId="0" applyNumberFormat="1" applyBorder="1" applyAlignment="1">
      <alignment vertical="top"/>
    </xf>
    <xf numFmtId="0" fontId="0" fillId="0" borderId="1" xfId="0" applyBorder="1" applyAlignment="1">
      <alignment vertical="top"/>
    </xf>
    <xf numFmtId="0" fontId="0" fillId="3" borderId="23" xfId="0" applyFill="1" applyBorder="1" applyAlignment="1">
      <alignment vertical="center"/>
    </xf>
    <xf numFmtId="0" fontId="0" fillId="3" borderId="16" xfId="0" applyFill="1" applyBorder="1" applyAlignment="1">
      <alignment vertical="center"/>
    </xf>
    <xf numFmtId="0" fontId="10" fillId="0" borderId="0" xfId="0" applyFont="1" applyAlignment="1">
      <alignment vertical="top"/>
    </xf>
    <xf numFmtId="0" fontId="5" fillId="0" borderId="0" xfId="0" applyFont="1" applyAlignment="1">
      <alignment vertical="center"/>
    </xf>
    <xf numFmtId="10" fontId="0" fillId="0" borderId="0" xfId="0" applyNumberFormat="1" applyAlignment="1">
      <alignment vertical="center"/>
    </xf>
    <xf numFmtId="165" fontId="0" fillId="0" borderId="0" xfId="0" applyNumberFormat="1" applyAlignment="1">
      <alignment vertical="center"/>
    </xf>
    <xf numFmtId="164" fontId="0" fillId="0" borderId="0" xfId="0" applyNumberFormat="1" applyAlignment="1">
      <alignment vertical="center"/>
    </xf>
    <xf numFmtId="0" fontId="5" fillId="2" borderId="13" xfId="0" applyFont="1" applyFill="1" applyBorder="1" applyAlignment="1">
      <alignment horizontal="center" wrapText="1"/>
    </xf>
    <xf numFmtId="0" fontId="0" fillId="0" borderId="2" xfId="0" applyBorder="1" applyAlignment="1">
      <alignment horizontal="right" vertical="top"/>
    </xf>
    <xf numFmtId="0" fontId="0" fillId="0" borderId="2" xfId="0" applyBorder="1" applyAlignment="1">
      <alignment vertical="top"/>
    </xf>
    <xf numFmtId="165" fontId="0" fillId="0" borderId="0" xfId="0" applyNumberFormat="1" applyAlignment="1">
      <alignment vertical="top"/>
    </xf>
    <xf numFmtId="0" fontId="0" fillId="4" borderId="1" xfId="0" applyFill="1" applyBorder="1" applyAlignment="1" applyProtection="1">
      <alignment vertical="top"/>
      <protection locked="0"/>
    </xf>
    <xf numFmtId="165" fontId="0" fillId="4" borderId="0" xfId="0" applyNumberFormat="1" applyFill="1" applyAlignment="1" applyProtection="1">
      <alignment vertical="top"/>
      <protection locked="0"/>
    </xf>
    <xf numFmtId="0" fontId="0" fillId="4" borderId="2" xfId="0" applyFill="1" applyBorder="1" applyAlignment="1" applyProtection="1">
      <alignment vertical="top"/>
      <protection locked="0"/>
    </xf>
    <xf numFmtId="165" fontId="0" fillId="4" borderId="1" xfId="0" applyNumberFormat="1" applyFill="1" applyBorder="1" applyAlignment="1" applyProtection="1">
      <alignment vertical="top"/>
      <protection locked="0"/>
    </xf>
    <xf numFmtId="0" fontId="0" fillId="0" borderId="1" xfId="0" applyBorder="1" applyAlignment="1">
      <alignment horizontal="left" vertical="top"/>
    </xf>
    <xf numFmtId="0" fontId="0" fillId="0" borderId="47" xfId="0" applyBorder="1" applyAlignment="1">
      <alignment vertical="top"/>
    </xf>
    <xf numFmtId="0" fontId="0" fillId="0" borderId="47" xfId="0" applyBorder="1" applyAlignment="1">
      <alignment horizontal="right" vertical="top"/>
    </xf>
    <xf numFmtId="0" fontId="0" fillId="0" borderId="48" xfId="0" applyBorder="1" applyAlignment="1">
      <alignment horizontal="right" vertical="top"/>
    </xf>
    <xf numFmtId="0" fontId="0" fillId="0" borderId="2" xfId="0" applyBorder="1" applyAlignment="1">
      <alignment horizontal="left" vertical="top"/>
    </xf>
    <xf numFmtId="0" fontId="5" fillId="4" borderId="0" xfId="0" applyFont="1" applyFill="1" applyAlignment="1">
      <alignment vertical="top"/>
    </xf>
    <xf numFmtId="0" fontId="5" fillId="5" borderId="37" xfId="0" applyFont="1" applyFill="1" applyBorder="1"/>
    <xf numFmtId="0" fontId="0" fillId="5" borderId="0" xfId="0" applyFill="1"/>
    <xf numFmtId="0" fontId="59" fillId="0" borderId="0" xfId="0" applyFont="1" applyAlignment="1">
      <alignment horizontal="left" vertical="center" indent="4"/>
    </xf>
    <xf numFmtId="0" fontId="6" fillId="0" borderId="0" xfId="0" applyFont="1"/>
    <xf numFmtId="0" fontId="0" fillId="0" borderId="37" xfId="0" applyBorder="1"/>
    <xf numFmtId="0" fontId="15" fillId="0" borderId="0" xfId="0" applyFont="1"/>
    <xf numFmtId="0" fontId="53" fillId="0" borderId="0" xfId="0" applyFont="1" applyAlignment="1">
      <alignment horizontal="right"/>
    </xf>
    <xf numFmtId="0" fontId="53" fillId="0" borderId="0" xfId="0" applyFont="1"/>
    <xf numFmtId="0" fontId="60" fillId="0" borderId="0" xfId="0" applyFont="1"/>
    <xf numFmtId="0" fontId="5" fillId="4" borderId="0" xfId="0" applyFont="1" applyFill="1"/>
    <xf numFmtId="0" fontId="0" fillId="4" borderId="0" xfId="0" applyFill="1"/>
    <xf numFmtId="0" fontId="0" fillId="0" borderId="37" xfId="0" applyBorder="1" applyAlignment="1">
      <alignment horizontal="left"/>
    </xf>
    <xf numFmtId="0" fontId="18" fillId="0" borderId="0" xfId="0" applyFont="1"/>
    <xf numFmtId="0" fontId="10" fillId="0" borderId="0" xfId="0" applyFont="1"/>
    <xf numFmtId="0" fontId="14" fillId="0" borderId="0" xfId="0" applyFont="1"/>
    <xf numFmtId="0" fontId="19" fillId="0" borderId="0" xfId="0" applyFont="1"/>
    <xf numFmtId="0" fontId="5" fillId="0" borderId="0" xfId="0" applyFont="1"/>
    <xf numFmtId="0" fontId="15" fillId="0" borderId="37" xfId="0" applyFont="1" applyBorder="1"/>
    <xf numFmtId="0" fontId="17" fillId="0" borderId="0" xfId="0" applyFont="1"/>
    <xf numFmtId="0" fontId="14" fillId="0" borderId="37" xfId="0" applyFont="1" applyBorder="1"/>
    <xf numFmtId="0" fontId="52" fillId="0" borderId="0" xfId="0" applyFont="1"/>
    <xf numFmtId="0" fontId="16" fillId="0" borderId="0" xfId="0" applyFont="1"/>
    <xf numFmtId="0" fontId="0" fillId="0" borderId="0" xfId="0" applyAlignment="1">
      <alignment horizontal="right"/>
    </xf>
    <xf numFmtId="0" fontId="5" fillId="4" borderId="37" xfId="0" applyFont="1" applyFill="1" applyBorder="1"/>
    <xf numFmtId="0" fontId="58" fillId="0" borderId="0" xfId="0" applyFont="1" applyAlignment="1">
      <alignment vertical="center"/>
    </xf>
    <xf numFmtId="0" fontId="56" fillId="0" borderId="0" xfId="0" applyFont="1" applyAlignment="1">
      <alignment horizontal="left" vertical="center" wrapText="1" indent="1"/>
    </xf>
    <xf numFmtId="0" fontId="5" fillId="0" borderId="37" xfId="0" applyFont="1" applyBorder="1"/>
    <xf numFmtId="0" fontId="62" fillId="0" borderId="0" xfId="0" applyFont="1" applyAlignment="1">
      <alignment vertical="center"/>
    </xf>
    <xf numFmtId="0" fontId="0" fillId="0" borderId="0" xfId="0" applyAlignment="1">
      <alignment horizontal="left" vertical="center" indent="1"/>
    </xf>
    <xf numFmtId="49" fontId="0" fillId="0" borderId="0" xfId="0" applyNumberFormat="1" applyAlignment="1">
      <alignment horizontal="right"/>
    </xf>
    <xf numFmtId="0" fontId="64" fillId="0" borderId="37" xfId="0" applyFont="1" applyBorder="1"/>
    <xf numFmtId="0" fontId="64" fillId="0" borderId="0" xfId="0" applyFont="1"/>
    <xf numFmtId="0" fontId="5" fillId="0" borderId="0" xfId="0" applyFont="1" applyAlignment="1">
      <alignment horizontal="right"/>
    </xf>
    <xf numFmtId="0" fontId="67" fillId="0" borderId="0" xfId="0" applyFont="1" applyAlignment="1">
      <alignment vertical="center"/>
    </xf>
    <xf numFmtId="0" fontId="68" fillId="0" borderId="0" xfId="0" applyFont="1" applyAlignment="1">
      <alignment vertical="center"/>
    </xf>
    <xf numFmtId="0" fontId="57" fillId="0" borderId="0" xfId="0" applyFont="1"/>
    <xf numFmtId="0" fontId="0" fillId="4" borderId="2"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1" xfId="0" applyFill="1" applyBorder="1" applyProtection="1">
      <protection locked="0"/>
    </xf>
    <xf numFmtId="0" fontId="13" fillId="0" borderId="0" xfId="0" applyFont="1" applyAlignment="1">
      <alignment horizontal="center" vertical="top"/>
    </xf>
    <xf numFmtId="0" fontId="0" fillId="4" borderId="8"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9" xfId="0" applyFill="1" applyBorder="1" applyAlignment="1" applyProtection="1">
      <alignment vertical="center"/>
      <protection locked="0"/>
    </xf>
    <xf numFmtId="10" fontId="0" fillId="0" borderId="5" xfId="0" applyNumberFormat="1" applyBorder="1" applyAlignment="1">
      <alignment vertical="center"/>
    </xf>
    <xf numFmtId="3" fontId="0" fillId="4" borderId="6" xfId="0" applyNumberFormat="1" applyFill="1" applyBorder="1" applyAlignment="1" applyProtection="1">
      <alignment vertical="center"/>
      <protection locked="0"/>
    </xf>
    <xf numFmtId="3" fontId="0" fillId="4" borderId="7" xfId="0" applyNumberFormat="1" applyFill="1" applyBorder="1" applyAlignment="1" applyProtection="1">
      <alignment vertical="center"/>
      <protection locked="0"/>
    </xf>
    <xf numFmtId="0" fontId="0" fillId="4" borderId="2" xfId="0" applyFill="1" applyBorder="1" applyAlignment="1" applyProtection="1">
      <alignment vertical="top"/>
      <protection locked="0"/>
    </xf>
    <xf numFmtId="14" fontId="0" fillId="4" borderId="1" xfId="0" applyNumberFormat="1" applyFill="1" applyBorder="1" applyAlignment="1" applyProtection="1">
      <alignment vertical="top"/>
      <protection locked="0"/>
    </xf>
    <xf numFmtId="0" fontId="0" fillId="4" borderId="1" xfId="0" applyFill="1" applyBorder="1" applyAlignment="1" applyProtection="1">
      <alignment vertical="top"/>
      <protection locked="0"/>
    </xf>
    <xf numFmtId="0" fontId="5" fillId="2" borderId="13" xfId="0" applyFont="1" applyFill="1" applyBorder="1" applyAlignment="1">
      <alignment horizontal="center" wrapText="1"/>
    </xf>
    <xf numFmtId="0" fontId="5" fillId="2" borderId="23" xfId="0" applyFont="1" applyFill="1" applyBorder="1" applyAlignment="1">
      <alignment horizontal="center" wrapText="1"/>
    </xf>
    <xf numFmtId="0" fontId="0" fillId="0" borderId="25" xfId="0" applyBorder="1" applyAlignment="1">
      <alignment horizontal="center" wrapText="1"/>
    </xf>
    <xf numFmtId="0" fontId="0" fillId="4" borderId="5" xfId="0" applyFill="1" applyBorder="1" applyAlignment="1" applyProtection="1">
      <alignment vertical="center"/>
      <protection locked="0"/>
    </xf>
    <xf numFmtId="0" fontId="0" fillId="4" borderId="29"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0" xfId="0" applyFill="1" applyBorder="1" applyAlignment="1" applyProtection="1">
      <alignment vertical="center"/>
      <protection locked="0"/>
    </xf>
    <xf numFmtId="0" fontId="0" fillId="4" borderId="1"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0" borderId="0" xfId="0" applyAlignment="1">
      <alignment horizontal="left" vertical="top" wrapText="1"/>
    </xf>
    <xf numFmtId="0" fontId="0" fillId="37" borderId="0" xfId="0" applyFill="1" applyAlignment="1">
      <alignment horizontal="left" vertical="top" wrapText="1"/>
    </xf>
    <xf numFmtId="164" fontId="0" fillId="4" borderId="1" xfId="0" applyNumberFormat="1" applyFill="1" applyBorder="1" applyAlignment="1" applyProtection="1">
      <alignment vertical="top"/>
      <protection locked="0"/>
    </xf>
    <xf numFmtId="0" fontId="0" fillId="0" borderId="0" xfId="0" applyAlignment="1">
      <alignment vertical="top" wrapText="1"/>
    </xf>
    <xf numFmtId="0" fontId="0" fillId="0" borderId="0" xfId="0" applyAlignment="1">
      <alignment vertical="top"/>
    </xf>
    <xf numFmtId="0" fontId="0" fillId="4" borderId="19" xfId="0" applyFill="1" applyBorder="1" applyAlignment="1" applyProtection="1">
      <alignment horizontal="center" vertical="center"/>
      <protection locked="0"/>
    </xf>
    <xf numFmtId="0" fontId="0" fillId="0" borderId="1" xfId="0" applyBorder="1" applyAlignment="1">
      <alignment vertical="top"/>
    </xf>
    <xf numFmtId="0" fontId="0" fillId="4" borderId="30" xfId="0" applyFill="1" applyBorder="1" applyAlignment="1" applyProtection="1">
      <alignment horizontal="center" vertical="center"/>
      <protection locked="0"/>
    </xf>
    <xf numFmtId="0" fontId="0" fillId="4" borderId="0" xfId="0" applyFill="1" applyAlignment="1" applyProtection="1">
      <alignment vertical="center"/>
      <protection locked="0"/>
    </xf>
    <xf numFmtId="0" fontId="0" fillId="4" borderId="19" xfId="0" applyFill="1" applyBorder="1" applyAlignment="1" applyProtection="1">
      <alignment vertical="center"/>
      <protection locked="0"/>
    </xf>
    <xf numFmtId="0" fontId="11" fillId="0" borderId="0" xfId="0" applyFont="1" applyAlignment="1">
      <alignment horizontal="center" vertical="top"/>
    </xf>
    <xf numFmtId="0" fontId="12" fillId="0" borderId="0" xfId="0" applyFont="1" applyAlignment="1">
      <alignment horizontal="center" vertical="top"/>
    </xf>
    <xf numFmtId="0" fontId="12" fillId="0" borderId="0" xfId="0" applyFont="1" applyAlignment="1">
      <alignment vertical="top"/>
    </xf>
    <xf numFmtId="0" fontId="0" fillId="0" borderId="5" xfId="0" applyBorder="1" applyAlignment="1">
      <alignment vertical="center"/>
    </xf>
    <xf numFmtId="165" fontId="0" fillId="0" borderId="33" xfId="0" applyNumberFormat="1" applyBorder="1" applyAlignment="1">
      <alignment vertical="center"/>
    </xf>
    <xf numFmtId="165" fontId="0" fillId="4" borderId="5" xfId="0" applyNumberFormat="1" applyFill="1" applyBorder="1" applyAlignment="1" applyProtection="1">
      <alignment vertical="center"/>
      <protection locked="0"/>
    </xf>
    <xf numFmtId="165" fontId="0" fillId="0" borderId="31" xfId="0" applyNumberFormat="1" applyBorder="1" applyAlignment="1">
      <alignment vertical="center"/>
    </xf>
    <xf numFmtId="164" fontId="0" fillId="4" borderId="5" xfId="0" applyNumberFormat="1" applyFill="1" applyBorder="1" applyAlignment="1" applyProtection="1">
      <alignment vertical="center"/>
      <protection locked="0"/>
    </xf>
    <xf numFmtId="10" fontId="0" fillId="4" borderId="5" xfId="0" applyNumberFormat="1" applyFill="1" applyBorder="1" applyAlignment="1" applyProtection="1">
      <alignment vertical="center"/>
      <protection locked="0"/>
    </xf>
    <xf numFmtId="165" fontId="0" fillId="0" borderId="5" xfId="0" applyNumberFormat="1" applyBorder="1" applyAlignment="1">
      <alignment vertical="center"/>
    </xf>
    <xf numFmtId="165" fontId="0" fillId="0" borderId="32" xfId="0" applyNumberFormat="1" applyBorder="1" applyAlignment="1">
      <alignment vertical="center"/>
    </xf>
    <xf numFmtId="10" fontId="0" fillId="0" borderId="8" xfId="0" applyNumberFormat="1" applyBorder="1" applyAlignment="1">
      <alignment vertical="center"/>
    </xf>
    <xf numFmtId="0" fontId="0" fillId="0" borderId="9" xfId="0" applyBorder="1" applyAlignment="1">
      <alignment vertical="center"/>
    </xf>
    <xf numFmtId="10" fontId="0" fillId="0" borderId="10" xfId="0" applyNumberFormat="1" applyBorder="1" applyAlignment="1">
      <alignment vertical="center"/>
    </xf>
    <xf numFmtId="0" fontId="0" fillId="0" borderId="11" xfId="0" applyBorder="1" applyAlignment="1">
      <alignment vertical="center"/>
    </xf>
    <xf numFmtId="10" fontId="0" fillId="0" borderId="16" xfId="0" applyNumberFormat="1" applyBorder="1" applyAlignment="1">
      <alignment vertical="center"/>
    </xf>
    <xf numFmtId="0" fontId="0" fillId="0" borderId="18" xfId="0" applyBorder="1" applyAlignment="1">
      <alignment vertical="center"/>
    </xf>
    <xf numFmtId="165" fontId="0" fillId="4" borderId="19" xfId="0" applyNumberFormat="1" applyFill="1" applyBorder="1" applyAlignment="1" applyProtection="1">
      <alignment vertical="center"/>
      <protection locked="0"/>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3" borderId="13" xfId="0" applyFill="1" applyBorder="1" applyAlignment="1">
      <alignment vertical="center"/>
    </xf>
    <xf numFmtId="0" fontId="0" fillId="3" borderId="19" xfId="0" applyFill="1" applyBorder="1" applyAlignment="1">
      <alignment vertical="center"/>
    </xf>
    <xf numFmtId="164" fontId="0" fillId="4" borderId="19" xfId="0" applyNumberFormat="1" applyFill="1" applyBorder="1" applyAlignment="1" applyProtection="1">
      <alignment vertical="center"/>
      <protection locked="0"/>
    </xf>
    <xf numFmtId="10" fontId="0" fillId="4" borderId="19" xfId="0" applyNumberFormat="1" applyFill="1" applyBorder="1" applyAlignment="1" applyProtection="1">
      <alignment vertical="center"/>
      <protection locked="0"/>
    </xf>
    <xf numFmtId="165" fontId="0" fillId="0" borderId="19" xfId="0" applyNumberFormat="1" applyBorder="1" applyAlignment="1">
      <alignment vertical="center"/>
    </xf>
    <xf numFmtId="165" fontId="0" fillId="0" borderId="20" xfId="0" applyNumberFormat="1" applyBorder="1" applyAlignment="1">
      <alignment vertical="center"/>
    </xf>
    <xf numFmtId="0" fontId="0" fillId="4" borderId="17" xfId="0" applyFill="1" applyBorder="1" applyAlignment="1" applyProtection="1">
      <alignment vertical="center"/>
      <protection locked="0"/>
    </xf>
    <xf numFmtId="165" fontId="0" fillId="0" borderId="34" xfId="0" applyNumberFormat="1" applyBorder="1" applyAlignment="1">
      <alignment vertical="center"/>
    </xf>
    <xf numFmtId="165" fontId="0" fillId="0" borderId="35" xfId="0" applyNumberFormat="1" applyBorder="1" applyAlignment="1">
      <alignment vertical="center"/>
    </xf>
    <xf numFmtId="3" fontId="0" fillId="4" borderId="21" xfId="0" applyNumberFormat="1" applyFill="1" applyBorder="1" applyAlignment="1" applyProtection="1">
      <alignment vertical="center"/>
      <protection locked="0"/>
    </xf>
    <xf numFmtId="10" fontId="0" fillId="0" borderId="19" xfId="0" applyNumberFormat="1" applyBorder="1" applyAlignment="1">
      <alignment vertical="center"/>
    </xf>
    <xf numFmtId="165" fontId="0" fillId="0" borderId="14" xfId="0" applyNumberFormat="1" applyBorder="1" applyAlignment="1">
      <alignment vertical="center"/>
    </xf>
    <xf numFmtId="0" fontId="0" fillId="3" borderId="16" xfId="0" applyFill="1" applyBorder="1" applyAlignment="1">
      <alignment vertical="center"/>
    </xf>
    <xf numFmtId="0" fontId="0" fillId="3" borderId="17" xfId="0" applyFill="1" applyBorder="1" applyAlignment="1">
      <alignment vertical="center"/>
    </xf>
    <xf numFmtId="0" fontId="0" fillId="3" borderId="18" xfId="0" applyFill="1" applyBorder="1" applyAlignment="1">
      <alignment vertical="center"/>
    </xf>
    <xf numFmtId="165" fontId="0" fillId="0" borderId="13" xfId="0" applyNumberFormat="1" applyBorder="1" applyAlignment="1">
      <alignment vertical="center"/>
    </xf>
    <xf numFmtId="3" fontId="0" fillId="0" borderId="13" xfId="0" applyNumberFormat="1" applyBorder="1" applyAlignment="1">
      <alignment vertical="center"/>
    </xf>
    <xf numFmtId="3" fontId="0" fillId="0" borderId="19" xfId="0" applyNumberFormat="1" applyBorder="1" applyAlignment="1">
      <alignment vertical="center"/>
    </xf>
    <xf numFmtId="0" fontId="0" fillId="0" borderId="25" xfId="0" applyBorder="1" applyAlignment="1">
      <alignment vertical="center"/>
    </xf>
    <xf numFmtId="0" fontId="15" fillId="0" borderId="0" xfId="0" applyFont="1" applyAlignment="1">
      <alignment vertical="top" wrapText="1"/>
    </xf>
    <xf numFmtId="14" fontId="0" fillId="4" borderId="2" xfId="0" applyNumberFormat="1" applyFill="1" applyBorder="1" applyAlignment="1" applyProtection="1">
      <alignment vertical="top"/>
      <protection locked="0"/>
    </xf>
    <xf numFmtId="0" fontId="0" fillId="4" borderId="1" xfId="0" applyFill="1" applyBorder="1" applyAlignment="1" applyProtection="1">
      <alignment horizontal="center" vertical="top"/>
      <protection locked="0"/>
    </xf>
    <xf numFmtId="164" fontId="0" fillId="0" borderId="1" xfId="0" applyNumberFormat="1" applyBorder="1" applyAlignment="1">
      <alignment vertical="top"/>
    </xf>
    <xf numFmtId="0" fontId="0" fillId="0" borderId="2" xfId="0" applyBorder="1" applyAlignment="1">
      <alignment vertical="top"/>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3" fontId="0" fillId="0" borderId="6" xfId="0" applyNumberFormat="1" applyBorder="1" applyAlignment="1">
      <alignment vertical="center"/>
    </xf>
    <xf numFmtId="3" fontId="0" fillId="0" borderId="7" xfId="0" applyNumberFormat="1" applyBorder="1" applyAlignment="1">
      <alignment vertical="center"/>
    </xf>
    <xf numFmtId="0" fontId="0" fillId="0" borderId="1" xfId="0" applyBorder="1" applyAlignment="1">
      <alignment horizontal="left"/>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8" xfId="0" applyBorder="1" applyAlignment="1">
      <alignment vertical="center"/>
    </xf>
    <xf numFmtId="0" fontId="0" fillId="0" borderId="3" xfId="0" applyBorder="1" applyAlignment="1">
      <alignment vertical="center"/>
    </xf>
    <xf numFmtId="3" fontId="0" fillId="0" borderId="21" xfId="0" applyNumberFormat="1" applyBorder="1" applyAlignment="1">
      <alignmen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vertical="center"/>
    </xf>
    <xf numFmtId="0" fontId="0" fillId="0" borderId="0" xfId="0" applyAlignment="1">
      <alignment vertical="center"/>
    </xf>
    <xf numFmtId="0" fontId="0" fillId="0" borderId="37" xfId="0" applyBorder="1" applyAlignment="1">
      <alignment vertical="center"/>
    </xf>
    <xf numFmtId="14" fontId="0" fillId="0" borderId="1" xfId="0" applyNumberFormat="1" applyBorder="1" applyAlignment="1">
      <alignment vertical="top"/>
    </xf>
    <xf numFmtId="0" fontId="0" fillId="0" borderId="1" xfId="0" applyBorder="1"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0" fillId="4" borderId="1" xfId="0" applyFill="1" applyBorder="1" applyAlignment="1" applyProtection="1">
      <alignment horizontal="left"/>
      <protection locked="0"/>
    </xf>
    <xf numFmtId="0" fontId="0" fillId="0" borderId="19" xfId="0" applyBorder="1" applyAlignment="1">
      <alignment horizontal="center" vertical="center"/>
    </xf>
    <xf numFmtId="49" fontId="1" fillId="0" borderId="0" xfId="0" applyNumberFormat="1" applyFont="1" applyAlignment="1">
      <alignment horizontal="right"/>
    </xf>
  </cellXfs>
  <cellStyles count="5685">
    <cellStyle name="20% - Accent1" xfId="309" builtinId="30" customBuiltin="1"/>
    <cellStyle name="20% - Accent1 10" xfId="860" xr:uid="{00000000-0005-0000-0000-000001000000}"/>
    <cellStyle name="20% - Accent1 11" xfId="5194" xr:uid="{A17962C7-6976-4139-9616-AFCDD353E7FD}"/>
    <cellStyle name="20% - Accent1 2" xfId="333" xr:uid="{00000000-0005-0000-0000-000002000000}"/>
    <cellStyle name="20% - Accent1 2 10" xfId="5195" xr:uid="{F2055B40-4466-4097-92DA-6508B7C1EA65}"/>
    <cellStyle name="20% - Accent1 2 2" xfId="334" xr:uid="{00000000-0005-0000-0000-000003000000}"/>
    <cellStyle name="20% - Accent1 2 2 2" xfId="335" xr:uid="{00000000-0005-0000-0000-000004000000}"/>
    <cellStyle name="20% - Accent1 2 2 2 2" xfId="1277" xr:uid="{00000000-0005-0000-0000-000005000000}"/>
    <cellStyle name="20% - Accent1 2 2 2 2 2" xfId="3544" xr:uid="{00000000-0005-0000-0000-000006000000}"/>
    <cellStyle name="20% - Accent1 2 2 2 3" xfId="1729" xr:uid="{00000000-0005-0000-0000-000007000000}"/>
    <cellStyle name="20% - Accent1 2 2 2 3 2" xfId="3957" xr:uid="{00000000-0005-0000-0000-000008000000}"/>
    <cellStyle name="20% - Accent1 2 2 2 4" xfId="2142" xr:uid="{00000000-0005-0000-0000-000009000000}"/>
    <cellStyle name="20% - Accent1 2 2 2 4 2" xfId="4370" xr:uid="{00000000-0005-0000-0000-00000A000000}"/>
    <cellStyle name="20% - Accent1 2 2 2 5" xfId="2555" xr:uid="{00000000-0005-0000-0000-00000B000000}"/>
    <cellStyle name="20% - Accent1 2 2 2 5 2" xfId="4783" xr:uid="{00000000-0005-0000-0000-00000C000000}"/>
    <cellStyle name="20% - Accent1 2 2 2 6" xfId="2968" xr:uid="{00000000-0005-0000-0000-00000D000000}"/>
    <cellStyle name="20% - Accent1 2 2 2 7" xfId="863" xr:uid="{00000000-0005-0000-0000-00000E000000}"/>
    <cellStyle name="20% - Accent1 2 2 2 8" xfId="5197" xr:uid="{EA58C27E-748D-4A3A-8882-70FB90412230}"/>
    <cellStyle name="20% - Accent1 2 2 3" xfId="1276" xr:uid="{00000000-0005-0000-0000-00000F000000}"/>
    <cellStyle name="20% - Accent1 2 2 3 2" xfId="3543" xr:uid="{00000000-0005-0000-0000-000010000000}"/>
    <cellStyle name="20% - Accent1 2 2 4" xfId="1728" xr:uid="{00000000-0005-0000-0000-000011000000}"/>
    <cellStyle name="20% - Accent1 2 2 4 2" xfId="3956" xr:uid="{00000000-0005-0000-0000-000012000000}"/>
    <cellStyle name="20% - Accent1 2 2 5" xfId="2141" xr:uid="{00000000-0005-0000-0000-000013000000}"/>
    <cellStyle name="20% - Accent1 2 2 5 2" xfId="4369" xr:uid="{00000000-0005-0000-0000-000014000000}"/>
    <cellStyle name="20% - Accent1 2 2 6" xfId="2554" xr:uid="{00000000-0005-0000-0000-000015000000}"/>
    <cellStyle name="20% - Accent1 2 2 6 2" xfId="4782" xr:uid="{00000000-0005-0000-0000-000016000000}"/>
    <cellStyle name="20% - Accent1 2 2 7" xfId="2967" xr:uid="{00000000-0005-0000-0000-000017000000}"/>
    <cellStyle name="20% - Accent1 2 2 8" xfId="862" xr:uid="{00000000-0005-0000-0000-000018000000}"/>
    <cellStyle name="20% - Accent1 2 2 9" xfId="5196" xr:uid="{6B76BE5D-3B39-480A-A5A1-6B13B74DA321}"/>
    <cellStyle name="20% - Accent1 2 3" xfId="336" xr:uid="{00000000-0005-0000-0000-000019000000}"/>
    <cellStyle name="20% - Accent1 2 3 2" xfId="1278" xr:uid="{00000000-0005-0000-0000-00001A000000}"/>
    <cellStyle name="20% - Accent1 2 3 2 2" xfId="3545" xr:uid="{00000000-0005-0000-0000-00001B000000}"/>
    <cellStyle name="20% - Accent1 2 3 3" xfId="1730" xr:uid="{00000000-0005-0000-0000-00001C000000}"/>
    <cellStyle name="20% - Accent1 2 3 3 2" xfId="3958" xr:uid="{00000000-0005-0000-0000-00001D000000}"/>
    <cellStyle name="20% - Accent1 2 3 4" xfId="2143" xr:uid="{00000000-0005-0000-0000-00001E000000}"/>
    <cellStyle name="20% - Accent1 2 3 4 2" xfId="4371" xr:uid="{00000000-0005-0000-0000-00001F000000}"/>
    <cellStyle name="20% - Accent1 2 3 5" xfId="2556" xr:uid="{00000000-0005-0000-0000-000020000000}"/>
    <cellStyle name="20% - Accent1 2 3 5 2" xfId="4784" xr:uid="{00000000-0005-0000-0000-000021000000}"/>
    <cellStyle name="20% - Accent1 2 3 6" xfId="2969" xr:uid="{00000000-0005-0000-0000-000022000000}"/>
    <cellStyle name="20% - Accent1 2 3 7" xfId="864" xr:uid="{00000000-0005-0000-0000-000023000000}"/>
    <cellStyle name="20% - Accent1 2 3 8" xfId="5198" xr:uid="{CDFE38F1-F5DF-4F03-A0E6-BA3BCC62508C}"/>
    <cellStyle name="20% - Accent1 2 4" xfId="1275" xr:uid="{00000000-0005-0000-0000-000024000000}"/>
    <cellStyle name="20% - Accent1 2 4 2" xfId="3542" xr:uid="{00000000-0005-0000-0000-000025000000}"/>
    <cellStyle name="20% - Accent1 2 5" xfId="1727" xr:uid="{00000000-0005-0000-0000-000026000000}"/>
    <cellStyle name="20% - Accent1 2 5 2" xfId="3955" xr:uid="{00000000-0005-0000-0000-000027000000}"/>
    <cellStyle name="20% - Accent1 2 6" xfId="2140" xr:uid="{00000000-0005-0000-0000-000028000000}"/>
    <cellStyle name="20% - Accent1 2 6 2" xfId="4368" xr:uid="{00000000-0005-0000-0000-000029000000}"/>
    <cellStyle name="20% - Accent1 2 7" xfId="2553" xr:uid="{00000000-0005-0000-0000-00002A000000}"/>
    <cellStyle name="20% - Accent1 2 7 2" xfId="4781" xr:uid="{00000000-0005-0000-0000-00002B000000}"/>
    <cellStyle name="20% - Accent1 2 8" xfId="2966" xr:uid="{00000000-0005-0000-0000-00002C000000}"/>
    <cellStyle name="20% - Accent1 2 9" xfId="861" xr:uid="{00000000-0005-0000-0000-00002D000000}"/>
    <cellStyle name="20% - Accent1 3" xfId="337" xr:uid="{00000000-0005-0000-0000-00002E000000}"/>
    <cellStyle name="20% - Accent1 3 2" xfId="338" xr:uid="{00000000-0005-0000-0000-00002F000000}"/>
    <cellStyle name="20% - Accent1 3 2 2" xfId="1280" xr:uid="{00000000-0005-0000-0000-000030000000}"/>
    <cellStyle name="20% - Accent1 3 2 2 2" xfId="3547" xr:uid="{00000000-0005-0000-0000-000031000000}"/>
    <cellStyle name="20% - Accent1 3 2 3" xfId="1732" xr:uid="{00000000-0005-0000-0000-000032000000}"/>
    <cellStyle name="20% - Accent1 3 2 3 2" xfId="3960" xr:uid="{00000000-0005-0000-0000-000033000000}"/>
    <cellStyle name="20% - Accent1 3 2 4" xfId="2145" xr:uid="{00000000-0005-0000-0000-000034000000}"/>
    <cellStyle name="20% - Accent1 3 2 4 2" xfId="4373" xr:uid="{00000000-0005-0000-0000-000035000000}"/>
    <cellStyle name="20% - Accent1 3 2 5" xfId="2558" xr:uid="{00000000-0005-0000-0000-000036000000}"/>
    <cellStyle name="20% - Accent1 3 2 5 2" xfId="4786" xr:uid="{00000000-0005-0000-0000-000037000000}"/>
    <cellStyle name="20% - Accent1 3 2 6" xfId="2971" xr:uid="{00000000-0005-0000-0000-000038000000}"/>
    <cellStyle name="20% - Accent1 3 2 7" xfId="866" xr:uid="{00000000-0005-0000-0000-000039000000}"/>
    <cellStyle name="20% - Accent1 3 2 8" xfId="5200" xr:uid="{9BA8AB79-9876-40EB-985D-3D0E3E5698FB}"/>
    <cellStyle name="20% - Accent1 3 3" xfId="1279" xr:uid="{00000000-0005-0000-0000-00003A000000}"/>
    <cellStyle name="20% - Accent1 3 3 2" xfId="3546" xr:uid="{00000000-0005-0000-0000-00003B000000}"/>
    <cellStyle name="20% - Accent1 3 4" xfId="1731" xr:uid="{00000000-0005-0000-0000-00003C000000}"/>
    <cellStyle name="20% - Accent1 3 4 2" xfId="3959" xr:uid="{00000000-0005-0000-0000-00003D000000}"/>
    <cellStyle name="20% - Accent1 3 5" xfId="2144" xr:uid="{00000000-0005-0000-0000-00003E000000}"/>
    <cellStyle name="20% - Accent1 3 5 2" xfId="4372" xr:uid="{00000000-0005-0000-0000-00003F000000}"/>
    <cellStyle name="20% - Accent1 3 6" xfId="2557" xr:uid="{00000000-0005-0000-0000-000040000000}"/>
    <cellStyle name="20% - Accent1 3 6 2" xfId="4785" xr:uid="{00000000-0005-0000-0000-000041000000}"/>
    <cellStyle name="20% - Accent1 3 7" xfId="2970" xr:uid="{00000000-0005-0000-0000-000042000000}"/>
    <cellStyle name="20% - Accent1 3 8" xfId="865" xr:uid="{00000000-0005-0000-0000-000043000000}"/>
    <cellStyle name="20% - Accent1 3 9" xfId="5199" xr:uid="{9B4288FE-FA17-481A-A4F3-E7E3A0A5E868}"/>
    <cellStyle name="20% - Accent1 4" xfId="339" xr:uid="{00000000-0005-0000-0000-000044000000}"/>
    <cellStyle name="20% - Accent1 4 2" xfId="1281" xr:uid="{00000000-0005-0000-0000-000045000000}"/>
    <cellStyle name="20% - Accent1 4 2 2" xfId="3548" xr:uid="{00000000-0005-0000-0000-000046000000}"/>
    <cellStyle name="20% - Accent1 4 3" xfId="1733" xr:uid="{00000000-0005-0000-0000-000047000000}"/>
    <cellStyle name="20% - Accent1 4 3 2" xfId="3961" xr:uid="{00000000-0005-0000-0000-000048000000}"/>
    <cellStyle name="20% - Accent1 4 4" xfId="2146" xr:uid="{00000000-0005-0000-0000-000049000000}"/>
    <cellStyle name="20% - Accent1 4 4 2" xfId="4374" xr:uid="{00000000-0005-0000-0000-00004A000000}"/>
    <cellStyle name="20% - Accent1 4 5" xfId="2559" xr:uid="{00000000-0005-0000-0000-00004B000000}"/>
    <cellStyle name="20% - Accent1 4 5 2" xfId="4787" xr:uid="{00000000-0005-0000-0000-00004C000000}"/>
    <cellStyle name="20% - Accent1 4 6" xfId="2972" xr:uid="{00000000-0005-0000-0000-00004D000000}"/>
    <cellStyle name="20% - Accent1 4 7" xfId="867" xr:uid="{00000000-0005-0000-0000-00004E000000}"/>
    <cellStyle name="20% - Accent1 4 8" xfId="5201" xr:uid="{F1E823AF-C766-4BEE-B446-6F735857E08E}"/>
    <cellStyle name="20% - Accent1 5" xfId="1274" xr:uid="{00000000-0005-0000-0000-00004F000000}"/>
    <cellStyle name="20% - Accent1 5 2" xfId="3541" xr:uid="{00000000-0005-0000-0000-000050000000}"/>
    <cellStyle name="20% - Accent1 6" xfId="1726" xr:uid="{00000000-0005-0000-0000-000051000000}"/>
    <cellStyle name="20% - Accent1 6 2" xfId="3954" xr:uid="{00000000-0005-0000-0000-000052000000}"/>
    <cellStyle name="20% - Accent1 7" xfId="2139" xr:uid="{00000000-0005-0000-0000-000053000000}"/>
    <cellStyle name="20% - Accent1 7 2" xfId="4367" xr:uid="{00000000-0005-0000-0000-000054000000}"/>
    <cellStyle name="20% - Accent1 8" xfId="2552" xr:uid="{00000000-0005-0000-0000-000055000000}"/>
    <cellStyle name="20% - Accent1 8 2" xfId="4780" xr:uid="{00000000-0005-0000-0000-000056000000}"/>
    <cellStyle name="20% - Accent1 9" xfId="2965" xr:uid="{00000000-0005-0000-0000-000057000000}"/>
    <cellStyle name="20% - Accent2" xfId="313" builtinId="34" customBuiltin="1"/>
    <cellStyle name="20% - Accent2 10" xfId="868" xr:uid="{00000000-0005-0000-0000-000059000000}"/>
    <cellStyle name="20% - Accent2 11" xfId="5202" xr:uid="{309F723B-8CC7-4F3D-8D67-BB3798B1E89F}"/>
    <cellStyle name="20% - Accent2 2" xfId="340" xr:uid="{00000000-0005-0000-0000-00005A000000}"/>
    <cellStyle name="20% - Accent2 2 10" xfId="5203" xr:uid="{57D6B683-B0D3-4941-B20A-9EA370E0F0C7}"/>
    <cellStyle name="20% - Accent2 2 2" xfId="341" xr:uid="{00000000-0005-0000-0000-00005B000000}"/>
    <cellStyle name="20% - Accent2 2 2 2" xfId="342" xr:uid="{00000000-0005-0000-0000-00005C000000}"/>
    <cellStyle name="20% - Accent2 2 2 2 2" xfId="1285" xr:uid="{00000000-0005-0000-0000-00005D000000}"/>
    <cellStyle name="20% - Accent2 2 2 2 2 2" xfId="3552" xr:uid="{00000000-0005-0000-0000-00005E000000}"/>
    <cellStyle name="20% - Accent2 2 2 2 3" xfId="1737" xr:uid="{00000000-0005-0000-0000-00005F000000}"/>
    <cellStyle name="20% - Accent2 2 2 2 3 2" xfId="3965" xr:uid="{00000000-0005-0000-0000-000060000000}"/>
    <cellStyle name="20% - Accent2 2 2 2 4" xfId="2150" xr:uid="{00000000-0005-0000-0000-000061000000}"/>
    <cellStyle name="20% - Accent2 2 2 2 4 2" xfId="4378" xr:uid="{00000000-0005-0000-0000-000062000000}"/>
    <cellStyle name="20% - Accent2 2 2 2 5" xfId="2563" xr:uid="{00000000-0005-0000-0000-000063000000}"/>
    <cellStyle name="20% - Accent2 2 2 2 5 2" xfId="4791" xr:uid="{00000000-0005-0000-0000-000064000000}"/>
    <cellStyle name="20% - Accent2 2 2 2 6" xfId="2976" xr:uid="{00000000-0005-0000-0000-000065000000}"/>
    <cellStyle name="20% - Accent2 2 2 2 7" xfId="871" xr:uid="{00000000-0005-0000-0000-000066000000}"/>
    <cellStyle name="20% - Accent2 2 2 2 8" xfId="5205" xr:uid="{1A531145-4633-45CD-B312-41FEBA514CC7}"/>
    <cellStyle name="20% - Accent2 2 2 3" xfId="1284" xr:uid="{00000000-0005-0000-0000-000067000000}"/>
    <cellStyle name="20% - Accent2 2 2 3 2" xfId="3551" xr:uid="{00000000-0005-0000-0000-000068000000}"/>
    <cellStyle name="20% - Accent2 2 2 4" xfId="1736" xr:uid="{00000000-0005-0000-0000-000069000000}"/>
    <cellStyle name="20% - Accent2 2 2 4 2" xfId="3964" xr:uid="{00000000-0005-0000-0000-00006A000000}"/>
    <cellStyle name="20% - Accent2 2 2 5" xfId="2149" xr:uid="{00000000-0005-0000-0000-00006B000000}"/>
    <cellStyle name="20% - Accent2 2 2 5 2" xfId="4377" xr:uid="{00000000-0005-0000-0000-00006C000000}"/>
    <cellStyle name="20% - Accent2 2 2 6" xfId="2562" xr:uid="{00000000-0005-0000-0000-00006D000000}"/>
    <cellStyle name="20% - Accent2 2 2 6 2" xfId="4790" xr:uid="{00000000-0005-0000-0000-00006E000000}"/>
    <cellStyle name="20% - Accent2 2 2 7" xfId="2975" xr:uid="{00000000-0005-0000-0000-00006F000000}"/>
    <cellStyle name="20% - Accent2 2 2 8" xfId="870" xr:uid="{00000000-0005-0000-0000-000070000000}"/>
    <cellStyle name="20% - Accent2 2 2 9" xfId="5204" xr:uid="{09608801-7871-43E7-AE72-3D2BF645BB14}"/>
    <cellStyle name="20% - Accent2 2 3" xfId="343" xr:uid="{00000000-0005-0000-0000-000071000000}"/>
    <cellStyle name="20% - Accent2 2 3 2" xfId="1286" xr:uid="{00000000-0005-0000-0000-000072000000}"/>
    <cellStyle name="20% - Accent2 2 3 2 2" xfId="3553" xr:uid="{00000000-0005-0000-0000-000073000000}"/>
    <cellStyle name="20% - Accent2 2 3 3" xfId="1738" xr:uid="{00000000-0005-0000-0000-000074000000}"/>
    <cellStyle name="20% - Accent2 2 3 3 2" xfId="3966" xr:uid="{00000000-0005-0000-0000-000075000000}"/>
    <cellStyle name="20% - Accent2 2 3 4" xfId="2151" xr:uid="{00000000-0005-0000-0000-000076000000}"/>
    <cellStyle name="20% - Accent2 2 3 4 2" xfId="4379" xr:uid="{00000000-0005-0000-0000-000077000000}"/>
    <cellStyle name="20% - Accent2 2 3 5" xfId="2564" xr:uid="{00000000-0005-0000-0000-000078000000}"/>
    <cellStyle name="20% - Accent2 2 3 5 2" xfId="4792" xr:uid="{00000000-0005-0000-0000-000079000000}"/>
    <cellStyle name="20% - Accent2 2 3 6" xfId="2977" xr:uid="{00000000-0005-0000-0000-00007A000000}"/>
    <cellStyle name="20% - Accent2 2 3 7" xfId="872" xr:uid="{00000000-0005-0000-0000-00007B000000}"/>
    <cellStyle name="20% - Accent2 2 3 8" xfId="5206" xr:uid="{5331ACC9-1B29-48A0-BCF4-2875BCDD1D14}"/>
    <cellStyle name="20% - Accent2 2 4" xfId="1283" xr:uid="{00000000-0005-0000-0000-00007C000000}"/>
    <cellStyle name="20% - Accent2 2 4 2" xfId="3550" xr:uid="{00000000-0005-0000-0000-00007D000000}"/>
    <cellStyle name="20% - Accent2 2 5" xfId="1735" xr:uid="{00000000-0005-0000-0000-00007E000000}"/>
    <cellStyle name="20% - Accent2 2 5 2" xfId="3963" xr:uid="{00000000-0005-0000-0000-00007F000000}"/>
    <cellStyle name="20% - Accent2 2 6" xfId="2148" xr:uid="{00000000-0005-0000-0000-000080000000}"/>
    <cellStyle name="20% - Accent2 2 6 2" xfId="4376" xr:uid="{00000000-0005-0000-0000-000081000000}"/>
    <cellStyle name="20% - Accent2 2 7" xfId="2561" xr:uid="{00000000-0005-0000-0000-000082000000}"/>
    <cellStyle name="20% - Accent2 2 7 2" xfId="4789" xr:uid="{00000000-0005-0000-0000-000083000000}"/>
    <cellStyle name="20% - Accent2 2 8" xfId="2974" xr:uid="{00000000-0005-0000-0000-000084000000}"/>
    <cellStyle name="20% - Accent2 2 9" xfId="869" xr:uid="{00000000-0005-0000-0000-000085000000}"/>
    <cellStyle name="20% - Accent2 3" xfId="344" xr:uid="{00000000-0005-0000-0000-000086000000}"/>
    <cellStyle name="20% - Accent2 3 2" xfId="345" xr:uid="{00000000-0005-0000-0000-000087000000}"/>
    <cellStyle name="20% - Accent2 3 2 2" xfId="1288" xr:uid="{00000000-0005-0000-0000-000088000000}"/>
    <cellStyle name="20% - Accent2 3 2 2 2" xfId="3555" xr:uid="{00000000-0005-0000-0000-000089000000}"/>
    <cellStyle name="20% - Accent2 3 2 3" xfId="1740" xr:uid="{00000000-0005-0000-0000-00008A000000}"/>
    <cellStyle name="20% - Accent2 3 2 3 2" xfId="3968" xr:uid="{00000000-0005-0000-0000-00008B000000}"/>
    <cellStyle name="20% - Accent2 3 2 4" xfId="2153" xr:uid="{00000000-0005-0000-0000-00008C000000}"/>
    <cellStyle name="20% - Accent2 3 2 4 2" xfId="4381" xr:uid="{00000000-0005-0000-0000-00008D000000}"/>
    <cellStyle name="20% - Accent2 3 2 5" xfId="2566" xr:uid="{00000000-0005-0000-0000-00008E000000}"/>
    <cellStyle name="20% - Accent2 3 2 5 2" xfId="4794" xr:uid="{00000000-0005-0000-0000-00008F000000}"/>
    <cellStyle name="20% - Accent2 3 2 6" xfId="2979" xr:uid="{00000000-0005-0000-0000-000090000000}"/>
    <cellStyle name="20% - Accent2 3 2 7" xfId="874" xr:uid="{00000000-0005-0000-0000-000091000000}"/>
    <cellStyle name="20% - Accent2 3 2 8" xfId="5208" xr:uid="{F88F8476-6BD8-428A-881B-FCA009C2431D}"/>
    <cellStyle name="20% - Accent2 3 3" xfId="1287" xr:uid="{00000000-0005-0000-0000-000092000000}"/>
    <cellStyle name="20% - Accent2 3 3 2" xfId="3554" xr:uid="{00000000-0005-0000-0000-000093000000}"/>
    <cellStyle name="20% - Accent2 3 4" xfId="1739" xr:uid="{00000000-0005-0000-0000-000094000000}"/>
    <cellStyle name="20% - Accent2 3 4 2" xfId="3967" xr:uid="{00000000-0005-0000-0000-000095000000}"/>
    <cellStyle name="20% - Accent2 3 5" xfId="2152" xr:uid="{00000000-0005-0000-0000-000096000000}"/>
    <cellStyle name="20% - Accent2 3 5 2" xfId="4380" xr:uid="{00000000-0005-0000-0000-000097000000}"/>
    <cellStyle name="20% - Accent2 3 6" xfId="2565" xr:uid="{00000000-0005-0000-0000-000098000000}"/>
    <cellStyle name="20% - Accent2 3 6 2" xfId="4793" xr:uid="{00000000-0005-0000-0000-000099000000}"/>
    <cellStyle name="20% - Accent2 3 7" xfId="2978" xr:uid="{00000000-0005-0000-0000-00009A000000}"/>
    <cellStyle name="20% - Accent2 3 8" xfId="873" xr:uid="{00000000-0005-0000-0000-00009B000000}"/>
    <cellStyle name="20% - Accent2 3 9" xfId="5207" xr:uid="{F6DF7473-11A3-4CEB-8F66-90E06E6043A0}"/>
    <cellStyle name="20% - Accent2 4" xfId="346" xr:uid="{00000000-0005-0000-0000-00009C000000}"/>
    <cellStyle name="20% - Accent2 4 2" xfId="1289" xr:uid="{00000000-0005-0000-0000-00009D000000}"/>
    <cellStyle name="20% - Accent2 4 2 2" xfId="3556" xr:uid="{00000000-0005-0000-0000-00009E000000}"/>
    <cellStyle name="20% - Accent2 4 3" xfId="1741" xr:uid="{00000000-0005-0000-0000-00009F000000}"/>
    <cellStyle name="20% - Accent2 4 3 2" xfId="3969" xr:uid="{00000000-0005-0000-0000-0000A0000000}"/>
    <cellStyle name="20% - Accent2 4 4" xfId="2154" xr:uid="{00000000-0005-0000-0000-0000A1000000}"/>
    <cellStyle name="20% - Accent2 4 4 2" xfId="4382" xr:uid="{00000000-0005-0000-0000-0000A2000000}"/>
    <cellStyle name="20% - Accent2 4 5" xfId="2567" xr:uid="{00000000-0005-0000-0000-0000A3000000}"/>
    <cellStyle name="20% - Accent2 4 5 2" xfId="4795" xr:uid="{00000000-0005-0000-0000-0000A4000000}"/>
    <cellStyle name="20% - Accent2 4 6" xfId="2980" xr:uid="{00000000-0005-0000-0000-0000A5000000}"/>
    <cellStyle name="20% - Accent2 4 7" xfId="875" xr:uid="{00000000-0005-0000-0000-0000A6000000}"/>
    <cellStyle name="20% - Accent2 4 8" xfId="5209" xr:uid="{B03186B6-7260-4060-94B5-32247A17FCEA}"/>
    <cellStyle name="20% - Accent2 5" xfId="1282" xr:uid="{00000000-0005-0000-0000-0000A7000000}"/>
    <cellStyle name="20% - Accent2 5 2" xfId="3549" xr:uid="{00000000-0005-0000-0000-0000A8000000}"/>
    <cellStyle name="20% - Accent2 6" xfId="1734" xr:uid="{00000000-0005-0000-0000-0000A9000000}"/>
    <cellStyle name="20% - Accent2 6 2" xfId="3962" xr:uid="{00000000-0005-0000-0000-0000AA000000}"/>
    <cellStyle name="20% - Accent2 7" xfId="2147" xr:uid="{00000000-0005-0000-0000-0000AB000000}"/>
    <cellStyle name="20% - Accent2 7 2" xfId="4375" xr:uid="{00000000-0005-0000-0000-0000AC000000}"/>
    <cellStyle name="20% - Accent2 8" xfId="2560" xr:uid="{00000000-0005-0000-0000-0000AD000000}"/>
    <cellStyle name="20% - Accent2 8 2" xfId="4788" xr:uid="{00000000-0005-0000-0000-0000AE000000}"/>
    <cellStyle name="20% - Accent2 9" xfId="2973" xr:uid="{00000000-0005-0000-0000-0000AF000000}"/>
    <cellStyle name="20% - Accent3" xfId="317" builtinId="38" customBuiltin="1"/>
    <cellStyle name="20% - Accent3 10" xfId="876" xr:uid="{00000000-0005-0000-0000-0000B1000000}"/>
    <cellStyle name="20% - Accent3 11" xfId="5210" xr:uid="{FC26CFAC-7FDE-49EE-93A2-D4A285A10399}"/>
    <cellStyle name="20% - Accent3 2" xfId="347" xr:uid="{00000000-0005-0000-0000-0000B2000000}"/>
    <cellStyle name="20% - Accent3 2 10" xfId="5211" xr:uid="{11FD253B-C3D4-4692-AA69-F77BCD3F46A3}"/>
    <cellStyle name="20% - Accent3 2 2" xfId="348" xr:uid="{00000000-0005-0000-0000-0000B3000000}"/>
    <cellStyle name="20% - Accent3 2 2 2" xfId="349" xr:uid="{00000000-0005-0000-0000-0000B4000000}"/>
    <cellStyle name="20% - Accent3 2 2 2 2" xfId="1293" xr:uid="{00000000-0005-0000-0000-0000B5000000}"/>
    <cellStyle name="20% - Accent3 2 2 2 2 2" xfId="3560" xr:uid="{00000000-0005-0000-0000-0000B6000000}"/>
    <cellStyle name="20% - Accent3 2 2 2 3" xfId="1745" xr:uid="{00000000-0005-0000-0000-0000B7000000}"/>
    <cellStyle name="20% - Accent3 2 2 2 3 2" xfId="3973" xr:uid="{00000000-0005-0000-0000-0000B8000000}"/>
    <cellStyle name="20% - Accent3 2 2 2 4" xfId="2158" xr:uid="{00000000-0005-0000-0000-0000B9000000}"/>
    <cellStyle name="20% - Accent3 2 2 2 4 2" xfId="4386" xr:uid="{00000000-0005-0000-0000-0000BA000000}"/>
    <cellStyle name="20% - Accent3 2 2 2 5" xfId="2571" xr:uid="{00000000-0005-0000-0000-0000BB000000}"/>
    <cellStyle name="20% - Accent3 2 2 2 5 2" xfId="4799" xr:uid="{00000000-0005-0000-0000-0000BC000000}"/>
    <cellStyle name="20% - Accent3 2 2 2 6" xfId="2984" xr:uid="{00000000-0005-0000-0000-0000BD000000}"/>
    <cellStyle name="20% - Accent3 2 2 2 7" xfId="879" xr:uid="{00000000-0005-0000-0000-0000BE000000}"/>
    <cellStyle name="20% - Accent3 2 2 2 8" xfId="5213" xr:uid="{FBEC0133-ED1E-4284-9955-C5B98F3E91A0}"/>
    <cellStyle name="20% - Accent3 2 2 3" xfId="1292" xr:uid="{00000000-0005-0000-0000-0000BF000000}"/>
    <cellStyle name="20% - Accent3 2 2 3 2" xfId="3559" xr:uid="{00000000-0005-0000-0000-0000C0000000}"/>
    <cellStyle name="20% - Accent3 2 2 4" xfId="1744" xr:uid="{00000000-0005-0000-0000-0000C1000000}"/>
    <cellStyle name="20% - Accent3 2 2 4 2" xfId="3972" xr:uid="{00000000-0005-0000-0000-0000C2000000}"/>
    <cellStyle name="20% - Accent3 2 2 5" xfId="2157" xr:uid="{00000000-0005-0000-0000-0000C3000000}"/>
    <cellStyle name="20% - Accent3 2 2 5 2" xfId="4385" xr:uid="{00000000-0005-0000-0000-0000C4000000}"/>
    <cellStyle name="20% - Accent3 2 2 6" xfId="2570" xr:uid="{00000000-0005-0000-0000-0000C5000000}"/>
    <cellStyle name="20% - Accent3 2 2 6 2" xfId="4798" xr:uid="{00000000-0005-0000-0000-0000C6000000}"/>
    <cellStyle name="20% - Accent3 2 2 7" xfId="2983" xr:uid="{00000000-0005-0000-0000-0000C7000000}"/>
    <cellStyle name="20% - Accent3 2 2 8" xfId="878" xr:uid="{00000000-0005-0000-0000-0000C8000000}"/>
    <cellStyle name="20% - Accent3 2 2 9" xfId="5212" xr:uid="{EE9579B4-6587-478F-884E-D8A25F043F5B}"/>
    <cellStyle name="20% - Accent3 2 3" xfId="350" xr:uid="{00000000-0005-0000-0000-0000C9000000}"/>
    <cellStyle name="20% - Accent3 2 3 2" xfId="1294" xr:uid="{00000000-0005-0000-0000-0000CA000000}"/>
    <cellStyle name="20% - Accent3 2 3 2 2" xfId="3561" xr:uid="{00000000-0005-0000-0000-0000CB000000}"/>
    <cellStyle name="20% - Accent3 2 3 3" xfId="1746" xr:uid="{00000000-0005-0000-0000-0000CC000000}"/>
    <cellStyle name="20% - Accent3 2 3 3 2" xfId="3974" xr:uid="{00000000-0005-0000-0000-0000CD000000}"/>
    <cellStyle name="20% - Accent3 2 3 4" xfId="2159" xr:uid="{00000000-0005-0000-0000-0000CE000000}"/>
    <cellStyle name="20% - Accent3 2 3 4 2" xfId="4387" xr:uid="{00000000-0005-0000-0000-0000CF000000}"/>
    <cellStyle name="20% - Accent3 2 3 5" xfId="2572" xr:uid="{00000000-0005-0000-0000-0000D0000000}"/>
    <cellStyle name="20% - Accent3 2 3 5 2" xfId="4800" xr:uid="{00000000-0005-0000-0000-0000D1000000}"/>
    <cellStyle name="20% - Accent3 2 3 6" xfId="2985" xr:uid="{00000000-0005-0000-0000-0000D2000000}"/>
    <cellStyle name="20% - Accent3 2 3 7" xfId="880" xr:uid="{00000000-0005-0000-0000-0000D3000000}"/>
    <cellStyle name="20% - Accent3 2 3 8" xfId="5214" xr:uid="{2C9B9EF1-8DC7-4B37-970C-5F8927656A59}"/>
    <cellStyle name="20% - Accent3 2 4" xfId="1291" xr:uid="{00000000-0005-0000-0000-0000D4000000}"/>
    <cellStyle name="20% - Accent3 2 4 2" xfId="3558" xr:uid="{00000000-0005-0000-0000-0000D5000000}"/>
    <cellStyle name="20% - Accent3 2 5" xfId="1743" xr:uid="{00000000-0005-0000-0000-0000D6000000}"/>
    <cellStyle name="20% - Accent3 2 5 2" xfId="3971" xr:uid="{00000000-0005-0000-0000-0000D7000000}"/>
    <cellStyle name="20% - Accent3 2 6" xfId="2156" xr:uid="{00000000-0005-0000-0000-0000D8000000}"/>
    <cellStyle name="20% - Accent3 2 6 2" xfId="4384" xr:uid="{00000000-0005-0000-0000-0000D9000000}"/>
    <cellStyle name="20% - Accent3 2 7" xfId="2569" xr:uid="{00000000-0005-0000-0000-0000DA000000}"/>
    <cellStyle name="20% - Accent3 2 7 2" xfId="4797" xr:uid="{00000000-0005-0000-0000-0000DB000000}"/>
    <cellStyle name="20% - Accent3 2 8" xfId="2982" xr:uid="{00000000-0005-0000-0000-0000DC000000}"/>
    <cellStyle name="20% - Accent3 2 9" xfId="877" xr:uid="{00000000-0005-0000-0000-0000DD000000}"/>
    <cellStyle name="20% - Accent3 3" xfId="351" xr:uid="{00000000-0005-0000-0000-0000DE000000}"/>
    <cellStyle name="20% - Accent3 3 2" xfId="352" xr:uid="{00000000-0005-0000-0000-0000DF000000}"/>
    <cellStyle name="20% - Accent3 3 2 2" xfId="1296" xr:uid="{00000000-0005-0000-0000-0000E0000000}"/>
    <cellStyle name="20% - Accent3 3 2 2 2" xfId="3563" xr:uid="{00000000-0005-0000-0000-0000E1000000}"/>
    <cellStyle name="20% - Accent3 3 2 3" xfId="1748" xr:uid="{00000000-0005-0000-0000-0000E2000000}"/>
    <cellStyle name="20% - Accent3 3 2 3 2" xfId="3976" xr:uid="{00000000-0005-0000-0000-0000E3000000}"/>
    <cellStyle name="20% - Accent3 3 2 4" xfId="2161" xr:uid="{00000000-0005-0000-0000-0000E4000000}"/>
    <cellStyle name="20% - Accent3 3 2 4 2" xfId="4389" xr:uid="{00000000-0005-0000-0000-0000E5000000}"/>
    <cellStyle name="20% - Accent3 3 2 5" xfId="2574" xr:uid="{00000000-0005-0000-0000-0000E6000000}"/>
    <cellStyle name="20% - Accent3 3 2 5 2" xfId="4802" xr:uid="{00000000-0005-0000-0000-0000E7000000}"/>
    <cellStyle name="20% - Accent3 3 2 6" xfId="2987" xr:uid="{00000000-0005-0000-0000-0000E8000000}"/>
    <cellStyle name="20% - Accent3 3 2 7" xfId="882" xr:uid="{00000000-0005-0000-0000-0000E9000000}"/>
    <cellStyle name="20% - Accent3 3 2 8" xfId="5216" xr:uid="{EFB6D3F9-CAD5-44A0-92E4-96B39B517551}"/>
    <cellStyle name="20% - Accent3 3 3" xfId="1295" xr:uid="{00000000-0005-0000-0000-0000EA000000}"/>
    <cellStyle name="20% - Accent3 3 3 2" xfId="3562" xr:uid="{00000000-0005-0000-0000-0000EB000000}"/>
    <cellStyle name="20% - Accent3 3 4" xfId="1747" xr:uid="{00000000-0005-0000-0000-0000EC000000}"/>
    <cellStyle name="20% - Accent3 3 4 2" xfId="3975" xr:uid="{00000000-0005-0000-0000-0000ED000000}"/>
    <cellStyle name="20% - Accent3 3 5" xfId="2160" xr:uid="{00000000-0005-0000-0000-0000EE000000}"/>
    <cellStyle name="20% - Accent3 3 5 2" xfId="4388" xr:uid="{00000000-0005-0000-0000-0000EF000000}"/>
    <cellStyle name="20% - Accent3 3 6" xfId="2573" xr:uid="{00000000-0005-0000-0000-0000F0000000}"/>
    <cellStyle name="20% - Accent3 3 6 2" xfId="4801" xr:uid="{00000000-0005-0000-0000-0000F1000000}"/>
    <cellStyle name="20% - Accent3 3 7" xfId="2986" xr:uid="{00000000-0005-0000-0000-0000F2000000}"/>
    <cellStyle name="20% - Accent3 3 8" xfId="881" xr:uid="{00000000-0005-0000-0000-0000F3000000}"/>
    <cellStyle name="20% - Accent3 3 9" xfId="5215" xr:uid="{F196EA53-C669-4EF1-95AF-3AF0E0ECB008}"/>
    <cellStyle name="20% - Accent3 4" xfId="353" xr:uid="{00000000-0005-0000-0000-0000F4000000}"/>
    <cellStyle name="20% - Accent3 4 2" xfId="1297" xr:uid="{00000000-0005-0000-0000-0000F5000000}"/>
    <cellStyle name="20% - Accent3 4 2 2" xfId="3564" xr:uid="{00000000-0005-0000-0000-0000F6000000}"/>
    <cellStyle name="20% - Accent3 4 3" xfId="1749" xr:uid="{00000000-0005-0000-0000-0000F7000000}"/>
    <cellStyle name="20% - Accent3 4 3 2" xfId="3977" xr:uid="{00000000-0005-0000-0000-0000F8000000}"/>
    <cellStyle name="20% - Accent3 4 4" xfId="2162" xr:uid="{00000000-0005-0000-0000-0000F9000000}"/>
    <cellStyle name="20% - Accent3 4 4 2" xfId="4390" xr:uid="{00000000-0005-0000-0000-0000FA000000}"/>
    <cellStyle name="20% - Accent3 4 5" xfId="2575" xr:uid="{00000000-0005-0000-0000-0000FB000000}"/>
    <cellStyle name="20% - Accent3 4 5 2" xfId="4803" xr:uid="{00000000-0005-0000-0000-0000FC000000}"/>
    <cellStyle name="20% - Accent3 4 6" xfId="2988" xr:uid="{00000000-0005-0000-0000-0000FD000000}"/>
    <cellStyle name="20% - Accent3 4 7" xfId="883" xr:uid="{00000000-0005-0000-0000-0000FE000000}"/>
    <cellStyle name="20% - Accent3 4 8" xfId="5217" xr:uid="{A66A2B24-3046-4625-B013-8E5B31B9471F}"/>
    <cellStyle name="20% - Accent3 5" xfId="1290" xr:uid="{00000000-0005-0000-0000-0000FF000000}"/>
    <cellStyle name="20% - Accent3 5 2" xfId="3557" xr:uid="{00000000-0005-0000-0000-000000010000}"/>
    <cellStyle name="20% - Accent3 6" xfId="1742" xr:uid="{00000000-0005-0000-0000-000001010000}"/>
    <cellStyle name="20% - Accent3 6 2" xfId="3970" xr:uid="{00000000-0005-0000-0000-000002010000}"/>
    <cellStyle name="20% - Accent3 7" xfId="2155" xr:uid="{00000000-0005-0000-0000-000003010000}"/>
    <cellStyle name="20% - Accent3 7 2" xfId="4383" xr:uid="{00000000-0005-0000-0000-000004010000}"/>
    <cellStyle name="20% - Accent3 8" xfId="2568" xr:uid="{00000000-0005-0000-0000-000005010000}"/>
    <cellStyle name="20% - Accent3 8 2" xfId="4796" xr:uid="{00000000-0005-0000-0000-000006010000}"/>
    <cellStyle name="20% - Accent3 9" xfId="2981" xr:uid="{00000000-0005-0000-0000-000007010000}"/>
    <cellStyle name="20% - Accent4" xfId="321" builtinId="42" customBuiltin="1"/>
    <cellStyle name="20% - Accent4 10" xfId="884" xr:uid="{00000000-0005-0000-0000-000009010000}"/>
    <cellStyle name="20% - Accent4 11" xfId="5218" xr:uid="{6BDFA437-3E38-41EA-95BA-37C1C303A84B}"/>
    <cellStyle name="20% - Accent4 2" xfId="354" xr:uid="{00000000-0005-0000-0000-00000A010000}"/>
    <cellStyle name="20% - Accent4 2 10" xfId="5219" xr:uid="{4F998DA7-4EC6-478E-8CCC-462A7153287C}"/>
    <cellStyle name="20% - Accent4 2 2" xfId="355" xr:uid="{00000000-0005-0000-0000-00000B010000}"/>
    <cellStyle name="20% - Accent4 2 2 2" xfId="356" xr:uid="{00000000-0005-0000-0000-00000C010000}"/>
    <cellStyle name="20% - Accent4 2 2 2 2" xfId="1301" xr:uid="{00000000-0005-0000-0000-00000D010000}"/>
    <cellStyle name="20% - Accent4 2 2 2 2 2" xfId="3568" xr:uid="{00000000-0005-0000-0000-00000E010000}"/>
    <cellStyle name="20% - Accent4 2 2 2 3" xfId="1753" xr:uid="{00000000-0005-0000-0000-00000F010000}"/>
    <cellStyle name="20% - Accent4 2 2 2 3 2" xfId="3981" xr:uid="{00000000-0005-0000-0000-000010010000}"/>
    <cellStyle name="20% - Accent4 2 2 2 4" xfId="2166" xr:uid="{00000000-0005-0000-0000-000011010000}"/>
    <cellStyle name="20% - Accent4 2 2 2 4 2" xfId="4394" xr:uid="{00000000-0005-0000-0000-000012010000}"/>
    <cellStyle name="20% - Accent4 2 2 2 5" xfId="2579" xr:uid="{00000000-0005-0000-0000-000013010000}"/>
    <cellStyle name="20% - Accent4 2 2 2 5 2" xfId="4807" xr:uid="{00000000-0005-0000-0000-000014010000}"/>
    <cellStyle name="20% - Accent4 2 2 2 6" xfId="2992" xr:uid="{00000000-0005-0000-0000-000015010000}"/>
    <cellStyle name="20% - Accent4 2 2 2 7" xfId="887" xr:uid="{00000000-0005-0000-0000-000016010000}"/>
    <cellStyle name="20% - Accent4 2 2 2 8" xfId="5221" xr:uid="{B441D4E4-E014-47B3-B9EE-BD16A7A290F7}"/>
    <cellStyle name="20% - Accent4 2 2 3" xfId="1300" xr:uid="{00000000-0005-0000-0000-000017010000}"/>
    <cellStyle name="20% - Accent4 2 2 3 2" xfId="3567" xr:uid="{00000000-0005-0000-0000-000018010000}"/>
    <cellStyle name="20% - Accent4 2 2 4" xfId="1752" xr:uid="{00000000-0005-0000-0000-000019010000}"/>
    <cellStyle name="20% - Accent4 2 2 4 2" xfId="3980" xr:uid="{00000000-0005-0000-0000-00001A010000}"/>
    <cellStyle name="20% - Accent4 2 2 5" xfId="2165" xr:uid="{00000000-0005-0000-0000-00001B010000}"/>
    <cellStyle name="20% - Accent4 2 2 5 2" xfId="4393" xr:uid="{00000000-0005-0000-0000-00001C010000}"/>
    <cellStyle name="20% - Accent4 2 2 6" xfId="2578" xr:uid="{00000000-0005-0000-0000-00001D010000}"/>
    <cellStyle name="20% - Accent4 2 2 6 2" xfId="4806" xr:uid="{00000000-0005-0000-0000-00001E010000}"/>
    <cellStyle name="20% - Accent4 2 2 7" xfId="2991" xr:uid="{00000000-0005-0000-0000-00001F010000}"/>
    <cellStyle name="20% - Accent4 2 2 8" xfId="886" xr:uid="{00000000-0005-0000-0000-000020010000}"/>
    <cellStyle name="20% - Accent4 2 2 9" xfId="5220" xr:uid="{169AE9D3-D993-43BA-B440-5D51D8B8BEF6}"/>
    <cellStyle name="20% - Accent4 2 3" xfId="357" xr:uid="{00000000-0005-0000-0000-000021010000}"/>
    <cellStyle name="20% - Accent4 2 3 2" xfId="1302" xr:uid="{00000000-0005-0000-0000-000022010000}"/>
    <cellStyle name="20% - Accent4 2 3 2 2" xfId="3569" xr:uid="{00000000-0005-0000-0000-000023010000}"/>
    <cellStyle name="20% - Accent4 2 3 3" xfId="1754" xr:uid="{00000000-0005-0000-0000-000024010000}"/>
    <cellStyle name="20% - Accent4 2 3 3 2" xfId="3982" xr:uid="{00000000-0005-0000-0000-000025010000}"/>
    <cellStyle name="20% - Accent4 2 3 4" xfId="2167" xr:uid="{00000000-0005-0000-0000-000026010000}"/>
    <cellStyle name="20% - Accent4 2 3 4 2" xfId="4395" xr:uid="{00000000-0005-0000-0000-000027010000}"/>
    <cellStyle name="20% - Accent4 2 3 5" xfId="2580" xr:uid="{00000000-0005-0000-0000-000028010000}"/>
    <cellStyle name="20% - Accent4 2 3 5 2" xfId="4808" xr:uid="{00000000-0005-0000-0000-000029010000}"/>
    <cellStyle name="20% - Accent4 2 3 6" xfId="2993" xr:uid="{00000000-0005-0000-0000-00002A010000}"/>
    <cellStyle name="20% - Accent4 2 3 7" xfId="888" xr:uid="{00000000-0005-0000-0000-00002B010000}"/>
    <cellStyle name="20% - Accent4 2 3 8" xfId="5222" xr:uid="{2E337EC0-E1BE-491B-AB2C-A20E65C14E49}"/>
    <cellStyle name="20% - Accent4 2 4" xfId="1299" xr:uid="{00000000-0005-0000-0000-00002C010000}"/>
    <cellStyle name="20% - Accent4 2 4 2" xfId="3566" xr:uid="{00000000-0005-0000-0000-00002D010000}"/>
    <cellStyle name="20% - Accent4 2 5" xfId="1751" xr:uid="{00000000-0005-0000-0000-00002E010000}"/>
    <cellStyle name="20% - Accent4 2 5 2" xfId="3979" xr:uid="{00000000-0005-0000-0000-00002F010000}"/>
    <cellStyle name="20% - Accent4 2 6" xfId="2164" xr:uid="{00000000-0005-0000-0000-000030010000}"/>
    <cellStyle name="20% - Accent4 2 6 2" xfId="4392" xr:uid="{00000000-0005-0000-0000-000031010000}"/>
    <cellStyle name="20% - Accent4 2 7" xfId="2577" xr:uid="{00000000-0005-0000-0000-000032010000}"/>
    <cellStyle name="20% - Accent4 2 7 2" xfId="4805" xr:uid="{00000000-0005-0000-0000-000033010000}"/>
    <cellStyle name="20% - Accent4 2 8" xfId="2990" xr:uid="{00000000-0005-0000-0000-000034010000}"/>
    <cellStyle name="20% - Accent4 2 9" xfId="885" xr:uid="{00000000-0005-0000-0000-000035010000}"/>
    <cellStyle name="20% - Accent4 3" xfId="358" xr:uid="{00000000-0005-0000-0000-000036010000}"/>
    <cellStyle name="20% - Accent4 3 2" xfId="359" xr:uid="{00000000-0005-0000-0000-000037010000}"/>
    <cellStyle name="20% - Accent4 3 2 2" xfId="1304" xr:uid="{00000000-0005-0000-0000-000038010000}"/>
    <cellStyle name="20% - Accent4 3 2 2 2" xfId="3571" xr:uid="{00000000-0005-0000-0000-000039010000}"/>
    <cellStyle name="20% - Accent4 3 2 3" xfId="1756" xr:uid="{00000000-0005-0000-0000-00003A010000}"/>
    <cellStyle name="20% - Accent4 3 2 3 2" xfId="3984" xr:uid="{00000000-0005-0000-0000-00003B010000}"/>
    <cellStyle name="20% - Accent4 3 2 4" xfId="2169" xr:uid="{00000000-0005-0000-0000-00003C010000}"/>
    <cellStyle name="20% - Accent4 3 2 4 2" xfId="4397" xr:uid="{00000000-0005-0000-0000-00003D010000}"/>
    <cellStyle name="20% - Accent4 3 2 5" xfId="2582" xr:uid="{00000000-0005-0000-0000-00003E010000}"/>
    <cellStyle name="20% - Accent4 3 2 5 2" xfId="4810" xr:uid="{00000000-0005-0000-0000-00003F010000}"/>
    <cellStyle name="20% - Accent4 3 2 6" xfId="2995" xr:uid="{00000000-0005-0000-0000-000040010000}"/>
    <cellStyle name="20% - Accent4 3 2 7" xfId="890" xr:uid="{00000000-0005-0000-0000-000041010000}"/>
    <cellStyle name="20% - Accent4 3 2 8" xfId="5224" xr:uid="{380542D0-1620-4339-98A2-69A57925F37C}"/>
    <cellStyle name="20% - Accent4 3 3" xfId="1303" xr:uid="{00000000-0005-0000-0000-000042010000}"/>
    <cellStyle name="20% - Accent4 3 3 2" xfId="3570" xr:uid="{00000000-0005-0000-0000-000043010000}"/>
    <cellStyle name="20% - Accent4 3 4" xfId="1755" xr:uid="{00000000-0005-0000-0000-000044010000}"/>
    <cellStyle name="20% - Accent4 3 4 2" xfId="3983" xr:uid="{00000000-0005-0000-0000-000045010000}"/>
    <cellStyle name="20% - Accent4 3 5" xfId="2168" xr:uid="{00000000-0005-0000-0000-000046010000}"/>
    <cellStyle name="20% - Accent4 3 5 2" xfId="4396" xr:uid="{00000000-0005-0000-0000-000047010000}"/>
    <cellStyle name="20% - Accent4 3 6" xfId="2581" xr:uid="{00000000-0005-0000-0000-000048010000}"/>
    <cellStyle name="20% - Accent4 3 6 2" xfId="4809" xr:uid="{00000000-0005-0000-0000-000049010000}"/>
    <cellStyle name="20% - Accent4 3 7" xfId="2994" xr:uid="{00000000-0005-0000-0000-00004A010000}"/>
    <cellStyle name="20% - Accent4 3 8" xfId="889" xr:uid="{00000000-0005-0000-0000-00004B010000}"/>
    <cellStyle name="20% - Accent4 3 9" xfId="5223" xr:uid="{FB4AEECB-9DC6-4FE8-ABD3-DBA75B9ED641}"/>
    <cellStyle name="20% - Accent4 4" xfId="360" xr:uid="{00000000-0005-0000-0000-00004C010000}"/>
    <cellStyle name="20% - Accent4 4 2" xfId="1305" xr:uid="{00000000-0005-0000-0000-00004D010000}"/>
    <cellStyle name="20% - Accent4 4 2 2" xfId="3572" xr:uid="{00000000-0005-0000-0000-00004E010000}"/>
    <cellStyle name="20% - Accent4 4 3" xfId="1757" xr:uid="{00000000-0005-0000-0000-00004F010000}"/>
    <cellStyle name="20% - Accent4 4 3 2" xfId="3985" xr:uid="{00000000-0005-0000-0000-000050010000}"/>
    <cellStyle name="20% - Accent4 4 4" xfId="2170" xr:uid="{00000000-0005-0000-0000-000051010000}"/>
    <cellStyle name="20% - Accent4 4 4 2" xfId="4398" xr:uid="{00000000-0005-0000-0000-000052010000}"/>
    <cellStyle name="20% - Accent4 4 5" xfId="2583" xr:uid="{00000000-0005-0000-0000-000053010000}"/>
    <cellStyle name="20% - Accent4 4 5 2" xfId="4811" xr:uid="{00000000-0005-0000-0000-000054010000}"/>
    <cellStyle name="20% - Accent4 4 6" xfId="2996" xr:uid="{00000000-0005-0000-0000-000055010000}"/>
    <cellStyle name="20% - Accent4 4 7" xfId="891" xr:uid="{00000000-0005-0000-0000-000056010000}"/>
    <cellStyle name="20% - Accent4 4 8" xfId="5225" xr:uid="{88FE96BA-0ABD-4E5F-BC6D-2CFFCE66979D}"/>
    <cellStyle name="20% - Accent4 5" xfId="1298" xr:uid="{00000000-0005-0000-0000-000057010000}"/>
    <cellStyle name="20% - Accent4 5 2" xfId="3565" xr:uid="{00000000-0005-0000-0000-000058010000}"/>
    <cellStyle name="20% - Accent4 6" xfId="1750" xr:uid="{00000000-0005-0000-0000-000059010000}"/>
    <cellStyle name="20% - Accent4 6 2" xfId="3978" xr:uid="{00000000-0005-0000-0000-00005A010000}"/>
    <cellStyle name="20% - Accent4 7" xfId="2163" xr:uid="{00000000-0005-0000-0000-00005B010000}"/>
    <cellStyle name="20% - Accent4 7 2" xfId="4391" xr:uid="{00000000-0005-0000-0000-00005C010000}"/>
    <cellStyle name="20% - Accent4 8" xfId="2576" xr:uid="{00000000-0005-0000-0000-00005D010000}"/>
    <cellStyle name="20% - Accent4 8 2" xfId="4804" xr:uid="{00000000-0005-0000-0000-00005E010000}"/>
    <cellStyle name="20% - Accent4 9" xfId="2989" xr:uid="{00000000-0005-0000-0000-00005F010000}"/>
    <cellStyle name="20% - Accent5" xfId="325" builtinId="46" customBuiltin="1"/>
    <cellStyle name="20% - Accent5 10" xfId="892" xr:uid="{00000000-0005-0000-0000-000061010000}"/>
    <cellStyle name="20% - Accent5 11" xfId="5226" xr:uid="{9493ACB6-0FDA-49A6-BA07-1D3304629298}"/>
    <cellStyle name="20% - Accent5 2" xfId="361" xr:uid="{00000000-0005-0000-0000-000062010000}"/>
    <cellStyle name="20% - Accent5 2 10" xfId="5227" xr:uid="{9C27A70E-A748-4486-9056-9D4F01B5575A}"/>
    <cellStyle name="20% - Accent5 2 2" xfId="362" xr:uid="{00000000-0005-0000-0000-000063010000}"/>
    <cellStyle name="20% - Accent5 2 2 2" xfId="363" xr:uid="{00000000-0005-0000-0000-000064010000}"/>
    <cellStyle name="20% - Accent5 2 2 2 2" xfId="1309" xr:uid="{00000000-0005-0000-0000-000065010000}"/>
    <cellStyle name="20% - Accent5 2 2 2 2 2" xfId="3576" xr:uid="{00000000-0005-0000-0000-000066010000}"/>
    <cellStyle name="20% - Accent5 2 2 2 3" xfId="1761" xr:uid="{00000000-0005-0000-0000-000067010000}"/>
    <cellStyle name="20% - Accent5 2 2 2 3 2" xfId="3989" xr:uid="{00000000-0005-0000-0000-000068010000}"/>
    <cellStyle name="20% - Accent5 2 2 2 4" xfId="2174" xr:uid="{00000000-0005-0000-0000-000069010000}"/>
    <cellStyle name="20% - Accent5 2 2 2 4 2" xfId="4402" xr:uid="{00000000-0005-0000-0000-00006A010000}"/>
    <cellStyle name="20% - Accent5 2 2 2 5" xfId="2587" xr:uid="{00000000-0005-0000-0000-00006B010000}"/>
    <cellStyle name="20% - Accent5 2 2 2 5 2" xfId="4815" xr:uid="{00000000-0005-0000-0000-00006C010000}"/>
    <cellStyle name="20% - Accent5 2 2 2 6" xfId="3000" xr:uid="{00000000-0005-0000-0000-00006D010000}"/>
    <cellStyle name="20% - Accent5 2 2 2 7" xfId="895" xr:uid="{00000000-0005-0000-0000-00006E010000}"/>
    <cellStyle name="20% - Accent5 2 2 2 8" xfId="5229" xr:uid="{B39ACB5C-4054-4CDD-B2AC-D4CECB1228E0}"/>
    <cellStyle name="20% - Accent5 2 2 3" xfId="1308" xr:uid="{00000000-0005-0000-0000-00006F010000}"/>
    <cellStyle name="20% - Accent5 2 2 3 2" xfId="3575" xr:uid="{00000000-0005-0000-0000-000070010000}"/>
    <cellStyle name="20% - Accent5 2 2 4" xfId="1760" xr:uid="{00000000-0005-0000-0000-000071010000}"/>
    <cellStyle name="20% - Accent5 2 2 4 2" xfId="3988" xr:uid="{00000000-0005-0000-0000-000072010000}"/>
    <cellStyle name="20% - Accent5 2 2 5" xfId="2173" xr:uid="{00000000-0005-0000-0000-000073010000}"/>
    <cellStyle name="20% - Accent5 2 2 5 2" xfId="4401" xr:uid="{00000000-0005-0000-0000-000074010000}"/>
    <cellStyle name="20% - Accent5 2 2 6" xfId="2586" xr:uid="{00000000-0005-0000-0000-000075010000}"/>
    <cellStyle name="20% - Accent5 2 2 6 2" xfId="4814" xr:uid="{00000000-0005-0000-0000-000076010000}"/>
    <cellStyle name="20% - Accent5 2 2 7" xfId="2999" xr:uid="{00000000-0005-0000-0000-000077010000}"/>
    <cellStyle name="20% - Accent5 2 2 8" xfId="894" xr:uid="{00000000-0005-0000-0000-000078010000}"/>
    <cellStyle name="20% - Accent5 2 2 9" xfId="5228" xr:uid="{9B780F4E-1095-48FA-A1A6-18C5C2AC0BD8}"/>
    <cellStyle name="20% - Accent5 2 3" xfId="364" xr:uid="{00000000-0005-0000-0000-000079010000}"/>
    <cellStyle name="20% - Accent5 2 3 2" xfId="1310" xr:uid="{00000000-0005-0000-0000-00007A010000}"/>
    <cellStyle name="20% - Accent5 2 3 2 2" xfId="3577" xr:uid="{00000000-0005-0000-0000-00007B010000}"/>
    <cellStyle name="20% - Accent5 2 3 3" xfId="1762" xr:uid="{00000000-0005-0000-0000-00007C010000}"/>
    <cellStyle name="20% - Accent5 2 3 3 2" xfId="3990" xr:uid="{00000000-0005-0000-0000-00007D010000}"/>
    <cellStyle name="20% - Accent5 2 3 4" xfId="2175" xr:uid="{00000000-0005-0000-0000-00007E010000}"/>
    <cellStyle name="20% - Accent5 2 3 4 2" xfId="4403" xr:uid="{00000000-0005-0000-0000-00007F010000}"/>
    <cellStyle name="20% - Accent5 2 3 5" xfId="2588" xr:uid="{00000000-0005-0000-0000-000080010000}"/>
    <cellStyle name="20% - Accent5 2 3 5 2" xfId="4816" xr:uid="{00000000-0005-0000-0000-000081010000}"/>
    <cellStyle name="20% - Accent5 2 3 6" xfId="3001" xr:uid="{00000000-0005-0000-0000-000082010000}"/>
    <cellStyle name="20% - Accent5 2 3 7" xfId="896" xr:uid="{00000000-0005-0000-0000-000083010000}"/>
    <cellStyle name="20% - Accent5 2 3 8" xfId="5230" xr:uid="{0DDDEFCF-D9EB-4473-A30C-5406CD4FB8CB}"/>
    <cellStyle name="20% - Accent5 2 4" xfId="1307" xr:uid="{00000000-0005-0000-0000-000084010000}"/>
    <cellStyle name="20% - Accent5 2 4 2" xfId="3574" xr:uid="{00000000-0005-0000-0000-000085010000}"/>
    <cellStyle name="20% - Accent5 2 5" xfId="1759" xr:uid="{00000000-0005-0000-0000-000086010000}"/>
    <cellStyle name="20% - Accent5 2 5 2" xfId="3987" xr:uid="{00000000-0005-0000-0000-000087010000}"/>
    <cellStyle name="20% - Accent5 2 6" xfId="2172" xr:uid="{00000000-0005-0000-0000-000088010000}"/>
    <cellStyle name="20% - Accent5 2 6 2" xfId="4400" xr:uid="{00000000-0005-0000-0000-000089010000}"/>
    <cellStyle name="20% - Accent5 2 7" xfId="2585" xr:uid="{00000000-0005-0000-0000-00008A010000}"/>
    <cellStyle name="20% - Accent5 2 7 2" xfId="4813" xr:uid="{00000000-0005-0000-0000-00008B010000}"/>
    <cellStyle name="20% - Accent5 2 8" xfId="2998" xr:uid="{00000000-0005-0000-0000-00008C010000}"/>
    <cellStyle name="20% - Accent5 2 9" xfId="893" xr:uid="{00000000-0005-0000-0000-00008D010000}"/>
    <cellStyle name="20% - Accent5 3" xfId="365" xr:uid="{00000000-0005-0000-0000-00008E010000}"/>
    <cellStyle name="20% - Accent5 3 2" xfId="366" xr:uid="{00000000-0005-0000-0000-00008F010000}"/>
    <cellStyle name="20% - Accent5 3 2 2" xfId="1312" xr:uid="{00000000-0005-0000-0000-000090010000}"/>
    <cellStyle name="20% - Accent5 3 2 2 2" xfId="3579" xr:uid="{00000000-0005-0000-0000-000091010000}"/>
    <cellStyle name="20% - Accent5 3 2 3" xfId="1764" xr:uid="{00000000-0005-0000-0000-000092010000}"/>
    <cellStyle name="20% - Accent5 3 2 3 2" xfId="3992" xr:uid="{00000000-0005-0000-0000-000093010000}"/>
    <cellStyle name="20% - Accent5 3 2 4" xfId="2177" xr:uid="{00000000-0005-0000-0000-000094010000}"/>
    <cellStyle name="20% - Accent5 3 2 4 2" xfId="4405" xr:uid="{00000000-0005-0000-0000-000095010000}"/>
    <cellStyle name="20% - Accent5 3 2 5" xfId="2590" xr:uid="{00000000-0005-0000-0000-000096010000}"/>
    <cellStyle name="20% - Accent5 3 2 5 2" xfId="4818" xr:uid="{00000000-0005-0000-0000-000097010000}"/>
    <cellStyle name="20% - Accent5 3 2 6" xfId="3003" xr:uid="{00000000-0005-0000-0000-000098010000}"/>
    <cellStyle name="20% - Accent5 3 2 7" xfId="898" xr:uid="{00000000-0005-0000-0000-000099010000}"/>
    <cellStyle name="20% - Accent5 3 2 8" xfId="5232" xr:uid="{A5B6D5AA-6F05-4A5E-97C9-6C883D63E01E}"/>
    <cellStyle name="20% - Accent5 3 3" xfId="1311" xr:uid="{00000000-0005-0000-0000-00009A010000}"/>
    <cellStyle name="20% - Accent5 3 3 2" xfId="3578" xr:uid="{00000000-0005-0000-0000-00009B010000}"/>
    <cellStyle name="20% - Accent5 3 4" xfId="1763" xr:uid="{00000000-0005-0000-0000-00009C010000}"/>
    <cellStyle name="20% - Accent5 3 4 2" xfId="3991" xr:uid="{00000000-0005-0000-0000-00009D010000}"/>
    <cellStyle name="20% - Accent5 3 5" xfId="2176" xr:uid="{00000000-0005-0000-0000-00009E010000}"/>
    <cellStyle name="20% - Accent5 3 5 2" xfId="4404" xr:uid="{00000000-0005-0000-0000-00009F010000}"/>
    <cellStyle name="20% - Accent5 3 6" xfId="2589" xr:uid="{00000000-0005-0000-0000-0000A0010000}"/>
    <cellStyle name="20% - Accent5 3 6 2" xfId="4817" xr:uid="{00000000-0005-0000-0000-0000A1010000}"/>
    <cellStyle name="20% - Accent5 3 7" xfId="3002" xr:uid="{00000000-0005-0000-0000-0000A2010000}"/>
    <cellStyle name="20% - Accent5 3 8" xfId="897" xr:uid="{00000000-0005-0000-0000-0000A3010000}"/>
    <cellStyle name="20% - Accent5 3 9" xfId="5231" xr:uid="{F66D00AA-0218-4DE1-99D3-AE5817E850B4}"/>
    <cellStyle name="20% - Accent5 4" xfId="367" xr:uid="{00000000-0005-0000-0000-0000A4010000}"/>
    <cellStyle name="20% - Accent5 4 2" xfId="1313" xr:uid="{00000000-0005-0000-0000-0000A5010000}"/>
    <cellStyle name="20% - Accent5 4 2 2" xfId="3580" xr:uid="{00000000-0005-0000-0000-0000A6010000}"/>
    <cellStyle name="20% - Accent5 4 3" xfId="1765" xr:uid="{00000000-0005-0000-0000-0000A7010000}"/>
    <cellStyle name="20% - Accent5 4 3 2" xfId="3993" xr:uid="{00000000-0005-0000-0000-0000A8010000}"/>
    <cellStyle name="20% - Accent5 4 4" xfId="2178" xr:uid="{00000000-0005-0000-0000-0000A9010000}"/>
    <cellStyle name="20% - Accent5 4 4 2" xfId="4406" xr:uid="{00000000-0005-0000-0000-0000AA010000}"/>
    <cellStyle name="20% - Accent5 4 5" xfId="2591" xr:uid="{00000000-0005-0000-0000-0000AB010000}"/>
    <cellStyle name="20% - Accent5 4 5 2" xfId="4819" xr:uid="{00000000-0005-0000-0000-0000AC010000}"/>
    <cellStyle name="20% - Accent5 4 6" xfId="3004" xr:uid="{00000000-0005-0000-0000-0000AD010000}"/>
    <cellStyle name="20% - Accent5 4 7" xfId="899" xr:uid="{00000000-0005-0000-0000-0000AE010000}"/>
    <cellStyle name="20% - Accent5 4 8" xfId="5233" xr:uid="{85B9AEA7-16BD-47E3-86B8-1A4CA93A809D}"/>
    <cellStyle name="20% - Accent5 5" xfId="1306" xr:uid="{00000000-0005-0000-0000-0000AF010000}"/>
    <cellStyle name="20% - Accent5 5 2" xfId="3573" xr:uid="{00000000-0005-0000-0000-0000B0010000}"/>
    <cellStyle name="20% - Accent5 6" xfId="1758" xr:uid="{00000000-0005-0000-0000-0000B1010000}"/>
    <cellStyle name="20% - Accent5 6 2" xfId="3986" xr:uid="{00000000-0005-0000-0000-0000B2010000}"/>
    <cellStyle name="20% - Accent5 7" xfId="2171" xr:uid="{00000000-0005-0000-0000-0000B3010000}"/>
    <cellStyle name="20% - Accent5 7 2" xfId="4399" xr:uid="{00000000-0005-0000-0000-0000B4010000}"/>
    <cellStyle name="20% - Accent5 8" xfId="2584" xr:uid="{00000000-0005-0000-0000-0000B5010000}"/>
    <cellStyle name="20% - Accent5 8 2" xfId="4812" xr:uid="{00000000-0005-0000-0000-0000B6010000}"/>
    <cellStyle name="20% - Accent5 9" xfId="2997" xr:uid="{00000000-0005-0000-0000-0000B7010000}"/>
    <cellStyle name="20% - Accent6" xfId="329" builtinId="50" customBuiltin="1"/>
    <cellStyle name="20% - Accent6 10" xfId="900" xr:uid="{00000000-0005-0000-0000-0000B9010000}"/>
    <cellStyle name="20% - Accent6 11" xfId="5234" xr:uid="{F9D0A376-35BA-43B6-816A-CF1E3C1B7719}"/>
    <cellStyle name="20% - Accent6 2" xfId="368" xr:uid="{00000000-0005-0000-0000-0000BA010000}"/>
    <cellStyle name="20% - Accent6 2 10" xfId="5235" xr:uid="{D7C3D5FA-0736-471A-8E5A-91F9432E5F72}"/>
    <cellStyle name="20% - Accent6 2 2" xfId="369" xr:uid="{00000000-0005-0000-0000-0000BB010000}"/>
    <cellStyle name="20% - Accent6 2 2 2" xfId="370" xr:uid="{00000000-0005-0000-0000-0000BC010000}"/>
    <cellStyle name="20% - Accent6 2 2 2 2" xfId="1317" xr:uid="{00000000-0005-0000-0000-0000BD010000}"/>
    <cellStyle name="20% - Accent6 2 2 2 2 2" xfId="3584" xr:uid="{00000000-0005-0000-0000-0000BE010000}"/>
    <cellStyle name="20% - Accent6 2 2 2 3" xfId="1769" xr:uid="{00000000-0005-0000-0000-0000BF010000}"/>
    <cellStyle name="20% - Accent6 2 2 2 3 2" xfId="3997" xr:uid="{00000000-0005-0000-0000-0000C0010000}"/>
    <cellStyle name="20% - Accent6 2 2 2 4" xfId="2182" xr:uid="{00000000-0005-0000-0000-0000C1010000}"/>
    <cellStyle name="20% - Accent6 2 2 2 4 2" xfId="4410" xr:uid="{00000000-0005-0000-0000-0000C2010000}"/>
    <cellStyle name="20% - Accent6 2 2 2 5" xfId="2595" xr:uid="{00000000-0005-0000-0000-0000C3010000}"/>
    <cellStyle name="20% - Accent6 2 2 2 5 2" xfId="4823" xr:uid="{00000000-0005-0000-0000-0000C4010000}"/>
    <cellStyle name="20% - Accent6 2 2 2 6" xfId="3008" xr:uid="{00000000-0005-0000-0000-0000C5010000}"/>
    <cellStyle name="20% - Accent6 2 2 2 7" xfId="903" xr:uid="{00000000-0005-0000-0000-0000C6010000}"/>
    <cellStyle name="20% - Accent6 2 2 2 8" xfId="5237" xr:uid="{7845F145-0B2C-4479-BEF1-92BE6689A25E}"/>
    <cellStyle name="20% - Accent6 2 2 3" xfId="1316" xr:uid="{00000000-0005-0000-0000-0000C7010000}"/>
    <cellStyle name="20% - Accent6 2 2 3 2" xfId="3583" xr:uid="{00000000-0005-0000-0000-0000C8010000}"/>
    <cellStyle name="20% - Accent6 2 2 4" xfId="1768" xr:uid="{00000000-0005-0000-0000-0000C9010000}"/>
    <cellStyle name="20% - Accent6 2 2 4 2" xfId="3996" xr:uid="{00000000-0005-0000-0000-0000CA010000}"/>
    <cellStyle name="20% - Accent6 2 2 5" xfId="2181" xr:uid="{00000000-0005-0000-0000-0000CB010000}"/>
    <cellStyle name="20% - Accent6 2 2 5 2" xfId="4409" xr:uid="{00000000-0005-0000-0000-0000CC010000}"/>
    <cellStyle name="20% - Accent6 2 2 6" xfId="2594" xr:uid="{00000000-0005-0000-0000-0000CD010000}"/>
    <cellStyle name="20% - Accent6 2 2 6 2" xfId="4822" xr:uid="{00000000-0005-0000-0000-0000CE010000}"/>
    <cellStyle name="20% - Accent6 2 2 7" xfId="3007" xr:uid="{00000000-0005-0000-0000-0000CF010000}"/>
    <cellStyle name="20% - Accent6 2 2 8" xfId="902" xr:uid="{00000000-0005-0000-0000-0000D0010000}"/>
    <cellStyle name="20% - Accent6 2 2 9" xfId="5236" xr:uid="{EAA3E698-3B49-4328-9728-EB969C23E10C}"/>
    <cellStyle name="20% - Accent6 2 3" xfId="371" xr:uid="{00000000-0005-0000-0000-0000D1010000}"/>
    <cellStyle name="20% - Accent6 2 3 2" xfId="1318" xr:uid="{00000000-0005-0000-0000-0000D2010000}"/>
    <cellStyle name="20% - Accent6 2 3 2 2" xfId="3585" xr:uid="{00000000-0005-0000-0000-0000D3010000}"/>
    <cellStyle name="20% - Accent6 2 3 3" xfId="1770" xr:uid="{00000000-0005-0000-0000-0000D4010000}"/>
    <cellStyle name="20% - Accent6 2 3 3 2" xfId="3998" xr:uid="{00000000-0005-0000-0000-0000D5010000}"/>
    <cellStyle name="20% - Accent6 2 3 4" xfId="2183" xr:uid="{00000000-0005-0000-0000-0000D6010000}"/>
    <cellStyle name="20% - Accent6 2 3 4 2" xfId="4411" xr:uid="{00000000-0005-0000-0000-0000D7010000}"/>
    <cellStyle name="20% - Accent6 2 3 5" xfId="2596" xr:uid="{00000000-0005-0000-0000-0000D8010000}"/>
    <cellStyle name="20% - Accent6 2 3 5 2" xfId="4824" xr:uid="{00000000-0005-0000-0000-0000D9010000}"/>
    <cellStyle name="20% - Accent6 2 3 6" xfId="3009" xr:uid="{00000000-0005-0000-0000-0000DA010000}"/>
    <cellStyle name="20% - Accent6 2 3 7" xfId="904" xr:uid="{00000000-0005-0000-0000-0000DB010000}"/>
    <cellStyle name="20% - Accent6 2 3 8" xfId="5238" xr:uid="{1C692A53-D5B6-4CD8-9C38-8A6820F54BCD}"/>
    <cellStyle name="20% - Accent6 2 4" xfId="1315" xr:uid="{00000000-0005-0000-0000-0000DC010000}"/>
    <cellStyle name="20% - Accent6 2 4 2" xfId="3582" xr:uid="{00000000-0005-0000-0000-0000DD010000}"/>
    <cellStyle name="20% - Accent6 2 5" xfId="1767" xr:uid="{00000000-0005-0000-0000-0000DE010000}"/>
    <cellStyle name="20% - Accent6 2 5 2" xfId="3995" xr:uid="{00000000-0005-0000-0000-0000DF010000}"/>
    <cellStyle name="20% - Accent6 2 6" xfId="2180" xr:uid="{00000000-0005-0000-0000-0000E0010000}"/>
    <cellStyle name="20% - Accent6 2 6 2" xfId="4408" xr:uid="{00000000-0005-0000-0000-0000E1010000}"/>
    <cellStyle name="20% - Accent6 2 7" xfId="2593" xr:uid="{00000000-0005-0000-0000-0000E2010000}"/>
    <cellStyle name="20% - Accent6 2 7 2" xfId="4821" xr:uid="{00000000-0005-0000-0000-0000E3010000}"/>
    <cellStyle name="20% - Accent6 2 8" xfId="3006" xr:uid="{00000000-0005-0000-0000-0000E4010000}"/>
    <cellStyle name="20% - Accent6 2 9" xfId="901" xr:uid="{00000000-0005-0000-0000-0000E5010000}"/>
    <cellStyle name="20% - Accent6 3" xfId="372" xr:uid="{00000000-0005-0000-0000-0000E6010000}"/>
    <cellStyle name="20% - Accent6 3 2" xfId="373" xr:uid="{00000000-0005-0000-0000-0000E7010000}"/>
    <cellStyle name="20% - Accent6 3 2 2" xfId="1320" xr:uid="{00000000-0005-0000-0000-0000E8010000}"/>
    <cellStyle name="20% - Accent6 3 2 2 2" xfId="3587" xr:uid="{00000000-0005-0000-0000-0000E9010000}"/>
    <cellStyle name="20% - Accent6 3 2 3" xfId="1772" xr:uid="{00000000-0005-0000-0000-0000EA010000}"/>
    <cellStyle name="20% - Accent6 3 2 3 2" xfId="4000" xr:uid="{00000000-0005-0000-0000-0000EB010000}"/>
    <cellStyle name="20% - Accent6 3 2 4" xfId="2185" xr:uid="{00000000-0005-0000-0000-0000EC010000}"/>
    <cellStyle name="20% - Accent6 3 2 4 2" xfId="4413" xr:uid="{00000000-0005-0000-0000-0000ED010000}"/>
    <cellStyle name="20% - Accent6 3 2 5" xfId="2598" xr:uid="{00000000-0005-0000-0000-0000EE010000}"/>
    <cellStyle name="20% - Accent6 3 2 5 2" xfId="4826" xr:uid="{00000000-0005-0000-0000-0000EF010000}"/>
    <cellStyle name="20% - Accent6 3 2 6" xfId="3011" xr:uid="{00000000-0005-0000-0000-0000F0010000}"/>
    <cellStyle name="20% - Accent6 3 2 7" xfId="906" xr:uid="{00000000-0005-0000-0000-0000F1010000}"/>
    <cellStyle name="20% - Accent6 3 2 8" xfId="5240" xr:uid="{E4C324FC-7301-4FDD-8EE9-45EC2216D1FD}"/>
    <cellStyle name="20% - Accent6 3 3" xfId="1319" xr:uid="{00000000-0005-0000-0000-0000F2010000}"/>
    <cellStyle name="20% - Accent6 3 3 2" xfId="3586" xr:uid="{00000000-0005-0000-0000-0000F3010000}"/>
    <cellStyle name="20% - Accent6 3 4" xfId="1771" xr:uid="{00000000-0005-0000-0000-0000F4010000}"/>
    <cellStyle name="20% - Accent6 3 4 2" xfId="3999" xr:uid="{00000000-0005-0000-0000-0000F5010000}"/>
    <cellStyle name="20% - Accent6 3 5" xfId="2184" xr:uid="{00000000-0005-0000-0000-0000F6010000}"/>
    <cellStyle name="20% - Accent6 3 5 2" xfId="4412" xr:uid="{00000000-0005-0000-0000-0000F7010000}"/>
    <cellStyle name="20% - Accent6 3 6" xfId="2597" xr:uid="{00000000-0005-0000-0000-0000F8010000}"/>
    <cellStyle name="20% - Accent6 3 6 2" xfId="4825" xr:uid="{00000000-0005-0000-0000-0000F9010000}"/>
    <cellStyle name="20% - Accent6 3 7" xfId="3010" xr:uid="{00000000-0005-0000-0000-0000FA010000}"/>
    <cellStyle name="20% - Accent6 3 8" xfId="905" xr:uid="{00000000-0005-0000-0000-0000FB010000}"/>
    <cellStyle name="20% - Accent6 3 9" xfId="5239" xr:uid="{1E93DC25-D51F-482C-85C6-C43D6CF75BCA}"/>
    <cellStyle name="20% - Accent6 4" xfId="374" xr:uid="{00000000-0005-0000-0000-0000FC010000}"/>
    <cellStyle name="20% - Accent6 4 2" xfId="1321" xr:uid="{00000000-0005-0000-0000-0000FD010000}"/>
    <cellStyle name="20% - Accent6 4 2 2" xfId="3588" xr:uid="{00000000-0005-0000-0000-0000FE010000}"/>
    <cellStyle name="20% - Accent6 4 3" xfId="1773" xr:uid="{00000000-0005-0000-0000-0000FF010000}"/>
    <cellStyle name="20% - Accent6 4 3 2" xfId="4001" xr:uid="{00000000-0005-0000-0000-000000020000}"/>
    <cellStyle name="20% - Accent6 4 4" xfId="2186" xr:uid="{00000000-0005-0000-0000-000001020000}"/>
    <cellStyle name="20% - Accent6 4 4 2" xfId="4414" xr:uid="{00000000-0005-0000-0000-000002020000}"/>
    <cellStyle name="20% - Accent6 4 5" xfId="2599" xr:uid="{00000000-0005-0000-0000-000003020000}"/>
    <cellStyle name="20% - Accent6 4 5 2" xfId="4827" xr:uid="{00000000-0005-0000-0000-000004020000}"/>
    <cellStyle name="20% - Accent6 4 6" xfId="3012" xr:uid="{00000000-0005-0000-0000-000005020000}"/>
    <cellStyle name="20% - Accent6 4 7" xfId="907" xr:uid="{00000000-0005-0000-0000-000006020000}"/>
    <cellStyle name="20% - Accent6 4 8" xfId="5241" xr:uid="{B44DA71D-96EF-418C-9EBB-2D98483DD008}"/>
    <cellStyle name="20% - Accent6 5" xfId="1314" xr:uid="{00000000-0005-0000-0000-000007020000}"/>
    <cellStyle name="20% - Accent6 5 2" xfId="3581" xr:uid="{00000000-0005-0000-0000-000008020000}"/>
    <cellStyle name="20% - Accent6 6" xfId="1766" xr:uid="{00000000-0005-0000-0000-000009020000}"/>
    <cellStyle name="20% - Accent6 6 2" xfId="3994" xr:uid="{00000000-0005-0000-0000-00000A020000}"/>
    <cellStyle name="20% - Accent6 7" xfId="2179" xr:uid="{00000000-0005-0000-0000-00000B020000}"/>
    <cellStyle name="20% - Accent6 7 2" xfId="4407" xr:uid="{00000000-0005-0000-0000-00000C020000}"/>
    <cellStyle name="20% - Accent6 8" xfId="2592" xr:uid="{00000000-0005-0000-0000-00000D020000}"/>
    <cellStyle name="20% - Accent6 8 2" xfId="4820" xr:uid="{00000000-0005-0000-0000-00000E020000}"/>
    <cellStyle name="20% - Accent6 9" xfId="3005" xr:uid="{00000000-0005-0000-0000-00000F020000}"/>
    <cellStyle name="40% - Accent1" xfId="310" builtinId="31" customBuiltin="1"/>
    <cellStyle name="40% - Accent1 10" xfId="908" xr:uid="{00000000-0005-0000-0000-000011020000}"/>
    <cellStyle name="40% - Accent1 11" xfId="5242" xr:uid="{022B9857-BCC6-4B48-A951-218105BB9CDB}"/>
    <cellStyle name="40% - Accent1 2" xfId="375" xr:uid="{00000000-0005-0000-0000-000012020000}"/>
    <cellStyle name="40% - Accent1 2 10" xfId="5243" xr:uid="{B2D426E5-7080-4318-879E-8182590A520F}"/>
    <cellStyle name="40% - Accent1 2 2" xfId="376" xr:uid="{00000000-0005-0000-0000-000013020000}"/>
    <cellStyle name="40% - Accent1 2 2 2" xfId="377" xr:uid="{00000000-0005-0000-0000-000014020000}"/>
    <cellStyle name="40% - Accent1 2 2 2 2" xfId="1325" xr:uid="{00000000-0005-0000-0000-000015020000}"/>
    <cellStyle name="40% - Accent1 2 2 2 2 2" xfId="3592" xr:uid="{00000000-0005-0000-0000-000016020000}"/>
    <cellStyle name="40% - Accent1 2 2 2 3" xfId="1777" xr:uid="{00000000-0005-0000-0000-000017020000}"/>
    <cellStyle name="40% - Accent1 2 2 2 3 2" xfId="4005" xr:uid="{00000000-0005-0000-0000-000018020000}"/>
    <cellStyle name="40% - Accent1 2 2 2 4" xfId="2190" xr:uid="{00000000-0005-0000-0000-000019020000}"/>
    <cellStyle name="40% - Accent1 2 2 2 4 2" xfId="4418" xr:uid="{00000000-0005-0000-0000-00001A020000}"/>
    <cellStyle name="40% - Accent1 2 2 2 5" xfId="2603" xr:uid="{00000000-0005-0000-0000-00001B020000}"/>
    <cellStyle name="40% - Accent1 2 2 2 5 2" xfId="4831" xr:uid="{00000000-0005-0000-0000-00001C020000}"/>
    <cellStyle name="40% - Accent1 2 2 2 6" xfId="3016" xr:uid="{00000000-0005-0000-0000-00001D020000}"/>
    <cellStyle name="40% - Accent1 2 2 2 7" xfId="911" xr:uid="{00000000-0005-0000-0000-00001E020000}"/>
    <cellStyle name="40% - Accent1 2 2 2 8" xfId="5245" xr:uid="{3D7655F8-D80A-40DD-83F3-33EE128C2198}"/>
    <cellStyle name="40% - Accent1 2 2 3" xfId="1324" xr:uid="{00000000-0005-0000-0000-00001F020000}"/>
    <cellStyle name="40% - Accent1 2 2 3 2" xfId="3591" xr:uid="{00000000-0005-0000-0000-000020020000}"/>
    <cellStyle name="40% - Accent1 2 2 4" xfId="1776" xr:uid="{00000000-0005-0000-0000-000021020000}"/>
    <cellStyle name="40% - Accent1 2 2 4 2" xfId="4004" xr:uid="{00000000-0005-0000-0000-000022020000}"/>
    <cellStyle name="40% - Accent1 2 2 5" xfId="2189" xr:uid="{00000000-0005-0000-0000-000023020000}"/>
    <cellStyle name="40% - Accent1 2 2 5 2" xfId="4417" xr:uid="{00000000-0005-0000-0000-000024020000}"/>
    <cellStyle name="40% - Accent1 2 2 6" xfId="2602" xr:uid="{00000000-0005-0000-0000-000025020000}"/>
    <cellStyle name="40% - Accent1 2 2 6 2" xfId="4830" xr:uid="{00000000-0005-0000-0000-000026020000}"/>
    <cellStyle name="40% - Accent1 2 2 7" xfId="3015" xr:uid="{00000000-0005-0000-0000-000027020000}"/>
    <cellStyle name="40% - Accent1 2 2 8" xfId="910" xr:uid="{00000000-0005-0000-0000-000028020000}"/>
    <cellStyle name="40% - Accent1 2 2 9" xfId="5244" xr:uid="{0F48868F-DA2C-4553-AB23-19F9213F8FAA}"/>
    <cellStyle name="40% - Accent1 2 3" xfId="378" xr:uid="{00000000-0005-0000-0000-000029020000}"/>
    <cellStyle name="40% - Accent1 2 3 2" xfId="1326" xr:uid="{00000000-0005-0000-0000-00002A020000}"/>
    <cellStyle name="40% - Accent1 2 3 2 2" xfId="3593" xr:uid="{00000000-0005-0000-0000-00002B020000}"/>
    <cellStyle name="40% - Accent1 2 3 3" xfId="1778" xr:uid="{00000000-0005-0000-0000-00002C020000}"/>
    <cellStyle name="40% - Accent1 2 3 3 2" xfId="4006" xr:uid="{00000000-0005-0000-0000-00002D020000}"/>
    <cellStyle name="40% - Accent1 2 3 4" xfId="2191" xr:uid="{00000000-0005-0000-0000-00002E020000}"/>
    <cellStyle name="40% - Accent1 2 3 4 2" xfId="4419" xr:uid="{00000000-0005-0000-0000-00002F020000}"/>
    <cellStyle name="40% - Accent1 2 3 5" xfId="2604" xr:uid="{00000000-0005-0000-0000-000030020000}"/>
    <cellStyle name="40% - Accent1 2 3 5 2" xfId="4832" xr:uid="{00000000-0005-0000-0000-000031020000}"/>
    <cellStyle name="40% - Accent1 2 3 6" xfId="3017" xr:uid="{00000000-0005-0000-0000-000032020000}"/>
    <cellStyle name="40% - Accent1 2 3 7" xfId="912" xr:uid="{00000000-0005-0000-0000-000033020000}"/>
    <cellStyle name="40% - Accent1 2 3 8" xfId="5246" xr:uid="{6C622158-91BC-4885-AF89-B3671937506C}"/>
    <cellStyle name="40% - Accent1 2 4" xfId="1323" xr:uid="{00000000-0005-0000-0000-000034020000}"/>
    <cellStyle name="40% - Accent1 2 4 2" xfId="3590" xr:uid="{00000000-0005-0000-0000-000035020000}"/>
    <cellStyle name="40% - Accent1 2 5" xfId="1775" xr:uid="{00000000-0005-0000-0000-000036020000}"/>
    <cellStyle name="40% - Accent1 2 5 2" xfId="4003" xr:uid="{00000000-0005-0000-0000-000037020000}"/>
    <cellStyle name="40% - Accent1 2 6" xfId="2188" xr:uid="{00000000-0005-0000-0000-000038020000}"/>
    <cellStyle name="40% - Accent1 2 6 2" xfId="4416" xr:uid="{00000000-0005-0000-0000-000039020000}"/>
    <cellStyle name="40% - Accent1 2 7" xfId="2601" xr:uid="{00000000-0005-0000-0000-00003A020000}"/>
    <cellStyle name="40% - Accent1 2 7 2" xfId="4829" xr:uid="{00000000-0005-0000-0000-00003B020000}"/>
    <cellStyle name="40% - Accent1 2 8" xfId="3014" xr:uid="{00000000-0005-0000-0000-00003C020000}"/>
    <cellStyle name="40% - Accent1 2 9" xfId="909" xr:uid="{00000000-0005-0000-0000-00003D020000}"/>
    <cellStyle name="40% - Accent1 3" xfId="379" xr:uid="{00000000-0005-0000-0000-00003E020000}"/>
    <cellStyle name="40% - Accent1 3 2" xfId="380" xr:uid="{00000000-0005-0000-0000-00003F020000}"/>
    <cellStyle name="40% - Accent1 3 2 2" xfId="1328" xr:uid="{00000000-0005-0000-0000-000040020000}"/>
    <cellStyle name="40% - Accent1 3 2 2 2" xfId="3595" xr:uid="{00000000-0005-0000-0000-000041020000}"/>
    <cellStyle name="40% - Accent1 3 2 3" xfId="1780" xr:uid="{00000000-0005-0000-0000-000042020000}"/>
    <cellStyle name="40% - Accent1 3 2 3 2" xfId="4008" xr:uid="{00000000-0005-0000-0000-000043020000}"/>
    <cellStyle name="40% - Accent1 3 2 4" xfId="2193" xr:uid="{00000000-0005-0000-0000-000044020000}"/>
    <cellStyle name="40% - Accent1 3 2 4 2" xfId="4421" xr:uid="{00000000-0005-0000-0000-000045020000}"/>
    <cellStyle name="40% - Accent1 3 2 5" xfId="2606" xr:uid="{00000000-0005-0000-0000-000046020000}"/>
    <cellStyle name="40% - Accent1 3 2 5 2" xfId="4834" xr:uid="{00000000-0005-0000-0000-000047020000}"/>
    <cellStyle name="40% - Accent1 3 2 6" xfId="3019" xr:uid="{00000000-0005-0000-0000-000048020000}"/>
    <cellStyle name="40% - Accent1 3 2 7" xfId="914" xr:uid="{00000000-0005-0000-0000-000049020000}"/>
    <cellStyle name="40% - Accent1 3 2 8" xfId="5248" xr:uid="{F04540E6-A1E4-462F-806E-5775CA8E4F29}"/>
    <cellStyle name="40% - Accent1 3 3" xfId="1327" xr:uid="{00000000-0005-0000-0000-00004A020000}"/>
    <cellStyle name="40% - Accent1 3 3 2" xfId="3594" xr:uid="{00000000-0005-0000-0000-00004B020000}"/>
    <cellStyle name="40% - Accent1 3 4" xfId="1779" xr:uid="{00000000-0005-0000-0000-00004C020000}"/>
    <cellStyle name="40% - Accent1 3 4 2" xfId="4007" xr:uid="{00000000-0005-0000-0000-00004D020000}"/>
    <cellStyle name="40% - Accent1 3 5" xfId="2192" xr:uid="{00000000-0005-0000-0000-00004E020000}"/>
    <cellStyle name="40% - Accent1 3 5 2" xfId="4420" xr:uid="{00000000-0005-0000-0000-00004F020000}"/>
    <cellStyle name="40% - Accent1 3 6" xfId="2605" xr:uid="{00000000-0005-0000-0000-000050020000}"/>
    <cellStyle name="40% - Accent1 3 6 2" xfId="4833" xr:uid="{00000000-0005-0000-0000-000051020000}"/>
    <cellStyle name="40% - Accent1 3 7" xfId="3018" xr:uid="{00000000-0005-0000-0000-000052020000}"/>
    <cellStyle name="40% - Accent1 3 8" xfId="913" xr:uid="{00000000-0005-0000-0000-000053020000}"/>
    <cellStyle name="40% - Accent1 3 9" xfId="5247" xr:uid="{932F77CE-5817-455C-B932-BE44B97D9AB2}"/>
    <cellStyle name="40% - Accent1 4" xfId="381" xr:uid="{00000000-0005-0000-0000-000054020000}"/>
    <cellStyle name="40% - Accent1 4 2" xfId="1329" xr:uid="{00000000-0005-0000-0000-000055020000}"/>
    <cellStyle name="40% - Accent1 4 2 2" xfId="3596" xr:uid="{00000000-0005-0000-0000-000056020000}"/>
    <cellStyle name="40% - Accent1 4 3" xfId="1781" xr:uid="{00000000-0005-0000-0000-000057020000}"/>
    <cellStyle name="40% - Accent1 4 3 2" xfId="4009" xr:uid="{00000000-0005-0000-0000-000058020000}"/>
    <cellStyle name="40% - Accent1 4 4" xfId="2194" xr:uid="{00000000-0005-0000-0000-000059020000}"/>
    <cellStyle name="40% - Accent1 4 4 2" xfId="4422" xr:uid="{00000000-0005-0000-0000-00005A020000}"/>
    <cellStyle name="40% - Accent1 4 5" xfId="2607" xr:uid="{00000000-0005-0000-0000-00005B020000}"/>
    <cellStyle name="40% - Accent1 4 5 2" xfId="4835" xr:uid="{00000000-0005-0000-0000-00005C020000}"/>
    <cellStyle name="40% - Accent1 4 6" xfId="3020" xr:uid="{00000000-0005-0000-0000-00005D020000}"/>
    <cellStyle name="40% - Accent1 4 7" xfId="915" xr:uid="{00000000-0005-0000-0000-00005E020000}"/>
    <cellStyle name="40% - Accent1 4 8" xfId="5249" xr:uid="{77D67F29-5F95-4FE6-8AE3-503854564F0B}"/>
    <cellStyle name="40% - Accent1 5" xfId="1322" xr:uid="{00000000-0005-0000-0000-00005F020000}"/>
    <cellStyle name="40% - Accent1 5 2" xfId="3589" xr:uid="{00000000-0005-0000-0000-000060020000}"/>
    <cellStyle name="40% - Accent1 6" xfId="1774" xr:uid="{00000000-0005-0000-0000-000061020000}"/>
    <cellStyle name="40% - Accent1 6 2" xfId="4002" xr:uid="{00000000-0005-0000-0000-000062020000}"/>
    <cellStyle name="40% - Accent1 7" xfId="2187" xr:uid="{00000000-0005-0000-0000-000063020000}"/>
    <cellStyle name="40% - Accent1 7 2" xfId="4415" xr:uid="{00000000-0005-0000-0000-000064020000}"/>
    <cellStyle name="40% - Accent1 8" xfId="2600" xr:uid="{00000000-0005-0000-0000-000065020000}"/>
    <cellStyle name="40% - Accent1 8 2" xfId="4828" xr:uid="{00000000-0005-0000-0000-000066020000}"/>
    <cellStyle name="40% - Accent1 9" xfId="3013" xr:uid="{00000000-0005-0000-0000-000067020000}"/>
    <cellStyle name="40% - Accent2" xfId="314" builtinId="35" customBuiltin="1"/>
    <cellStyle name="40% - Accent2 10" xfId="916" xr:uid="{00000000-0005-0000-0000-000069020000}"/>
    <cellStyle name="40% - Accent2 11" xfId="5250" xr:uid="{F8CEEED7-6355-4A63-8110-B6DBA641FE27}"/>
    <cellStyle name="40% - Accent2 2" xfId="382" xr:uid="{00000000-0005-0000-0000-00006A020000}"/>
    <cellStyle name="40% - Accent2 2 10" xfId="5251" xr:uid="{AA7CB09B-587B-4354-99E8-85B198A9A318}"/>
    <cellStyle name="40% - Accent2 2 2" xfId="383" xr:uid="{00000000-0005-0000-0000-00006B020000}"/>
    <cellStyle name="40% - Accent2 2 2 2" xfId="384" xr:uid="{00000000-0005-0000-0000-00006C020000}"/>
    <cellStyle name="40% - Accent2 2 2 2 2" xfId="1333" xr:uid="{00000000-0005-0000-0000-00006D020000}"/>
    <cellStyle name="40% - Accent2 2 2 2 2 2" xfId="3600" xr:uid="{00000000-0005-0000-0000-00006E020000}"/>
    <cellStyle name="40% - Accent2 2 2 2 3" xfId="1785" xr:uid="{00000000-0005-0000-0000-00006F020000}"/>
    <cellStyle name="40% - Accent2 2 2 2 3 2" xfId="4013" xr:uid="{00000000-0005-0000-0000-000070020000}"/>
    <cellStyle name="40% - Accent2 2 2 2 4" xfId="2198" xr:uid="{00000000-0005-0000-0000-000071020000}"/>
    <cellStyle name="40% - Accent2 2 2 2 4 2" xfId="4426" xr:uid="{00000000-0005-0000-0000-000072020000}"/>
    <cellStyle name="40% - Accent2 2 2 2 5" xfId="2611" xr:uid="{00000000-0005-0000-0000-000073020000}"/>
    <cellStyle name="40% - Accent2 2 2 2 5 2" xfId="4839" xr:uid="{00000000-0005-0000-0000-000074020000}"/>
    <cellStyle name="40% - Accent2 2 2 2 6" xfId="3024" xr:uid="{00000000-0005-0000-0000-000075020000}"/>
    <cellStyle name="40% - Accent2 2 2 2 7" xfId="919" xr:uid="{00000000-0005-0000-0000-000076020000}"/>
    <cellStyle name="40% - Accent2 2 2 2 8" xfId="5253" xr:uid="{A0AFA20F-65CF-469C-8FCE-1EF0A65363B6}"/>
    <cellStyle name="40% - Accent2 2 2 3" xfId="1332" xr:uid="{00000000-0005-0000-0000-000077020000}"/>
    <cellStyle name="40% - Accent2 2 2 3 2" xfId="3599" xr:uid="{00000000-0005-0000-0000-000078020000}"/>
    <cellStyle name="40% - Accent2 2 2 4" xfId="1784" xr:uid="{00000000-0005-0000-0000-000079020000}"/>
    <cellStyle name="40% - Accent2 2 2 4 2" xfId="4012" xr:uid="{00000000-0005-0000-0000-00007A020000}"/>
    <cellStyle name="40% - Accent2 2 2 5" xfId="2197" xr:uid="{00000000-0005-0000-0000-00007B020000}"/>
    <cellStyle name="40% - Accent2 2 2 5 2" xfId="4425" xr:uid="{00000000-0005-0000-0000-00007C020000}"/>
    <cellStyle name="40% - Accent2 2 2 6" xfId="2610" xr:uid="{00000000-0005-0000-0000-00007D020000}"/>
    <cellStyle name="40% - Accent2 2 2 6 2" xfId="4838" xr:uid="{00000000-0005-0000-0000-00007E020000}"/>
    <cellStyle name="40% - Accent2 2 2 7" xfId="3023" xr:uid="{00000000-0005-0000-0000-00007F020000}"/>
    <cellStyle name="40% - Accent2 2 2 8" xfId="918" xr:uid="{00000000-0005-0000-0000-000080020000}"/>
    <cellStyle name="40% - Accent2 2 2 9" xfId="5252" xr:uid="{4D65EC9C-E3BA-4A49-A7D4-FBB79ED8DBF3}"/>
    <cellStyle name="40% - Accent2 2 3" xfId="385" xr:uid="{00000000-0005-0000-0000-000081020000}"/>
    <cellStyle name="40% - Accent2 2 3 2" xfId="1334" xr:uid="{00000000-0005-0000-0000-000082020000}"/>
    <cellStyle name="40% - Accent2 2 3 2 2" xfId="3601" xr:uid="{00000000-0005-0000-0000-000083020000}"/>
    <cellStyle name="40% - Accent2 2 3 3" xfId="1786" xr:uid="{00000000-0005-0000-0000-000084020000}"/>
    <cellStyle name="40% - Accent2 2 3 3 2" xfId="4014" xr:uid="{00000000-0005-0000-0000-000085020000}"/>
    <cellStyle name="40% - Accent2 2 3 4" xfId="2199" xr:uid="{00000000-0005-0000-0000-000086020000}"/>
    <cellStyle name="40% - Accent2 2 3 4 2" xfId="4427" xr:uid="{00000000-0005-0000-0000-000087020000}"/>
    <cellStyle name="40% - Accent2 2 3 5" xfId="2612" xr:uid="{00000000-0005-0000-0000-000088020000}"/>
    <cellStyle name="40% - Accent2 2 3 5 2" xfId="4840" xr:uid="{00000000-0005-0000-0000-000089020000}"/>
    <cellStyle name="40% - Accent2 2 3 6" xfId="3025" xr:uid="{00000000-0005-0000-0000-00008A020000}"/>
    <cellStyle name="40% - Accent2 2 3 7" xfId="920" xr:uid="{00000000-0005-0000-0000-00008B020000}"/>
    <cellStyle name="40% - Accent2 2 3 8" xfId="5254" xr:uid="{D87800E7-F5B2-473A-92ED-2E508ACFD8D9}"/>
    <cellStyle name="40% - Accent2 2 4" xfId="1331" xr:uid="{00000000-0005-0000-0000-00008C020000}"/>
    <cellStyle name="40% - Accent2 2 4 2" xfId="3598" xr:uid="{00000000-0005-0000-0000-00008D020000}"/>
    <cellStyle name="40% - Accent2 2 5" xfId="1783" xr:uid="{00000000-0005-0000-0000-00008E020000}"/>
    <cellStyle name="40% - Accent2 2 5 2" xfId="4011" xr:uid="{00000000-0005-0000-0000-00008F020000}"/>
    <cellStyle name="40% - Accent2 2 6" xfId="2196" xr:uid="{00000000-0005-0000-0000-000090020000}"/>
    <cellStyle name="40% - Accent2 2 6 2" xfId="4424" xr:uid="{00000000-0005-0000-0000-000091020000}"/>
    <cellStyle name="40% - Accent2 2 7" xfId="2609" xr:uid="{00000000-0005-0000-0000-000092020000}"/>
    <cellStyle name="40% - Accent2 2 7 2" xfId="4837" xr:uid="{00000000-0005-0000-0000-000093020000}"/>
    <cellStyle name="40% - Accent2 2 8" xfId="3022" xr:uid="{00000000-0005-0000-0000-000094020000}"/>
    <cellStyle name="40% - Accent2 2 9" xfId="917" xr:uid="{00000000-0005-0000-0000-000095020000}"/>
    <cellStyle name="40% - Accent2 3" xfId="386" xr:uid="{00000000-0005-0000-0000-000096020000}"/>
    <cellStyle name="40% - Accent2 3 2" xfId="387" xr:uid="{00000000-0005-0000-0000-000097020000}"/>
    <cellStyle name="40% - Accent2 3 2 2" xfId="1336" xr:uid="{00000000-0005-0000-0000-000098020000}"/>
    <cellStyle name="40% - Accent2 3 2 2 2" xfId="3603" xr:uid="{00000000-0005-0000-0000-000099020000}"/>
    <cellStyle name="40% - Accent2 3 2 3" xfId="1788" xr:uid="{00000000-0005-0000-0000-00009A020000}"/>
    <cellStyle name="40% - Accent2 3 2 3 2" xfId="4016" xr:uid="{00000000-0005-0000-0000-00009B020000}"/>
    <cellStyle name="40% - Accent2 3 2 4" xfId="2201" xr:uid="{00000000-0005-0000-0000-00009C020000}"/>
    <cellStyle name="40% - Accent2 3 2 4 2" xfId="4429" xr:uid="{00000000-0005-0000-0000-00009D020000}"/>
    <cellStyle name="40% - Accent2 3 2 5" xfId="2614" xr:uid="{00000000-0005-0000-0000-00009E020000}"/>
    <cellStyle name="40% - Accent2 3 2 5 2" xfId="4842" xr:uid="{00000000-0005-0000-0000-00009F020000}"/>
    <cellStyle name="40% - Accent2 3 2 6" xfId="3027" xr:uid="{00000000-0005-0000-0000-0000A0020000}"/>
    <cellStyle name="40% - Accent2 3 2 7" xfId="922" xr:uid="{00000000-0005-0000-0000-0000A1020000}"/>
    <cellStyle name="40% - Accent2 3 2 8" xfId="5256" xr:uid="{3C7792A3-DF15-44CF-9169-2A6724F2F904}"/>
    <cellStyle name="40% - Accent2 3 3" xfId="1335" xr:uid="{00000000-0005-0000-0000-0000A2020000}"/>
    <cellStyle name="40% - Accent2 3 3 2" xfId="3602" xr:uid="{00000000-0005-0000-0000-0000A3020000}"/>
    <cellStyle name="40% - Accent2 3 4" xfId="1787" xr:uid="{00000000-0005-0000-0000-0000A4020000}"/>
    <cellStyle name="40% - Accent2 3 4 2" xfId="4015" xr:uid="{00000000-0005-0000-0000-0000A5020000}"/>
    <cellStyle name="40% - Accent2 3 5" xfId="2200" xr:uid="{00000000-0005-0000-0000-0000A6020000}"/>
    <cellStyle name="40% - Accent2 3 5 2" xfId="4428" xr:uid="{00000000-0005-0000-0000-0000A7020000}"/>
    <cellStyle name="40% - Accent2 3 6" xfId="2613" xr:uid="{00000000-0005-0000-0000-0000A8020000}"/>
    <cellStyle name="40% - Accent2 3 6 2" xfId="4841" xr:uid="{00000000-0005-0000-0000-0000A9020000}"/>
    <cellStyle name="40% - Accent2 3 7" xfId="3026" xr:uid="{00000000-0005-0000-0000-0000AA020000}"/>
    <cellStyle name="40% - Accent2 3 8" xfId="921" xr:uid="{00000000-0005-0000-0000-0000AB020000}"/>
    <cellStyle name="40% - Accent2 3 9" xfId="5255" xr:uid="{FE2C57F5-66E7-4684-8531-8E68AFC6C000}"/>
    <cellStyle name="40% - Accent2 4" xfId="388" xr:uid="{00000000-0005-0000-0000-0000AC020000}"/>
    <cellStyle name="40% - Accent2 4 2" xfId="1337" xr:uid="{00000000-0005-0000-0000-0000AD020000}"/>
    <cellStyle name="40% - Accent2 4 2 2" xfId="3604" xr:uid="{00000000-0005-0000-0000-0000AE020000}"/>
    <cellStyle name="40% - Accent2 4 3" xfId="1789" xr:uid="{00000000-0005-0000-0000-0000AF020000}"/>
    <cellStyle name="40% - Accent2 4 3 2" xfId="4017" xr:uid="{00000000-0005-0000-0000-0000B0020000}"/>
    <cellStyle name="40% - Accent2 4 4" xfId="2202" xr:uid="{00000000-0005-0000-0000-0000B1020000}"/>
    <cellStyle name="40% - Accent2 4 4 2" xfId="4430" xr:uid="{00000000-0005-0000-0000-0000B2020000}"/>
    <cellStyle name="40% - Accent2 4 5" xfId="2615" xr:uid="{00000000-0005-0000-0000-0000B3020000}"/>
    <cellStyle name="40% - Accent2 4 5 2" xfId="4843" xr:uid="{00000000-0005-0000-0000-0000B4020000}"/>
    <cellStyle name="40% - Accent2 4 6" xfId="3028" xr:uid="{00000000-0005-0000-0000-0000B5020000}"/>
    <cellStyle name="40% - Accent2 4 7" xfId="923" xr:uid="{00000000-0005-0000-0000-0000B6020000}"/>
    <cellStyle name="40% - Accent2 4 8" xfId="5257" xr:uid="{E906BC74-BAA3-47B1-89FC-6560D125A243}"/>
    <cellStyle name="40% - Accent2 5" xfId="1330" xr:uid="{00000000-0005-0000-0000-0000B7020000}"/>
    <cellStyle name="40% - Accent2 5 2" xfId="3597" xr:uid="{00000000-0005-0000-0000-0000B8020000}"/>
    <cellStyle name="40% - Accent2 6" xfId="1782" xr:uid="{00000000-0005-0000-0000-0000B9020000}"/>
    <cellStyle name="40% - Accent2 6 2" xfId="4010" xr:uid="{00000000-0005-0000-0000-0000BA020000}"/>
    <cellStyle name="40% - Accent2 7" xfId="2195" xr:uid="{00000000-0005-0000-0000-0000BB020000}"/>
    <cellStyle name="40% - Accent2 7 2" xfId="4423" xr:uid="{00000000-0005-0000-0000-0000BC020000}"/>
    <cellStyle name="40% - Accent2 8" xfId="2608" xr:uid="{00000000-0005-0000-0000-0000BD020000}"/>
    <cellStyle name="40% - Accent2 8 2" xfId="4836" xr:uid="{00000000-0005-0000-0000-0000BE020000}"/>
    <cellStyle name="40% - Accent2 9" xfId="3021" xr:uid="{00000000-0005-0000-0000-0000BF020000}"/>
    <cellStyle name="40% - Accent3" xfId="318" builtinId="39" customBuiltin="1"/>
    <cellStyle name="40% - Accent3 10" xfId="924" xr:uid="{00000000-0005-0000-0000-0000C1020000}"/>
    <cellStyle name="40% - Accent3 11" xfId="5258" xr:uid="{FDB44CDB-8600-484B-A13B-B3D14706332E}"/>
    <cellStyle name="40% - Accent3 2" xfId="389" xr:uid="{00000000-0005-0000-0000-0000C2020000}"/>
    <cellStyle name="40% - Accent3 2 10" xfId="5259" xr:uid="{49269FEE-A21E-4046-B332-01FDF49914F0}"/>
    <cellStyle name="40% - Accent3 2 2" xfId="390" xr:uid="{00000000-0005-0000-0000-0000C3020000}"/>
    <cellStyle name="40% - Accent3 2 2 2" xfId="391" xr:uid="{00000000-0005-0000-0000-0000C4020000}"/>
    <cellStyle name="40% - Accent3 2 2 2 2" xfId="1341" xr:uid="{00000000-0005-0000-0000-0000C5020000}"/>
    <cellStyle name="40% - Accent3 2 2 2 2 2" xfId="3608" xr:uid="{00000000-0005-0000-0000-0000C6020000}"/>
    <cellStyle name="40% - Accent3 2 2 2 3" xfId="1793" xr:uid="{00000000-0005-0000-0000-0000C7020000}"/>
    <cellStyle name="40% - Accent3 2 2 2 3 2" xfId="4021" xr:uid="{00000000-0005-0000-0000-0000C8020000}"/>
    <cellStyle name="40% - Accent3 2 2 2 4" xfId="2206" xr:uid="{00000000-0005-0000-0000-0000C9020000}"/>
    <cellStyle name="40% - Accent3 2 2 2 4 2" xfId="4434" xr:uid="{00000000-0005-0000-0000-0000CA020000}"/>
    <cellStyle name="40% - Accent3 2 2 2 5" xfId="2619" xr:uid="{00000000-0005-0000-0000-0000CB020000}"/>
    <cellStyle name="40% - Accent3 2 2 2 5 2" xfId="4847" xr:uid="{00000000-0005-0000-0000-0000CC020000}"/>
    <cellStyle name="40% - Accent3 2 2 2 6" xfId="3032" xr:uid="{00000000-0005-0000-0000-0000CD020000}"/>
    <cellStyle name="40% - Accent3 2 2 2 7" xfId="927" xr:uid="{00000000-0005-0000-0000-0000CE020000}"/>
    <cellStyle name="40% - Accent3 2 2 2 8" xfId="5261" xr:uid="{3E91A6AF-F21D-46BA-A25C-06122AA562E3}"/>
    <cellStyle name="40% - Accent3 2 2 3" xfId="1340" xr:uid="{00000000-0005-0000-0000-0000CF020000}"/>
    <cellStyle name="40% - Accent3 2 2 3 2" xfId="3607" xr:uid="{00000000-0005-0000-0000-0000D0020000}"/>
    <cellStyle name="40% - Accent3 2 2 4" xfId="1792" xr:uid="{00000000-0005-0000-0000-0000D1020000}"/>
    <cellStyle name="40% - Accent3 2 2 4 2" xfId="4020" xr:uid="{00000000-0005-0000-0000-0000D2020000}"/>
    <cellStyle name="40% - Accent3 2 2 5" xfId="2205" xr:uid="{00000000-0005-0000-0000-0000D3020000}"/>
    <cellStyle name="40% - Accent3 2 2 5 2" xfId="4433" xr:uid="{00000000-0005-0000-0000-0000D4020000}"/>
    <cellStyle name="40% - Accent3 2 2 6" xfId="2618" xr:uid="{00000000-0005-0000-0000-0000D5020000}"/>
    <cellStyle name="40% - Accent3 2 2 6 2" xfId="4846" xr:uid="{00000000-0005-0000-0000-0000D6020000}"/>
    <cellStyle name="40% - Accent3 2 2 7" xfId="3031" xr:uid="{00000000-0005-0000-0000-0000D7020000}"/>
    <cellStyle name="40% - Accent3 2 2 8" xfId="926" xr:uid="{00000000-0005-0000-0000-0000D8020000}"/>
    <cellStyle name="40% - Accent3 2 2 9" xfId="5260" xr:uid="{BEEB7D3B-BB9B-4C8E-B8BC-62F78CA1354A}"/>
    <cellStyle name="40% - Accent3 2 3" xfId="392" xr:uid="{00000000-0005-0000-0000-0000D9020000}"/>
    <cellStyle name="40% - Accent3 2 3 2" xfId="1342" xr:uid="{00000000-0005-0000-0000-0000DA020000}"/>
    <cellStyle name="40% - Accent3 2 3 2 2" xfId="3609" xr:uid="{00000000-0005-0000-0000-0000DB020000}"/>
    <cellStyle name="40% - Accent3 2 3 3" xfId="1794" xr:uid="{00000000-0005-0000-0000-0000DC020000}"/>
    <cellStyle name="40% - Accent3 2 3 3 2" xfId="4022" xr:uid="{00000000-0005-0000-0000-0000DD020000}"/>
    <cellStyle name="40% - Accent3 2 3 4" xfId="2207" xr:uid="{00000000-0005-0000-0000-0000DE020000}"/>
    <cellStyle name="40% - Accent3 2 3 4 2" xfId="4435" xr:uid="{00000000-0005-0000-0000-0000DF020000}"/>
    <cellStyle name="40% - Accent3 2 3 5" xfId="2620" xr:uid="{00000000-0005-0000-0000-0000E0020000}"/>
    <cellStyle name="40% - Accent3 2 3 5 2" xfId="4848" xr:uid="{00000000-0005-0000-0000-0000E1020000}"/>
    <cellStyle name="40% - Accent3 2 3 6" xfId="3033" xr:uid="{00000000-0005-0000-0000-0000E2020000}"/>
    <cellStyle name="40% - Accent3 2 3 7" xfId="928" xr:uid="{00000000-0005-0000-0000-0000E3020000}"/>
    <cellStyle name="40% - Accent3 2 3 8" xfId="5262" xr:uid="{73B6928A-80CA-4841-A2C4-B4DE700CD400}"/>
    <cellStyle name="40% - Accent3 2 4" xfId="1339" xr:uid="{00000000-0005-0000-0000-0000E4020000}"/>
    <cellStyle name="40% - Accent3 2 4 2" xfId="3606" xr:uid="{00000000-0005-0000-0000-0000E5020000}"/>
    <cellStyle name="40% - Accent3 2 5" xfId="1791" xr:uid="{00000000-0005-0000-0000-0000E6020000}"/>
    <cellStyle name="40% - Accent3 2 5 2" xfId="4019" xr:uid="{00000000-0005-0000-0000-0000E7020000}"/>
    <cellStyle name="40% - Accent3 2 6" xfId="2204" xr:uid="{00000000-0005-0000-0000-0000E8020000}"/>
    <cellStyle name="40% - Accent3 2 6 2" xfId="4432" xr:uid="{00000000-0005-0000-0000-0000E9020000}"/>
    <cellStyle name="40% - Accent3 2 7" xfId="2617" xr:uid="{00000000-0005-0000-0000-0000EA020000}"/>
    <cellStyle name="40% - Accent3 2 7 2" xfId="4845" xr:uid="{00000000-0005-0000-0000-0000EB020000}"/>
    <cellStyle name="40% - Accent3 2 8" xfId="3030" xr:uid="{00000000-0005-0000-0000-0000EC020000}"/>
    <cellStyle name="40% - Accent3 2 9" xfId="925" xr:uid="{00000000-0005-0000-0000-0000ED020000}"/>
    <cellStyle name="40% - Accent3 3" xfId="393" xr:uid="{00000000-0005-0000-0000-0000EE020000}"/>
    <cellStyle name="40% - Accent3 3 2" xfId="394" xr:uid="{00000000-0005-0000-0000-0000EF020000}"/>
    <cellStyle name="40% - Accent3 3 2 2" xfId="1344" xr:uid="{00000000-0005-0000-0000-0000F0020000}"/>
    <cellStyle name="40% - Accent3 3 2 2 2" xfId="3611" xr:uid="{00000000-0005-0000-0000-0000F1020000}"/>
    <cellStyle name="40% - Accent3 3 2 3" xfId="1796" xr:uid="{00000000-0005-0000-0000-0000F2020000}"/>
    <cellStyle name="40% - Accent3 3 2 3 2" xfId="4024" xr:uid="{00000000-0005-0000-0000-0000F3020000}"/>
    <cellStyle name="40% - Accent3 3 2 4" xfId="2209" xr:uid="{00000000-0005-0000-0000-0000F4020000}"/>
    <cellStyle name="40% - Accent3 3 2 4 2" xfId="4437" xr:uid="{00000000-0005-0000-0000-0000F5020000}"/>
    <cellStyle name="40% - Accent3 3 2 5" xfId="2622" xr:uid="{00000000-0005-0000-0000-0000F6020000}"/>
    <cellStyle name="40% - Accent3 3 2 5 2" xfId="4850" xr:uid="{00000000-0005-0000-0000-0000F7020000}"/>
    <cellStyle name="40% - Accent3 3 2 6" xfId="3035" xr:uid="{00000000-0005-0000-0000-0000F8020000}"/>
    <cellStyle name="40% - Accent3 3 2 7" xfId="930" xr:uid="{00000000-0005-0000-0000-0000F9020000}"/>
    <cellStyle name="40% - Accent3 3 2 8" xfId="5264" xr:uid="{F7159FBE-0B9C-4A7A-8BC9-35FD4893DCB9}"/>
    <cellStyle name="40% - Accent3 3 3" xfId="1343" xr:uid="{00000000-0005-0000-0000-0000FA020000}"/>
    <cellStyle name="40% - Accent3 3 3 2" xfId="3610" xr:uid="{00000000-0005-0000-0000-0000FB020000}"/>
    <cellStyle name="40% - Accent3 3 4" xfId="1795" xr:uid="{00000000-0005-0000-0000-0000FC020000}"/>
    <cellStyle name="40% - Accent3 3 4 2" xfId="4023" xr:uid="{00000000-0005-0000-0000-0000FD020000}"/>
    <cellStyle name="40% - Accent3 3 5" xfId="2208" xr:uid="{00000000-0005-0000-0000-0000FE020000}"/>
    <cellStyle name="40% - Accent3 3 5 2" xfId="4436" xr:uid="{00000000-0005-0000-0000-0000FF020000}"/>
    <cellStyle name="40% - Accent3 3 6" xfId="2621" xr:uid="{00000000-0005-0000-0000-000000030000}"/>
    <cellStyle name="40% - Accent3 3 6 2" xfId="4849" xr:uid="{00000000-0005-0000-0000-000001030000}"/>
    <cellStyle name="40% - Accent3 3 7" xfId="3034" xr:uid="{00000000-0005-0000-0000-000002030000}"/>
    <cellStyle name="40% - Accent3 3 8" xfId="929" xr:uid="{00000000-0005-0000-0000-000003030000}"/>
    <cellStyle name="40% - Accent3 3 9" xfId="5263" xr:uid="{3CFE9D88-7A17-4F41-9EA8-6AA430C6D801}"/>
    <cellStyle name="40% - Accent3 4" xfId="395" xr:uid="{00000000-0005-0000-0000-000004030000}"/>
    <cellStyle name="40% - Accent3 4 2" xfId="1345" xr:uid="{00000000-0005-0000-0000-000005030000}"/>
    <cellStyle name="40% - Accent3 4 2 2" xfId="3612" xr:uid="{00000000-0005-0000-0000-000006030000}"/>
    <cellStyle name="40% - Accent3 4 3" xfId="1797" xr:uid="{00000000-0005-0000-0000-000007030000}"/>
    <cellStyle name="40% - Accent3 4 3 2" xfId="4025" xr:uid="{00000000-0005-0000-0000-000008030000}"/>
    <cellStyle name="40% - Accent3 4 4" xfId="2210" xr:uid="{00000000-0005-0000-0000-000009030000}"/>
    <cellStyle name="40% - Accent3 4 4 2" xfId="4438" xr:uid="{00000000-0005-0000-0000-00000A030000}"/>
    <cellStyle name="40% - Accent3 4 5" xfId="2623" xr:uid="{00000000-0005-0000-0000-00000B030000}"/>
    <cellStyle name="40% - Accent3 4 5 2" xfId="4851" xr:uid="{00000000-0005-0000-0000-00000C030000}"/>
    <cellStyle name="40% - Accent3 4 6" xfId="3036" xr:uid="{00000000-0005-0000-0000-00000D030000}"/>
    <cellStyle name="40% - Accent3 4 7" xfId="931" xr:uid="{00000000-0005-0000-0000-00000E030000}"/>
    <cellStyle name="40% - Accent3 4 8" xfId="5265" xr:uid="{4EAFF680-3110-4B00-BE5E-051EDCC59698}"/>
    <cellStyle name="40% - Accent3 5" xfId="1338" xr:uid="{00000000-0005-0000-0000-00000F030000}"/>
    <cellStyle name="40% - Accent3 5 2" xfId="3605" xr:uid="{00000000-0005-0000-0000-000010030000}"/>
    <cellStyle name="40% - Accent3 6" xfId="1790" xr:uid="{00000000-0005-0000-0000-000011030000}"/>
    <cellStyle name="40% - Accent3 6 2" xfId="4018" xr:uid="{00000000-0005-0000-0000-000012030000}"/>
    <cellStyle name="40% - Accent3 7" xfId="2203" xr:uid="{00000000-0005-0000-0000-000013030000}"/>
    <cellStyle name="40% - Accent3 7 2" xfId="4431" xr:uid="{00000000-0005-0000-0000-000014030000}"/>
    <cellStyle name="40% - Accent3 8" xfId="2616" xr:uid="{00000000-0005-0000-0000-000015030000}"/>
    <cellStyle name="40% - Accent3 8 2" xfId="4844" xr:uid="{00000000-0005-0000-0000-000016030000}"/>
    <cellStyle name="40% - Accent3 9" xfId="3029" xr:uid="{00000000-0005-0000-0000-000017030000}"/>
    <cellStyle name="40% - Accent4" xfId="322" builtinId="43" customBuiltin="1"/>
    <cellStyle name="40% - Accent4 10" xfId="932" xr:uid="{00000000-0005-0000-0000-000019030000}"/>
    <cellStyle name="40% - Accent4 11" xfId="5266" xr:uid="{8FBB1A2C-DF77-4F31-B442-58BAAE2B158A}"/>
    <cellStyle name="40% - Accent4 2" xfId="396" xr:uid="{00000000-0005-0000-0000-00001A030000}"/>
    <cellStyle name="40% - Accent4 2 10" xfId="5267" xr:uid="{BB708F37-4A32-42C7-9FA3-B197532A484A}"/>
    <cellStyle name="40% - Accent4 2 2" xfId="397" xr:uid="{00000000-0005-0000-0000-00001B030000}"/>
    <cellStyle name="40% - Accent4 2 2 2" xfId="398" xr:uid="{00000000-0005-0000-0000-00001C030000}"/>
    <cellStyle name="40% - Accent4 2 2 2 2" xfId="1349" xr:uid="{00000000-0005-0000-0000-00001D030000}"/>
    <cellStyle name="40% - Accent4 2 2 2 2 2" xfId="3616" xr:uid="{00000000-0005-0000-0000-00001E030000}"/>
    <cellStyle name="40% - Accent4 2 2 2 3" xfId="1801" xr:uid="{00000000-0005-0000-0000-00001F030000}"/>
    <cellStyle name="40% - Accent4 2 2 2 3 2" xfId="4029" xr:uid="{00000000-0005-0000-0000-000020030000}"/>
    <cellStyle name="40% - Accent4 2 2 2 4" xfId="2214" xr:uid="{00000000-0005-0000-0000-000021030000}"/>
    <cellStyle name="40% - Accent4 2 2 2 4 2" xfId="4442" xr:uid="{00000000-0005-0000-0000-000022030000}"/>
    <cellStyle name="40% - Accent4 2 2 2 5" xfId="2627" xr:uid="{00000000-0005-0000-0000-000023030000}"/>
    <cellStyle name="40% - Accent4 2 2 2 5 2" xfId="4855" xr:uid="{00000000-0005-0000-0000-000024030000}"/>
    <cellStyle name="40% - Accent4 2 2 2 6" xfId="3040" xr:uid="{00000000-0005-0000-0000-000025030000}"/>
    <cellStyle name="40% - Accent4 2 2 2 7" xfId="935" xr:uid="{00000000-0005-0000-0000-000026030000}"/>
    <cellStyle name="40% - Accent4 2 2 2 8" xfId="5269" xr:uid="{E040493C-CCC5-48AB-B765-6A7080E8CDA0}"/>
    <cellStyle name="40% - Accent4 2 2 3" xfId="1348" xr:uid="{00000000-0005-0000-0000-000027030000}"/>
    <cellStyle name="40% - Accent4 2 2 3 2" xfId="3615" xr:uid="{00000000-0005-0000-0000-000028030000}"/>
    <cellStyle name="40% - Accent4 2 2 4" xfId="1800" xr:uid="{00000000-0005-0000-0000-000029030000}"/>
    <cellStyle name="40% - Accent4 2 2 4 2" xfId="4028" xr:uid="{00000000-0005-0000-0000-00002A030000}"/>
    <cellStyle name="40% - Accent4 2 2 5" xfId="2213" xr:uid="{00000000-0005-0000-0000-00002B030000}"/>
    <cellStyle name="40% - Accent4 2 2 5 2" xfId="4441" xr:uid="{00000000-0005-0000-0000-00002C030000}"/>
    <cellStyle name="40% - Accent4 2 2 6" xfId="2626" xr:uid="{00000000-0005-0000-0000-00002D030000}"/>
    <cellStyle name="40% - Accent4 2 2 6 2" xfId="4854" xr:uid="{00000000-0005-0000-0000-00002E030000}"/>
    <cellStyle name="40% - Accent4 2 2 7" xfId="3039" xr:uid="{00000000-0005-0000-0000-00002F030000}"/>
    <cellStyle name="40% - Accent4 2 2 8" xfId="934" xr:uid="{00000000-0005-0000-0000-000030030000}"/>
    <cellStyle name="40% - Accent4 2 2 9" xfId="5268" xr:uid="{FB8A4130-4438-4A06-AC00-348EC042A03A}"/>
    <cellStyle name="40% - Accent4 2 3" xfId="399" xr:uid="{00000000-0005-0000-0000-000031030000}"/>
    <cellStyle name="40% - Accent4 2 3 2" xfId="1350" xr:uid="{00000000-0005-0000-0000-000032030000}"/>
    <cellStyle name="40% - Accent4 2 3 2 2" xfId="3617" xr:uid="{00000000-0005-0000-0000-000033030000}"/>
    <cellStyle name="40% - Accent4 2 3 3" xfId="1802" xr:uid="{00000000-0005-0000-0000-000034030000}"/>
    <cellStyle name="40% - Accent4 2 3 3 2" xfId="4030" xr:uid="{00000000-0005-0000-0000-000035030000}"/>
    <cellStyle name="40% - Accent4 2 3 4" xfId="2215" xr:uid="{00000000-0005-0000-0000-000036030000}"/>
    <cellStyle name="40% - Accent4 2 3 4 2" xfId="4443" xr:uid="{00000000-0005-0000-0000-000037030000}"/>
    <cellStyle name="40% - Accent4 2 3 5" xfId="2628" xr:uid="{00000000-0005-0000-0000-000038030000}"/>
    <cellStyle name="40% - Accent4 2 3 5 2" xfId="4856" xr:uid="{00000000-0005-0000-0000-000039030000}"/>
    <cellStyle name="40% - Accent4 2 3 6" xfId="3041" xr:uid="{00000000-0005-0000-0000-00003A030000}"/>
    <cellStyle name="40% - Accent4 2 3 7" xfId="936" xr:uid="{00000000-0005-0000-0000-00003B030000}"/>
    <cellStyle name="40% - Accent4 2 3 8" xfId="5270" xr:uid="{F54F19C4-F2E5-40A4-9607-3EBE265C7C87}"/>
    <cellStyle name="40% - Accent4 2 4" xfId="1347" xr:uid="{00000000-0005-0000-0000-00003C030000}"/>
    <cellStyle name="40% - Accent4 2 4 2" xfId="3614" xr:uid="{00000000-0005-0000-0000-00003D030000}"/>
    <cellStyle name="40% - Accent4 2 5" xfId="1799" xr:uid="{00000000-0005-0000-0000-00003E030000}"/>
    <cellStyle name="40% - Accent4 2 5 2" xfId="4027" xr:uid="{00000000-0005-0000-0000-00003F030000}"/>
    <cellStyle name="40% - Accent4 2 6" xfId="2212" xr:uid="{00000000-0005-0000-0000-000040030000}"/>
    <cellStyle name="40% - Accent4 2 6 2" xfId="4440" xr:uid="{00000000-0005-0000-0000-000041030000}"/>
    <cellStyle name="40% - Accent4 2 7" xfId="2625" xr:uid="{00000000-0005-0000-0000-000042030000}"/>
    <cellStyle name="40% - Accent4 2 7 2" xfId="4853" xr:uid="{00000000-0005-0000-0000-000043030000}"/>
    <cellStyle name="40% - Accent4 2 8" xfId="3038" xr:uid="{00000000-0005-0000-0000-000044030000}"/>
    <cellStyle name="40% - Accent4 2 9" xfId="933" xr:uid="{00000000-0005-0000-0000-000045030000}"/>
    <cellStyle name="40% - Accent4 3" xfId="400" xr:uid="{00000000-0005-0000-0000-000046030000}"/>
    <cellStyle name="40% - Accent4 3 2" xfId="401" xr:uid="{00000000-0005-0000-0000-000047030000}"/>
    <cellStyle name="40% - Accent4 3 2 2" xfId="1352" xr:uid="{00000000-0005-0000-0000-000048030000}"/>
    <cellStyle name="40% - Accent4 3 2 2 2" xfId="3619" xr:uid="{00000000-0005-0000-0000-000049030000}"/>
    <cellStyle name="40% - Accent4 3 2 3" xfId="1804" xr:uid="{00000000-0005-0000-0000-00004A030000}"/>
    <cellStyle name="40% - Accent4 3 2 3 2" xfId="4032" xr:uid="{00000000-0005-0000-0000-00004B030000}"/>
    <cellStyle name="40% - Accent4 3 2 4" xfId="2217" xr:uid="{00000000-0005-0000-0000-00004C030000}"/>
    <cellStyle name="40% - Accent4 3 2 4 2" xfId="4445" xr:uid="{00000000-0005-0000-0000-00004D030000}"/>
    <cellStyle name="40% - Accent4 3 2 5" xfId="2630" xr:uid="{00000000-0005-0000-0000-00004E030000}"/>
    <cellStyle name="40% - Accent4 3 2 5 2" xfId="4858" xr:uid="{00000000-0005-0000-0000-00004F030000}"/>
    <cellStyle name="40% - Accent4 3 2 6" xfId="3043" xr:uid="{00000000-0005-0000-0000-000050030000}"/>
    <cellStyle name="40% - Accent4 3 2 7" xfId="938" xr:uid="{00000000-0005-0000-0000-000051030000}"/>
    <cellStyle name="40% - Accent4 3 2 8" xfId="5272" xr:uid="{1E223A79-4E8F-4943-B36B-30F92B96201B}"/>
    <cellStyle name="40% - Accent4 3 3" xfId="1351" xr:uid="{00000000-0005-0000-0000-000052030000}"/>
    <cellStyle name="40% - Accent4 3 3 2" xfId="3618" xr:uid="{00000000-0005-0000-0000-000053030000}"/>
    <cellStyle name="40% - Accent4 3 4" xfId="1803" xr:uid="{00000000-0005-0000-0000-000054030000}"/>
    <cellStyle name="40% - Accent4 3 4 2" xfId="4031" xr:uid="{00000000-0005-0000-0000-000055030000}"/>
    <cellStyle name="40% - Accent4 3 5" xfId="2216" xr:uid="{00000000-0005-0000-0000-000056030000}"/>
    <cellStyle name="40% - Accent4 3 5 2" xfId="4444" xr:uid="{00000000-0005-0000-0000-000057030000}"/>
    <cellStyle name="40% - Accent4 3 6" xfId="2629" xr:uid="{00000000-0005-0000-0000-000058030000}"/>
    <cellStyle name="40% - Accent4 3 6 2" xfId="4857" xr:uid="{00000000-0005-0000-0000-000059030000}"/>
    <cellStyle name="40% - Accent4 3 7" xfId="3042" xr:uid="{00000000-0005-0000-0000-00005A030000}"/>
    <cellStyle name="40% - Accent4 3 8" xfId="937" xr:uid="{00000000-0005-0000-0000-00005B030000}"/>
    <cellStyle name="40% - Accent4 3 9" xfId="5271" xr:uid="{0ACA4B2E-9B8E-487A-BA30-8633BFCBAC4E}"/>
    <cellStyle name="40% - Accent4 4" xfId="402" xr:uid="{00000000-0005-0000-0000-00005C030000}"/>
    <cellStyle name="40% - Accent4 4 2" xfId="1353" xr:uid="{00000000-0005-0000-0000-00005D030000}"/>
    <cellStyle name="40% - Accent4 4 2 2" xfId="3620" xr:uid="{00000000-0005-0000-0000-00005E030000}"/>
    <cellStyle name="40% - Accent4 4 3" xfId="1805" xr:uid="{00000000-0005-0000-0000-00005F030000}"/>
    <cellStyle name="40% - Accent4 4 3 2" xfId="4033" xr:uid="{00000000-0005-0000-0000-000060030000}"/>
    <cellStyle name="40% - Accent4 4 4" xfId="2218" xr:uid="{00000000-0005-0000-0000-000061030000}"/>
    <cellStyle name="40% - Accent4 4 4 2" xfId="4446" xr:uid="{00000000-0005-0000-0000-000062030000}"/>
    <cellStyle name="40% - Accent4 4 5" xfId="2631" xr:uid="{00000000-0005-0000-0000-000063030000}"/>
    <cellStyle name="40% - Accent4 4 5 2" xfId="4859" xr:uid="{00000000-0005-0000-0000-000064030000}"/>
    <cellStyle name="40% - Accent4 4 6" xfId="3044" xr:uid="{00000000-0005-0000-0000-000065030000}"/>
    <cellStyle name="40% - Accent4 4 7" xfId="939" xr:uid="{00000000-0005-0000-0000-000066030000}"/>
    <cellStyle name="40% - Accent4 4 8" xfId="5273" xr:uid="{9F4ED945-BF0E-4E44-B587-8972D950DDC7}"/>
    <cellStyle name="40% - Accent4 5" xfId="1346" xr:uid="{00000000-0005-0000-0000-000067030000}"/>
    <cellStyle name="40% - Accent4 5 2" xfId="3613" xr:uid="{00000000-0005-0000-0000-000068030000}"/>
    <cellStyle name="40% - Accent4 6" xfId="1798" xr:uid="{00000000-0005-0000-0000-000069030000}"/>
    <cellStyle name="40% - Accent4 6 2" xfId="4026" xr:uid="{00000000-0005-0000-0000-00006A030000}"/>
    <cellStyle name="40% - Accent4 7" xfId="2211" xr:uid="{00000000-0005-0000-0000-00006B030000}"/>
    <cellStyle name="40% - Accent4 7 2" xfId="4439" xr:uid="{00000000-0005-0000-0000-00006C030000}"/>
    <cellStyle name="40% - Accent4 8" xfId="2624" xr:uid="{00000000-0005-0000-0000-00006D030000}"/>
    <cellStyle name="40% - Accent4 8 2" xfId="4852" xr:uid="{00000000-0005-0000-0000-00006E030000}"/>
    <cellStyle name="40% - Accent4 9" xfId="3037" xr:uid="{00000000-0005-0000-0000-00006F030000}"/>
    <cellStyle name="40% - Accent5" xfId="326" builtinId="47" customBuiltin="1"/>
    <cellStyle name="40% - Accent5 10" xfId="940" xr:uid="{00000000-0005-0000-0000-000071030000}"/>
    <cellStyle name="40% - Accent5 11" xfId="5274" xr:uid="{DB4A3EC2-C16C-4CA3-A749-18EE8F6B6280}"/>
    <cellStyle name="40% - Accent5 2" xfId="403" xr:uid="{00000000-0005-0000-0000-000072030000}"/>
    <cellStyle name="40% - Accent5 2 10" xfId="5275" xr:uid="{6085359C-B89C-4610-BF9B-B26DDEDE1B03}"/>
    <cellStyle name="40% - Accent5 2 2" xfId="404" xr:uid="{00000000-0005-0000-0000-000073030000}"/>
    <cellStyle name="40% - Accent5 2 2 2" xfId="405" xr:uid="{00000000-0005-0000-0000-000074030000}"/>
    <cellStyle name="40% - Accent5 2 2 2 2" xfId="1357" xr:uid="{00000000-0005-0000-0000-000075030000}"/>
    <cellStyle name="40% - Accent5 2 2 2 2 2" xfId="3624" xr:uid="{00000000-0005-0000-0000-000076030000}"/>
    <cellStyle name="40% - Accent5 2 2 2 3" xfId="1809" xr:uid="{00000000-0005-0000-0000-000077030000}"/>
    <cellStyle name="40% - Accent5 2 2 2 3 2" xfId="4037" xr:uid="{00000000-0005-0000-0000-000078030000}"/>
    <cellStyle name="40% - Accent5 2 2 2 4" xfId="2222" xr:uid="{00000000-0005-0000-0000-000079030000}"/>
    <cellStyle name="40% - Accent5 2 2 2 4 2" xfId="4450" xr:uid="{00000000-0005-0000-0000-00007A030000}"/>
    <cellStyle name="40% - Accent5 2 2 2 5" xfId="2635" xr:uid="{00000000-0005-0000-0000-00007B030000}"/>
    <cellStyle name="40% - Accent5 2 2 2 5 2" xfId="4863" xr:uid="{00000000-0005-0000-0000-00007C030000}"/>
    <cellStyle name="40% - Accent5 2 2 2 6" xfId="3048" xr:uid="{00000000-0005-0000-0000-00007D030000}"/>
    <cellStyle name="40% - Accent5 2 2 2 7" xfId="943" xr:uid="{00000000-0005-0000-0000-00007E030000}"/>
    <cellStyle name="40% - Accent5 2 2 2 8" xfId="5277" xr:uid="{EB0D1BA8-A6A9-4728-94A7-279F699EAC41}"/>
    <cellStyle name="40% - Accent5 2 2 3" xfId="1356" xr:uid="{00000000-0005-0000-0000-00007F030000}"/>
    <cellStyle name="40% - Accent5 2 2 3 2" xfId="3623" xr:uid="{00000000-0005-0000-0000-000080030000}"/>
    <cellStyle name="40% - Accent5 2 2 4" xfId="1808" xr:uid="{00000000-0005-0000-0000-000081030000}"/>
    <cellStyle name="40% - Accent5 2 2 4 2" xfId="4036" xr:uid="{00000000-0005-0000-0000-000082030000}"/>
    <cellStyle name="40% - Accent5 2 2 5" xfId="2221" xr:uid="{00000000-0005-0000-0000-000083030000}"/>
    <cellStyle name="40% - Accent5 2 2 5 2" xfId="4449" xr:uid="{00000000-0005-0000-0000-000084030000}"/>
    <cellStyle name="40% - Accent5 2 2 6" xfId="2634" xr:uid="{00000000-0005-0000-0000-000085030000}"/>
    <cellStyle name="40% - Accent5 2 2 6 2" xfId="4862" xr:uid="{00000000-0005-0000-0000-000086030000}"/>
    <cellStyle name="40% - Accent5 2 2 7" xfId="3047" xr:uid="{00000000-0005-0000-0000-000087030000}"/>
    <cellStyle name="40% - Accent5 2 2 8" xfId="942" xr:uid="{00000000-0005-0000-0000-000088030000}"/>
    <cellStyle name="40% - Accent5 2 2 9" xfId="5276" xr:uid="{31A5E9DC-EC39-492F-856F-8E85EEB62492}"/>
    <cellStyle name="40% - Accent5 2 3" xfId="406" xr:uid="{00000000-0005-0000-0000-000089030000}"/>
    <cellStyle name="40% - Accent5 2 3 2" xfId="1358" xr:uid="{00000000-0005-0000-0000-00008A030000}"/>
    <cellStyle name="40% - Accent5 2 3 2 2" xfId="3625" xr:uid="{00000000-0005-0000-0000-00008B030000}"/>
    <cellStyle name="40% - Accent5 2 3 3" xfId="1810" xr:uid="{00000000-0005-0000-0000-00008C030000}"/>
    <cellStyle name="40% - Accent5 2 3 3 2" xfId="4038" xr:uid="{00000000-0005-0000-0000-00008D030000}"/>
    <cellStyle name="40% - Accent5 2 3 4" xfId="2223" xr:uid="{00000000-0005-0000-0000-00008E030000}"/>
    <cellStyle name="40% - Accent5 2 3 4 2" xfId="4451" xr:uid="{00000000-0005-0000-0000-00008F030000}"/>
    <cellStyle name="40% - Accent5 2 3 5" xfId="2636" xr:uid="{00000000-0005-0000-0000-000090030000}"/>
    <cellStyle name="40% - Accent5 2 3 5 2" xfId="4864" xr:uid="{00000000-0005-0000-0000-000091030000}"/>
    <cellStyle name="40% - Accent5 2 3 6" xfId="3049" xr:uid="{00000000-0005-0000-0000-000092030000}"/>
    <cellStyle name="40% - Accent5 2 3 7" xfId="944" xr:uid="{00000000-0005-0000-0000-000093030000}"/>
    <cellStyle name="40% - Accent5 2 3 8" xfId="5278" xr:uid="{123A7F4F-32E7-42BF-8E8E-4047795CC137}"/>
    <cellStyle name="40% - Accent5 2 4" xfId="1355" xr:uid="{00000000-0005-0000-0000-000094030000}"/>
    <cellStyle name="40% - Accent5 2 4 2" xfId="3622" xr:uid="{00000000-0005-0000-0000-000095030000}"/>
    <cellStyle name="40% - Accent5 2 5" xfId="1807" xr:uid="{00000000-0005-0000-0000-000096030000}"/>
    <cellStyle name="40% - Accent5 2 5 2" xfId="4035" xr:uid="{00000000-0005-0000-0000-000097030000}"/>
    <cellStyle name="40% - Accent5 2 6" xfId="2220" xr:uid="{00000000-0005-0000-0000-000098030000}"/>
    <cellStyle name="40% - Accent5 2 6 2" xfId="4448" xr:uid="{00000000-0005-0000-0000-000099030000}"/>
    <cellStyle name="40% - Accent5 2 7" xfId="2633" xr:uid="{00000000-0005-0000-0000-00009A030000}"/>
    <cellStyle name="40% - Accent5 2 7 2" xfId="4861" xr:uid="{00000000-0005-0000-0000-00009B030000}"/>
    <cellStyle name="40% - Accent5 2 8" xfId="3046" xr:uid="{00000000-0005-0000-0000-00009C030000}"/>
    <cellStyle name="40% - Accent5 2 9" xfId="941" xr:uid="{00000000-0005-0000-0000-00009D030000}"/>
    <cellStyle name="40% - Accent5 3" xfId="407" xr:uid="{00000000-0005-0000-0000-00009E030000}"/>
    <cellStyle name="40% - Accent5 3 2" xfId="408" xr:uid="{00000000-0005-0000-0000-00009F030000}"/>
    <cellStyle name="40% - Accent5 3 2 2" xfId="1360" xr:uid="{00000000-0005-0000-0000-0000A0030000}"/>
    <cellStyle name="40% - Accent5 3 2 2 2" xfId="3627" xr:uid="{00000000-0005-0000-0000-0000A1030000}"/>
    <cellStyle name="40% - Accent5 3 2 3" xfId="1812" xr:uid="{00000000-0005-0000-0000-0000A2030000}"/>
    <cellStyle name="40% - Accent5 3 2 3 2" xfId="4040" xr:uid="{00000000-0005-0000-0000-0000A3030000}"/>
    <cellStyle name="40% - Accent5 3 2 4" xfId="2225" xr:uid="{00000000-0005-0000-0000-0000A4030000}"/>
    <cellStyle name="40% - Accent5 3 2 4 2" xfId="4453" xr:uid="{00000000-0005-0000-0000-0000A5030000}"/>
    <cellStyle name="40% - Accent5 3 2 5" xfId="2638" xr:uid="{00000000-0005-0000-0000-0000A6030000}"/>
    <cellStyle name="40% - Accent5 3 2 5 2" xfId="4866" xr:uid="{00000000-0005-0000-0000-0000A7030000}"/>
    <cellStyle name="40% - Accent5 3 2 6" xfId="3051" xr:uid="{00000000-0005-0000-0000-0000A8030000}"/>
    <cellStyle name="40% - Accent5 3 2 7" xfId="946" xr:uid="{00000000-0005-0000-0000-0000A9030000}"/>
    <cellStyle name="40% - Accent5 3 2 8" xfId="5280" xr:uid="{018B9C89-65E9-404C-81F5-E1F969DDF200}"/>
    <cellStyle name="40% - Accent5 3 3" xfId="1359" xr:uid="{00000000-0005-0000-0000-0000AA030000}"/>
    <cellStyle name="40% - Accent5 3 3 2" xfId="3626" xr:uid="{00000000-0005-0000-0000-0000AB030000}"/>
    <cellStyle name="40% - Accent5 3 4" xfId="1811" xr:uid="{00000000-0005-0000-0000-0000AC030000}"/>
    <cellStyle name="40% - Accent5 3 4 2" xfId="4039" xr:uid="{00000000-0005-0000-0000-0000AD030000}"/>
    <cellStyle name="40% - Accent5 3 5" xfId="2224" xr:uid="{00000000-0005-0000-0000-0000AE030000}"/>
    <cellStyle name="40% - Accent5 3 5 2" xfId="4452" xr:uid="{00000000-0005-0000-0000-0000AF030000}"/>
    <cellStyle name="40% - Accent5 3 6" xfId="2637" xr:uid="{00000000-0005-0000-0000-0000B0030000}"/>
    <cellStyle name="40% - Accent5 3 6 2" xfId="4865" xr:uid="{00000000-0005-0000-0000-0000B1030000}"/>
    <cellStyle name="40% - Accent5 3 7" xfId="3050" xr:uid="{00000000-0005-0000-0000-0000B2030000}"/>
    <cellStyle name="40% - Accent5 3 8" xfId="945" xr:uid="{00000000-0005-0000-0000-0000B3030000}"/>
    <cellStyle name="40% - Accent5 3 9" xfId="5279" xr:uid="{7E043CE5-4DCB-4F93-9776-AAA03002AA18}"/>
    <cellStyle name="40% - Accent5 4" xfId="409" xr:uid="{00000000-0005-0000-0000-0000B4030000}"/>
    <cellStyle name="40% - Accent5 4 2" xfId="1361" xr:uid="{00000000-0005-0000-0000-0000B5030000}"/>
    <cellStyle name="40% - Accent5 4 2 2" xfId="3628" xr:uid="{00000000-0005-0000-0000-0000B6030000}"/>
    <cellStyle name="40% - Accent5 4 3" xfId="1813" xr:uid="{00000000-0005-0000-0000-0000B7030000}"/>
    <cellStyle name="40% - Accent5 4 3 2" xfId="4041" xr:uid="{00000000-0005-0000-0000-0000B8030000}"/>
    <cellStyle name="40% - Accent5 4 4" xfId="2226" xr:uid="{00000000-0005-0000-0000-0000B9030000}"/>
    <cellStyle name="40% - Accent5 4 4 2" xfId="4454" xr:uid="{00000000-0005-0000-0000-0000BA030000}"/>
    <cellStyle name="40% - Accent5 4 5" xfId="2639" xr:uid="{00000000-0005-0000-0000-0000BB030000}"/>
    <cellStyle name="40% - Accent5 4 5 2" xfId="4867" xr:uid="{00000000-0005-0000-0000-0000BC030000}"/>
    <cellStyle name="40% - Accent5 4 6" xfId="3052" xr:uid="{00000000-0005-0000-0000-0000BD030000}"/>
    <cellStyle name="40% - Accent5 4 7" xfId="947" xr:uid="{00000000-0005-0000-0000-0000BE030000}"/>
    <cellStyle name="40% - Accent5 4 8" xfId="5281" xr:uid="{32EF06D6-8C9B-40D8-9647-B68828D5BC72}"/>
    <cellStyle name="40% - Accent5 5" xfId="1354" xr:uid="{00000000-0005-0000-0000-0000BF030000}"/>
    <cellStyle name="40% - Accent5 5 2" xfId="3621" xr:uid="{00000000-0005-0000-0000-0000C0030000}"/>
    <cellStyle name="40% - Accent5 6" xfId="1806" xr:uid="{00000000-0005-0000-0000-0000C1030000}"/>
    <cellStyle name="40% - Accent5 6 2" xfId="4034" xr:uid="{00000000-0005-0000-0000-0000C2030000}"/>
    <cellStyle name="40% - Accent5 7" xfId="2219" xr:uid="{00000000-0005-0000-0000-0000C3030000}"/>
    <cellStyle name="40% - Accent5 7 2" xfId="4447" xr:uid="{00000000-0005-0000-0000-0000C4030000}"/>
    <cellStyle name="40% - Accent5 8" xfId="2632" xr:uid="{00000000-0005-0000-0000-0000C5030000}"/>
    <cellStyle name="40% - Accent5 8 2" xfId="4860" xr:uid="{00000000-0005-0000-0000-0000C6030000}"/>
    <cellStyle name="40% - Accent5 9" xfId="3045" xr:uid="{00000000-0005-0000-0000-0000C7030000}"/>
    <cellStyle name="40% - Accent6" xfId="330" builtinId="51" customBuiltin="1"/>
    <cellStyle name="40% - Accent6 10" xfId="948" xr:uid="{00000000-0005-0000-0000-0000C9030000}"/>
    <cellStyle name="40% - Accent6 11" xfId="5282" xr:uid="{3759E034-4464-40D5-88E1-D788D6600815}"/>
    <cellStyle name="40% - Accent6 2" xfId="410" xr:uid="{00000000-0005-0000-0000-0000CA030000}"/>
    <cellStyle name="40% - Accent6 2 10" xfId="5283" xr:uid="{8B71B364-6C61-4B92-906A-4FCF2848803C}"/>
    <cellStyle name="40% - Accent6 2 2" xfId="411" xr:uid="{00000000-0005-0000-0000-0000CB030000}"/>
    <cellStyle name="40% - Accent6 2 2 2" xfId="412" xr:uid="{00000000-0005-0000-0000-0000CC030000}"/>
    <cellStyle name="40% - Accent6 2 2 2 2" xfId="1365" xr:uid="{00000000-0005-0000-0000-0000CD030000}"/>
    <cellStyle name="40% - Accent6 2 2 2 2 2" xfId="3632" xr:uid="{00000000-0005-0000-0000-0000CE030000}"/>
    <cellStyle name="40% - Accent6 2 2 2 3" xfId="1817" xr:uid="{00000000-0005-0000-0000-0000CF030000}"/>
    <cellStyle name="40% - Accent6 2 2 2 3 2" xfId="4045" xr:uid="{00000000-0005-0000-0000-0000D0030000}"/>
    <cellStyle name="40% - Accent6 2 2 2 4" xfId="2230" xr:uid="{00000000-0005-0000-0000-0000D1030000}"/>
    <cellStyle name="40% - Accent6 2 2 2 4 2" xfId="4458" xr:uid="{00000000-0005-0000-0000-0000D2030000}"/>
    <cellStyle name="40% - Accent6 2 2 2 5" xfId="2643" xr:uid="{00000000-0005-0000-0000-0000D3030000}"/>
    <cellStyle name="40% - Accent6 2 2 2 5 2" xfId="4871" xr:uid="{00000000-0005-0000-0000-0000D4030000}"/>
    <cellStyle name="40% - Accent6 2 2 2 6" xfId="3056" xr:uid="{00000000-0005-0000-0000-0000D5030000}"/>
    <cellStyle name="40% - Accent6 2 2 2 7" xfId="951" xr:uid="{00000000-0005-0000-0000-0000D6030000}"/>
    <cellStyle name="40% - Accent6 2 2 2 8" xfId="5285" xr:uid="{FB56C21C-DA14-40FE-99AE-4B0FE7F6ED6E}"/>
    <cellStyle name="40% - Accent6 2 2 3" xfId="1364" xr:uid="{00000000-0005-0000-0000-0000D7030000}"/>
    <cellStyle name="40% - Accent6 2 2 3 2" xfId="3631" xr:uid="{00000000-0005-0000-0000-0000D8030000}"/>
    <cellStyle name="40% - Accent6 2 2 4" xfId="1816" xr:uid="{00000000-0005-0000-0000-0000D9030000}"/>
    <cellStyle name="40% - Accent6 2 2 4 2" xfId="4044" xr:uid="{00000000-0005-0000-0000-0000DA030000}"/>
    <cellStyle name="40% - Accent6 2 2 5" xfId="2229" xr:uid="{00000000-0005-0000-0000-0000DB030000}"/>
    <cellStyle name="40% - Accent6 2 2 5 2" xfId="4457" xr:uid="{00000000-0005-0000-0000-0000DC030000}"/>
    <cellStyle name="40% - Accent6 2 2 6" xfId="2642" xr:uid="{00000000-0005-0000-0000-0000DD030000}"/>
    <cellStyle name="40% - Accent6 2 2 6 2" xfId="4870" xr:uid="{00000000-0005-0000-0000-0000DE030000}"/>
    <cellStyle name="40% - Accent6 2 2 7" xfId="3055" xr:uid="{00000000-0005-0000-0000-0000DF030000}"/>
    <cellStyle name="40% - Accent6 2 2 8" xfId="950" xr:uid="{00000000-0005-0000-0000-0000E0030000}"/>
    <cellStyle name="40% - Accent6 2 2 9" xfId="5284" xr:uid="{6BFB1A67-9088-40FC-BEEF-7ED4544CC17B}"/>
    <cellStyle name="40% - Accent6 2 3" xfId="413" xr:uid="{00000000-0005-0000-0000-0000E1030000}"/>
    <cellStyle name="40% - Accent6 2 3 2" xfId="1366" xr:uid="{00000000-0005-0000-0000-0000E2030000}"/>
    <cellStyle name="40% - Accent6 2 3 2 2" xfId="3633" xr:uid="{00000000-0005-0000-0000-0000E3030000}"/>
    <cellStyle name="40% - Accent6 2 3 3" xfId="1818" xr:uid="{00000000-0005-0000-0000-0000E4030000}"/>
    <cellStyle name="40% - Accent6 2 3 3 2" xfId="4046" xr:uid="{00000000-0005-0000-0000-0000E5030000}"/>
    <cellStyle name="40% - Accent6 2 3 4" xfId="2231" xr:uid="{00000000-0005-0000-0000-0000E6030000}"/>
    <cellStyle name="40% - Accent6 2 3 4 2" xfId="4459" xr:uid="{00000000-0005-0000-0000-0000E7030000}"/>
    <cellStyle name="40% - Accent6 2 3 5" xfId="2644" xr:uid="{00000000-0005-0000-0000-0000E8030000}"/>
    <cellStyle name="40% - Accent6 2 3 5 2" xfId="4872" xr:uid="{00000000-0005-0000-0000-0000E9030000}"/>
    <cellStyle name="40% - Accent6 2 3 6" xfId="3057" xr:uid="{00000000-0005-0000-0000-0000EA030000}"/>
    <cellStyle name="40% - Accent6 2 3 7" xfId="952" xr:uid="{00000000-0005-0000-0000-0000EB030000}"/>
    <cellStyle name="40% - Accent6 2 3 8" xfId="5286" xr:uid="{6F2BADF8-66A3-4B90-9E77-4EF58F370D3D}"/>
    <cellStyle name="40% - Accent6 2 4" xfId="1363" xr:uid="{00000000-0005-0000-0000-0000EC030000}"/>
    <cellStyle name="40% - Accent6 2 4 2" xfId="3630" xr:uid="{00000000-0005-0000-0000-0000ED030000}"/>
    <cellStyle name="40% - Accent6 2 5" xfId="1815" xr:uid="{00000000-0005-0000-0000-0000EE030000}"/>
    <cellStyle name="40% - Accent6 2 5 2" xfId="4043" xr:uid="{00000000-0005-0000-0000-0000EF030000}"/>
    <cellStyle name="40% - Accent6 2 6" xfId="2228" xr:uid="{00000000-0005-0000-0000-0000F0030000}"/>
    <cellStyle name="40% - Accent6 2 6 2" xfId="4456" xr:uid="{00000000-0005-0000-0000-0000F1030000}"/>
    <cellStyle name="40% - Accent6 2 7" xfId="2641" xr:uid="{00000000-0005-0000-0000-0000F2030000}"/>
    <cellStyle name="40% - Accent6 2 7 2" xfId="4869" xr:uid="{00000000-0005-0000-0000-0000F3030000}"/>
    <cellStyle name="40% - Accent6 2 8" xfId="3054" xr:uid="{00000000-0005-0000-0000-0000F4030000}"/>
    <cellStyle name="40% - Accent6 2 9" xfId="949" xr:uid="{00000000-0005-0000-0000-0000F5030000}"/>
    <cellStyle name="40% - Accent6 3" xfId="414" xr:uid="{00000000-0005-0000-0000-0000F6030000}"/>
    <cellStyle name="40% - Accent6 3 2" xfId="415" xr:uid="{00000000-0005-0000-0000-0000F7030000}"/>
    <cellStyle name="40% - Accent6 3 2 2" xfId="1368" xr:uid="{00000000-0005-0000-0000-0000F8030000}"/>
    <cellStyle name="40% - Accent6 3 2 2 2" xfId="3635" xr:uid="{00000000-0005-0000-0000-0000F9030000}"/>
    <cellStyle name="40% - Accent6 3 2 3" xfId="1820" xr:uid="{00000000-0005-0000-0000-0000FA030000}"/>
    <cellStyle name="40% - Accent6 3 2 3 2" xfId="4048" xr:uid="{00000000-0005-0000-0000-0000FB030000}"/>
    <cellStyle name="40% - Accent6 3 2 4" xfId="2233" xr:uid="{00000000-0005-0000-0000-0000FC030000}"/>
    <cellStyle name="40% - Accent6 3 2 4 2" xfId="4461" xr:uid="{00000000-0005-0000-0000-0000FD030000}"/>
    <cellStyle name="40% - Accent6 3 2 5" xfId="2646" xr:uid="{00000000-0005-0000-0000-0000FE030000}"/>
    <cellStyle name="40% - Accent6 3 2 5 2" xfId="4874" xr:uid="{00000000-0005-0000-0000-0000FF030000}"/>
    <cellStyle name="40% - Accent6 3 2 6" xfId="3059" xr:uid="{00000000-0005-0000-0000-000000040000}"/>
    <cellStyle name="40% - Accent6 3 2 7" xfId="954" xr:uid="{00000000-0005-0000-0000-000001040000}"/>
    <cellStyle name="40% - Accent6 3 2 8" xfId="5288" xr:uid="{EB7266FE-74DA-41E9-9B43-2CD3E705B27E}"/>
    <cellStyle name="40% - Accent6 3 3" xfId="1367" xr:uid="{00000000-0005-0000-0000-000002040000}"/>
    <cellStyle name="40% - Accent6 3 3 2" xfId="3634" xr:uid="{00000000-0005-0000-0000-000003040000}"/>
    <cellStyle name="40% - Accent6 3 4" xfId="1819" xr:uid="{00000000-0005-0000-0000-000004040000}"/>
    <cellStyle name="40% - Accent6 3 4 2" xfId="4047" xr:uid="{00000000-0005-0000-0000-000005040000}"/>
    <cellStyle name="40% - Accent6 3 5" xfId="2232" xr:uid="{00000000-0005-0000-0000-000006040000}"/>
    <cellStyle name="40% - Accent6 3 5 2" xfId="4460" xr:uid="{00000000-0005-0000-0000-000007040000}"/>
    <cellStyle name="40% - Accent6 3 6" xfId="2645" xr:uid="{00000000-0005-0000-0000-000008040000}"/>
    <cellStyle name="40% - Accent6 3 6 2" xfId="4873" xr:uid="{00000000-0005-0000-0000-000009040000}"/>
    <cellStyle name="40% - Accent6 3 7" xfId="3058" xr:uid="{00000000-0005-0000-0000-00000A040000}"/>
    <cellStyle name="40% - Accent6 3 8" xfId="953" xr:uid="{00000000-0005-0000-0000-00000B040000}"/>
    <cellStyle name="40% - Accent6 3 9" xfId="5287" xr:uid="{0B4A680C-802E-453E-A5F5-CDA03738D134}"/>
    <cellStyle name="40% - Accent6 4" xfId="416" xr:uid="{00000000-0005-0000-0000-00000C040000}"/>
    <cellStyle name="40% - Accent6 4 2" xfId="1369" xr:uid="{00000000-0005-0000-0000-00000D040000}"/>
    <cellStyle name="40% - Accent6 4 2 2" xfId="3636" xr:uid="{00000000-0005-0000-0000-00000E040000}"/>
    <cellStyle name="40% - Accent6 4 3" xfId="1821" xr:uid="{00000000-0005-0000-0000-00000F040000}"/>
    <cellStyle name="40% - Accent6 4 3 2" xfId="4049" xr:uid="{00000000-0005-0000-0000-000010040000}"/>
    <cellStyle name="40% - Accent6 4 4" xfId="2234" xr:uid="{00000000-0005-0000-0000-000011040000}"/>
    <cellStyle name="40% - Accent6 4 4 2" xfId="4462" xr:uid="{00000000-0005-0000-0000-000012040000}"/>
    <cellStyle name="40% - Accent6 4 5" xfId="2647" xr:uid="{00000000-0005-0000-0000-000013040000}"/>
    <cellStyle name="40% - Accent6 4 5 2" xfId="4875" xr:uid="{00000000-0005-0000-0000-000014040000}"/>
    <cellStyle name="40% - Accent6 4 6" xfId="3060" xr:uid="{00000000-0005-0000-0000-000015040000}"/>
    <cellStyle name="40% - Accent6 4 7" xfId="955" xr:uid="{00000000-0005-0000-0000-000016040000}"/>
    <cellStyle name="40% - Accent6 4 8" xfId="5289" xr:uid="{5451BAD4-0E35-4D96-8567-929CE2B7DC87}"/>
    <cellStyle name="40% - Accent6 5" xfId="1362" xr:uid="{00000000-0005-0000-0000-000017040000}"/>
    <cellStyle name="40% - Accent6 5 2" xfId="3629" xr:uid="{00000000-0005-0000-0000-000018040000}"/>
    <cellStyle name="40% - Accent6 6" xfId="1814" xr:uid="{00000000-0005-0000-0000-000019040000}"/>
    <cellStyle name="40% - Accent6 6 2" xfId="4042" xr:uid="{00000000-0005-0000-0000-00001A040000}"/>
    <cellStyle name="40% - Accent6 7" xfId="2227" xr:uid="{00000000-0005-0000-0000-00001B040000}"/>
    <cellStyle name="40% - Accent6 7 2" xfId="4455" xr:uid="{00000000-0005-0000-0000-00001C040000}"/>
    <cellStyle name="40% - Accent6 8" xfId="2640" xr:uid="{00000000-0005-0000-0000-00001D040000}"/>
    <cellStyle name="40% - Accent6 8 2" xfId="4868" xr:uid="{00000000-0005-0000-0000-00001E040000}"/>
    <cellStyle name="40% - Accent6 9" xfId="3053" xr:uid="{00000000-0005-0000-0000-00001F040000}"/>
    <cellStyle name="60% - Accent1" xfId="311" builtinId="32" customBuiltin="1"/>
    <cellStyle name="60% - Accent1 2" xfId="417" xr:uid="{00000000-0005-0000-0000-000021040000}"/>
    <cellStyle name="60% - Accent2" xfId="315" builtinId="36" customBuiltin="1"/>
    <cellStyle name="60% - Accent3" xfId="319" builtinId="40" customBuiltin="1"/>
    <cellStyle name="60% - Accent3 2" xfId="418" xr:uid="{00000000-0005-0000-0000-000024040000}"/>
    <cellStyle name="60% - Accent4" xfId="323" builtinId="44" customBuiltin="1"/>
    <cellStyle name="60% - Accent4 2" xfId="419" xr:uid="{00000000-0005-0000-0000-000026040000}"/>
    <cellStyle name="60% - Accent5" xfId="327" builtinId="48" customBuiltin="1"/>
    <cellStyle name="60% - Accent6" xfId="331" builtinId="52" customBuiltin="1"/>
    <cellStyle name="60% - Accent6 2" xfId="420" xr:uid="{00000000-0005-0000-0000-000029040000}"/>
    <cellStyle name="Accent1" xfId="308" builtinId="29" customBuiltin="1"/>
    <cellStyle name="Accent1 2" xfId="421" xr:uid="{00000000-0005-0000-0000-00002B040000}"/>
    <cellStyle name="Accent2" xfId="312" builtinId="33" customBuiltin="1"/>
    <cellStyle name="Accent2 2" xfId="422" xr:uid="{00000000-0005-0000-0000-00002D040000}"/>
    <cellStyle name="Accent3" xfId="316" builtinId="37" customBuiltin="1"/>
    <cellStyle name="Accent3 2" xfId="423" xr:uid="{00000000-0005-0000-0000-00002F040000}"/>
    <cellStyle name="Accent4" xfId="320" builtinId="41" customBuiltin="1"/>
    <cellStyle name="Accent4 2" xfId="424" xr:uid="{00000000-0005-0000-0000-000031040000}"/>
    <cellStyle name="Accent5" xfId="324" builtinId="45" customBuiltin="1"/>
    <cellStyle name="Accent6" xfId="328" builtinId="49" customBuiltin="1"/>
    <cellStyle name="Bad" xfId="298" builtinId="27" customBuiltin="1"/>
    <cellStyle name="Bad 2" xfId="425" xr:uid="{00000000-0005-0000-0000-000035040000}"/>
    <cellStyle name="Calculation" xfId="302" builtinId="22" customBuiltin="1"/>
    <cellStyle name="Calculation 2" xfId="426" xr:uid="{00000000-0005-0000-0000-000037040000}"/>
    <cellStyle name="Check Cell" xfId="304" builtinId="23" customBuiltin="1"/>
    <cellStyle name="Comma 2" xfId="427" xr:uid="{00000000-0005-0000-0000-000039040000}"/>
    <cellStyle name="Comma 2 2" xfId="428" xr:uid="{00000000-0005-0000-0000-00003A040000}"/>
    <cellStyle name="Comma 3" xfId="429" xr:uid="{00000000-0005-0000-0000-00003B040000}"/>
    <cellStyle name="Comma 4" xfId="430" xr:uid="{00000000-0005-0000-0000-00003C040000}"/>
    <cellStyle name="Comma 4 2" xfId="431" xr:uid="{00000000-0005-0000-0000-00003D040000}"/>
    <cellStyle name="Comma 4 2 2" xfId="432" xr:uid="{00000000-0005-0000-0000-00003E040000}"/>
    <cellStyle name="Comma 4 2 2 2" xfId="433" xr:uid="{00000000-0005-0000-0000-00003F040000}"/>
    <cellStyle name="Comma 4 2 2 2 10" xfId="3460" xr:uid="{00000000-0005-0000-0000-000040040000}"/>
    <cellStyle name="Comma 4 2 2 2 11" xfId="956" xr:uid="{00000000-0005-0000-0000-000041040000}"/>
    <cellStyle name="Comma 4 2 2 2 2" xfId="434" xr:uid="{00000000-0005-0000-0000-000042040000}"/>
    <cellStyle name="Comma 4 2 2 2 2 10" xfId="957" xr:uid="{00000000-0005-0000-0000-000043040000}"/>
    <cellStyle name="Comma 4 2 2 2 2 2" xfId="435" xr:uid="{00000000-0005-0000-0000-000044040000}"/>
    <cellStyle name="Comma 4 2 2 2 2 2 10" xfId="5291" xr:uid="{2E6C9015-1093-4303-AF66-4DA8933AD901}"/>
    <cellStyle name="Comma 4 2 2 2 2 2 2" xfId="1372" xr:uid="{00000000-0005-0000-0000-000045040000}"/>
    <cellStyle name="Comma 4 2 2 2 2 2 2 2" xfId="3639" xr:uid="{00000000-0005-0000-0000-000046040000}"/>
    <cellStyle name="Comma 4 2 2 2 2 2 3" xfId="1824" xr:uid="{00000000-0005-0000-0000-000047040000}"/>
    <cellStyle name="Comma 4 2 2 2 2 2 3 2" xfId="4052" xr:uid="{00000000-0005-0000-0000-000048040000}"/>
    <cellStyle name="Comma 4 2 2 2 2 2 4" xfId="2237" xr:uid="{00000000-0005-0000-0000-000049040000}"/>
    <cellStyle name="Comma 4 2 2 2 2 2 4 2" xfId="4465" xr:uid="{00000000-0005-0000-0000-00004A040000}"/>
    <cellStyle name="Comma 4 2 2 2 2 2 5" xfId="2650" xr:uid="{00000000-0005-0000-0000-00004B040000}"/>
    <cellStyle name="Comma 4 2 2 2 2 2 5 2" xfId="4878" xr:uid="{00000000-0005-0000-0000-00004C040000}"/>
    <cellStyle name="Comma 4 2 2 2 2 2 6" xfId="3085" xr:uid="{00000000-0005-0000-0000-00004D040000}"/>
    <cellStyle name="Comma 4 2 2 2 2 2 7" xfId="3080" xr:uid="{00000000-0005-0000-0000-00004E040000}"/>
    <cellStyle name="Comma 4 2 2 2 2 2 8" xfId="3462" xr:uid="{00000000-0005-0000-0000-00004F040000}"/>
    <cellStyle name="Comma 4 2 2 2 2 2 9" xfId="958" xr:uid="{00000000-0005-0000-0000-000050040000}"/>
    <cellStyle name="Comma 4 2 2 2 2 3" xfId="1371" xr:uid="{00000000-0005-0000-0000-000051040000}"/>
    <cellStyle name="Comma 4 2 2 2 2 3 2" xfId="3638" xr:uid="{00000000-0005-0000-0000-000052040000}"/>
    <cellStyle name="Comma 4 2 2 2 2 3 3" xfId="5292" xr:uid="{C818CEEA-C2C2-4EB4-87BD-DEE5BF4CED9C}"/>
    <cellStyle name="Comma 4 2 2 2 2 4" xfId="1823" xr:uid="{00000000-0005-0000-0000-000053040000}"/>
    <cellStyle name="Comma 4 2 2 2 2 4 2" xfId="4051" xr:uid="{00000000-0005-0000-0000-000054040000}"/>
    <cellStyle name="Comma 4 2 2 2 2 5" xfId="2236" xr:uid="{00000000-0005-0000-0000-000055040000}"/>
    <cellStyle name="Comma 4 2 2 2 2 5 2" xfId="4464" xr:uid="{00000000-0005-0000-0000-000056040000}"/>
    <cellStyle name="Comma 4 2 2 2 2 6" xfId="2649" xr:uid="{00000000-0005-0000-0000-000057040000}"/>
    <cellStyle name="Comma 4 2 2 2 2 6 2" xfId="4877" xr:uid="{00000000-0005-0000-0000-000058040000}"/>
    <cellStyle name="Comma 4 2 2 2 2 7" xfId="3084" xr:uid="{00000000-0005-0000-0000-000059040000}"/>
    <cellStyle name="Comma 4 2 2 2 2 8" xfId="3081" xr:uid="{00000000-0005-0000-0000-00005A040000}"/>
    <cellStyle name="Comma 4 2 2 2 2 9" xfId="3461" xr:uid="{00000000-0005-0000-0000-00005B040000}"/>
    <cellStyle name="Comma 4 2 2 2 3" xfId="436" xr:uid="{00000000-0005-0000-0000-00005C040000}"/>
    <cellStyle name="Comma 4 2 2 2 3 10" xfId="5293" xr:uid="{6A358062-0F70-4920-AE53-D0BE9D432624}"/>
    <cellStyle name="Comma 4 2 2 2 3 2" xfId="1373" xr:uid="{00000000-0005-0000-0000-00005D040000}"/>
    <cellStyle name="Comma 4 2 2 2 3 2 2" xfId="3640" xr:uid="{00000000-0005-0000-0000-00005E040000}"/>
    <cellStyle name="Comma 4 2 2 2 3 3" xfId="1825" xr:uid="{00000000-0005-0000-0000-00005F040000}"/>
    <cellStyle name="Comma 4 2 2 2 3 3 2" xfId="4053" xr:uid="{00000000-0005-0000-0000-000060040000}"/>
    <cellStyle name="Comma 4 2 2 2 3 4" xfId="2238" xr:uid="{00000000-0005-0000-0000-000061040000}"/>
    <cellStyle name="Comma 4 2 2 2 3 4 2" xfId="4466" xr:uid="{00000000-0005-0000-0000-000062040000}"/>
    <cellStyle name="Comma 4 2 2 2 3 5" xfId="2651" xr:uid="{00000000-0005-0000-0000-000063040000}"/>
    <cellStyle name="Comma 4 2 2 2 3 5 2" xfId="4879" xr:uid="{00000000-0005-0000-0000-000064040000}"/>
    <cellStyle name="Comma 4 2 2 2 3 6" xfId="3086" xr:uid="{00000000-0005-0000-0000-000065040000}"/>
    <cellStyle name="Comma 4 2 2 2 3 7" xfId="3079" xr:uid="{00000000-0005-0000-0000-000066040000}"/>
    <cellStyle name="Comma 4 2 2 2 3 8" xfId="3463" xr:uid="{00000000-0005-0000-0000-000067040000}"/>
    <cellStyle name="Comma 4 2 2 2 3 9" xfId="959" xr:uid="{00000000-0005-0000-0000-000068040000}"/>
    <cellStyle name="Comma 4 2 2 2 4" xfId="1370" xr:uid="{00000000-0005-0000-0000-000069040000}"/>
    <cellStyle name="Comma 4 2 2 2 4 2" xfId="3637" xr:uid="{00000000-0005-0000-0000-00006A040000}"/>
    <cellStyle name="Comma 4 2 2 2 4 3" xfId="5294" xr:uid="{C01F27BD-5DAE-4BFA-B761-3AABC73B6633}"/>
    <cellStyle name="Comma 4 2 2 2 5" xfId="1822" xr:uid="{00000000-0005-0000-0000-00006B040000}"/>
    <cellStyle name="Comma 4 2 2 2 5 2" xfId="4050" xr:uid="{00000000-0005-0000-0000-00006C040000}"/>
    <cellStyle name="Comma 4 2 2 2 6" xfId="2235" xr:uid="{00000000-0005-0000-0000-00006D040000}"/>
    <cellStyle name="Comma 4 2 2 2 6 2" xfId="4463" xr:uid="{00000000-0005-0000-0000-00006E040000}"/>
    <cellStyle name="Comma 4 2 2 2 7" xfId="2648" xr:uid="{00000000-0005-0000-0000-00006F040000}"/>
    <cellStyle name="Comma 4 2 2 2 7 2" xfId="4876" xr:uid="{00000000-0005-0000-0000-000070040000}"/>
    <cellStyle name="Comma 4 2 2 2 8" xfId="3083" xr:uid="{00000000-0005-0000-0000-000071040000}"/>
    <cellStyle name="Comma 4 2 2 2 9" xfId="3082" xr:uid="{00000000-0005-0000-0000-000072040000}"/>
    <cellStyle name="Comma 4 2 2 3" xfId="437" xr:uid="{00000000-0005-0000-0000-000073040000}"/>
    <cellStyle name="Comma 4 2 2 3 10" xfId="960" xr:uid="{00000000-0005-0000-0000-000074040000}"/>
    <cellStyle name="Comma 4 2 2 3 2" xfId="438" xr:uid="{00000000-0005-0000-0000-000075040000}"/>
    <cellStyle name="Comma 4 2 2 3 2 10" xfId="5295" xr:uid="{028051D6-52BB-46D3-93AC-4A25537A8EC1}"/>
    <cellStyle name="Comma 4 2 2 3 2 2" xfId="1375" xr:uid="{00000000-0005-0000-0000-000076040000}"/>
    <cellStyle name="Comma 4 2 2 3 2 2 2" xfId="3642" xr:uid="{00000000-0005-0000-0000-000077040000}"/>
    <cellStyle name="Comma 4 2 2 3 2 3" xfId="1827" xr:uid="{00000000-0005-0000-0000-000078040000}"/>
    <cellStyle name="Comma 4 2 2 3 2 3 2" xfId="4055" xr:uid="{00000000-0005-0000-0000-000079040000}"/>
    <cellStyle name="Comma 4 2 2 3 2 4" xfId="2240" xr:uid="{00000000-0005-0000-0000-00007A040000}"/>
    <cellStyle name="Comma 4 2 2 3 2 4 2" xfId="4468" xr:uid="{00000000-0005-0000-0000-00007B040000}"/>
    <cellStyle name="Comma 4 2 2 3 2 5" xfId="2653" xr:uid="{00000000-0005-0000-0000-00007C040000}"/>
    <cellStyle name="Comma 4 2 2 3 2 5 2" xfId="4881" xr:uid="{00000000-0005-0000-0000-00007D040000}"/>
    <cellStyle name="Comma 4 2 2 3 2 6" xfId="3088" xr:uid="{00000000-0005-0000-0000-00007E040000}"/>
    <cellStyle name="Comma 4 2 2 3 2 7" xfId="3077" xr:uid="{00000000-0005-0000-0000-00007F040000}"/>
    <cellStyle name="Comma 4 2 2 3 2 8" xfId="3465" xr:uid="{00000000-0005-0000-0000-000080040000}"/>
    <cellStyle name="Comma 4 2 2 3 2 9" xfId="961" xr:uid="{00000000-0005-0000-0000-000081040000}"/>
    <cellStyle name="Comma 4 2 2 3 3" xfId="1374" xr:uid="{00000000-0005-0000-0000-000082040000}"/>
    <cellStyle name="Comma 4 2 2 3 3 2" xfId="3641" xr:uid="{00000000-0005-0000-0000-000083040000}"/>
    <cellStyle name="Comma 4 2 2 3 3 3" xfId="5296" xr:uid="{B331B117-707B-48DA-93DB-FB82ACA0A9F5}"/>
    <cellStyle name="Comma 4 2 2 3 4" xfId="1826" xr:uid="{00000000-0005-0000-0000-000084040000}"/>
    <cellStyle name="Comma 4 2 2 3 4 2" xfId="4054" xr:uid="{00000000-0005-0000-0000-000085040000}"/>
    <cellStyle name="Comma 4 2 2 3 5" xfId="2239" xr:uid="{00000000-0005-0000-0000-000086040000}"/>
    <cellStyle name="Comma 4 2 2 3 5 2" xfId="4467" xr:uid="{00000000-0005-0000-0000-000087040000}"/>
    <cellStyle name="Comma 4 2 2 3 6" xfId="2652" xr:uid="{00000000-0005-0000-0000-000088040000}"/>
    <cellStyle name="Comma 4 2 2 3 6 2" xfId="4880" xr:uid="{00000000-0005-0000-0000-000089040000}"/>
    <cellStyle name="Comma 4 2 2 3 7" xfId="3087" xr:uid="{00000000-0005-0000-0000-00008A040000}"/>
    <cellStyle name="Comma 4 2 2 3 8" xfId="3078" xr:uid="{00000000-0005-0000-0000-00008B040000}"/>
    <cellStyle name="Comma 4 2 2 3 9" xfId="3464" xr:uid="{00000000-0005-0000-0000-00008C040000}"/>
    <cellStyle name="Comma 4 2 2 4" xfId="439" xr:uid="{00000000-0005-0000-0000-00008D040000}"/>
    <cellStyle name="Comma 4 2 2 4 10" xfId="5297" xr:uid="{9ECA58C4-282F-43B0-92E1-71C41BDF3941}"/>
    <cellStyle name="Comma 4 2 2 4 2" xfId="1376" xr:uid="{00000000-0005-0000-0000-00008E040000}"/>
    <cellStyle name="Comma 4 2 2 4 2 2" xfId="3643" xr:uid="{00000000-0005-0000-0000-00008F040000}"/>
    <cellStyle name="Comma 4 2 2 4 3" xfId="1828" xr:uid="{00000000-0005-0000-0000-000090040000}"/>
    <cellStyle name="Comma 4 2 2 4 3 2" xfId="4056" xr:uid="{00000000-0005-0000-0000-000091040000}"/>
    <cellStyle name="Comma 4 2 2 4 4" xfId="2241" xr:uid="{00000000-0005-0000-0000-000092040000}"/>
    <cellStyle name="Comma 4 2 2 4 4 2" xfId="4469" xr:uid="{00000000-0005-0000-0000-000093040000}"/>
    <cellStyle name="Comma 4 2 2 4 5" xfId="2654" xr:uid="{00000000-0005-0000-0000-000094040000}"/>
    <cellStyle name="Comma 4 2 2 4 5 2" xfId="4882" xr:uid="{00000000-0005-0000-0000-000095040000}"/>
    <cellStyle name="Comma 4 2 2 4 6" xfId="3089" xr:uid="{00000000-0005-0000-0000-000096040000}"/>
    <cellStyle name="Comma 4 2 2 4 7" xfId="3076" xr:uid="{00000000-0005-0000-0000-000097040000}"/>
    <cellStyle name="Comma 4 2 2 4 8" xfId="3466" xr:uid="{00000000-0005-0000-0000-000098040000}"/>
    <cellStyle name="Comma 4 2 2 4 9" xfId="962" xr:uid="{00000000-0005-0000-0000-000099040000}"/>
    <cellStyle name="Comma 4 2 2 5" xfId="440" xr:uid="{00000000-0005-0000-0000-00009A040000}"/>
    <cellStyle name="Comma 4 2 2 5 2" xfId="1377" xr:uid="{00000000-0005-0000-0000-00009B040000}"/>
    <cellStyle name="Comma 4 2 2 5 2 2" xfId="3644" xr:uid="{00000000-0005-0000-0000-00009C040000}"/>
    <cellStyle name="Comma 4 2 2 5 3" xfId="1829" xr:uid="{00000000-0005-0000-0000-00009D040000}"/>
    <cellStyle name="Comma 4 2 2 5 3 2" xfId="4057" xr:uid="{00000000-0005-0000-0000-00009E040000}"/>
    <cellStyle name="Comma 4 2 2 5 4" xfId="2242" xr:uid="{00000000-0005-0000-0000-00009F040000}"/>
    <cellStyle name="Comma 4 2 2 5 4 2" xfId="4470" xr:uid="{00000000-0005-0000-0000-0000A0040000}"/>
    <cellStyle name="Comma 4 2 2 5 5" xfId="2655" xr:uid="{00000000-0005-0000-0000-0000A1040000}"/>
    <cellStyle name="Comma 4 2 2 5 5 2" xfId="4883" xr:uid="{00000000-0005-0000-0000-0000A2040000}"/>
    <cellStyle name="Comma 4 2 2 5 6" xfId="3090" xr:uid="{00000000-0005-0000-0000-0000A3040000}"/>
    <cellStyle name="Comma 4 2 2 5 7" xfId="3075" xr:uid="{00000000-0005-0000-0000-0000A4040000}"/>
    <cellStyle name="Comma 4 2 2 5 8" xfId="3467" xr:uid="{00000000-0005-0000-0000-0000A5040000}"/>
    <cellStyle name="Comma 4 2 2 5 9" xfId="963" xr:uid="{00000000-0005-0000-0000-0000A6040000}"/>
    <cellStyle name="Comma 4 2 3" xfId="441" xr:uid="{00000000-0005-0000-0000-0000A7040000}"/>
    <cellStyle name="Comma 4 2 3 10" xfId="3468" xr:uid="{00000000-0005-0000-0000-0000A8040000}"/>
    <cellStyle name="Comma 4 2 3 11" xfId="964" xr:uid="{00000000-0005-0000-0000-0000A9040000}"/>
    <cellStyle name="Comma 4 2 3 2" xfId="442" xr:uid="{00000000-0005-0000-0000-0000AA040000}"/>
    <cellStyle name="Comma 4 2 3 2 10" xfId="965" xr:uid="{00000000-0005-0000-0000-0000AB040000}"/>
    <cellStyle name="Comma 4 2 3 2 2" xfId="443" xr:uid="{00000000-0005-0000-0000-0000AC040000}"/>
    <cellStyle name="Comma 4 2 3 2 2 10" xfId="5298" xr:uid="{8974497D-664F-4D43-8411-9EE2C9183F80}"/>
    <cellStyle name="Comma 4 2 3 2 2 2" xfId="1380" xr:uid="{00000000-0005-0000-0000-0000AD040000}"/>
    <cellStyle name="Comma 4 2 3 2 2 2 2" xfId="3647" xr:uid="{00000000-0005-0000-0000-0000AE040000}"/>
    <cellStyle name="Comma 4 2 3 2 2 3" xfId="1832" xr:uid="{00000000-0005-0000-0000-0000AF040000}"/>
    <cellStyle name="Comma 4 2 3 2 2 3 2" xfId="4060" xr:uid="{00000000-0005-0000-0000-0000B0040000}"/>
    <cellStyle name="Comma 4 2 3 2 2 4" xfId="2245" xr:uid="{00000000-0005-0000-0000-0000B1040000}"/>
    <cellStyle name="Comma 4 2 3 2 2 4 2" xfId="4473" xr:uid="{00000000-0005-0000-0000-0000B2040000}"/>
    <cellStyle name="Comma 4 2 3 2 2 5" xfId="2658" xr:uid="{00000000-0005-0000-0000-0000B3040000}"/>
    <cellStyle name="Comma 4 2 3 2 2 5 2" xfId="4886" xr:uid="{00000000-0005-0000-0000-0000B4040000}"/>
    <cellStyle name="Comma 4 2 3 2 2 6" xfId="3093" xr:uid="{00000000-0005-0000-0000-0000B5040000}"/>
    <cellStyle name="Comma 4 2 3 2 2 7" xfId="3072" xr:uid="{00000000-0005-0000-0000-0000B6040000}"/>
    <cellStyle name="Comma 4 2 3 2 2 8" xfId="3470" xr:uid="{00000000-0005-0000-0000-0000B7040000}"/>
    <cellStyle name="Comma 4 2 3 2 2 9" xfId="966" xr:uid="{00000000-0005-0000-0000-0000B8040000}"/>
    <cellStyle name="Comma 4 2 3 2 3" xfId="1379" xr:uid="{00000000-0005-0000-0000-0000B9040000}"/>
    <cellStyle name="Comma 4 2 3 2 3 2" xfId="3646" xr:uid="{00000000-0005-0000-0000-0000BA040000}"/>
    <cellStyle name="Comma 4 2 3 2 3 3" xfId="5299" xr:uid="{08D1C836-BA64-460C-8700-01AD7DE6EDA1}"/>
    <cellStyle name="Comma 4 2 3 2 4" xfId="1831" xr:uid="{00000000-0005-0000-0000-0000BB040000}"/>
    <cellStyle name="Comma 4 2 3 2 4 2" xfId="4059" xr:uid="{00000000-0005-0000-0000-0000BC040000}"/>
    <cellStyle name="Comma 4 2 3 2 5" xfId="2244" xr:uid="{00000000-0005-0000-0000-0000BD040000}"/>
    <cellStyle name="Comma 4 2 3 2 5 2" xfId="4472" xr:uid="{00000000-0005-0000-0000-0000BE040000}"/>
    <cellStyle name="Comma 4 2 3 2 6" xfId="2657" xr:uid="{00000000-0005-0000-0000-0000BF040000}"/>
    <cellStyle name="Comma 4 2 3 2 6 2" xfId="4885" xr:uid="{00000000-0005-0000-0000-0000C0040000}"/>
    <cellStyle name="Comma 4 2 3 2 7" xfId="3092" xr:uid="{00000000-0005-0000-0000-0000C1040000}"/>
    <cellStyle name="Comma 4 2 3 2 8" xfId="3073" xr:uid="{00000000-0005-0000-0000-0000C2040000}"/>
    <cellStyle name="Comma 4 2 3 2 9" xfId="3469" xr:uid="{00000000-0005-0000-0000-0000C3040000}"/>
    <cellStyle name="Comma 4 2 3 3" xfId="444" xr:uid="{00000000-0005-0000-0000-0000C4040000}"/>
    <cellStyle name="Comma 4 2 3 3 10" xfId="5300" xr:uid="{40AE24FC-FF22-49A2-A27E-5398D710A3E3}"/>
    <cellStyle name="Comma 4 2 3 3 2" xfId="1381" xr:uid="{00000000-0005-0000-0000-0000C5040000}"/>
    <cellStyle name="Comma 4 2 3 3 2 2" xfId="3648" xr:uid="{00000000-0005-0000-0000-0000C6040000}"/>
    <cellStyle name="Comma 4 2 3 3 3" xfId="1833" xr:uid="{00000000-0005-0000-0000-0000C7040000}"/>
    <cellStyle name="Comma 4 2 3 3 3 2" xfId="4061" xr:uid="{00000000-0005-0000-0000-0000C8040000}"/>
    <cellStyle name="Comma 4 2 3 3 4" xfId="2246" xr:uid="{00000000-0005-0000-0000-0000C9040000}"/>
    <cellStyle name="Comma 4 2 3 3 4 2" xfId="4474" xr:uid="{00000000-0005-0000-0000-0000CA040000}"/>
    <cellStyle name="Comma 4 2 3 3 5" xfId="2659" xr:uid="{00000000-0005-0000-0000-0000CB040000}"/>
    <cellStyle name="Comma 4 2 3 3 5 2" xfId="4887" xr:uid="{00000000-0005-0000-0000-0000CC040000}"/>
    <cellStyle name="Comma 4 2 3 3 6" xfId="3094" xr:uid="{00000000-0005-0000-0000-0000CD040000}"/>
    <cellStyle name="Comma 4 2 3 3 7" xfId="3071" xr:uid="{00000000-0005-0000-0000-0000CE040000}"/>
    <cellStyle name="Comma 4 2 3 3 8" xfId="3471" xr:uid="{00000000-0005-0000-0000-0000CF040000}"/>
    <cellStyle name="Comma 4 2 3 3 9" xfId="967" xr:uid="{00000000-0005-0000-0000-0000D0040000}"/>
    <cellStyle name="Comma 4 2 3 4" xfId="1378" xr:uid="{00000000-0005-0000-0000-0000D1040000}"/>
    <cellStyle name="Comma 4 2 3 4 2" xfId="3645" xr:uid="{00000000-0005-0000-0000-0000D2040000}"/>
    <cellStyle name="Comma 4 2 3 4 3" xfId="5301" xr:uid="{764971A8-1FF7-482F-A4C4-B03FEE44E8F1}"/>
    <cellStyle name="Comma 4 2 3 5" xfId="1830" xr:uid="{00000000-0005-0000-0000-0000D3040000}"/>
    <cellStyle name="Comma 4 2 3 5 2" xfId="4058" xr:uid="{00000000-0005-0000-0000-0000D4040000}"/>
    <cellStyle name="Comma 4 2 3 6" xfId="2243" xr:uid="{00000000-0005-0000-0000-0000D5040000}"/>
    <cellStyle name="Comma 4 2 3 6 2" xfId="4471" xr:uid="{00000000-0005-0000-0000-0000D6040000}"/>
    <cellStyle name="Comma 4 2 3 7" xfId="2656" xr:uid="{00000000-0005-0000-0000-0000D7040000}"/>
    <cellStyle name="Comma 4 2 3 7 2" xfId="4884" xr:uid="{00000000-0005-0000-0000-0000D8040000}"/>
    <cellStyle name="Comma 4 2 3 8" xfId="3091" xr:uid="{00000000-0005-0000-0000-0000D9040000}"/>
    <cellStyle name="Comma 4 2 3 9" xfId="3074" xr:uid="{00000000-0005-0000-0000-0000DA040000}"/>
    <cellStyle name="Comma 4 2 4" xfId="445" xr:uid="{00000000-0005-0000-0000-0000DB040000}"/>
    <cellStyle name="Comma 4 2 4 10" xfId="968" xr:uid="{00000000-0005-0000-0000-0000DC040000}"/>
    <cellStyle name="Comma 4 2 4 2" xfId="446" xr:uid="{00000000-0005-0000-0000-0000DD040000}"/>
    <cellStyle name="Comma 4 2 4 2 10" xfId="5302" xr:uid="{EBE47509-66EC-4DB3-A64A-91333B314767}"/>
    <cellStyle name="Comma 4 2 4 2 2" xfId="1383" xr:uid="{00000000-0005-0000-0000-0000DE040000}"/>
    <cellStyle name="Comma 4 2 4 2 2 2" xfId="3650" xr:uid="{00000000-0005-0000-0000-0000DF040000}"/>
    <cellStyle name="Comma 4 2 4 2 3" xfId="1835" xr:uid="{00000000-0005-0000-0000-0000E0040000}"/>
    <cellStyle name="Comma 4 2 4 2 3 2" xfId="4063" xr:uid="{00000000-0005-0000-0000-0000E1040000}"/>
    <cellStyle name="Comma 4 2 4 2 4" xfId="2248" xr:uid="{00000000-0005-0000-0000-0000E2040000}"/>
    <cellStyle name="Comma 4 2 4 2 4 2" xfId="4476" xr:uid="{00000000-0005-0000-0000-0000E3040000}"/>
    <cellStyle name="Comma 4 2 4 2 5" xfId="2661" xr:uid="{00000000-0005-0000-0000-0000E4040000}"/>
    <cellStyle name="Comma 4 2 4 2 5 2" xfId="4889" xr:uid="{00000000-0005-0000-0000-0000E5040000}"/>
    <cellStyle name="Comma 4 2 4 2 6" xfId="3096" xr:uid="{00000000-0005-0000-0000-0000E6040000}"/>
    <cellStyle name="Comma 4 2 4 2 7" xfId="3069" xr:uid="{00000000-0005-0000-0000-0000E7040000}"/>
    <cellStyle name="Comma 4 2 4 2 8" xfId="3473" xr:uid="{00000000-0005-0000-0000-0000E8040000}"/>
    <cellStyle name="Comma 4 2 4 2 9" xfId="969" xr:uid="{00000000-0005-0000-0000-0000E9040000}"/>
    <cellStyle name="Comma 4 2 4 3" xfId="1382" xr:uid="{00000000-0005-0000-0000-0000EA040000}"/>
    <cellStyle name="Comma 4 2 4 3 2" xfId="3649" xr:uid="{00000000-0005-0000-0000-0000EB040000}"/>
    <cellStyle name="Comma 4 2 4 3 3" xfId="5303" xr:uid="{90452249-00D7-4770-80A1-BA13F5C92492}"/>
    <cellStyle name="Comma 4 2 4 4" xfId="1834" xr:uid="{00000000-0005-0000-0000-0000EC040000}"/>
    <cellStyle name="Comma 4 2 4 4 2" xfId="4062" xr:uid="{00000000-0005-0000-0000-0000ED040000}"/>
    <cellStyle name="Comma 4 2 4 5" xfId="2247" xr:uid="{00000000-0005-0000-0000-0000EE040000}"/>
    <cellStyle name="Comma 4 2 4 5 2" xfId="4475" xr:uid="{00000000-0005-0000-0000-0000EF040000}"/>
    <cellStyle name="Comma 4 2 4 6" xfId="2660" xr:uid="{00000000-0005-0000-0000-0000F0040000}"/>
    <cellStyle name="Comma 4 2 4 6 2" xfId="4888" xr:uid="{00000000-0005-0000-0000-0000F1040000}"/>
    <cellStyle name="Comma 4 2 4 7" xfId="3095" xr:uid="{00000000-0005-0000-0000-0000F2040000}"/>
    <cellStyle name="Comma 4 2 4 8" xfId="3070" xr:uid="{00000000-0005-0000-0000-0000F3040000}"/>
    <cellStyle name="Comma 4 2 4 9" xfId="3472" xr:uid="{00000000-0005-0000-0000-0000F4040000}"/>
    <cellStyle name="Comma 4 2 5" xfId="447" xr:uid="{00000000-0005-0000-0000-0000F5040000}"/>
    <cellStyle name="Comma 4 2 5 10" xfId="5304" xr:uid="{52B722EF-84EF-4916-B695-24B5C193DA7F}"/>
    <cellStyle name="Comma 4 2 5 2" xfId="1384" xr:uid="{00000000-0005-0000-0000-0000F6040000}"/>
    <cellStyle name="Comma 4 2 5 2 2" xfId="3651" xr:uid="{00000000-0005-0000-0000-0000F7040000}"/>
    <cellStyle name="Comma 4 2 5 3" xfId="1836" xr:uid="{00000000-0005-0000-0000-0000F8040000}"/>
    <cellStyle name="Comma 4 2 5 3 2" xfId="4064" xr:uid="{00000000-0005-0000-0000-0000F9040000}"/>
    <cellStyle name="Comma 4 2 5 4" xfId="2249" xr:uid="{00000000-0005-0000-0000-0000FA040000}"/>
    <cellStyle name="Comma 4 2 5 4 2" xfId="4477" xr:uid="{00000000-0005-0000-0000-0000FB040000}"/>
    <cellStyle name="Comma 4 2 5 5" xfId="2662" xr:uid="{00000000-0005-0000-0000-0000FC040000}"/>
    <cellStyle name="Comma 4 2 5 5 2" xfId="4890" xr:uid="{00000000-0005-0000-0000-0000FD040000}"/>
    <cellStyle name="Comma 4 2 5 6" xfId="3097" xr:uid="{00000000-0005-0000-0000-0000FE040000}"/>
    <cellStyle name="Comma 4 2 5 7" xfId="3068" xr:uid="{00000000-0005-0000-0000-0000FF040000}"/>
    <cellStyle name="Comma 4 2 5 8" xfId="3474" xr:uid="{00000000-0005-0000-0000-000000050000}"/>
    <cellStyle name="Comma 4 2 5 9" xfId="970" xr:uid="{00000000-0005-0000-0000-000001050000}"/>
    <cellStyle name="Comma 4 2 6" xfId="448" xr:uid="{00000000-0005-0000-0000-000002050000}"/>
    <cellStyle name="Comma 4 2 6 2" xfId="1385" xr:uid="{00000000-0005-0000-0000-000003050000}"/>
    <cellStyle name="Comma 4 2 6 2 2" xfId="3652" xr:uid="{00000000-0005-0000-0000-000004050000}"/>
    <cellStyle name="Comma 4 2 6 3" xfId="1837" xr:uid="{00000000-0005-0000-0000-000005050000}"/>
    <cellStyle name="Comma 4 2 6 3 2" xfId="4065" xr:uid="{00000000-0005-0000-0000-000006050000}"/>
    <cellStyle name="Comma 4 2 6 4" xfId="2250" xr:uid="{00000000-0005-0000-0000-000007050000}"/>
    <cellStyle name="Comma 4 2 6 4 2" xfId="4478" xr:uid="{00000000-0005-0000-0000-000008050000}"/>
    <cellStyle name="Comma 4 2 6 5" xfId="2663" xr:uid="{00000000-0005-0000-0000-000009050000}"/>
    <cellStyle name="Comma 4 2 6 5 2" xfId="4891" xr:uid="{00000000-0005-0000-0000-00000A050000}"/>
    <cellStyle name="Comma 4 2 6 6" xfId="3098" xr:uid="{00000000-0005-0000-0000-00000B050000}"/>
    <cellStyle name="Comma 4 2 6 7" xfId="3067" xr:uid="{00000000-0005-0000-0000-00000C050000}"/>
    <cellStyle name="Comma 4 2 6 8" xfId="3475" xr:uid="{00000000-0005-0000-0000-00000D050000}"/>
    <cellStyle name="Comma 4 2 6 9" xfId="971" xr:uid="{00000000-0005-0000-0000-00000E050000}"/>
    <cellStyle name="Comma 4 3" xfId="449" xr:uid="{00000000-0005-0000-0000-00000F050000}"/>
    <cellStyle name="Comma 4 3 2" xfId="450" xr:uid="{00000000-0005-0000-0000-000010050000}"/>
    <cellStyle name="Comma 4 3 2 10" xfId="3476" xr:uid="{00000000-0005-0000-0000-000011050000}"/>
    <cellStyle name="Comma 4 3 2 11" xfId="972" xr:uid="{00000000-0005-0000-0000-000012050000}"/>
    <cellStyle name="Comma 4 3 2 2" xfId="451" xr:uid="{00000000-0005-0000-0000-000013050000}"/>
    <cellStyle name="Comma 4 3 2 2 10" xfId="973" xr:uid="{00000000-0005-0000-0000-000014050000}"/>
    <cellStyle name="Comma 4 3 2 2 2" xfId="452" xr:uid="{00000000-0005-0000-0000-000015050000}"/>
    <cellStyle name="Comma 4 3 2 2 2 10" xfId="5305" xr:uid="{1B33C941-09C5-45E0-929C-B92D9617E8CC}"/>
    <cellStyle name="Comma 4 3 2 2 2 2" xfId="1388" xr:uid="{00000000-0005-0000-0000-000016050000}"/>
    <cellStyle name="Comma 4 3 2 2 2 2 2" xfId="3655" xr:uid="{00000000-0005-0000-0000-000017050000}"/>
    <cellStyle name="Comma 4 3 2 2 2 3" xfId="1840" xr:uid="{00000000-0005-0000-0000-000018050000}"/>
    <cellStyle name="Comma 4 3 2 2 2 3 2" xfId="4068" xr:uid="{00000000-0005-0000-0000-000019050000}"/>
    <cellStyle name="Comma 4 3 2 2 2 4" xfId="2253" xr:uid="{00000000-0005-0000-0000-00001A050000}"/>
    <cellStyle name="Comma 4 3 2 2 2 4 2" xfId="4481" xr:uid="{00000000-0005-0000-0000-00001B050000}"/>
    <cellStyle name="Comma 4 3 2 2 2 5" xfId="2666" xr:uid="{00000000-0005-0000-0000-00001C050000}"/>
    <cellStyle name="Comma 4 3 2 2 2 5 2" xfId="4894" xr:uid="{00000000-0005-0000-0000-00001D050000}"/>
    <cellStyle name="Comma 4 3 2 2 2 6" xfId="3101" xr:uid="{00000000-0005-0000-0000-00001E050000}"/>
    <cellStyle name="Comma 4 3 2 2 2 7" xfId="3064" xr:uid="{00000000-0005-0000-0000-00001F050000}"/>
    <cellStyle name="Comma 4 3 2 2 2 8" xfId="3478" xr:uid="{00000000-0005-0000-0000-000020050000}"/>
    <cellStyle name="Comma 4 3 2 2 2 9" xfId="974" xr:uid="{00000000-0005-0000-0000-000021050000}"/>
    <cellStyle name="Comma 4 3 2 2 3" xfId="1387" xr:uid="{00000000-0005-0000-0000-000022050000}"/>
    <cellStyle name="Comma 4 3 2 2 3 2" xfId="3654" xr:uid="{00000000-0005-0000-0000-000023050000}"/>
    <cellStyle name="Comma 4 3 2 2 3 3" xfId="5306" xr:uid="{75E99E23-FAD7-48EF-B4CB-2B71F8E0AE3C}"/>
    <cellStyle name="Comma 4 3 2 2 4" xfId="1839" xr:uid="{00000000-0005-0000-0000-000024050000}"/>
    <cellStyle name="Comma 4 3 2 2 4 2" xfId="4067" xr:uid="{00000000-0005-0000-0000-000025050000}"/>
    <cellStyle name="Comma 4 3 2 2 5" xfId="2252" xr:uid="{00000000-0005-0000-0000-000026050000}"/>
    <cellStyle name="Comma 4 3 2 2 5 2" xfId="4480" xr:uid="{00000000-0005-0000-0000-000027050000}"/>
    <cellStyle name="Comma 4 3 2 2 6" xfId="2665" xr:uid="{00000000-0005-0000-0000-000028050000}"/>
    <cellStyle name="Comma 4 3 2 2 6 2" xfId="4893" xr:uid="{00000000-0005-0000-0000-000029050000}"/>
    <cellStyle name="Comma 4 3 2 2 7" xfId="3100" xr:uid="{00000000-0005-0000-0000-00002A050000}"/>
    <cellStyle name="Comma 4 3 2 2 8" xfId="3065" xr:uid="{00000000-0005-0000-0000-00002B050000}"/>
    <cellStyle name="Comma 4 3 2 2 9" xfId="3477" xr:uid="{00000000-0005-0000-0000-00002C050000}"/>
    <cellStyle name="Comma 4 3 2 3" xfId="453" xr:uid="{00000000-0005-0000-0000-00002D050000}"/>
    <cellStyle name="Comma 4 3 2 3 10" xfId="5307" xr:uid="{C6F42CF1-CC97-4C30-A989-F85088A1AE82}"/>
    <cellStyle name="Comma 4 3 2 3 2" xfId="1389" xr:uid="{00000000-0005-0000-0000-00002E050000}"/>
    <cellStyle name="Comma 4 3 2 3 2 2" xfId="3656" xr:uid="{00000000-0005-0000-0000-00002F050000}"/>
    <cellStyle name="Comma 4 3 2 3 3" xfId="1841" xr:uid="{00000000-0005-0000-0000-000030050000}"/>
    <cellStyle name="Comma 4 3 2 3 3 2" xfId="4069" xr:uid="{00000000-0005-0000-0000-000031050000}"/>
    <cellStyle name="Comma 4 3 2 3 4" xfId="2254" xr:uid="{00000000-0005-0000-0000-000032050000}"/>
    <cellStyle name="Comma 4 3 2 3 4 2" xfId="4482" xr:uid="{00000000-0005-0000-0000-000033050000}"/>
    <cellStyle name="Comma 4 3 2 3 5" xfId="2667" xr:uid="{00000000-0005-0000-0000-000034050000}"/>
    <cellStyle name="Comma 4 3 2 3 5 2" xfId="4895" xr:uid="{00000000-0005-0000-0000-000035050000}"/>
    <cellStyle name="Comma 4 3 2 3 6" xfId="3102" xr:uid="{00000000-0005-0000-0000-000036050000}"/>
    <cellStyle name="Comma 4 3 2 3 7" xfId="3063" xr:uid="{00000000-0005-0000-0000-000037050000}"/>
    <cellStyle name="Comma 4 3 2 3 8" xfId="3479" xr:uid="{00000000-0005-0000-0000-000038050000}"/>
    <cellStyle name="Comma 4 3 2 3 9" xfId="975" xr:uid="{00000000-0005-0000-0000-000039050000}"/>
    <cellStyle name="Comma 4 3 2 4" xfId="1386" xr:uid="{00000000-0005-0000-0000-00003A050000}"/>
    <cellStyle name="Comma 4 3 2 4 2" xfId="3653" xr:uid="{00000000-0005-0000-0000-00003B050000}"/>
    <cellStyle name="Comma 4 3 2 4 3" xfId="5308" xr:uid="{E8EEDB78-C4EB-40A5-9BCE-2761597D9421}"/>
    <cellStyle name="Comma 4 3 2 5" xfId="1838" xr:uid="{00000000-0005-0000-0000-00003C050000}"/>
    <cellStyle name="Comma 4 3 2 5 2" xfId="4066" xr:uid="{00000000-0005-0000-0000-00003D050000}"/>
    <cellStyle name="Comma 4 3 2 6" xfId="2251" xr:uid="{00000000-0005-0000-0000-00003E050000}"/>
    <cellStyle name="Comma 4 3 2 6 2" xfId="4479" xr:uid="{00000000-0005-0000-0000-00003F050000}"/>
    <cellStyle name="Comma 4 3 2 7" xfId="2664" xr:uid="{00000000-0005-0000-0000-000040050000}"/>
    <cellStyle name="Comma 4 3 2 7 2" xfId="4892" xr:uid="{00000000-0005-0000-0000-000041050000}"/>
    <cellStyle name="Comma 4 3 2 8" xfId="3099" xr:uid="{00000000-0005-0000-0000-000042050000}"/>
    <cellStyle name="Comma 4 3 2 9" xfId="3066" xr:uid="{00000000-0005-0000-0000-000043050000}"/>
    <cellStyle name="Comma 4 3 3" xfId="454" xr:uid="{00000000-0005-0000-0000-000044050000}"/>
    <cellStyle name="Comma 4 3 3 10" xfId="976" xr:uid="{00000000-0005-0000-0000-000045050000}"/>
    <cellStyle name="Comma 4 3 3 2" xfId="455" xr:uid="{00000000-0005-0000-0000-000046050000}"/>
    <cellStyle name="Comma 4 3 3 2 10" xfId="5309" xr:uid="{CDFEE9E8-895E-4E9F-89AC-4A70033635D4}"/>
    <cellStyle name="Comma 4 3 3 2 2" xfId="1391" xr:uid="{00000000-0005-0000-0000-000047050000}"/>
    <cellStyle name="Comma 4 3 3 2 2 2" xfId="3658" xr:uid="{00000000-0005-0000-0000-000048050000}"/>
    <cellStyle name="Comma 4 3 3 2 3" xfId="1843" xr:uid="{00000000-0005-0000-0000-000049050000}"/>
    <cellStyle name="Comma 4 3 3 2 3 2" xfId="4071" xr:uid="{00000000-0005-0000-0000-00004A050000}"/>
    <cellStyle name="Comma 4 3 3 2 4" xfId="2256" xr:uid="{00000000-0005-0000-0000-00004B050000}"/>
    <cellStyle name="Comma 4 3 3 2 4 2" xfId="4484" xr:uid="{00000000-0005-0000-0000-00004C050000}"/>
    <cellStyle name="Comma 4 3 3 2 5" xfId="2669" xr:uid="{00000000-0005-0000-0000-00004D050000}"/>
    <cellStyle name="Comma 4 3 3 2 5 2" xfId="4897" xr:uid="{00000000-0005-0000-0000-00004E050000}"/>
    <cellStyle name="Comma 4 3 3 2 6" xfId="3104" xr:uid="{00000000-0005-0000-0000-00004F050000}"/>
    <cellStyle name="Comma 4 3 3 2 7" xfId="3061" xr:uid="{00000000-0005-0000-0000-000050050000}"/>
    <cellStyle name="Comma 4 3 3 2 8" xfId="3481" xr:uid="{00000000-0005-0000-0000-000051050000}"/>
    <cellStyle name="Comma 4 3 3 2 9" xfId="977" xr:uid="{00000000-0005-0000-0000-000052050000}"/>
    <cellStyle name="Comma 4 3 3 3" xfId="1390" xr:uid="{00000000-0005-0000-0000-000053050000}"/>
    <cellStyle name="Comma 4 3 3 3 2" xfId="3657" xr:uid="{00000000-0005-0000-0000-000054050000}"/>
    <cellStyle name="Comma 4 3 3 3 3" xfId="5310" xr:uid="{59C5BAE6-258B-4647-8E40-EC88BBD54EAE}"/>
    <cellStyle name="Comma 4 3 3 4" xfId="1842" xr:uid="{00000000-0005-0000-0000-000055050000}"/>
    <cellStyle name="Comma 4 3 3 4 2" xfId="4070" xr:uid="{00000000-0005-0000-0000-000056050000}"/>
    <cellStyle name="Comma 4 3 3 5" xfId="2255" xr:uid="{00000000-0005-0000-0000-000057050000}"/>
    <cellStyle name="Comma 4 3 3 5 2" xfId="4483" xr:uid="{00000000-0005-0000-0000-000058050000}"/>
    <cellStyle name="Comma 4 3 3 6" xfId="2668" xr:uid="{00000000-0005-0000-0000-000059050000}"/>
    <cellStyle name="Comma 4 3 3 6 2" xfId="4896" xr:uid="{00000000-0005-0000-0000-00005A050000}"/>
    <cellStyle name="Comma 4 3 3 7" xfId="3103" xr:uid="{00000000-0005-0000-0000-00005B050000}"/>
    <cellStyle name="Comma 4 3 3 8" xfId="3062" xr:uid="{00000000-0005-0000-0000-00005C050000}"/>
    <cellStyle name="Comma 4 3 3 9" xfId="3480" xr:uid="{00000000-0005-0000-0000-00005D050000}"/>
    <cellStyle name="Comma 4 3 4" xfId="456" xr:uid="{00000000-0005-0000-0000-00005E050000}"/>
    <cellStyle name="Comma 4 3 4 10" xfId="5311" xr:uid="{4BE95F80-1A0C-47D4-ACB6-16FCF9D75035}"/>
    <cellStyle name="Comma 4 3 4 2" xfId="1392" xr:uid="{00000000-0005-0000-0000-00005F050000}"/>
    <cellStyle name="Comma 4 3 4 2 2" xfId="3659" xr:uid="{00000000-0005-0000-0000-000060050000}"/>
    <cellStyle name="Comma 4 3 4 3" xfId="1844" xr:uid="{00000000-0005-0000-0000-000061050000}"/>
    <cellStyle name="Comma 4 3 4 3 2" xfId="4072" xr:uid="{00000000-0005-0000-0000-000062050000}"/>
    <cellStyle name="Comma 4 3 4 4" xfId="2257" xr:uid="{00000000-0005-0000-0000-000063050000}"/>
    <cellStyle name="Comma 4 3 4 4 2" xfId="4485" xr:uid="{00000000-0005-0000-0000-000064050000}"/>
    <cellStyle name="Comma 4 3 4 5" xfId="2670" xr:uid="{00000000-0005-0000-0000-000065050000}"/>
    <cellStyle name="Comma 4 3 4 5 2" xfId="4898" xr:uid="{00000000-0005-0000-0000-000066050000}"/>
    <cellStyle name="Comma 4 3 4 6" xfId="3105" xr:uid="{00000000-0005-0000-0000-000067050000}"/>
    <cellStyle name="Comma 4 3 4 7" xfId="3401" xr:uid="{00000000-0005-0000-0000-000068050000}"/>
    <cellStyle name="Comma 4 3 4 8" xfId="3482" xr:uid="{00000000-0005-0000-0000-000069050000}"/>
    <cellStyle name="Comma 4 3 4 9" xfId="978" xr:uid="{00000000-0005-0000-0000-00006A050000}"/>
    <cellStyle name="Comma 4 3 5" xfId="457" xr:uid="{00000000-0005-0000-0000-00006B050000}"/>
    <cellStyle name="Comma 4 3 5 2" xfId="1393" xr:uid="{00000000-0005-0000-0000-00006C050000}"/>
    <cellStyle name="Comma 4 3 5 2 2" xfId="3660" xr:uid="{00000000-0005-0000-0000-00006D050000}"/>
    <cellStyle name="Comma 4 3 5 3" xfId="1845" xr:uid="{00000000-0005-0000-0000-00006E050000}"/>
    <cellStyle name="Comma 4 3 5 3 2" xfId="4073" xr:uid="{00000000-0005-0000-0000-00006F050000}"/>
    <cellStyle name="Comma 4 3 5 4" xfId="2258" xr:uid="{00000000-0005-0000-0000-000070050000}"/>
    <cellStyle name="Comma 4 3 5 4 2" xfId="4486" xr:uid="{00000000-0005-0000-0000-000071050000}"/>
    <cellStyle name="Comma 4 3 5 5" xfId="2671" xr:uid="{00000000-0005-0000-0000-000072050000}"/>
    <cellStyle name="Comma 4 3 5 5 2" xfId="4899" xr:uid="{00000000-0005-0000-0000-000073050000}"/>
    <cellStyle name="Comma 4 3 5 6" xfId="3106" xr:uid="{00000000-0005-0000-0000-000074050000}"/>
    <cellStyle name="Comma 4 3 5 7" xfId="3402" xr:uid="{00000000-0005-0000-0000-000075050000}"/>
    <cellStyle name="Comma 4 3 5 8" xfId="3483" xr:uid="{00000000-0005-0000-0000-000076050000}"/>
    <cellStyle name="Comma 4 3 5 9" xfId="979" xr:uid="{00000000-0005-0000-0000-000077050000}"/>
    <cellStyle name="Comma 4 4" xfId="458" xr:uid="{00000000-0005-0000-0000-000078050000}"/>
    <cellStyle name="Comma 4 4 10" xfId="3484" xr:uid="{00000000-0005-0000-0000-000079050000}"/>
    <cellStyle name="Comma 4 4 11" xfId="980" xr:uid="{00000000-0005-0000-0000-00007A050000}"/>
    <cellStyle name="Comma 4 4 2" xfId="459" xr:uid="{00000000-0005-0000-0000-00007B050000}"/>
    <cellStyle name="Comma 4 4 2 10" xfId="981" xr:uid="{00000000-0005-0000-0000-00007C050000}"/>
    <cellStyle name="Comma 4 4 2 2" xfId="460" xr:uid="{00000000-0005-0000-0000-00007D050000}"/>
    <cellStyle name="Comma 4 4 2 2 10" xfId="5312" xr:uid="{AFB6B04E-D4D6-451B-ABBB-4111FB53DE57}"/>
    <cellStyle name="Comma 4 4 2 2 2" xfId="1396" xr:uid="{00000000-0005-0000-0000-00007E050000}"/>
    <cellStyle name="Comma 4 4 2 2 2 2" xfId="3663" xr:uid="{00000000-0005-0000-0000-00007F050000}"/>
    <cellStyle name="Comma 4 4 2 2 3" xfId="1848" xr:uid="{00000000-0005-0000-0000-000080050000}"/>
    <cellStyle name="Comma 4 4 2 2 3 2" xfId="4076" xr:uid="{00000000-0005-0000-0000-000081050000}"/>
    <cellStyle name="Comma 4 4 2 2 4" xfId="2261" xr:uid="{00000000-0005-0000-0000-000082050000}"/>
    <cellStyle name="Comma 4 4 2 2 4 2" xfId="4489" xr:uid="{00000000-0005-0000-0000-000083050000}"/>
    <cellStyle name="Comma 4 4 2 2 5" xfId="2674" xr:uid="{00000000-0005-0000-0000-000084050000}"/>
    <cellStyle name="Comma 4 4 2 2 5 2" xfId="4902" xr:uid="{00000000-0005-0000-0000-000085050000}"/>
    <cellStyle name="Comma 4 4 2 2 6" xfId="3109" xr:uid="{00000000-0005-0000-0000-000086050000}"/>
    <cellStyle name="Comma 4 4 2 2 7" xfId="3405" xr:uid="{00000000-0005-0000-0000-000087050000}"/>
    <cellStyle name="Comma 4 4 2 2 8" xfId="3486" xr:uid="{00000000-0005-0000-0000-000088050000}"/>
    <cellStyle name="Comma 4 4 2 2 9" xfId="982" xr:uid="{00000000-0005-0000-0000-000089050000}"/>
    <cellStyle name="Comma 4 4 2 3" xfId="1395" xr:uid="{00000000-0005-0000-0000-00008A050000}"/>
    <cellStyle name="Comma 4 4 2 3 2" xfId="3662" xr:uid="{00000000-0005-0000-0000-00008B050000}"/>
    <cellStyle name="Comma 4 4 2 3 3" xfId="5313" xr:uid="{31B10DBE-51A4-43C9-88BF-17D36EF12B39}"/>
    <cellStyle name="Comma 4 4 2 4" xfId="1847" xr:uid="{00000000-0005-0000-0000-00008C050000}"/>
    <cellStyle name="Comma 4 4 2 4 2" xfId="4075" xr:uid="{00000000-0005-0000-0000-00008D050000}"/>
    <cellStyle name="Comma 4 4 2 5" xfId="2260" xr:uid="{00000000-0005-0000-0000-00008E050000}"/>
    <cellStyle name="Comma 4 4 2 5 2" xfId="4488" xr:uid="{00000000-0005-0000-0000-00008F050000}"/>
    <cellStyle name="Comma 4 4 2 6" xfId="2673" xr:uid="{00000000-0005-0000-0000-000090050000}"/>
    <cellStyle name="Comma 4 4 2 6 2" xfId="4901" xr:uid="{00000000-0005-0000-0000-000091050000}"/>
    <cellStyle name="Comma 4 4 2 7" xfId="3108" xr:uid="{00000000-0005-0000-0000-000092050000}"/>
    <cellStyle name="Comma 4 4 2 8" xfId="3404" xr:uid="{00000000-0005-0000-0000-000093050000}"/>
    <cellStyle name="Comma 4 4 2 9" xfId="3485" xr:uid="{00000000-0005-0000-0000-000094050000}"/>
    <cellStyle name="Comma 4 4 3" xfId="461" xr:uid="{00000000-0005-0000-0000-000095050000}"/>
    <cellStyle name="Comma 4 4 3 10" xfId="5314" xr:uid="{E0A7CB3A-3AE1-42DD-B2BD-FEB1D2F04463}"/>
    <cellStyle name="Comma 4 4 3 2" xfId="1397" xr:uid="{00000000-0005-0000-0000-000096050000}"/>
    <cellStyle name="Comma 4 4 3 2 2" xfId="3664" xr:uid="{00000000-0005-0000-0000-000097050000}"/>
    <cellStyle name="Comma 4 4 3 3" xfId="1849" xr:uid="{00000000-0005-0000-0000-000098050000}"/>
    <cellStyle name="Comma 4 4 3 3 2" xfId="4077" xr:uid="{00000000-0005-0000-0000-000099050000}"/>
    <cellStyle name="Comma 4 4 3 4" xfId="2262" xr:uid="{00000000-0005-0000-0000-00009A050000}"/>
    <cellStyle name="Comma 4 4 3 4 2" xfId="4490" xr:uid="{00000000-0005-0000-0000-00009B050000}"/>
    <cellStyle name="Comma 4 4 3 5" xfId="2675" xr:uid="{00000000-0005-0000-0000-00009C050000}"/>
    <cellStyle name="Comma 4 4 3 5 2" xfId="4903" xr:uid="{00000000-0005-0000-0000-00009D050000}"/>
    <cellStyle name="Comma 4 4 3 6" xfId="3110" xr:uid="{00000000-0005-0000-0000-00009E050000}"/>
    <cellStyle name="Comma 4 4 3 7" xfId="3406" xr:uid="{00000000-0005-0000-0000-00009F050000}"/>
    <cellStyle name="Comma 4 4 3 8" xfId="3487" xr:uid="{00000000-0005-0000-0000-0000A0050000}"/>
    <cellStyle name="Comma 4 4 3 9" xfId="983" xr:uid="{00000000-0005-0000-0000-0000A1050000}"/>
    <cellStyle name="Comma 4 4 4" xfId="1394" xr:uid="{00000000-0005-0000-0000-0000A2050000}"/>
    <cellStyle name="Comma 4 4 4 2" xfId="3661" xr:uid="{00000000-0005-0000-0000-0000A3050000}"/>
    <cellStyle name="Comma 4 4 4 3" xfId="5315" xr:uid="{4731178B-87CC-4C90-8A17-FB0B4C93BEAC}"/>
    <cellStyle name="Comma 4 4 5" xfId="1846" xr:uid="{00000000-0005-0000-0000-0000A4050000}"/>
    <cellStyle name="Comma 4 4 5 2" xfId="4074" xr:uid="{00000000-0005-0000-0000-0000A5050000}"/>
    <cellStyle name="Comma 4 4 6" xfId="2259" xr:uid="{00000000-0005-0000-0000-0000A6050000}"/>
    <cellStyle name="Comma 4 4 6 2" xfId="4487" xr:uid="{00000000-0005-0000-0000-0000A7050000}"/>
    <cellStyle name="Comma 4 4 7" xfId="2672" xr:uid="{00000000-0005-0000-0000-0000A8050000}"/>
    <cellStyle name="Comma 4 4 7 2" xfId="4900" xr:uid="{00000000-0005-0000-0000-0000A9050000}"/>
    <cellStyle name="Comma 4 4 8" xfId="3107" xr:uid="{00000000-0005-0000-0000-0000AA050000}"/>
    <cellStyle name="Comma 4 4 9" xfId="3403" xr:uid="{00000000-0005-0000-0000-0000AB050000}"/>
    <cellStyle name="Comma 4 5" xfId="462" xr:uid="{00000000-0005-0000-0000-0000AC050000}"/>
    <cellStyle name="Comma 4 5 10" xfId="984" xr:uid="{00000000-0005-0000-0000-0000AD050000}"/>
    <cellStyle name="Comma 4 5 2" xfId="463" xr:uid="{00000000-0005-0000-0000-0000AE050000}"/>
    <cellStyle name="Comma 4 5 2 10" xfId="5316" xr:uid="{F8AE2E91-1DC0-4AF2-882E-44FE8BEC3EA4}"/>
    <cellStyle name="Comma 4 5 2 2" xfId="1399" xr:uid="{00000000-0005-0000-0000-0000AF050000}"/>
    <cellStyle name="Comma 4 5 2 2 2" xfId="3666" xr:uid="{00000000-0005-0000-0000-0000B0050000}"/>
    <cellStyle name="Comma 4 5 2 3" xfId="1851" xr:uid="{00000000-0005-0000-0000-0000B1050000}"/>
    <cellStyle name="Comma 4 5 2 3 2" xfId="4079" xr:uid="{00000000-0005-0000-0000-0000B2050000}"/>
    <cellStyle name="Comma 4 5 2 4" xfId="2264" xr:uid="{00000000-0005-0000-0000-0000B3050000}"/>
    <cellStyle name="Comma 4 5 2 4 2" xfId="4492" xr:uid="{00000000-0005-0000-0000-0000B4050000}"/>
    <cellStyle name="Comma 4 5 2 5" xfId="2677" xr:uid="{00000000-0005-0000-0000-0000B5050000}"/>
    <cellStyle name="Comma 4 5 2 5 2" xfId="4905" xr:uid="{00000000-0005-0000-0000-0000B6050000}"/>
    <cellStyle name="Comma 4 5 2 6" xfId="3112" xr:uid="{00000000-0005-0000-0000-0000B7050000}"/>
    <cellStyle name="Comma 4 5 2 7" xfId="3408" xr:uid="{00000000-0005-0000-0000-0000B8050000}"/>
    <cellStyle name="Comma 4 5 2 8" xfId="3489" xr:uid="{00000000-0005-0000-0000-0000B9050000}"/>
    <cellStyle name="Comma 4 5 2 9" xfId="985" xr:uid="{00000000-0005-0000-0000-0000BA050000}"/>
    <cellStyle name="Comma 4 5 3" xfId="1398" xr:uid="{00000000-0005-0000-0000-0000BB050000}"/>
    <cellStyle name="Comma 4 5 3 2" xfId="3665" xr:uid="{00000000-0005-0000-0000-0000BC050000}"/>
    <cellStyle name="Comma 4 5 3 3" xfId="5317" xr:uid="{36A4D091-9597-4D85-8960-E17657C7D508}"/>
    <cellStyle name="Comma 4 5 4" xfId="1850" xr:uid="{00000000-0005-0000-0000-0000BD050000}"/>
    <cellStyle name="Comma 4 5 4 2" xfId="4078" xr:uid="{00000000-0005-0000-0000-0000BE050000}"/>
    <cellStyle name="Comma 4 5 5" xfId="2263" xr:uid="{00000000-0005-0000-0000-0000BF050000}"/>
    <cellStyle name="Comma 4 5 5 2" xfId="4491" xr:uid="{00000000-0005-0000-0000-0000C0050000}"/>
    <cellStyle name="Comma 4 5 6" xfId="2676" xr:uid="{00000000-0005-0000-0000-0000C1050000}"/>
    <cellStyle name="Comma 4 5 6 2" xfId="4904" xr:uid="{00000000-0005-0000-0000-0000C2050000}"/>
    <cellStyle name="Comma 4 5 7" xfId="3111" xr:uid="{00000000-0005-0000-0000-0000C3050000}"/>
    <cellStyle name="Comma 4 5 8" xfId="3407" xr:uid="{00000000-0005-0000-0000-0000C4050000}"/>
    <cellStyle name="Comma 4 5 9" xfId="3488" xr:uid="{00000000-0005-0000-0000-0000C5050000}"/>
    <cellStyle name="Comma 4 6" xfId="464" xr:uid="{00000000-0005-0000-0000-0000C6050000}"/>
    <cellStyle name="Comma 4 6 2" xfId="1400" xr:uid="{00000000-0005-0000-0000-0000C7050000}"/>
    <cellStyle name="Comma 4 6 2 2" xfId="3667" xr:uid="{00000000-0005-0000-0000-0000C8050000}"/>
    <cellStyle name="Comma 4 6 2 3" xfId="5318" xr:uid="{676A8092-407A-48C6-AA5C-7E5491739804}"/>
    <cellStyle name="Comma 4 6 3" xfId="1852" xr:uid="{00000000-0005-0000-0000-0000C9050000}"/>
    <cellStyle name="Comma 4 6 3 2" xfId="4080" xr:uid="{00000000-0005-0000-0000-0000CA050000}"/>
    <cellStyle name="Comma 4 6 3 3" xfId="5319" xr:uid="{E389BC0D-6186-4160-AE9C-7727D62A3574}"/>
    <cellStyle name="Comma 4 6 4" xfId="2265" xr:uid="{00000000-0005-0000-0000-0000CB050000}"/>
    <cellStyle name="Comma 4 6 4 2" xfId="4493" xr:uid="{00000000-0005-0000-0000-0000CC050000}"/>
    <cellStyle name="Comma 4 6 5" xfId="2678" xr:uid="{00000000-0005-0000-0000-0000CD050000}"/>
    <cellStyle name="Comma 4 6 5 2" xfId="4906" xr:uid="{00000000-0005-0000-0000-0000CE050000}"/>
    <cellStyle name="Comma 4 6 6" xfId="3113" xr:uid="{00000000-0005-0000-0000-0000CF050000}"/>
    <cellStyle name="Comma 4 6 7" xfId="3409" xr:uid="{00000000-0005-0000-0000-0000D0050000}"/>
    <cellStyle name="Comma 4 6 8" xfId="3490" xr:uid="{00000000-0005-0000-0000-0000D1050000}"/>
    <cellStyle name="Comma 4 6 9" xfId="986" xr:uid="{00000000-0005-0000-0000-0000D2050000}"/>
    <cellStyle name="Comma 4 7" xfId="465" xr:uid="{00000000-0005-0000-0000-0000D3050000}"/>
    <cellStyle name="Comma 4 7 2" xfId="1401" xr:uid="{00000000-0005-0000-0000-0000D4050000}"/>
    <cellStyle name="Comma 4 7 2 2" xfId="3668" xr:uid="{00000000-0005-0000-0000-0000D5050000}"/>
    <cellStyle name="Comma 4 7 3" xfId="1853" xr:uid="{00000000-0005-0000-0000-0000D6050000}"/>
    <cellStyle name="Comma 4 7 3 2" xfId="4081" xr:uid="{00000000-0005-0000-0000-0000D7050000}"/>
    <cellStyle name="Comma 4 7 4" xfId="2266" xr:uid="{00000000-0005-0000-0000-0000D8050000}"/>
    <cellStyle name="Comma 4 7 4 2" xfId="4494" xr:uid="{00000000-0005-0000-0000-0000D9050000}"/>
    <cellStyle name="Comma 4 7 5" xfId="2679" xr:uid="{00000000-0005-0000-0000-0000DA050000}"/>
    <cellStyle name="Comma 4 7 5 2" xfId="4907" xr:uid="{00000000-0005-0000-0000-0000DB050000}"/>
    <cellStyle name="Comma 4 7 6" xfId="3114" xr:uid="{00000000-0005-0000-0000-0000DC050000}"/>
    <cellStyle name="Comma 4 7 7" xfId="3410" xr:uid="{00000000-0005-0000-0000-0000DD050000}"/>
    <cellStyle name="Comma 4 7 8" xfId="3491" xr:uid="{00000000-0005-0000-0000-0000DE050000}"/>
    <cellStyle name="Comma 4 7 9" xfId="987" xr:uid="{00000000-0005-0000-0000-0000DF050000}"/>
    <cellStyle name="Comma 4 8" xfId="5290" xr:uid="{7212C25C-42F4-411C-8ECB-726B61461E24}"/>
    <cellStyle name="Comma 5" xfId="466" xr:uid="{00000000-0005-0000-0000-0000E0050000}"/>
    <cellStyle name="Comma 5 2" xfId="467" xr:uid="{00000000-0005-0000-0000-0000E1050000}"/>
    <cellStyle name="Comma 5 2 2" xfId="1402" xr:uid="{00000000-0005-0000-0000-0000E2050000}"/>
    <cellStyle name="Comma 5 2 3" xfId="5320" xr:uid="{92BAF18A-620B-4D11-A383-13B713B15006}"/>
    <cellStyle name="Comma 6" xfId="468" xr:uid="{00000000-0005-0000-0000-0000E3050000}"/>
    <cellStyle name="Currency 10" xfId="470" xr:uid="{00000000-0005-0000-0000-0000E4050000}"/>
    <cellStyle name="Currency 10 2" xfId="471" xr:uid="{00000000-0005-0000-0000-0000E5050000}"/>
    <cellStyle name="Currency 10 2 2" xfId="1404" xr:uid="{00000000-0005-0000-0000-0000E6050000}"/>
    <cellStyle name="Currency 10 3" xfId="472" xr:uid="{00000000-0005-0000-0000-0000E7050000}"/>
    <cellStyle name="Currency 10 3 2" xfId="1405" xr:uid="{00000000-0005-0000-0000-0000E8050000}"/>
    <cellStyle name="Currency 10 4" xfId="473" xr:uid="{00000000-0005-0000-0000-0000E9050000}"/>
    <cellStyle name="Currency 10 5" xfId="1403" xr:uid="{00000000-0005-0000-0000-0000EA050000}"/>
    <cellStyle name="Currency 11" xfId="474" xr:uid="{00000000-0005-0000-0000-0000EB050000}"/>
    <cellStyle name="Currency 11 2" xfId="475" xr:uid="{00000000-0005-0000-0000-0000EC050000}"/>
    <cellStyle name="Currency 11 2 2" xfId="1407" xr:uid="{00000000-0005-0000-0000-0000ED050000}"/>
    <cellStyle name="Currency 11 3" xfId="1406" xr:uid="{00000000-0005-0000-0000-0000EE050000}"/>
    <cellStyle name="Currency 12" xfId="476" xr:uid="{00000000-0005-0000-0000-0000EF050000}"/>
    <cellStyle name="Currency 12 2" xfId="1409" xr:uid="{00000000-0005-0000-0000-0000F0050000}"/>
    <cellStyle name="Currency 12 3" xfId="1408" xr:uid="{00000000-0005-0000-0000-0000F1050000}"/>
    <cellStyle name="Currency 13" xfId="469" xr:uid="{00000000-0005-0000-0000-0000F2050000}"/>
    <cellStyle name="Currency 13 2" xfId="5193" xr:uid="{00000000-0005-0000-0000-0000F3050000}"/>
    <cellStyle name="Currency 13 3" xfId="3147" xr:uid="{00000000-0005-0000-0000-0000F4050000}"/>
    <cellStyle name="Currency 14" xfId="5321" xr:uid="{ADD08C01-C67B-463F-9AE7-E6EF9FB8E506}"/>
    <cellStyle name="Currency 2" xfId="477" xr:uid="{00000000-0005-0000-0000-0000F5050000}"/>
    <cellStyle name="Currency 2 2" xfId="478" xr:uid="{00000000-0005-0000-0000-0000F6050000}"/>
    <cellStyle name="Currency 2 3" xfId="479" xr:uid="{00000000-0005-0000-0000-0000F7050000}"/>
    <cellStyle name="Currency 2 3 2" xfId="480" xr:uid="{00000000-0005-0000-0000-0000F8050000}"/>
    <cellStyle name="Currency 2 3 2 2" xfId="1411" xr:uid="{00000000-0005-0000-0000-0000F9050000}"/>
    <cellStyle name="Currency 2 3 2 3" xfId="5323" xr:uid="{E7C71EA1-A9DA-45BE-8473-2A6E8F6F13FA}"/>
    <cellStyle name="Currency 2 3 3" xfId="481" xr:uid="{00000000-0005-0000-0000-0000FA050000}"/>
    <cellStyle name="Currency 2 3 4" xfId="5322" xr:uid="{07964D1F-2904-42DD-A974-E719992399F8}"/>
    <cellStyle name="Currency 2 4" xfId="1410" xr:uid="{00000000-0005-0000-0000-0000FB050000}"/>
    <cellStyle name="Currency 3" xfId="482" xr:uid="{00000000-0005-0000-0000-0000FC050000}"/>
    <cellStyle name="Currency 3 2" xfId="483" xr:uid="{00000000-0005-0000-0000-0000FD050000}"/>
    <cellStyle name="Currency 3 2 2" xfId="484" xr:uid="{00000000-0005-0000-0000-0000FE050000}"/>
    <cellStyle name="Currency 3 2 2 10" xfId="3492" xr:uid="{00000000-0005-0000-0000-0000FF050000}"/>
    <cellStyle name="Currency 3 2 2 11" xfId="988" xr:uid="{00000000-0005-0000-0000-000000060000}"/>
    <cellStyle name="Currency 3 2 2 2" xfId="485" xr:uid="{00000000-0005-0000-0000-000001060000}"/>
    <cellStyle name="Currency 3 2 2 2 10" xfId="989" xr:uid="{00000000-0005-0000-0000-000002060000}"/>
    <cellStyle name="Currency 3 2 2 2 2" xfId="486" xr:uid="{00000000-0005-0000-0000-000003060000}"/>
    <cellStyle name="Currency 3 2 2 2 2 10" xfId="5324" xr:uid="{F4D9C1D5-5A4A-4D9A-AE74-0770350B993A}"/>
    <cellStyle name="Currency 3 2 2 2 2 2" xfId="1414" xr:uid="{00000000-0005-0000-0000-000004060000}"/>
    <cellStyle name="Currency 3 2 2 2 2 2 2" xfId="3671" xr:uid="{00000000-0005-0000-0000-000005060000}"/>
    <cellStyle name="Currency 3 2 2 2 2 3" xfId="1856" xr:uid="{00000000-0005-0000-0000-000006060000}"/>
    <cellStyle name="Currency 3 2 2 2 2 3 2" xfId="4084" xr:uid="{00000000-0005-0000-0000-000007060000}"/>
    <cellStyle name="Currency 3 2 2 2 2 4" xfId="2269" xr:uid="{00000000-0005-0000-0000-000008060000}"/>
    <cellStyle name="Currency 3 2 2 2 2 4 2" xfId="4497" xr:uid="{00000000-0005-0000-0000-000009060000}"/>
    <cellStyle name="Currency 3 2 2 2 2 5" xfId="2682" xr:uid="{00000000-0005-0000-0000-00000A060000}"/>
    <cellStyle name="Currency 3 2 2 2 2 5 2" xfId="4910" xr:uid="{00000000-0005-0000-0000-00000B060000}"/>
    <cellStyle name="Currency 3 2 2 2 2 6" xfId="3117" xr:uid="{00000000-0005-0000-0000-00000C060000}"/>
    <cellStyle name="Currency 3 2 2 2 2 7" xfId="3413" xr:uid="{00000000-0005-0000-0000-00000D060000}"/>
    <cellStyle name="Currency 3 2 2 2 2 8" xfId="3494" xr:uid="{00000000-0005-0000-0000-00000E060000}"/>
    <cellStyle name="Currency 3 2 2 2 2 9" xfId="990" xr:uid="{00000000-0005-0000-0000-00000F060000}"/>
    <cellStyle name="Currency 3 2 2 2 3" xfId="1413" xr:uid="{00000000-0005-0000-0000-000010060000}"/>
    <cellStyle name="Currency 3 2 2 2 3 2" xfId="3670" xr:uid="{00000000-0005-0000-0000-000011060000}"/>
    <cellStyle name="Currency 3 2 2 2 3 3" xfId="5325" xr:uid="{703B38FE-4B52-41DC-8A90-392914610144}"/>
    <cellStyle name="Currency 3 2 2 2 4" xfId="1855" xr:uid="{00000000-0005-0000-0000-000012060000}"/>
    <cellStyle name="Currency 3 2 2 2 4 2" xfId="4083" xr:uid="{00000000-0005-0000-0000-000013060000}"/>
    <cellStyle name="Currency 3 2 2 2 5" xfId="2268" xr:uid="{00000000-0005-0000-0000-000014060000}"/>
    <cellStyle name="Currency 3 2 2 2 5 2" xfId="4496" xr:uid="{00000000-0005-0000-0000-000015060000}"/>
    <cellStyle name="Currency 3 2 2 2 6" xfId="2681" xr:uid="{00000000-0005-0000-0000-000016060000}"/>
    <cellStyle name="Currency 3 2 2 2 6 2" xfId="4909" xr:uid="{00000000-0005-0000-0000-000017060000}"/>
    <cellStyle name="Currency 3 2 2 2 7" xfId="3116" xr:uid="{00000000-0005-0000-0000-000018060000}"/>
    <cellStyle name="Currency 3 2 2 2 8" xfId="3412" xr:uid="{00000000-0005-0000-0000-000019060000}"/>
    <cellStyle name="Currency 3 2 2 2 9" xfId="3493" xr:uid="{00000000-0005-0000-0000-00001A060000}"/>
    <cellStyle name="Currency 3 2 2 3" xfId="487" xr:uid="{00000000-0005-0000-0000-00001B060000}"/>
    <cellStyle name="Currency 3 2 2 3 10" xfId="5326" xr:uid="{8695C3A3-3CAF-4FD3-97DB-9E145065D45F}"/>
    <cellStyle name="Currency 3 2 2 3 2" xfId="1415" xr:uid="{00000000-0005-0000-0000-00001C060000}"/>
    <cellStyle name="Currency 3 2 2 3 2 2" xfId="3672" xr:uid="{00000000-0005-0000-0000-00001D060000}"/>
    <cellStyle name="Currency 3 2 2 3 3" xfId="1857" xr:uid="{00000000-0005-0000-0000-00001E060000}"/>
    <cellStyle name="Currency 3 2 2 3 3 2" xfId="4085" xr:uid="{00000000-0005-0000-0000-00001F060000}"/>
    <cellStyle name="Currency 3 2 2 3 4" xfId="2270" xr:uid="{00000000-0005-0000-0000-000020060000}"/>
    <cellStyle name="Currency 3 2 2 3 4 2" xfId="4498" xr:uid="{00000000-0005-0000-0000-000021060000}"/>
    <cellStyle name="Currency 3 2 2 3 5" xfId="2683" xr:uid="{00000000-0005-0000-0000-000022060000}"/>
    <cellStyle name="Currency 3 2 2 3 5 2" xfId="4911" xr:uid="{00000000-0005-0000-0000-000023060000}"/>
    <cellStyle name="Currency 3 2 2 3 6" xfId="3118" xr:uid="{00000000-0005-0000-0000-000024060000}"/>
    <cellStyle name="Currency 3 2 2 3 7" xfId="3414" xr:uid="{00000000-0005-0000-0000-000025060000}"/>
    <cellStyle name="Currency 3 2 2 3 8" xfId="3495" xr:uid="{00000000-0005-0000-0000-000026060000}"/>
    <cellStyle name="Currency 3 2 2 3 9" xfId="991" xr:uid="{00000000-0005-0000-0000-000027060000}"/>
    <cellStyle name="Currency 3 2 2 4" xfId="1412" xr:uid="{00000000-0005-0000-0000-000028060000}"/>
    <cellStyle name="Currency 3 2 2 4 2" xfId="3669" xr:uid="{00000000-0005-0000-0000-000029060000}"/>
    <cellStyle name="Currency 3 2 2 4 3" xfId="5327" xr:uid="{0559710D-FF11-48DD-82CE-AC65868A519D}"/>
    <cellStyle name="Currency 3 2 2 5" xfId="1854" xr:uid="{00000000-0005-0000-0000-00002A060000}"/>
    <cellStyle name="Currency 3 2 2 5 2" xfId="4082" xr:uid="{00000000-0005-0000-0000-00002B060000}"/>
    <cellStyle name="Currency 3 2 2 6" xfId="2267" xr:uid="{00000000-0005-0000-0000-00002C060000}"/>
    <cellStyle name="Currency 3 2 2 6 2" xfId="4495" xr:uid="{00000000-0005-0000-0000-00002D060000}"/>
    <cellStyle name="Currency 3 2 2 7" xfId="2680" xr:uid="{00000000-0005-0000-0000-00002E060000}"/>
    <cellStyle name="Currency 3 2 2 7 2" xfId="4908" xr:uid="{00000000-0005-0000-0000-00002F060000}"/>
    <cellStyle name="Currency 3 2 2 8" xfId="3115" xr:uid="{00000000-0005-0000-0000-000030060000}"/>
    <cellStyle name="Currency 3 2 2 9" xfId="3411" xr:uid="{00000000-0005-0000-0000-000031060000}"/>
    <cellStyle name="Currency 3 2 3" xfId="488" xr:uid="{00000000-0005-0000-0000-000032060000}"/>
    <cellStyle name="Currency 3 2 3 10" xfId="992" xr:uid="{00000000-0005-0000-0000-000033060000}"/>
    <cellStyle name="Currency 3 2 3 2" xfId="489" xr:uid="{00000000-0005-0000-0000-000034060000}"/>
    <cellStyle name="Currency 3 2 3 2 10" xfId="5328" xr:uid="{AEE0322A-1D9A-4324-A06F-56B4AF2882F5}"/>
    <cellStyle name="Currency 3 2 3 2 2" xfId="1417" xr:uid="{00000000-0005-0000-0000-000035060000}"/>
    <cellStyle name="Currency 3 2 3 2 2 2" xfId="3674" xr:uid="{00000000-0005-0000-0000-000036060000}"/>
    <cellStyle name="Currency 3 2 3 2 3" xfId="1859" xr:uid="{00000000-0005-0000-0000-000037060000}"/>
    <cellStyle name="Currency 3 2 3 2 3 2" xfId="4087" xr:uid="{00000000-0005-0000-0000-000038060000}"/>
    <cellStyle name="Currency 3 2 3 2 4" xfId="2272" xr:uid="{00000000-0005-0000-0000-000039060000}"/>
    <cellStyle name="Currency 3 2 3 2 4 2" xfId="4500" xr:uid="{00000000-0005-0000-0000-00003A060000}"/>
    <cellStyle name="Currency 3 2 3 2 5" xfId="2685" xr:uid="{00000000-0005-0000-0000-00003B060000}"/>
    <cellStyle name="Currency 3 2 3 2 5 2" xfId="4913" xr:uid="{00000000-0005-0000-0000-00003C060000}"/>
    <cellStyle name="Currency 3 2 3 2 6" xfId="3120" xr:uid="{00000000-0005-0000-0000-00003D060000}"/>
    <cellStyle name="Currency 3 2 3 2 7" xfId="3416" xr:uid="{00000000-0005-0000-0000-00003E060000}"/>
    <cellStyle name="Currency 3 2 3 2 8" xfId="3497" xr:uid="{00000000-0005-0000-0000-00003F060000}"/>
    <cellStyle name="Currency 3 2 3 2 9" xfId="993" xr:uid="{00000000-0005-0000-0000-000040060000}"/>
    <cellStyle name="Currency 3 2 3 3" xfId="1416" xr:uid="{00000000-0005-0000-0000-000041060000}"/>
    <cellStyle name="Currency 3 2 3 3 2" xfId="3673" xr:uid="{00000000-0005-0000-0000-000042060000}"/>
    <cellStyle name="Currency 3 2 3 3 3" xfId="5329" xr:uid="{0FD8DA85-16BF-4D0A-B973-8108EAC1B1F2}"/>
    <cellStyle name="Currency 3 2 3 4" xfId="1858" xr:uid="{00000000-0005-0000-0000-000043060000}"/>
    <cellStyle name="Currency 3 2 3 4 2" xfId="4086" xr:uid="{00000000-0005-0000-0000-000044060000}"/>
    <cellStyle name="Currency 3 2 3 5" xfId="2271" xr:uid="{00000000-0005-0000-0000-000045060000}"/>
    <cellStyle name="Currency 3 2 3 5 2" xfId="4499" xr:uid="{00000000-0005-0000-0000-000046060000}"/>
    <cellStyle name="Currency 3 2 3 6" xfId="2684" xr:uid="{00000000-0005-0000-0000-000047060000}"/>
    <cellStyle name="Currency 3 2 3 6 2" xfId="4912" xr:uid="{00000000-0005-0000-0000-000048060000}"/>
    <cellStyle name="Currency 3 2 3 7" xfId="3119" xr:uid="{00000000-0005-0000-0000-000049060000}"/>
    <cellStyle name="Currency 3 2 3 8" xfId="3415" xr:uid="{00000000-0005-0000-0000-00004A060000}"/>
    <cellStyle name="Currency 3 2 3 9" xfId="3496" xr:uid="{00000000-0005-0000-0000-00004B060000}"/>
    <cellStyle name="Currency 3 2 4" xfId="490" xr:uid="{00000000-0005-0000-0000-00004C060000}"/>
    <cellStyle name="Currency 3 2 4 10" xfId="5330" xr:uid="{1FD7AAE0-36D6-4D0C-B8F2-182E04441E6A}"/>
    <cellStyle name="Currency 3 2 4 2" xfId="1418" xr:uid="{00000000-0005-0000-0000-00004D060000}"/>
    <cellStyle name="Currency 3 2 4 2 2" xfId="3675" xr:uid="{00000000-0005-0000-0000-00004E060000}"/>
    <cellStyle name="Currency 3 2 4 3" xfId="1860" xr:uid="{00000000-0005-0000-0000-00004F060000}"/>
    <cellStyle name="Currency 3 2 4 3 2" xfId="4088" xr:uid="{00000000-0005-0000-0000-000050060000}"/>
    <cellStyle name="Currency 3 2 4 4" xfId="2273" xr:uid="{00000000-0005-0000-0000-000051060000}"/>
    <cellStyle name="Currency 3 2 4 4 2" xfId="4501" xr:uid="{00000000-0005-0000-0000-000052060000}"/>
    <cellStyle name="Currency 3 2 4 5" xfId="2686" xr:uid="{00000000-0005-0000-0000-000053060000}"/>
    <cellStyle name="Currency 3 2 4 5 2" xfId="4914" xr:uid="{00000000-0005-0000-0000-000054060000}"/>
    <cellStyle name="Currency 3 2 4 6" xfId="3121" xr:uid="{00000000-0005-0000-0000-000055060000}"/>
    <cellStyle name="Currency 3 2 4 7" xfId="3417" xr:uid="{00000000-0005-0000-0000-000056060000}"/>
    <cellStyle name="Currency 3 2 4 8" xfId="3498" xr:uid="{00000000-0005-0000-0000-000057060000}"/>
    <cellStyle name="Currency 3 2 4 9" xfId="994" xr:uid="{00000000-0005-0000-0000-000058060000}"/>
    <cellStyle name="Currency 3 2 5" xfId="491" xr:uid="{00000000-0005-0000-0000-000059060000}"/>
    <cellStyle name="Currency 3 2 5 2" xfId="1419" xr:uid="{00000000-0005-0000-0000-00005A060000}"/>
    <cellStyle name="Currency 3 2 5 2 2" xfId="3676" xr:uid="{00000000-0005-0000-0000-00005B060000}"/>
    <cellStyle name="Currency 3 2 5 3" xfId="1861" xr:uid="{00000000-0005-0000-0000-00005C060000}"/>
    <cellStyle name="Currency 3 2 5 3 2" xfId="4089" xr:uid="{00000000-0005-0000-0000-00005D060000}"/>
    <cellStyle name="Currency 3 2 5 4" xfId="2274" xr:uid="{00000000-0005-0000-0000-00005E060000}"/>
    <cellStyle name="Currency 3 2 5 4 2" xfId="4502" xr:uid="{00000000-0005-0000-0000-00005F060000}"/>
    <cellStyle name="Currency 3 2 5 5" xfId="2687" xr:uid="{00000000-0005-0000-0000-000060060000}"/>
    <cellStyle name="Currency 3 2 5 5 2" xfId="4915" xr:uid="{00000000-0005-0000-0000-000061060000}"/>
    <cellStyle name="Currency 3 2 5 6" xfId="3122" xr:uid="{00000000-0005-0000-0000-000062060000}"/>
    <cellStyle name="Currency 3 2 5 7" xfId="3418" xr:uid="{00000000-0005-0000-0000-000063060000}"/>
    <cellStyle name="Currency 3 2 5 8" xfId="3499" xr:uid="{00000000-0005-0000-0000-000064060000}"/>
    <cellStyle name="Currency 3 2 5 9" xfId="995" xr:uid="{00000000-0005-0000-0000-000065060000}"/>
    <cellStyle name="Currency 3 3" xfId="492" xr:uid="{00000000-0005-0000-0000-000066060000}"/>
    <cellStyle name="Currency 4" xfId="493" xr:uid="{00000000-0005-0000-0000-000067060000}"/>
    <cellStyle name="Currency 4 2" xfId="494" xr:uid="{00000000-0005-0000-0000-000068060000}"/>
    <cellStyle name="Currency 4 2 2" xfId="1421" xr:uid="{00000000-0005-0000-0000-000069060000}"/>
    <cellStyle name="Currency 4 2 3" xfId="5331" xr:uid="{2B52C174-50E1-4646-BD35-7B7C3BD51EDD}"/>
    <cellStyle name="Currency 4 3" xfId="495" xr:uid="{00000000-0005-0000-0000-00006A060000}"/>
    <cellStyle name="Currency 4 3 2" xfId="496" xr:uid="{00000000-0005-0000-0000-00006B060000}"/>
    <cellStyle name="Currency 4 3 2 2" xfId="1423" xr:uid="{00000000-0005-0000-0000-00006C060000}"/>
    <cellStyle name="Currency 4 3 2 3" xfId="5333" xr:uid="{EA2A96DA-21F5-40ED-A800-ADE08221C548}"/>
    <cellStyle name="Currency 4 3 3" xfId="1422" xr:uid="{00000000-0005-0000-0000-00006D060000}"/>
    <cellStyle name="Currency 4 3 4" xfId="5332" xr:uid="{E158F36B-9D19-4ADC-B464-822F2F13CB90}"/>
    <cellStyle name="Currency 4 4" xfId="497" xr:uid="{00000000-0005-0000-0000-00006E060000}"/>
    <cellStyle name="Currency 4 5" xfId="498" xr:uid="{00000000-0005-0000-0000-00006F060000}"/>
    <cellStyle name="Currency 4 5 2" xfId="1424" xr:uid="{00000000-0005-0000-0000-000070060000}"/>
    <cellStyle name="Currency 4 5 3" xfId="5334" xr:uid="{ED7EB3C1-0849-4305-915B-E93F12DE6390}"/>
    <cellStyle name="Currency 4 6" xfId="1420" xr:uid="{00000000-0005-0000-0000-000071060000}"/>
    <cellStyle name="Currency 5" xfId="499" xr:uid="{00000000-0005-0000-0000-000072060000}"/>
    <cellStyle name="Currency 5 2" xfId="500" xr:uid="{00000000-0005-0000-0000-000073060000}"/>
    <cellStyle name="Currency 5 2 2" xfId="501" xr:uid="{00000000-0005-0000-0000-000074060000}"/>
    <cellStyle name="Currency 5 2 2 2" xfId="502" xr:uid="{00000000-0005-0000-0000-000075060000}"/>
    <cellStyle name="Currency 5 2 2 2 10" xfId="3500" xr:uid="{00000000-0005-0000-0000-000076060000}"/>
    <cellStyle name="Currency 5 2 2 2 11" xfId="996" xr:uid="{00000000-0005-0000-0000-000077060000}"/>
    <cellStyle name="Currency 5 2 2 2 2" xfId="503" xr:uid="{00000000-0005-0000-0000-000078060000}"/>
    <cellStyle name="Currency 5 2 2 2 2 10" xfId="997" xr:uid="{00000000-0005-0000-0000-000079060000}"/>
    <cellStyle name="Currency 5 2 2 2 2 2" xfId="504" xr:uid="{00000000-0005-0000-0000-00007A060000}"/>
    <cellStyle name="Currency 5 2 2 2 2 2 10" xfId="5336" xr:uid="{85C156D2-536F-4161-B142-0D74138DFE2C}"/>
    <cellStyle name="Currency 5 2 2 2 2 2 2" xfId="1429" xr:uid="{00000000-0005-0000-0000-00007B060000}"/>
    <cellStyle name="Currency 5 2 2 2 2 2 2 2" xfId="3679" xr:uid="{00000000-0005-0000-0000-00007C060000}"/>
    <cellStyle name="Currency 5 2 2 2 2 2 3" xfId="1864" xr:uid="{00000000-0005-0000-0000-00007D060000}"/>
    <cellStyle name="Currency 5 2 2 2 2 2 3 2" xfId="4092" xr:uid="{00000000-0005-0000-0000-00007E060000}"/>
    <cellStyle name="Currency 5 2 2 2 2 2 4" xfId="2277" xr:uid="{00000000-0005-0000-0000-00007F060000}"/>
    <cellStyle name="Currency 5 2 2 2 2 2 4 2" xfId="4505" xr:uid="{00000000-0005-0000-0000-000080060000}"/>
    <cellStyle name="Currency 5 2 2 2 2 2 5" xfId="2690" xr:uid="{00000000-0005-0000-0000-000081060000}"/>
    <cellStyle name="Currency 5 2 2 2 2 2 5 2" xfId="4918" xr:uid="{00000000-0005-0000-0000-000082060000}"/>
    <cellStyle name="Currency 5 2 2 2 2 2 6" xfId="3125" xr:uid="{00000000-0005-0000-0000-000083060000}"/>
    <cellStyle name="Currency 5 2 2 2 2 2 7" xfId="3421" xr:uid="{00000000-0005-0000-0000-000084060000}"/>
    <cellStyle name="Currency 5 2 2 2 2 2 8" xfId="3502" xr:uid="{00000000-0005-0000-0000-000085060000}"/>
    <cellStyle name="Currency 5 2 2 2 2 2 9" xfId="998" xr:uid="{00000000-0005-0000-0000-000086060000}"/>
    <cellStyle name="Currency 5 2 2 2 2 3" xfId="1428" xr:uid="{00000000-0005-0000-0000-000087060000}"/>
    <cellStyle name="Currency 5 2 2 2 2 3 2" xfId="3678" xr:uid="{00000000-0005-0000-0000-000088060000}"/>
    <cellStyle name="Currency 5 2 2 2 2 3 3" xfId="5337" xr:uid="{AAA61F90-99A8-4A04-BCAE-17C7002BEB2A}"/>
    <cellStyle name="Currency 5 2 2 2 2 4" xfId="1863" xr:uid="{00000000-0005-0000-0000-000089060000}"/>
    <cellStyle name="Currency 5 2 2 2 2 4 2" xfId="4091" xr:uid="{00000000-0005-0000-0000-00008A060000}"/>
    <cellStyle name="Currency 5 2 2 2 2 5" xfId="2276" xr:uid="{00000000-0005-0000-0000-00008B060000}"/>
    <cellStyle name="Currency 5 2 2 2 2 5 2" xfId="4504" xr:uid="{00000000-0005-0000-0000-00008C060000}"/>
    <cellStyle name="Currency 5 2 2 2 2 6" xfId="2689" xr:uid="{00000000-0005-0000-0000-00008D060000}"/>
    <cellStyle name="Currency 5 2 2 2 2 6 2" xfId="4917" xr:uid="{00000000-0005-0000-0000-00008E060000}"/>
    <cellStyle name="Currency 5 2 2 2 2 7" xfId="3124" xr:uid="{00000000-0005-0000-0000-00008F060000}"/>
    <cellStyle name="Currency 5 2 2 2 2 8" xfId="3420" xr:uid="{00000000-0005-0000-0000-000090060000}"/>
    <cellStyle name="Currency 5 2 2 2 2 9" xfId="3501" xr:uid="{00000000-0005-0000-0000-000091060000}"/>
    <cellStyle name="Currency 5 2 2 2 3" xfId="505" xr:uid="{00000000-0005-0000-0000-000092060000}"/>
    <cellStyle name="Currency 5 2 2 2 3 10" xfId="5338" xr:uid="{992C436A-9AE0-4C96-9A53-8C14F61666B9}"/>
    <cellStyle name="Currency 5 2 2 2 3 2" xfId="1430" xr:uid="{00000000-0005-0000-0000-000093060000}"/>
    <cellStyle name="Currency 5 2 2 2 3 2 2" xfId="3680" xr:uid="{00000000-0005-0000-0000-000094060000}"/>
    <cellStyle name="Currency 5 2 2 2 3 3" xfId="1865" xr:uid="{00000000-0005-0000-0000-000095060000}"/>
    <cellStyle name="Currency 5 2 2 2 3 3 2" xfId="4093" xr:uid="{00000000-0005-0000-0000-000096060000}"/>
    <cellStyle name="Currency 5 2 2 2 3 4" xfId="2278" xr:uid="{00000000-0005-0000-0000-000097060000}"/>
    <cellStyle name="Currency 5 2 2 2 3 4 2" xfId="4506" xr:uid="{00000000-0005-0000-0000-000098060000}"/>
    <cellStyle name="Currency 5 2 2 2 3 5" xfId="2691" xr:uid="{00000000-0005-0000-0000-000099060000}"/>
    <cellStyle name="Currency 5 2 2 2 3 5 2" xfId="4919" xr:uid="{00000000-0005-0000-0000-00009A060000}"/>
    <cellStyle name="Currency 5 2 2 2 3 6" xfId="3126" xr:uid="{00000000-0005-0000-0000-00009B060000}"/>
    <cellStyle name="Currency 5 2 2 2 3 7" xfId="3422" xr:uid="{00000000-0005-0000-0000-00009C060000}"/>
    <cellStyle name="Currency 5 2 2 2 3 8" xfId="3503" xr:uid="{00000000-0005-0000-0000-00009D060000}"/>
    <cellStyle name="Currency 5 2 2 2 3 9" xfId="999" xr:uid="{00000000-0005-0000-0000-00009E060000}"/>
    <cellStyle name="Currency 5 2 2 2 4" xfId="1427" xr:uid="{00000000-0005-0000-0000-00009F060000}"/>
    <cellStyle name="Currency 5 2 2 2 4 2" xfId="3677" xr:uid="{00000000-0005-0000-0000-0000A0060000}"/>
    <cellStyle name="Currency 5 2 2 2 4 3" xfId="5339" xr:uid="{284594FC-4DDC-4D2A-ADB1-00D061C80348}"/>
    <cellStyle name="Currency 5 2 2 2 5" xfId="1862" xr:uid="{00000000-0005-0000-0000-0000A1060000}"/>
    <cellStyle name="Currency 5 2 2 2 5 2" xfId="4090" xr:uid="{00000000-0005-0000-0000-0000A2060000}"/>
    <cellStyle name="Currency 5 2 2 2 6" xfId="2275" xr:uid="{00000000-0005-0000-0000-0000A3060000}"/>
    <cellStyle name="Currency 5 2 2 2 6 2" xfId="4503" xr:uid="{00000000-0005-0000-0000-0000A4060000}"/>
    <cellStyle name="Currency 5 2 2 2 7" xfId="2688" xr:uid="{00000000-0005-0000-0000-0000A5060000}"/>
    <cellStyle name="Currency 5 2 2 2 7 2" xfId="4916" xr:uid="{00000000-0005-0000-0000-0000A6060000}"/>
    <cellStyle name="Currency 5 2 2 2 8" xfId="3123" xr:uid="{00000000-0005-0000-0000-0000A7060000}"/>
    <cellStyle name="Currency 5 2 2 2 9" xfId="3419" xr:uid="{00000000-0005-0000-0000-0000A8060000}"/>
    <cellStyle name="Currency 5 2 2 3" xfId="506" xr:uid="{00000000-0005-0000-0000-0000A9060000}"/>
    <cellStyle name="Currency 5 2 2 3 10" xfId="1000" xr:uid="{00000000-0005-0000-0000-0000AA060000}"/>
    <cellStyle name="Currency 5 2 2 3 2" xfId="507" xr:uid="{00000000-0005-0000-0000-0000AB060000}"/>
    <cellStyle name="Currency 5 2 2 3 2 10" xfId="5340" xr:uid="{BAC80D71-9714-4EF6-B5D4-98A0F9FAEE1B}"/>
    <cellStyle name="Currency 5 2 2 3 2 2" xfId="1432" xr:uid="{00000000-0005-0000-0000-0000AC060000}"/>
    <cellStyle name="Currency 5 2 2 3 2 2 2" xfId="3682" xr:uid="{00000000-0005-0000-0000-0000AD060000}"/>
    <cellStyle name="Currency 5 2 2 3 2 3" xfId="1867" xr:uid="{00000000-0005-0000-0000-0000AE060000}"/>
    <cellStyle name="Currency 5 2 2 3 2 3 2" xfId="4095" xr:uid="{00000000-0005-0000-0000-0000AF060000}"/>
    <cellStyle name="Currency 5 2 2 3 2 4" xfId="2280" xr:uid="{00000000-0005-0000-0000-0000B0060000}"/>
    <cellStyle name="Currency 5 2 2 3 2 4 2" xfId="4508" xr:uid="{00000000-0005-0000-0000-0000B1060000}"/>
    <cellStyle name="Currency 5 2 2 3 2 5" xfId="2693" xr:uid="{00000000-0005-0000-0000-0000B2060000}"/>
    <cellStyle name="Currency 5 2 2 3 2 5 2" xfId="4921" xr:uid="{00000000-0005-0000-0000-0000B3060000}"/>
    <cellStyle name="Currency 5 2 2 3 2 6" xfId="3128" xr:uid="{00000000-0005-0000-0000-0000B4060000}"/>
    <cellStyle name="Currency 5 2 2 3 2 7" xfId="3424" xr:uid="{00000000-0005-0000-0000-0000B5060000}"/>
    <cellStyle name="Currency 5 2 2 3 2 8" xfId="3505" xr:uid="{00000000-0005-0000-0000-0000B6060000}"/>
    <cellStyle name="Currency 5 2 2 3 2 9" xfId="1001" xr:uid="{00000000-0005-0000-0000-0000B7060000}"/>
    <cellStyle name="Currency 5 2 2 3 3" xfId="1431" xr:uid="{00000000-0005-0000-0000-0000B8060000}"/>
    <cellStyle name="Currency 5 2 2 3 3 2" xfId="3681" xr:uid="{00000000-0005-0000-0000-0000B9060000}"/>
    <cellStyle name="Currency 5 2 2 3 3 3" xfId="5341" xr:uid="{AFD63680-DF3D-4BEC-B452-32BCBE8FA4FF}"/>
    <cellStyle name="Currency 5 2 2 3 4" xfId="1866" xr:uid="{00000000-0005-0000-0000-0000BA060000}"/>
    <cellStyle name="Currency 5 2 2 3 4 2" xfId="4094" xr:uid="{00000000-0005-0000-0000-0000BB060000}"/>
    <cellStyle name="Currency 5 2 2 3 5" xfId="2279" xr:uid="{00000000-0005-0000-0000-0000BC060000}"/>
    <cellStyle name="Currency 5 2 2 3 5 2" xfId="4507" xr:uid="{00000000-0005-0000-0000-0000BD060000}"/>
    <cellStyle name="Currency 5 2 2 3 6" xfId="2692" xr:uid="{00000000-0005-0000-0000-0000BE060000}"/>
    <cellStyle name="Currency 5 2 2 3 6 2" xfId="4920" xr:uid="{00000000-0005-0000-0000-0000BF060000}"/>
    <cellStyle name="Currency 5 2 2 3 7" xfId="3127" xr:uid="{00000000-0005-0000-0000-0000C0060000}"/>
    <cellStyle name="Currency 5 2 2 3 8" xfId="3423" xr:uid="{00000000-0005-0000-0000-0000C1060000}"/>
    <cellStyle name="Currency 5 2 2 3 9" xfId="3504" xr:uid="{00000000-0005-0000-0000-0000C2060000}"/>
    <cellStyle name="Currency 5 2 2 4" xfId="508" xr:uid="{00000000-0005-0000-0000-0000C3060000}"/>
    <cellStyle name="Currency 5 2 2 4 10" xfId="5342" xr:uid="{C1B2F1E4-8D06-4367-A41E-D38260D74895}"/>
    <cellStyle name="Currency 5 2 2 4 2" xfId="1433" xr:uid="{00000000-0005-0000-0000-0000C4060000}"/>
    <cellStyle name="Currency 5 2 2 4 2 2" xfId="3683" xr:uid="{00000000-0005-0000-0000-0000C5060000}"/>
    <cellStyle name="Currency 5 2 2 4 3" xfId="1868" xr:uid="{00000000-0005-0000-0000-0000C6060000}"/>
    <cellStyle name="Currency 5 2 2 4 3 2" xfId="4096" xr:uid="{00000000-0005-0000-0000-0000C7060000}"/>
    <cellStyle name="Currency 5 2 2 4 4" xfId="2281" xr:uid="{00000000-0005-0000-0000-0000C8060000}"/>
    <cellStyle name="Currency 5 2 2 4 4 2" xfId="4509" xr:uid="{00000000-0005-0000-0000-0000C9060000}"/>
    <cellStyle name="Currency 5 2 2 4 5" xfId="2694" xr:uid="{00000000-0005-0000-0000-0000CA060000}"/>
    <cellStyle name="Currency 5 2 2 4 5 2" xfId="4922" xr:uid="{00000000-0005-0000-0000-0000CB060000}"/>
    <cellStyle name="Currency 5 2 2 4 6" xfId="3129" xr:uid="{00000000-0005-0000-0000-0000CC060000}"/>
    <cellStyle name="Currency 5 2 2 4 7" xfId="3425" xr:uid="{00000000-0005-0000-0000-0000CD060000}"/>
    <cellStyle name="Currency 5 2 2 4 8" xfId="3506" xr:uid="{00000000-0005-0000-0000-0000CE060000}"/>
    <cellStyle name="Currency 5 2 2 4 9" xfId="1002" xr:uid="{00000000-0005-0000-0000-0000CF060000}"/>
    <cellStyle name="Currency 5 2 2 5" xfId="509" xr:uid="{00000000-0005-0000-0000-0000D0060000}"/>
    <cellStyle name="Currency 5 2 2 5 2" xfId="1434" xr:uid="{00000000-0005-0000-0000-0000D1060000}"/>
    <cellStyle name="Currency 5 2 2 5 2 2" xfId="3684" xr:uid="{00000000-0005-0000-0000-0000D2060000}"/>
    <cellStyle name="Currency 5 2 2 5 3" xfId="1869" xr:uid="{00000000-0005-0000-0000-0000D3060000}"/>
    <cellStyle name="Currency 5 2 2 5 3 2" xfId="4097" xr:uid="{00000000-0005-0000-0000-0000D4060000}"/>
    <cellStyle name="Currency 5 2 2 5 4" xfId="2282" xr:uid="{00000000-0005-0000-0000-0000D5060000}"/>
    <cellStyle name="Currency 5 2 2 5 4 2" xfId="4510" xr:uid="{00000000-0005-0000-0000-0000D6060000}"/>
    <cellStyle name="Currency 5 2 2 5 5" xfId="2695" xr:uid="{00000000-0005-0000-0000-0000D7060000}"/>
    <cellStyle name="Currency 5 2 2 5 5 2" xfId="4923" xr:uid="{00000000-0005-0000-0000-0000D8060000}"/>
    <cellStyle name="Currency 5 2 2 5 6" xfId="3130" xr:uid="{00000000-0005-0000-0000-0000D9060000}"/>
    <cellStyle name="Currency 5 2 2 5 7" xfId="3426" xr:uid="{00000000-0005-0000-0000-0000DA060000}"/>
    <cellStyle name="Currency 5 2 2 5 8" xfId="3507" xr:uid="{00000000-0005-0000-0000-0000DB060000}"/>
    <cellStyle name="Currency 5 2 2 5 9" xfId="1003" xr:uid="{00000000-0005-0000-0000-0000DC060000}"/>
    <cellStyle name="Currency 5 2 3" xfId="510" xr:uid="{00000000-0005-0000-0000-0000DD060000}"/>
    <cellStyle name="Currency 5 2 3 2" xfId="1435" xr:uid="{00000000-0005-0000-0000-0000DE060000}"/>
    <cellStyle name="Currency 5 2 3 3" xfId="5343" xr:uid="{E12D16AA-4714-430E-89F7-F8A907D673EA}"/>
    <cellStyle name="Currency 5 2 4" xfId="511" xr:uid="{00000000-0005-0000-0000-0000DF060000}"/>
    <cellStyle name="Currency 5 2 4 10" xfId="1004" xr:uid="{00000000-0005-0000-0000-0000E0060000}"/>
    <cellStyle name="Currency 5 2 4 2" xfId="512" xr:uid="{00000000-0005-0000-0000-0000E1060000}"/>
    <cellStyle name="Currency 5 2 4 2 10" xfId="5344" xr:uid="{D95D7BBB-1074-4210-8BF7-664F14239ED6}"/>
    <cellStyle name="Currency 5 2 4 2 2" xfId="1437" xr:uid="{00000000-0005-0000-0000-0000E2060000}"/>
    <cellStyle name="Currency 5 2 4 2 2 2" xfId="3686" xr:uid="{00000000-0005-0000-0000-0000E3060000}"/>
    <cellStyle name="Currency 5 2 4 2 3" xfId="1871" xr:uid="{00000000-0005-0000-0000-0000E4060000}"/>
    <cellStyle name="Currency 5 2 4 2 3 2" xfId="4099" xr:uid="{00000000-0005-0000-0000-0000E5060000}"/>
    <cellStyle name="Currency 5 2 4 2 4" xfId="2284" xr:uid="{00000000-0005-0000-0000-0000E6060000}"/>
    <cellStyle name="Currency 5 2 4 2 4 2" xfId="4512" xr:uid="{00000000-0005-0000-0000-0000E7060000}"/>
    <cellStyle name="Currency 5 2 4 2 5" xfId="2697" xr:uid="{00000000-0005-0000-0000-0000E8060000}"/>
    <cellStyle name="Currency 5 2 4 2 5 2" xfId="4925" xr:uid="{00000000-0005-0000-0000-0000E9060000}"/>
    <cellStyle name="Currency 5 2 4 2 6" xfId="3132" xr:uid="{00000000-0005-0000-0000-0000EA060000}"/>
    <cellStyle name="Currency 5 2 4 2 7" xfId="3428" xr:uid="{00000000-0005-0000-0000-0000EB060000}"/>
    <cellStyle name="Currency 5 2 4 2 8" xfId="3509" xr:uid="{00000000-0005-0000-0000-0000EC060000}"/>
    <cellStyle name="Currency 5 2 4 2 9" xfId="1005" xr:uid="{00000000-0005-0000-0000-0000ED060000}"/>
    <cellStyle name="Currency 5 2 4 3" xfId="1436" xr:uid="{00000000-0005-0000-0000-0000EE060000}"/>
    <cellStyle name="Currency 5 2 4 3 2" xfId="3685" xr:uid="{00000000-0005-0000-0000-0000EF060000}"/>
    <cellStyle name="Currency 5 2 4 3 3" xfId="5345" xr:uid="{8AB413E3-C8E8-424F-8EB9-36C941677F00}"/>
    <cellStyle name="Currency 5 2 4 4" xfId="1870" xr:uid="{00000000-0005-0000-0000-0000F0060000}"/>
    <cellStyle name="Currency 5 2 4 4 2" xfId="4098" xr:uid="{00000000-0005-0000-0000-0000F1060000}"/>
    <cellStyle name="Currency 5 2 4 5" xfId="2283" xr:uid="{00000000-0005-0000-0000-0000F2060000}"/>
    <cellStyle name="Currency 5 2 4 5 2" xfId="4511" xr:uid="{00000000-0005-0000-0000-0000F3060000}"/>
    <cellStyle name="Currency 5 2 4 6" xfId="2696" xr:uid="{00000000-0005-0000-0000-0000F4060000}"/>
    <cellStyle name="Currency 5 2 4 6 2" xfId="4924" xr:uid="{00000000-0005-0000-0000-0000F5060000}"/>
    <cellStyle name="Currency 5 2 4 7" xfId="3131" xr:uid="{00000000-0005-0000-0000-0000F6060000}"/>
    <cellStyle name="Currency 5 2 4 8" xfId="3427" xr:uid="{00000000-0005-0000-0000-0000F7060000}"/>
    <cellStyle name="Currency 5 2 4 9" xfId="3508" xr:uid="{00000000-0005-0000-0000-0000F8060000}"/>
    <cellStyle name="Currency 5 2 5" xfId="513" xr:uid="{00000000-0005-0000-0000-0000F9060000}"/>
    <cellStyle name="Currency 5 2 5 10" xfId="5346" xr:uid="{E9168C66-10DC-4453-89CF-CC842858B45E}"/>
    <cellStyle name="Currency 5 2 5 2" xfId="1438" xr:uid="{00000000-0005-0000-0000-0000FA060000}"/>
    <cellStyle name="Currency 5 2 5 2 2" xfId="3687" xr:uid="{00000000-0005-0000-0000-0000FB060000}"/>
    <cellStyle name="Currency 5 2 5 3" xfId="1872" xr:uid="{00000000-0005-0000-0000-0000FC060000}"/>
    <cellStyle name="Currency 5 2 5 3 2" xfId="4100" xr:uid="{00000000-0005-0000-0000-0000FD060000}"/>
    <cellStyle name="Currency 5 2 5 4" xfId="2285" xr:uid="{00000000-0005-0000-0000-0000FE060000}"/>
    <cellStyle name="Currency 5 2 5 4 2" xfId="4513" xr:uid="{00000000-0005-0000-0000-0000FF060000}"/>
    <cellStyle name="Currency 5 2 5 5" xfId="2698" xr:uid="{00000000-0005-0000-0000-000000070000}"/>
    <cellStyle name="Currency 5 2 5 5 2" xfId="4926" xr:uid="{00000000-0005-0000-0000-000001070000}"/>
    <cellStyle name="Currency 5 2 5 6" xfId="3133" xr:uid="{00000000-0005-0000-0000-000002070000}"/>
    <cellStyle name="Currency 5 2 5 7" xfId="3429" xr:uid="{00000000-0005-0000-0000-000003070000}"/>
    <cellStyle name="Currency 5 2 5 8" xfId="3510" xr:uid="{00000000-0005-0000-0000-000004070000}"/>
    <cellStyle name="Currency 5 2 5 9" xfId="1006" xr:uid="{00000000-0005-0000-0000-000005070000}"/>
    <cellStyle name="Currency 5 2 6" xfId="514" xr:uid="{00000000-0005-0000-0000-000006070000}"/>
    <cellStyle name="Currency 5 2 6 2" xfId="1439" xr:uid="{00000000-0005-0000-0000-000007070000}"/>
    <cellStyle name="Currency 5 2 6 2 2" xfId="3688" xr:uid="{00000000-0005-0000-0000-000008070000}"/>
    <cellStyle name="Currency 5 2 6 3" xfId="1873" xr:uid="{00000000-0005-0000-0000-000009070000}"/>
    <cellStyle name="Currency 5 2 6 3 2" xfId="4101" xr:uid="{00000000-0005-0000-0000-00000A070000}"/>
    <cellStyle name="Currency 5 2 6 4" xfId="2286" xr:uid="{00000000-0005-0000-0000-00000B070000}"/>
    <cellStyle name="Currency 5 2 6 4 2" xfId="4514" xr:uid="{00000000-0005-0000-0000-00000C070000}"/>
    <cellStyle name="Currency 5 2 6 5" xfId="2699" xr:uid="{00000000-0005-0000-0000-00000D070000}"/>
    <cellStyle name="Currency 5 2 6 5 2" xfId="4927" xr:uid="{00000000-0005-0000-0000-00000E070000}"/>
    <cellStyle name="Currency 5 2 6 6" xfId="3134" xr:uid="{00000000-0005-0000-0000-00000F070000}"/>
    <cellStyle name="Currency 5 2 6 7" xfId="3430" xr:uid="{00000000-0005-0000-0000-000010070000}"/>
    <cellStyle name="Currency 5 2 6 8" xfId="3511" xr:uid="{00000000-0005-0000-0000-000011070000}"/>
    <cellStyle name="Currency 5 2 6 9" xfId="1007" xr:uid="{00000000-0005-0000-0000-000012070000}"/>
    <cellStyle name="Currency 5 2 7" xfId="1426" xr:uid="{00000000-0005-0000-0000-000013070000}"/>
    <cellStyle name="Currency 5 3" xfId="515" xr:uid="{00000000-0005-0000-0000-000014070000}"/>
    <cellStyle name="Currency 5 3 2" xfId="516" xr:uid="{00000000-0005-0000-0000-000015070000}"/>
    <cellStyle name="Currency 5 3 2 10" xfId="3512" xr:uid="{00000000-0005-0000-0000-000016070000}"/>
    <cellStyle name="Currency 5 3 2 11" xfId="1008" xr:uid="{00000000-0005-0000-0000-000017070000}"/>
    <cellStyle name="Currency 5 3 2 2" xfId="517" xr:uid="{00000000-0005-0000-0000-000018070000}"/>
    <cellStyle name="Currency 5 3 2 2 10" xfId="1009" xr:uid="{00000000-0005-0000-0000-000019070000}"/>
    <cellStyle name="Currency 5 3 2 2 2" xfId="518" xr:uid="{00000000-0005-0000-0000-00001A070000}"/>
    <cellStyle name="Currency 5 3 2 2 2 10" xfId="5347" xr:uid="{8E12107C-040B-48F6-9DE2-63B2E25A1D1D}"/>
    <cellStyle name="Currency 5 3 2 2 2 2" xfId="1442" xr:uid="{00000000-0005-0000-0000-00001B070000}"/>
    <cellStyle name="Currency 5 3 2 2 2 2 2" xfId="3691" xr:uid="{00000000-0005-0000-0000-00001C070000}"/>
    <cellStyle name="Currency 5 3 2 2 2 3" xfId="1876" xr:uid="{00000000-0005-0000-0000-00001D070000}"/>
    <cellStyle name="Currency 5 3 2 2 2 3 2" xfId="4104" xr:uid="{00000000-0005-0000-0000-00001E070000}"/>
    <cellStyle name="Currency 5 3 2 2 2 4" xfId="2289" xr:uid="{00000000-0005-0000-0000-00001F070000}"/>
    <cellStyle name="Currency 5 3 2 2 2 4 2" xfId="4517" xr:uid="{00000000-0005-0000-0000-000020070000}"/>
    <cellStyle name="Currency 5 3 2 2 2 5" xfId="2702" xr:uid="{00000000-0005-0000-0000-000021070000}"/>
    <cellStyle name="Currency 5 3 2 2 2 5 2" xfId="4930" xr:uid="{00000000-0005-0000-0000-000022070000}"/>
    <cellStyle name="Currency 5 3 2 2 2 6" xfId="3137" xr:uid="{00000000-0005-0000-0000-000023070000}"/>
    <cellStyle name="Currency 5 3 2 2 2 7" xfId="3433" xr:uid="{00000000-0005-0000-0000-000024070000}"/>
    <cellStyle name="Currency 5 3 2 2 2 8" xfId="3514" xr:uid="{00000000-0005-0000-0000-000025070000}"/>
    <cellStyle name="Currency 5 3 2 2 2 9" xfId="1010" xr:uid="{00000000-0005-0000-0000-000026070000}"/>
    <cellStyle name="Currency 5 3 2 2 3" xfId="1441" xr:uid="{00000000-0005-0000-0000-000027070000}"/>
    <cellStyle name="Currency 5 3 2 2 3 2" xfId="3690" xr:uid="{00000000-0005-0000-0000-000028070000}"/>
    <cellStyle name="Currency 5 3 2 2 3 3" xfId="5348" xr:uid="{35A2E755-150C-41AC-B75D-7DEEE6AC62AF}"/>
    <cellStyle name="Currency 5 3 2 2 4" xfId="1875" xr:uid="{00000000-0005-0000-0000-000029070000}"/>
    <cellStyle name="Currency 5 3 2 2 4 2" xfId="4103" xr:uid="{00000000-0005-0000-0000-00002A070000}"/>
    <cellStyle name="Currency 5 3 2 2 5" xfId="2288" xr:uid="{00000000-0005-0000-0000-00002B070000}"/>
    <cellStyle name="Currency 5 3 2 2 5 2" xfId="4516" xr:uid="{00000000-0005-0000-0000-00002C070000}"/>
    <cellStyle name="Currency 5 3 2 2 6" xfId="2701" xr:uid="{00000000-0005-0000-0000-00002D070000}"/>
    <cellStyle name="Currency 5 3 2 2 6 2" xfId="4929" xr:uid="{00000000-0005-0000-0000-00002E070000}"/>
    <cellStyle name="Currency 5 3 2 2 7" xfId="3136" xr:uid="{00000000-0005-0000-0000-00002F070000}"/>
    <cellStyle name="Currency 5 3 2 2 8" xfId="3432" xr:uid="{00000000-0005-0000-0000-000030070000}"/>
    <cellStyle name="Currency 5 3 2 2 9" xfId="3513" xr:uid="{00000000-0005-0000-0000-000031070000}"/>
    <cellStyle name="Currency 5 3 2 3" xfId="519" xr:uid="{00000000-0005-0000-0000-000032070000}"/>
    <cellStyle name="Currency 5 3 2 3 10" xfId="5349" xr:uid="{FA4F5218-3614-40C8-B3CC-E873F0A9ABA7}"/>
    <cellStyle name="Currency 5 3 2 3 2" xfId="1443" xr:uid="{00000000-0005-0000-0000-000033070000}"/>
    <cellStyle name="Currency 5 3 2 3 2 2" xfId="3692" xr:uid="{00000000-0005-0000-0000-000034070000}"/>
    <cellStyle name="Currency 5 3 2 3 3" xfId="1877" xr:uid="{00000000-0005-0000-0000-000035070000}"/>
    <cellStyle name="Currency 5 3 2 3 3 2" xfId="4105" xr:uid="{00000000-0005-0000-0000-000036070000}"/>
    <cellStyle name="Currency 5 3 2 3 4" xfId="2290" xr:uid="{00000000-0005-0000-0000-000037070000}"/>
    <cellStyle name="Currency 5 3 2 3 4 2" xfId="4518" xr:uid="{00000000-0005-0000-0000-000038070000}"/>
    <cellStyle name="Currency 5 3 2 3 5" xfId="2703" xr:uid="{00000000-0005-0000-0000-000039070000}"/>
    <cellStyle name="Currency 5 3 2 3 5 2" xfId="4931" xr:uid="{00000000-0005-0000-0000-00003A070000}"/>
    <cellStyle name="Currency 5 3 2 3 6" xfId="3138" xr:uid="{00000000-0005-0000-0000-00003B070000}"/>
    <cellStyle name="Currency 5 3 2 3 7" xfId="3434" xr:uid="{00000000-0005-0000-0000-00003C070000}"/>
    <cellStyle name="Currency 5 3 2 3 8" xfId="3515" xr:uid="{00000000-0005-0000-0000-00003D070000}"/>
    <cellStyle name="Currency 5 3 2 3 9" xfId="1011" xr:uid="{00000000-0005-0000-0000-00003E070000}"/>
    <cellStyle name="Currency 5 3 2 4" xfId="1440" xr:uid="{00000000-0005-0000-0000-00003F070000}"/>
    <cellStyle name="Currency 5 3 2 4 2" xfId="3689" xr:uid="{00000000-0005-0000-0000-000040070000}"/>
    <cellStyle name="Currency 5 3 2 4 3" xfId="5350" xr:uid="{80BEEB74-D112-484B-894A-923530CED58F}"/>
    <cellStyle name="Currency 5 3 2 5" xfId="1874" xr:uid="{00000000-0005-0000-0000-000041070000}"/>
    <cellStyle name="Currency 5 3 2 5 2" xfId="4102" xr:uid="{00000000-0005-0000-0000-000042070000}"/>
    <cellStyle name="Currency 5 3 2 6" xfId="2287" xr:uid="{00000000-0005-0000-0000-000043070000}"/>
    <cellStyle name="Currency 5 3 2 6 2" xfId="4515" xr:uid="{00000000-0005-0000-0000-000044070000}"/>
    <cellStyle name="Currency 5 3 2 7" xfId="2700" xr:uid="{00000000-0005-0000-0000-000045070000}"/>
    <cellStyle name="Currency 5 3 2 7 2" xfId="4928" xr:uid="{00000000-0005-0000-0000-000046070000}"/>
    <cellStyle name="Currency 5 3 2 8" xfId="3135" xr:uid="{00000000-0005-0000-0000-000047070000}"/>
    <cellStyle name="Currency 5 3 2 9" xfId="3431" xr:uid="{00000000-0005-0000-0000-000048070000}"/>
    <cellStyle name="Currency 5 3 3" xfId="520" xr:uid="{00000000-0005-0000-0000-000049070000}"/>
    <cellStyle name="Currency 5 3 3 10" xfId="1012" xr:uid="{00000000-0005-0000-0000-00004A070000}"/>
    <cellStyle name="Currency 5 3 3 2" xfId="521" xr:uid="{00000000-0005-0000-0000-00004B070000}"/>
    <cellStyle name="Currency 5 3 3 2 10" xfId="5351" xr:uid="{72079BA9-E6D0-490B-B761-B86DDBF4E517}"/>
    <cellStyle name="Currency 5 3 3 2 2" xfId="1445" xr:uid="{00000000-0005-0000-0000-00004C070000}"/>
    <cellStyle name="Currency 5 3 3 2 2 2" xfId="3694" xr:uid="{00000000-0005-0000-0000-00004D070000}"/>
    <cellStyle name="Currency 5 3 3 2 3" xfId="1879" xr:uid="{00000000-0005-0000-0000-00004E070000}"/>
    <cellStyle name="Currency 5 3 3 2 3 2" xfId="4107" xr:uid="{00000000-0005-0000-0000-00004F070000}"/>
    <cellStyle name="Currency 5 3 3 2 4" xfId="2292" xr:uid="{00000000-0005-0000-0000-000050070000}"/>
    <cellStyle name="Currency 5 3 3 2 4 2" xfId="4520" xr:uid="{00000000-0005-0000-0000-000051070000}"/>
    <cellStyle name="Currency 5 3 3 2 5" xfId="2705" xr:uid="{00000000-0005-0000-0000-000052070000}"/>
    <cellStyle name="Currency 5 3 3 2 5 2" xfId="4933" xr:uid="{00000000-0005-0000-0000-000053070000}"/>
    <cellStyle name="Currency 5 3 3 2 6" xfId="3140" xr:uid="{00000000-0005-0000-0000-000054070000}"/>
    <cellStyle name="Currency 5 3 3 2 7" xfId="3436" xr:uid="{00000000-0005-0000-0000-000055070000}"/>
    <cellStyle name="Currency 5 3 3 2 8" xfId="3517" xr:uid="{00000000-0005-0000-0000-000056070000}"/>
    <cellStyle name="Currency 5 3 3 2 9" xfId="1013" xr:uid="{00000000-0005-0000-0000-000057070000}"/>
    <cellStyle name="Currency 5 3 3 3" xfId="1444" xr:uid="{00000000-0005-0000-0000-000058070000}"/>
    <cellStyle name="Currency 5 3 3 3 2" xfId="3693" xr:uid="{00000000-0005-0000-0000-000059070000}"/>
    <cellStyle name="Currency 5 3 3 3 3" xfId="5352" xr:uid="{F49EFD22-1604-4DF5-878B-8ACA93F97A97}"/>
    <cellStyle name="Currency 5 3 3 4" xfId="1878" xr:uid="{00000000-0005-0000-0000-00005A070000}"/>
    <cellStyle name="Currency 5 3 3 4 2" xfId="4106" xr:uid="{00000000-0005-0000-0000-00005B070000}"/>
    <cellStyle name="Currency 5 3 3 5" xfId="2291" xr:uid="{00000000-0005-0000-0000-00005C070000}"/>
    <cellStyle name="Currency 5 3 3 5 2" xfId="4519" xr:uid="{00000000-0005-0000-0000-00005D070000}"/>
    <cellStyle name="Currency 5 3 3 6" xfId="2704" xr:uid="{00000000-0005-0000-0000-00005E070000}"/>
    <cellStyle name="Currency 5 3 3 6 2" xfId="4932" xr:uid="{00000000-0005-0000-0000-00005F070000}"/>
    <cellStyle name="Currency 5 3 3 7" xfId="3139" xr:uid="{00000000-0005-0000-0000-000060070000}"/>
    <cellStyle name="Currency 5 3 3 8" xfId="3435" xr:uid="{00000000-0005-0000-0000-000061070000}"/>
    <cellStyle name="Currency 5 3 3 9" xfId="3516" xr:uid="{00000000-0005-0000-0000-000062070000}"/>
    <cellStyle name="Currency 5 3 4" xfId="522" xr:uid="{00000000-0005-0000-0000-000063070000}"/>
    <cellStyle name="Currency 5 3 4 10" xfId="5353" xr:uid="{9FD0B583-2EAA-486C-8C10-CD12F8FDDC9C}"/>
    <cellStyle name="Currency 5 3 4 2" xfId="1446" xr:uid="{00000000-0005-0000-0000-000064070000}"/>
    <cellStyle name="Currency 5 3 4 2 2" xfId="3695" xr:uid="{00000000-0005-0000-0000-000065070000}"/>
    <cellStyle name="Currency 5 3 4 3" xfId="1880" xr:uid="{00000000-0005-0000-0000-000066070000}"/>
    <cellStyle name="Currency 5 3 4 3 2" xfId="4108" xr:uid="{00000000-0005-0000-0000-000067070000}"/>
    <cellStyle name="Currency 5 3 4 4" xfId="2293" xr:uid="{00000000-0005-0000-0000-000068070000}"/>
    <cellStyle name="Currency 5 3 4 4 2" xfId="4521" xr:uid="{00000000-0005-0000-0000-000069070000}"/>
    <cellStyle name="Currency 5 3 4 5" xfId="2706" xr:uid="{00000000-0005-0000-0000-00006A070000}"/>
    <cellStyle name="Currency 5 3 4 5 2" xfId="4934" xr:uid="{00000000-0005-0000-0000-00006B070000}"/>
    <cellStyle name="Currency 5 3 4 6" xfId="3141" xr:uid="{00000000-0005-0000-0000-00006C070000}"/>
    <cellStyle name="Currency 5 3 4 7" xfId="3437" xr:uid="{00000000-0005-0000-0000-00006D070000}"/>
    <cellStyle name="Currency 5 3 4 8" xfId="3518" xr:uid="{00000000-0005-0000-0000-00006E070000}"/>
    <cellStyle name="Currency 5 3 4 9" xfId="1014" xr:uid="{00000000-0005-0000-0000-00006F070000}"/>
    <cellStyle name="Currency 5 3 5" xfId="523" xr:uid="{00000000-0005-0000-0000-000070070000}"/>
    <cellStyle name="Currency 5 3 5 2" xfId="1447" xr:uid="{00000000-0005-0000-0000-000071070000}"/>
    <cellStyle name="Currency 5 3 5 2 2" xfId="3696" xr:uid="{00000000-0005-0000-0000-000072070000}"/>
    <cellStyle name="Currency 5 3 5 3" xfId="1881" xr:uid="{00000000-0005-0000-0000-000073070000}"/>
    <cellStyle name="Currency 5 3 5 3 2" xfId="4109" xr:uid="{00000000-0005-0000-0000-000074070000}"/>
    <cellStyle name="Currency 5 3 5 4" xfId="2294" xr:uid="{00000000-0005-0000-0000-000075070000}"/>
    <cellStyle name="Currency 5 3 5 4 2" xfId="4522" xr:uid="{00000000-0005-0000-0000-000076070000}"/>
    <cellStyle name="Currency 5 3 5 5" xfId="2707" xr:uid="{00000000-0005-0000-0000-000077070000}"/>
    <cellStyle name="Currency 5 3 5 5 2" xfId="4935" xr:uid="{00000000-0005-0000-0000-000078070000}"/>
    <cellStyle name="Currency 5 3 5 6" xfId="3142" xr:uid="{00000000-0005-0000-0000-000079070000}"/>
    <cellStyle name="Currency 5 3 5 7" xfId="3438" xr:uid="{00000000-0005-0000-0000-00007A070000}"/>
    <cellStyle name="Currency 5 3 5 8" xfId="3519" xr:uid="{00000000-0005-0000-0000-00007B070000}"/>
    <cellStyle name="Currency 5 3 5 9" xfId="1015" xr:uid="{00000000-0005-0000-0000-00007C070000}"/>
    <cellStyle name="Currency 5 4" xfId="524" xr:uid="{00000000-0005-0000-0000-00007D070000}"/>
    <cellStyle name="Currency 5 4 2" xfId="1448" xr:uid="{00000000-0005-0000-0000-00007E070000}"/>
    <cellStyle name="Currency 5 4 2 2" xfId="5355" xr:uid="{B2355D2E-9623-4223-B832-AE0C0F036240}"/>
    <cellStyle name="Currency 5 4 3" xfId="5356" xr:uid="{C029D42F-372D-4160-BE59-C9FD1E2D2BA3}"/>
    <cellStyle name="Currency 5 4 4" xfId="5357" xr:uid="{6615DAEE-1D29-468B-984D-A3978A75E9E8}"/>
    <cellStyle name="Currency 5 4 5" xfId="5354" xr:uid="{CFAACC74-42AD-4E18-9632-620D2825793D}"/>
    <cellStyle name="Currency 5 5" xfId="525" xr:uid="{00000000-0005-0000-0000-00007F070000}"/>
    <cellStyle name="Currency 5 5 10" xfId="1016" xr:uid="{00000000-0005-0000-0000-000080070000}"/>
    <cellStyle name="Currency 5 5 2" xfId="526" xr:uid="{00000000-0005-0000-0000-000081070000}"/>
    <cellStyle name="Currency 5 5 2 2" xfId="1450" xr:uid="{00000000-0005-0000-0000-000082070000}"/>
    <cellStyle name="Currency 5 5 2 2 2" xfId="3698" xr:uid="{00000000-0005-0000-0000-000083070000}"/>
    <cellStyle name="Currency 5 5 2 2 3" xfId="5358" xr:uid="{EE4C64F4-AF19-43BE-8FD0-C21116C06ADA}"/>
    <cellStyle name="Currency 5 5 2 3" xfId="1883" xr:uid="{00000000-0005-0000-0000-000084070000}"/>
    <cellStyle name="Currency 5 5 2 3 2" xfId="4111" xr:uid="{00000000-0005-0000-0000-000085070000}"/>
    <cellStyle name="Currency 5 5 2 3 3" xfId="5359" xr:uid="{76F6CEEC-E93A-42B9-81AB-BF54BF02BB71}"/>
    <cellStyle name="Currency 5 5 2 4" xfId="2296" xr:uid="{00000000-0005-0000-0000-000086070000}"/>
    <cellStyle name="Currency 5 5 2 4 2" xfId="4524" xr:uid="{00000000-0005-0000-0000-000087070000}"/>
    <cellStyle name="Currency 5 5 2 5" xfId="2709" xr:uid="{00000000-0005-0000-0000-000088070000}"/>
    <cellStyle name="Currency 5 5 2 5 2" xfId="4937" xr:uid="{00000000-0005-0000-0000-000089070000}"/>
    <cellStyle name="Currency 5 5 2 6" xfId="3144" xr:uid="{00000000-0005-0000-0000-00008A070000}"/>
    <cellStyle name="Currency 5 5 2 7" xfId="3440" xr:uid="{00000000-0005-0000-0000-00008B070000}"/>
    <cellStyle name="Currency 5 5 2 8" xfId="3521" xr:uid="{00000000-0005-0000-0000-00008C070000}"/>
    <cellStyle name="Currency 5 5 2 9" xfId="1017" xr:uid="{00000000-0005-0000-0000-00008D070000}"/>
    <cellStyle name="Currency 5 5 3" xfId="1449" xr:uid="{00000000-0005-0000-0000-00008E070000}"/>
    <cellStyle name="Currency 5 5 3 2" xfId="3697" xr:uid="{00000000-0005-0000-0000-00008F070000}"/>
    <cellStyle name="Currency 5 5 3 3" xfId="5360" xr:uid="{F5E85789-E9ED-4ED6-A4A6-87749217CEAD}"/>
    <cellStyle name="Currency 5 5 4" xfId="1882" xr:uid="{00000000-0005-0000-0000-000090070000}"/>
    <cellStyle name="Currency 5 5 4 2" xfId="4110" xr:uid="{00000000-0005-0000-0000-000091070000}"/>
    <cellStyle name="Currency 5 5 4 3" xfId="5361" xr:uid="{173FC5F5-7C7C-4A76-9BC5-7D9D21410480}"/>
    <cellStyle name="Currency 5 5 5" xfId="2295" xr:uid="{00000000-0005-0000-0000-000092070000}"/>
    <cellStyle name="Currency 5 5 5 2" xfId="4523" xr:uid="{00000000-0005-0000-0000-000093070000}"/>
    <cellStyle name="Currency 5 5 5 3" xfId="5362" xr:uid="{B5AE16BF-D29E-4688-8604-53A079BF41BF}"/>
    <cellStyle name="Currency 5 5 6" xfId="2708" xr:uid="{00000000-0005-0000-0000-000094070000}"/>
    <cellStyle name="Currency 5 5 6 2" xfId="4936" xr:uid="{00000000-0005-0000-0000-000095070000}"/>
    <cellStyle name="Currency 5 5 7" xfId="3143" xr:uid="{00000000-0005-0000-0000-000096070000}"/>
    <cellStyle name="Currency 5 5 8" xfId="3439" xr:uid="{00000000-0005-0000-0000-000097070000}"/>
    <cellStyle name="Currency 5 5 9" xfId="3520" xr:uid="{00000000-0005-0000-0000-000098070000}"/>
    <cellStyle name="Currency 5 6" xfId="527" xr:uid="{00000000-0005-0000-0000-000099070000}"/>
    <cellStyle name="Currency 5 6 2" xfId="1451" xr:uid="{00000000-0005-0000-0000-00009A070000}"/>
    <cellStyle name="Currency 5 6 2 2" xfId="3699" xr:uid="{00000000-0005-0000-0000-00009B070000}"/>
    <cellStyle name="Currency 5 6 2 3" xfId="5363" xr:uid="{6EF61C2E-5602-4A32-92A4-B77EE1827885}"/>
    <cellStyle name="Currency 5 6 3" xfId="1884" xr:uid="{00000000-0005-0000-0000-00009C070000}"/>
    <cellStyle name="Currency 5 6 3 2" xfId="4112" xr:uid="{00000000-0005-0000-0000-00009D070000}"/>
    <cellStyle name="Currency 5 6 3 3" xfId="5364" xr:uid="{14669964-EB24-421C-810A-E49B57C094F1}"/>
    <cellStyle name="Currency 5 6 4" xfId="2297" xr:uid="{00000000-0005-0000-0000-00009E070000}"/>
    <cellStyle name="Currency 5 6 4 2" xfId="4525" xr:uid="{00000000-0005-0000-0000-00009F070000}"/>
    <cellStyle name="Currency 5 6 5" xfId="2710" xr:uid="{00000000-0005-0000-0000-0000A0070000}"/>
    <cellStyle name="Currency 5 6 5 2" xfId="4938" xr:uid="{00000000-0005-0000-0000-0000A1070000}"/>
    <cellStyle name="Currency 5 6 6" xfId="3145" xr:uid="{00000000-0005-0000-0000-0000A2070000}"/>
    <cellStyle name="Currency 5 6 7" xfId="3441" xr:uid="{00000000-0005-0000-0000-0000A3070000}"/>
    <cellStyle name="Currency 5 6 8" xfId="3522" xr:uid="{00000000-0005-0000-0000-0000A4070000}"/>
    <cellStyle name="Currency 5 6 9" xfId="1018" xr:uid="{00000000-0005-0000-0000-0000A5070000}"/>
    <cellStyle name="Currency 5 7" xfId="528" xr:uid="{00000000-0005-0000-0000-0000A6070000}"/>
    <cellStyle name="Currency 5 7 2" xfId="1452" xr:uid="{00000000-0005-0000-0000-0000A7070000}"/>
    <cellStyle name="Currency 5 7 2 2" xfId="3700" xr:uid="{00000000-0005-0000-0000-0000A8070000}"/>
    <cellStyle name="Currency 5 7 3" xfId="1885" xr:uid="{00000000-0005-0000-0000-0000A9070000}"/>
    <cellStyle name="Currency 5 7 3 2" xfId="4113" xr:uid="{00000000-0005-0000-0000-0000AA070000}"/>
    <cellStyle name="Currency 5 7 4" xfId="2298" xr:uid="{00000000-0005-0000-0000-0000AB070000}"/>
    <cellStyle name="Currency 5 7 4 2" xfId="4526" xr:uid="{00000000-0005-0000-0000-0000AC070000}"/>
    <cellStyle name="Currency 5 7 5" xfId="2711" xr:uid="{00000000-0005-0000-0000-0000AD070000}"/>
    <cellStyle name="Currency 5 7 5 2" xfId="4939" xr:uid="{00000000-0005-0000-0000-0000AE070000}"/>
    <cellStyle name="Currency 5 7 6" xfId="3146" xr:uid="{00000000-0005-0000-0000-0000AF070000}"/>
    <cellStyle name="Currency 5 7 7" xfId="3442" xr:uid="{00000000-0005-0000-0000-0000B0070000}"/>
    <cellStyle name="Currency 5 7 8" xfId="3523" xr:uid="{00000000-0005-0000-0000-0000B1070000}"/>
    <cellStyle name="Currency 5 7 9" xfId="1019" xr:uid="{00000000-0005-0000-0000-0000B2070000}"/>
    <cellStyle name="Currency 5 8" xfId="1425" xr:uid="{00000000-0005-0000-0000-0000B3070000}"/>
    <cellStyle name="Currency 5 9" xfId="5335" xr:uid="{B18A1D99-7072-434E-B318-C39B8D28D25F}"/>
    <cellStyle name="Currency 6" xfId="529" xr:uid="{00000000-0005-0000-0000-0000B4070000}"/>
    <cellStyle name="Currency 6 2" xfId="530" xr:uid="{00000000-0005-0000-0000-0000B5070000}"/>
    <cellStyle name="Currency 6 2 2" xfId="5365" xr:uid="{8A620D8A-90E3-48A3-845C-09C8CC2A5F50}"/>
    <cellStyle name="Currency 6 2 3" xfId="5366" xr:uid="{2A76F2E9-3DF3-4E19-B00E-4E472729E5B1}"/>
    <cellStyle name="Currency 6 3" xfId="531" xr:uid="{00000000-0005-0000-0000-0000B6070000}"/>
    <cellStyle name="Currency 6 3 2" xfId="1454" xr:uid="{00000000-0005-0000-0000-0000B7070000}"/>
    <cellStyle name="Currency 6 3 3" xfId="5367" xr:uid="{8DB6419E-432E-4BCD-A896-B107F8BF3CC4}"/>
    <cellStyle name="Currency 6 4" xfId="1453" xr:uid="{00000000-0005-0000-0000-0000B8070000}"/>
    <cellStyle name="Currency 7" xfId="532" xr:uid="{00000000-0005-0000-0000-0000B9070000}"/>
    <cellStyle name="Currency 7 2" xfId="533" xr:uid="{00000000-0005-0000-0000-0000BA070000}"/>
    <cellStyle name="Currency 7 2 2" xfId="1456" xr:uid="{00000000-0005-0000-0000-0000BB070000}"/>
    <cellStyle name="Currency 7 2 3" xfId="5369" xr:uid="{E5F67113-B59F-48C7-91A5-60EBFBB06895}"/>
    <cellStyle name="Currency 7 3" xfId="534" xr:uid="{00000000-0005-0000-0000-0000BC070000}"/>
    <cellStyle name="Currency 7 3 2" xfId="1457" xr:uid="{00000000-0005-0000-0000-0000BD070000}"/>
    <cellStyle name="Currency 7 3 3" xfId="5370" xr:uid="{FC682065-6003-4C32-A5E9-CA0DF739EFE3}"/>
    <cellStyle name="Currency 7 4" xfId="535" xr:uid="{00000000-0005-0000-0000-0000BE070000}"/>
    <cellStyle name="Currency 7 4 2" xfId="1458" xr:uid="{00000000-0005-0000-0000-0000BF070000}"/>
    <cellStyle name="Currency 7 4 3" xfId="5371" xr:uid="{F12054E2-36B8-4517-9013-6F4E27DB445F}"/>
    <cellStyle name="Currency 7 5" xfId="1455" xr:uid="{00000000-0005-0000-0000-0000C0070000}"/>
    <cellStyle name="Currency 7 6" xfId="5368" xr:uid="{44576CB3-CA2E-4A66-88C3-956504B603F3}"/>
    <cellStyle name="Currency 8" xfId="536" xr:uid="{00000000-0005-0000-0000-0000C1070000}"/>
    <cellStyle name="Currency 8 2" xfId="537" xr:uid="{00000000-0005-0000-0000-0000C2070000}"/>
    <cellStyle name="Currency 8 2 2" xfId="1460" xr:uid="{00000000-0005-0000-0000-0000C3070000}"/>
    <cellStyle name="Currency 8 3" xfId="1459" xr:uid="{00000000-0005-0000-0000-0000C4070000}"/>
    <cellStyle name="Currency 8 4" xfId="5372" xr:uid="{C5AAC00E-6807-464E-8ABC-4846F80DD0DD}"/>
    <cellStyle name="Currency 9" xfId="538" xr:uid="{00000000-0005-0000-0000-0000C5070000}"/>
    <cellStyle name="Currency 9 2" xfId="539" xr:uid="{00000000-0005-0000-0000-0000C6070000}"/>
    <cellStyle name="Currency 9 2 2" xfId="1462" xr:uid="{00000000-0005-0000-0000-0000C7070000}"/>
    <cellStyle name="Currency 9 3" xfId="1461" xr:uid="{00000000-0005-0000-0000-0000C8070000}"/>
    <cellStyle name="Currency 9 4" xfId="5373" xr:uid="{D000DFA9-AC7E-4966-9F55-8451E66ADBAA}"/>
    <cellStyle name="Explanatory Text" xfId="306" builtinId="53" customBuiltin="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Good" xfId="297" builtinId="26" customBuiltin="1"/>
    <cellStyle name="Heading 1" xfId="293" builtinId="16" customBuiltin="1"/>
    <cellStyle name="Heading 1 2" xfId="540" xr:uid="{00000000-0005-0000-0000-00005E080000}"/>
    <cellStyle name="Heading 2" xfId="294" builtinId="17" customBuiltin="1"/>
    <cellStyle name="Heading 2 2" xfId="541" xr:uid="{00000000-0005-0000-0000-000060080000}"/>
    <cellStyle name="Heading 3" xfId="295" builtinId="18" customBuiltin="1"/>
    <cellStyle name="Heading 3 2" xfId="542" xr:uid="{00000000-0005-0000-0000-000062080000}"/>
    <cellStyle name="Heading 4" xfId="296" builtinId="19" customBuiltin="1"/>
    <cellStyle name="Heading 4 2" xfId="543" xr:uid="{00000000-0005-0000-0000-000064080000}"/>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2" xfId="544" xr:uid="{00000000-0005-0000-0000-0000F8080000}"/>
    <cellStyle name="Hyperlink 2 2" xfId="545" xr:uid="{00000000-0005-0000-0000-0000F9080000}"/>
    <cellStyle name="Input" xfId="300" builtinId="20" customBuiltin="1"/>
    <cellStyle name="Label" xfId="546" xr:uid="{00000000-0005-0000-0000-0000FB080000}"/>
    <cellStyle name="Label No Shade" xfId="547" xr:uid="{00000000-0005-0000-0000-0000FC080000}"/>
    <cellStyle name="Label Shaded" xfId="548" xr:uid="{00000000-0005-0000-0000-0000FD080000}"/>
    <cellStyle name="Linked Cell" xfId="303" builtinId="24" customBuiltin="1"/>
    <cellStyle name="Neutral" xfId="299" builtinId="28" customBuiltin="1"/>
    <cellStyle name="Normal" xfId="0" builtinId="0"/>
    <cellStyle name="Normal 10" xfId="549" xr:uid="{00000000-0005-0000-0000-000001090000}"/>
    <cellStyle name="Normal 10 2" xfId="550" xr:uid="{00000000-0005-0000-0000-000002090000}"/>
    <cellStyle name="Normal 10 2 2" xfId="5374" xr:uid="{DB79C414-7FE9-49DE-B42C-982947CB19DF}"/>
    <cellStyle name="Normal 10 2 3" xfId="5375" xr:uid="{60EEE6FE-4DEE-4C8A-8EAD-E44E9BC6F044}"/>
    <cellStyle name="Normal 10 3" xfId="551" xr:uid="{00000000-0005-0000-0000-000003090000}"/>
    <cellStyle name="Normal 11" xfId="552" xr:uid="{00000000-0005-0000-0000-000004090000}"/>
    <cellStyle name="Normal 11 2" xfId="553" xr:uid="{00000000-0005-0000-0000-000005090000}"/>
    <cellStyle name="Normal 11 2 2" xfId="5376" xr:uid="{D5562CB2-622E-4F2D-8525-501D45C1DC36}"/>
    <cellStyle name="Normal 11 2 3" xfId="554" xr:uid="{00000000-0005-0000-0000-000006090000}"/>
    <cellStyle name="Normal 11 2 3 2" xfId="5377" xr:uid="{9DA9D846-E9B3-4977-BB53-05357E59B57D}"/>
    <cellStyle name="Normal 11 3" xfId="555" xr:uid="{00000000-0005-0000-0000-000007090000}"/>
    <cellStyle name="Normal 11 3 2" xfId="1463" xr:uid="{00000000-0005-0000-0000-000008090000}"/>
    <cellStyle name="Normal 11 3 3" xfId="5378" xr:uid="{D49C4D70-556E-4762-A674-D90002673B7F}"/>
    <cellStyle name="Normal 11 4" xfId="5379" xr:uid="{4FEC284D-ABC3-4C92-AA92-21832444B251}"/>
    <cellStyle name="Normal 11 4 2" xfId="5380" xr:uid="{0023525F-CF0C-41F3-9D3E-5487A9BCEA7A}"/>
    <cellStyle name="Normal 12" xfId="556" xr:uid="{00000000-0005-0000-0000-000009090000}"/>
    <cellStyle name="Normal 12 10" xfId="3148" xr:uid="{00000000-0005-0000-0000-00000A090000}"/>
    <cellStyle name="Normal 12 11" xfId="1020" xr:uid="{00000000-0005-0000-0000-00000B090000}"/>
    <cellStyle name="Normal 12 12" xfId="5381" xr:uid="{2C84106F-D0E7-473B-80D6-C8121C0E7E7D}"/>
    <cellStyle name="Normal 12 2" xfId="557" xr:uid="{00000000-0005-0000-0000-00000C090000}"/>
    <cellStyle name="Normal 12 2 10" xfId="5382" xr:uid="{07503ACF-27FD-4D8F-8D9D-6B5314B115EA}"/>
    <cellStyle name="Normal 12 2 2" xfId="558" xr:uid="{00000000-0005-0000-0000-00000D090000}"/>
    <cellStyle name="Normal 12 2 2 2" xfId="559" xr:uid="{00000000-0005-0000-0000-00000E090000}"/>
    <cellStyle name="Normal 12 2 2 2 2" xfId="1467" xr:uid="{00000000-0005-0000-0000-00000F090000}"/>
    <cellStyle name="Normal 12 2 2 2 2 2" xfId="3704" xr:uid="{00000000-0005-0000-0000-000010090000}"/>
    <cellStyle name="Normal 12 2 2 2 3" xfId="1889" xr:uid="{00000000-0005-0000-0000-000011090000}"/>
    <cellStyle name="Normal 12 2 2 2 3 2" xfId="4117" xr:uid="{00000000-0005-0000-0000-000012090000}"/>
    <cellStyle name="Normal 12 2 2 2 4" xfId="2302" xr:uid="{00000000-0005-0000-0000-000013090000}"/>
    <cellStyle name="Normal 12 2 2 2 4 2" xfId="4530" xr:uid="{00000000-0005-0000-0000-000014090000}"/>
    <cellStyle name="Normal 12 2 2 2 5" xfId="2715" xr:uid="{00000000-0005-0000-0000-000015090000}"/>
    <cellStyle name="Normal 12 2 2 2 5 2" xfId="4943" xr:uid="{00000000-0005-0000-0000-000016090000}"/>
    <cellStyle name="Normal 12 2 2 2 6" xfId="3151" xr:uid="{00000000-0005-0000-0000-000017090000}"/>
    <cellStyle name="Normal 12 2 2 2 7" xfId="1023" xr:uid="{00000000-0005-0000-0000-000018090000}"/>
    <cellStyle name="Normal 12 2 2 2 8" xfId="5384" xr:uid="{E82F26BB-7373-45A4-B125-820A779EE8B0}"/>
    <cellStyle name="Normal 12 2 2 3" xfId="1466" xr:uid="{00000000-0005-0000-0000-000019090000}"/>
    <cellStyle name="Normal 12 2 2 3 2" xfId="3703" xr:uid="{00000000-0005-0000-0000-00001A090000}"/>
    <cellStyle name="Normal 12 2 2 4" xfId="1888" xr:uid="{00000000-0005-0000-0000-00001B090000}"/>
    <cellStyle name="Normal 12 2 2 4 2" xfId="4116" xr:uid="{00000000-0005-0000-0000-00001C090000}"/>
    <cellStyle name="Normal 12 2 2 5" xfId="2301" xr:uid="{00000000-0005-0000-0000-00001D090000}"/>
    <cellStyle name="Normal 12 2 2 5 2" xfId="4529" xr:uid="{00000000-0005-0000-0000-00001E090000}"/>
    <cellStyle name="Normal 12 2 2 6" xfId="2714" xr:uid="{00000000-0005-0000-0000-00001F090000}"/>
    <cellStyle name="Normal 12 2 2 6 2" xfId="4942" xr:uid="{00000000-0005-0000-0000-000020090000}"/>
    <cellStyle name="Normal 12 2 2 7" xfId="3150" xr:uid="{00000000-0005-0000-0000-000021090000}"/>
    <cellStyle name="Normal 12 2 2 8" xfId="1022" xr:uid="{00000000-0005-0000-0000-000022090000}"/>
    <cellStyle name="Normal 12 2 2 9" xfId="5383" xr:uid="{998C581C-E349-4BFC-91AC-A33A135B22B2}"/>
    <cellStyle name="Normal 12 2 3" xfId="560" xr:uid="{00000000-0005-0000-0000-000023090000}"/>
    <cellStyle name="Normal 12 2 3 2" xfId="1468" xr:uid="{00000000-0005-0000-0000-000024090000}"/>
    <cellStyle name="Normal 12 2 3 2 2" xfId="3705" xr:uid="{00000000-0005-0000-0000-000025090000}"/>
    <cellStyle name="Normal 12 2 3 3" xfId="1890" xr:uid="{00000000-0005-0000-0000-000026090000}"/>
    <cellStyle name="Normal 12 2 3 3 2" xfId="4118" xr:uid="{00000000-0005-0000-0000-000027090000}"/>
    <cellStyle name="Normal 12 2 3 4" xfId="2303" xr:uid="{00000000-0005-0000-0000-000028090000}"/>
    <cellStyle name="Normal 12 2 3 4 2" xfId="4531" xr:uid="{00000000-0005-0000-0000-000029090000}"/>
    <cellStyle name="Normal 12 2 3 5" xfId="2716" xr:uid="{00000000-0005-0000-0000-00002A090000}"/>
    <cellStyle name="Normal 12 2 3 5 2" xfId="4944" xr:uid="{00000000-0005-0000-0000-00002B090000}"/>
    <cellStyle name="Normal 12 2 3 6" xfId="3152" xr:uid="{00000000-0005-0000-0000-00002C090000}"/>
    <cellStyle name="Normal 12 2 3 7" xfId="1024" xr:uid="{00000000-0005-0000-0000-00002D090000}"/>
    <cellStyle name="Normal 12 2 3 8" xfId="5385" xr:uid="{F2D79388-EA8D-4648-BF72-5200290809B5}"/>
    <cellStyle name="Normal 12 2 4" xfId="1465" xr:uid="{00000000-0005-0000-0000-00002E090000}"/>
    <cellStyle name="Normal 12 2 4 2" xfId="3702" xr:uid="{00000000-0005-0000-0000-00002F090000}"/>
    <cellStyle name="Normal 12 2 4 3" xfId="5386" xr:uid="{597FC55F-B60C-496E-A4F1-B7174BCCA6FC}"/>
    <cellStyle name="Normal 12 2 5" xfId="1887" xr:uid="{00000000-0005-0000-0000-000030090000}"/>
    <cellStyle name="Normal 12 2 5 2" xfId="4115" xr:uid="{00000000-0005-0000-0000-000031090000}"/>
    <cellStyle name="Normal 12 2 6" xfId="2300" xr:uid="{00000000-0005-0000-0000-000032090000}"/>
    <cellStyle name="Normal 12 2 6 2" xfId="4528" xr:uid="{00000000-0005-0000-0000-000033090000}"/>
    <cellStyle name="Normal 12 2 7" xfId="2713" xr:uid="{00000000-0005-0000-0000-000034090000}"/>
    <cellStyle name="Normal 12 2 7 2" xfId="4941" xr:uid="{00000000-0005-0000-0000-000035090000}"/>
    <cellStyle name="Normal 12 2 8" xfId="3149" xr:uid="{00000000-0005-0000-0000-000036090000}"/>
    <cellStyle name="Normal 12 2 9" xfId="1021" xr:uid="{00000000-0005-0000-0000-000037090000}"/>
    <cellStyle name="Normal 12 3" xfId="561" xr:uid="{00000000-0005-0000-0000-000038090000}"/>
    <cellStyle name="Normal 12 3 2" xfId="562" xr:uid="{00000000-0005-0000-0000-000039090000}"/>
    <cellStyle name="Normal 12 3 2 2" xfId="1470" xr:uid="{00000000-0005-0000-0000-00003A090000}"/>
    <cellStyle name="Normal 12 3 2 2 2" xfId="3707" xr:uid="{00000000-0005-0000-0000-00003B090000}"/>
    <cellStyle name="Normal 12 3 2 3" xfId="1892" xr:uid="{00000000-0005-0000-0000-00003C090000}"/>
    <cellStyle name="Normal 12 3 2 3 2" xfId="4120" xr:uid="{00000000-0005-0000-0000-00003D090000}"/>
    <cellStyle name="Normal 12 3 2 4" xfId="2305" xr:uid="{00000000-0005-0000-0000-00003E090000}"/>
    <cellStyle name="Normal 12 3 2 4 2" xfId="4533" xr:uid="{00000000-0005-0000-0000-00003F090000}"/>
    <cellStyle name="Normal 12 3 2 5" xfId="2718" xr:uid="{00000000-0005-0000-0000-000040090000}"/>
    <cellStyle name="Normal 12 3 2 5 2" xfId="4946" xr:uid="{00000000-0005-0000-0000-000041090000}"/>
    <cellStyle name="Normal 12 3 2 6" xfId="3154" xr:uid="{00000000-0005-0000-0000-000042090000}"/>
    <cellStyle name="Normal 12 3 2 7" xfId="1026" xr:uid="{00000000-0005-0000-0000-000043090000}"/>
    <cellStyle name="Normal 12 3 2 8" xfId="5388" xr:uid="{75ACD55A-AAFF-4A89-9435-8DE78DAD74A4}"/>
    <cellStyle name="Normal 12 3 3" xfId="1469" xr:uid="{00000000-0005-0000-0000-000044090000}"/>
    <cellStyle name="Normal 12 3 3 2" xfId="3706" xr:uid="{00000000-0005-0000-0000-000045090000}"/>
    <cellStyle name="Normal 12 3 4" xfId="1891" xr:uid="{00000000-0005-0000-0000-000046090000}"/>
    <cellStyle name="Normal 12 3 4 2" xfId="4119" xr:uid="{00000000-0005-0000-0000-000047090000}"/>
    <cellStyle name="Normal 12 3 5" xfId="2304" xr:uid="{00000000-0005-0000-0000-000048090000}"/>
    <cellStyle name="Normal 12 3 5 2" xfId="4532" xr:uid="{00000000-0005-0000-0000-000049090000}"/>
    <cellStyle name="Normal 12 3 6" xfId="2717" xr:uid="{00000000-0005-0000-0000-00004A090000}"/>
    <cellStyle name="Normal 12 3 6 2" xfId="4945" xr:uid="{00000000-0005-0000-0000-00004B090000}"/>
    <cellStyle name="Normal 12 3 7" xfId="3153" xr:uid="{00000000-0005-0000-0000-00004C090000}"/>
    <cellStyle name="Normal 12 3 8" xfId="1025" xr:uid="{00000000-0005-0000-0000-00004D090000}"/>
    <cellStyle name="Normal 12 3 9" xfId="5387" xr:uid="{2911F763-8690-4E52-9272-9589052BCB2F}"/>
    <cellStyle name="Normal 12 4" xfId="563" xr:uid="{00000000-0005-0000-0000-00004E090000}"/>
    <cellStyle name="Normal 12 4 2" xfId="1471" xr:uid="{00000000-0005-0000-0000-00004F090000}"/>
    <cellStyle name="Normal 12 4 2 2" xfId="3708" xr:uid="{00000000-0005-0000-0000-000050090000}"/>
    <cellStyle name="Normal 12 4 2 3" xfId="5390" xr:uid="{8C37E0EA-0ECA-451E-B09E-100C4B873510}"/>
    <cellStyle name="Normal 12 4 3" xfId="1893" xr:uid="{00000000-0005-0000-0000-000051090000}"/>
    <cellStyle name="Normal 12 4 3 2" xfId="4121" xr:uid="{00000000-0005-0000-0000-000052090000}"/>
    <cellStyle name="Normal 12 4 4" xfId="2306" xr:uid="{00000000-0005-0000-0000-000053090000}"/>
    <cellStyle name="Normal 12 4 4 2" xfId="4534" xr:uid="{00000000-0005-0000-0000-000054090000}"/>
    <cellStyle name="Normal 12 4 5" xfId="2719" xr:uid="{00000000-0005-0000-0000-000055090000}"/>
    <cellStyle name="Normal 12 4 5 2" xfId="4947" xr:uid="{00000000-0005-0000-0000-000056090000}"/>
    <cellStyle name="Normal 12 4 6" xfId="3155" xr:uid="{00000000-0005-0000-0000-000057090000}"/>
    <cellStyle name="Normal 12 4 7" xfId="1027" xr:uid="{00000000-0005-0000-0000-000058090000}"/>
    <cellStyle name="Normal 12 4 8" xfId="5389" xr:uid="{EE3BF958-A3A4-4101-A0AD-88A47483B94F}"/>
    <cellStyle name="Normal 12 5" xfId="564" xr:uid="{00000000-0005-0000-0000-000059090000}"/>
    <cellStyle name="Normal 12 6" xfId="1464" xr:uid="{00000000-0005-0000-0000-00005A090000}"/>
    <cellStyle name="Normal 12 6 2" xfId="3701" xr:uid="{00000000-0005-0000-0000-00005B090000}"/>
    <cellStyle name="Normal 12 7" xfId="1886" xr:uid="{00000000-0005-0000-0000-00005C090000}"/>
    <cellStyle name="Normal 12 7 2" xfId="4114" xr:uid="{00000000-0005-0000-0000-00005D090000}"/>
    <cellStyle name="Normal 12 8" xfId="2299" xr:uid="{00000000-0005-0000-0000-00005E090000}"/>
    <cellStyle name="Normal 12 8 2" xfId="4527" xr:uid="{00000000-0005-0000-0000-00005F090000}"/>
    <cellStyle name="Normal 12 9" xfId="2712" xr:uid="{00000000-0005-0000-0000-000060090000}"/>
    <cellStyle name="Normal 12 9 2" xfId="4940" xr:uid="{00000000-0005-0000-0000-000061090000}"/>
    <cellStyle name="Normal 13" xfId="565" xr:uid="{00000000-0005-0000-0000-000062090000}"/>
    <cellStyle name="Normal 13 2" xfId="566" xr:uid="{00000000-0005-0000-0000-000063090000}"/>
    <cellStyle name="Normal 13 2 2" xfId="5392" xr:uid="{51DC477E-5656-4DE2-BA5C-DCE13550BACD}"/>
    <cellStyle name="Normal 13 3" xfId="5393" xr:uid="{4D94CB2B-1637-47AF-BCAE-55B35F8E9517}"/>
    <cellStyle name="Normal 13 4" xfId="5394" xr:uid="{E66683E8-C0F7-4B54-9675-E18347F2661F}"/>
    <cellStyle name="Normal 13 5" xfId="5391" xr:uid="{1419DF26-A3CE-4E75-B0A4-0DD52924AC66}"/>
    <cellStyle name="Normal 14" xfId="567" xr:uid="{00000000-0005-0000-0000-000064090000}"/>
    <cellStyle name="Normal 14 2" xfId="1472" xr:uid="{00000000-0005-0000-0000-000065090000}"/>
    <cellStyle name="Normal 14 2 2" xfId="3709" xr:uid="{00000000-0005-0000-0000-000066090000}"/>
    <cellStyle name="Normal 14 3" xfId="1894" xr:uid="{00000000-0005-0000-0000-000067090000}"/>
    <cellStyle name="Normal 14 3 2" xfId="4122" xr:uid="{00000000-0005-0000-0000-000068090000}"/>
    <cellStyle name="Normal 14 4" xfId="2307" xr:uid="{00000000-0005-0000-0000-000069090000}"/>
    <cellStyle name="Normal 14 4 2" xfId="4535" xr:uid="{00000000-0005-0000-0000-00006A090000}"/>
    <cellStyle name="Normal 14 5" xfId="2720" xr:uid="{00000000-0005-0000-0000-00006B090000}"/>
    <cellStyle name="Normal 14 5 2" xfId="4948" xr:uid="{00000000-0005-0000-0000-00006C090000}"/>
    <cellStyle name="Normal 14 6" xfId="3156" xr:uid="{00000000-0005-0000-0000-00006D090000}"/>
    <cellStyle name="Normal 14 7" xfId="1028" xr:uid="{00000000-0005-0000-0000-00006E090000}"/>
    <cellStyle name="Normal 14 8" xfId="5395" xr:uid="{385B906D-CCF6-40DE-AC8E-211EA9C12800}"/>
    <cellStyle name="Normal 15" xfId="332" xr:uid="{00000000-0005-0000-0000-00006F090000}"/>
    <cellStyle name="Normal 15 2" xfId="5397" xr:uid="{1250A49C-3A7A-44D2-9D33-F9658FFFF4B7}"/>
    <cellStyle name="Normal 15 3" xfId="5396" xr:uid="{3C61D04A-C239-49D8-9F33-1C0F761770B9}"/>
    <cellStyle name="Normal 16" xfId="5398" xr:uid="{5B3CF00B-036D-432B-96CC-120C95BF9AC6}"/>
    <cellStyle name="Normal 17" xfId="5399" xr:uid="{02831384-A969-4AD2-91E6-D81A500FE8A8}"/>
    <cellStyle name="Normal 2" xfId="568" xr:uid="{00000000-0005-0000-0000-000070090000}"/>
    <cellStyle name="Normal 2 2" xfId="569" xr:uid="{00000000-0005-0000-0000-000071090000}"/>
    <cellStyle name="Normal 2 2 2" xfId="570" xr:uid="{00000000-0005-0000-0000-000072090000}"/>
    <cellStyle name="Normal 2 2 2 2" xfId="571" xr:uid="{00000000-0005-0000-0000-000073090000}"/>
    <cellStyle name="Normal 2 2 2 3" xfId="572" xr:uid="{00000000-0005-0000-0000-000074090000}"/>
    <cellStyle name="Normal 2 2 2 4" xfId="573" xr:uid="{00000000-0005-0000-0000-000075090000}"/>
    <cellStyle name="Normal 2 2 2 4 2" xfId="5402" xr:uid="{A11F5731-6BD7-4BBC-8D94-0DEDA0412E7C}"/>
    <cellStyle name="Normal 2 2 2 5" xfId="5401" xr:uid="{103CBE58-E2F1-476E-A206-1BB5B2690985}"/>
    <cellStyle name="Normal 2 2 3" xfId="1474" xr:uid="{00000000-0005-0000-0000-000076090000}"/>
    <cellStyle name="Normal 2 3" xfId="574" xr:uid="{00000000-0005-0000-0000-000077090000}"/>
    <cellStyle name="Normal 2 3 2" xfId="575" xr:uid="{00000000-0005-0000-0000-000078090000}"/>
    <cellStyle name="Normal 2 3 2 2" xfId="5403" xr:uid="{08FA5581-4524-462C-9016-B8EF866C5B62}"/>
    <cellStyle name="Normal 2 3 2 3" xfId="5404" xr:uid="{C1509460-AB5D-499A-9C5C-5EA3DBEDDFD4}"/>
    <cellStyle name="Normal 2 3 2 4" xfId="5405" xr:uid="{C8C11CF5-BF69-4E3F-8AD4-6D838186F3A3}"/>
    <cellStyle name="Normal 2 3 3" xfId="5406" xr:uid="{75421CE7-AE06-43A0-9A44-741AED95A12B}"/>
    <cellStyle name="Normal 2 3 4" xfId="5407" xr:uid="{9C677F93-DE84-45EA-8DDC-4C98234C79B9}"/>
    <cellStyle name="Normal 2 4" xfId="576" xr:uid="{00000000-0005-0000-0000-000079090000}"/>
    <cellStyle name="Normal 2 4 2" xfId="577" xr:uid="{00000000-0005-0000-0000-00007A090000}"/>
    <cellStyle name="Normal 2 4 2 10" xfId="2721" xr:uid="{00000000-0005-0000-0000-00007B090000}"/>
    <cellStyle name="Normal 2 4 2 10 2" xfId="4949" xr:uid="{00000000-0005-0000-0000-00007C090000}"/>
    <cellStyle name="Normal 2 4 2 11" xfId="3157" xr:uid="{00000000-0005-0000-0000-00007D090000}"/>
    <cellStyle name="Normal 2 4 2 12" xfId="1029" xr:uid="{00000000-0005-0000-0000-00007E090000}"/>
    <cellStyle name="Normal 2 4 2 13" xfId="5408" xr:uid="{2148DC98-3E27-4916-B0DA-01D6FEB30F4B}"/>
    <cellStyle name="Normal 2 4 2 2" xfId="578" xr:uid="{00000000-0005-0000-0000-00007F090000}"/>
    <cellStyle name="Normal 2 4 2 3" xfId="579" xr:uid="{00000000-0005-0000-0000-000080090000}"/>
    <cellStyle name="Normal 2 4 2 3 10" xfId="1030" xr:uid="{00000000-0005-0000-0000-000081090000}"/>
    <cellStyle name="Normal 2 4 2 3 11" xfId="5409" xr:uid="{6DC4515E-0D0C-4A13-B9CE-ED7F3B1E6A94}"/>
    <cellStyle name="Normal 2 4 2 3 2" xfId="580" xr:uid="{00000000-0005-0000-0000-000082090000}"/>
    <cellStyle name="Normal 2 4 2 3 2 10" xfId="5410" xr:uid="{4F1FC953-2B60-4F29-BF6B-7FA6B87208CE}"/>
    <cellStyle name="Normal 2 4 2 3 2 2" xfId="581" xr:uid="{00000000-0005-0000-0000-000083090000}"/>
    <cellStyle name="Normal 2 4 2 3 2 2 2" xfId="582" xr:uid="{00000000-0005-0000-0000-000084090000}"/>
    <cellStyle name="Normal 2 4 2 3 2 2 2 2" xfId="1479" xr:uid="{00000000-0005-0000-0000-000085090000}"/>
    <cellStyle name="Normal 2 4 2 3 2 2 2 2 2" xfId="3714" xr:uid="{00000000-0005-0000-0000-000086090000}"/>
    <cellStyle name="Normal 2 4 2 3 2 2 2 3" xfId="1899" xr:uid="{00000000-0005-0000-0000-000087090000}"/>
    <cellStyle name="Normal 2 4 2 3 2 2 2 3 2" xfId="4127" xr:uid="{00000000-0005-0000-0000-000088090000}"/>
    <cellStyle name="Normal 2 4 2 3 2 2 2 4" xfId="2312" xr:uid="{00000000-0005-0000-0000-000089090000}"/>
    <cellStyle name="Normal 2 4 2 3 2 2 2 4 2" xfId="4540" xr:uid="{00000000-0005-0000-0000-00008A090000}"/>
    <cellStyle name="Normal 2 4 2 3 2 2 2 5" xfId="2725" xr:uid="{00000000-0005-0000-0000-00008B090000}"/>
    <cellStyle name="Normal 2 4 2 3 2 2 2 5 2" xfId="4953" xr:uid="{00000000-0005-0000-0000-00008C090000}"/>
    <cellStyle name="Normal 2 4 2 3 2 2 2 6" xfId="3161" xr:uid="{00000000-0005-0000-0000-00008D090000}"/>
    <cellStyle name="Normal 2 4 2 3 2 2 2 7" xfId="1033" xr:uid="{00000000-0005-0000-0000-00008E090000}"/>
    <cellStyle name="Normal 2 4 2 3 2 2 2 8" xfId="5412" xr:uid="{BF2D83D6-8C7A-40A9-B505-F20CF3A8F9FA}"/>
    <cellStyle name="Normal 2 4 2 3 2 2 3" xfId="1478" xr:uid="{00000000-0005-0000-0000-00008F090000}"/>
    <cellStyle name="Normal 2 4 2 3 2 2 3 2" xfId="3713" xr:uid="{00000000-0005-0000-0000-000090090000}"/>
    <cellStyle name="Normal 2 4 2 3 2 2 4" xfId="1898" xr:uid="{00000000-0005-0000-0000-000091090000}"/>
    <cellStyle name="Normal 2 4 2 3 2 2 4 2" xfId="4126" xr:uid="{00000000-0005-0000-0000-000092090000}"/>
    <cellStyle name="Normal 2 4 2 3 2 2 5" xfId="2311" xr:uid="{00000000-0005-0000-0000-000093090000}"/>
    <cellStyle name="Normal 2 4 2 3 2 2 5 2" xfId="4539" xr:uid="{00000000-0005-0000-0000-000094090000}"/>
    <cellStyle name="Normal 2 4 2 3 2 2 6" xfId="2724" xr:uid="{00000000-0005-0000-0000-000095090000}"/>
    <cellStyle name="Normal 2 4 2 3 2 2 6 2" xfId="4952" xr:uid="{00000000-0005-0000-0000-000096090000}"/>
    <cellStyle name="Normal 2 4 2 3 2 2 7" xfId="3160" xr:uid="{00000000-0005-0000-0000-000097090000}"/>
    <cellStyle name="Normal 2 4 2 3 2 2 8" xfId="1032" xr:uid="{00000000-0005-0000-0000-000098090000}"/>
    <cellStyle name="Normal 2 4 2 3 2 2 9" xfId="5411" xr:uid="{35A01081-F4C4-40AA-AEB6-3DE1AC6AC01F}"/>
    <cellStyle name="Normal 2 4 2 3 2 3" xfId="583" xr:uid="{00000000-0005-0000-0000-000099090000}"/>
    <cellStyle name="Normal 2 4 2 3 2 3 2" xfId="1480" xr:uid="{00000000-0005-0000-0000-00009A090000}"/>
    <cellStyle name="Normal 2 4 2 3 2 3 2 2" xfId="3715" xr:uid="{00000000-0005-0000-0000-00009B090000}"/>
    <cellStyle name="Normal 2 4 2 3 2 3 3" xfId="1900" xr:uid="{00000000-0005-0000-0000-00009C090000}"/>
    <cellStyle name="Normal 2 4 2 3 2 3 3 2" xfId="4128" xr:uid="{00000000-0005-0000-0000-00009D090000}"/>
    <cellStyle name="Normal 2 4 2 3 2 3 4" xfId="2313" xr:uid="{00000000-0005-0000-0000-00009E090000}"/>
    <cellStyle name="Normal 2 4 2 3 2 3 4 2" xfId="4541" xr:uid="{00000000-0005-0000-0000-00009F090000}"/>
    <cellStyle name="Normal 2 4 2 3 2 3 5" xfId="2726" xr:uid="{00000000-0005-0000-0000-0000A0090000}"/>
    <cellStyle name="Normal 2 4 2 3 2 3 5 2" xfId="4954" xr:uid="{00000000-0005-0000-0000-0000A1090000}"/>
    <cellStyle name="Normal 2 4 2 3 2 3 6" xfId="3162" xr:uid="{00000000-0005-0000-0000-0000A2090000}"/>
    <cellStyle name="Normal 2 4 2 3 2 3 7" xfId="1034" xr:uid="{00000000-0005-0000-0000-0000A3090000}"/>
    <cellStyle name="Normal 2 4 2 3 2 3 8" xfId="5413" xr:uid="{CA2932E8-280F-4099-A05F-BA2C9A255BDA}"/>
    <cellStyle name="Normal 2 4 2 3 2 4" xfId="1477" xr:uid="{00000000-0005-0000-0000-0000A4090000}"/>
    <cellStyle name="Normal 2 4 2 3 2 4 2" xfId="3712" xr:uid="{00000000-0005-0000-0000-0000A5090000}"/>
    <cellStyle name="Normal 2 4 2 3 2 5" xfId="1897" xr:uid="{00000000-0005-0000-0000-0000A6090000}"/>
    <cellStyle name="Normal 2 4 2 3 2 5 2" xfId="4125" xr:uid="{00000000-0005-0000-0000-0000A7090000}"/>
    <cellStyle name="Normal 2 4 2 3 2 6" xfId="2310" xr:uid="{00000000-0005-0000-0000-0000A8090000}"/>
    <cellStyle name="Normal 2 4 2 3 2 6 2" xfId="4538" xr:uid="{00000000-0005-0000-0000-0000A9090000}"/>
    <cellStyle name="Normal 2 4 2 3 2 7" xfId="2723" xr:uid="{00000000-0005-0000-0000-0000AA090000}"/>
    <cellStyle name="Normal 2 4 2 3 2 7 2" xfId="4951" xr:uid="{00000000-0005-0000-0000-0000AB090000}"/>
    <cellStyle name="Normal 2 4 2 3 2 8" xfId="3159" xr:uid="{00000000-0005-0000-0000-0000AC090000}"/>
    <cellStyle name="Normal 2 4 2 3 2 9" xfId="1031" xr:uid="{00000000-0005-0000-0000-0000AD090000}"/>
    <cellStyle name="Normal 2 4 2 3 3" xfId="584" xr:uid="{00000000-0005-0000-0000-0000AE090000}"/>
    <cellStyle name="Normal 2 4 2 3 3 2" xfId="585" xr:uid="{00000000-0005-0000-0000-0000AF090000}"/>
    <cellStyle name="Normal 2 4 2 3 3 2 2" xfId="1482" xr:uid="{00000000-0005-0000-0000-0000B0090000}"/>
    <cellStyle name="Normal 2 4 2 3 3 2 2 2" xfId="3717" xr:uid="{00000000-0005-0000-0000-0000B1090000}"/>
    <cellStyle name="Normal 2 4 2 3 3 2 3" xfId="1902" xr:uid="{00000000-0005-0000-0000-0000B2090000}"/>
    <cellStyle name="Normal 2 4 2 3 3 2 3 2" xfId="4130" xr:uid="{00000000-0005-0000-0000-0000B3090000}"/>
    <cellStyle name="Normal 2 4 2 3 3 2 4" xfId="2315" xr:uid="{00000000-0005-0000-0000-0000B4090000}"/>
    <cellStyle name="Normal 2 4 2 3 3 2 4 2" xfId="4543" xr:uid="{00000000-0005-0000-0000-0000B5090000}"/>
    <cellStyle name="Normal 2 4 2 3 3 2 5" xfId="2728" xr:uid="{00000000-0005-0000-0000-0000B6090000}"/>
    <cellStyle name="Normal 2 4 2 3 3 2 5 2" xfId="4956" xr:uid="{00000000-0005-0000-0000-0000B7090000}"/>
    <cellStyle name="Normal 2 4 2 3 3 2 6" xfId="3164" xr:uid="{00000000-0005-0000-0000-0000B8090000}"/>
    <cellStyle name="Normal 2 4 2 3 3 2 7" xfId="1036" xr:uid="{00000000-0005-0000-0000-0000B9090000}"/>
    <cellStyle name="Normal 2 4 2 3 3 2 8" xfId="5415" xr:uid="{7453B21A-F918-46C6-9D98-4F6292A258D2}"/>
    <cellStyle name="Normal 2 4 2 3 3 3" xfId="1481" xr:uid="{00000000-0005-0000-0000-0000BA090000}"/>
    <cellStyle name="Normal 2 4 2 3 3 3 2" xfId="3716" xr:uid="{00000000-0005-0000-0000-0000BB090000}"/>
    <cellStyle name="Normal 2 4 2 3 3 4" xfId="1901" xr:uid="{00000000-0005-0000-0000-0000BC090000}"/>
    <cellStyle name="Normal 2 4 2 3 3 4 2" xfId="4129" xr:uid="{00000000-0005-0000-0000-0000BD090000}"/>
    <cellStyle name="Normal 2 4 2 3 3 5" xfId="2314" xr:uid="{00000000-0005-0000-0000-0000BE090000}"/>
    <cellStyle name="Normal 2 4 2 3 3 5 2" xfId="4542" xr:uid="{00000000-0005-0000-0000-0000BF090000}"/>
    <cellStyle name="Normal 2 4 2 3 3 6" xfId="2727" xr:uid="{00000000-0005-0000-0000-0000C0090000}"/>
    <cellStyle name="Normal 2 4 2 3 3 6 2" xfId="4955" xr:uid="{00000000-0005-0000-0000-0000C1090000}"/>
    <cellStyle name="Normal 2 4 2 3 3 7" xfId="3163" xr:uid="{00000000-0005-0000-0000-0000C2090000}"/>
    <cellStyle name="Normal 2 4 2 3 3 8" xfId="1035" xr:uid="{00000000-0005-0000-0000-0000C3090000}"/>
    <cellStyle name="Normal 2 4 2 3 3 9" xfId="5414" xr:uid="{0529B817-6AE6-47F9-9BEA-B6EEC479474E}"/>
    <cellStyle name="Normal 2 4 2 3 4" xfId="586" xr:uid="{00000000-0005-0000-0000-0000C4090000}"/>
    <cellStyle name="Normal 2 4 2 3 4 2" xfId="1483" xr:uid="{00000000-0005-0000-0000-0000C5090000}"/>
    <cellStyle name="Normal 2 4 2 3 4 2 2" xfId="3718" xr:uid="{00000000-0005-0000-0000-0000C6090000}"/>
    <cellStyle name="Normal 2 4 2 3 4 3" xfId="1903" xr:uid="{00000000-0005-0000-0000-0000C7090000}"/>
    <cellStyle name="Normal 2 4 2 3 4 3 2" xfId="4131" xr:uid="{00000000-0005-0000-0000-0000C8090000}"/>
    <cellStyle name="Normal 2 4 2 3 4 4" xfId="2316" xr:uid="{00000000-0005-0000-0000-0000C9090000}"/>
    <cellStyle name="Normal 2 4 2 3 4 4 2" xfId="4544" xr:uid="{00000000-0005-0000-0000-0000CA090000}"/>
    <cellStyle name="Normal 2 4 2 3 4 5" xfId="2729" xr:uid="{00000000-0005-0000-0000-0000CB090000}"/>
    <cellStyle name="Normal 2 4 2 3 4 5 2" xfId="4957" xr:uid="{00000000-0005-0000-0000-0000CC090000}"/>
    <cellStyle name="Normal 2 4 2 3 4 6" xfId="3165" xr:uid="{00000000-0005-0000-0000-0000CD090000}"/>
    <cellStyle name="Normal 2 4 2 3 4 7" xfId="1037" xr:uid="{00000000-0005-0000-0000-0000CE090000}"/>
    <cellStyle name="Normal 2 4 2 3 4 8" xfId="5416" xr:uid="{67B064B9-4010-4C56-8A3B-FECE5BC7E4F6}"/>
    <cellStyle name="Normal 2 4 2 3 5" xfId="1476" xr:uid="{00000000-0005-0000-0000-0000CF090000}"/>
    <cellStyle name="Normal 2 4 2 3 5 2" xfId="3711" xr:uid="{00000000-0005-0000-0000-0000D0090000}"/>
    <cellStyle name="Normal 2 4 2 3 6" xfId="1896" xr:uid="{00000000-0005-0000-0000-0000D1090000}"/>
    <cellStyle name="Normal 2 4 2 3 6 2" xfId="4124" xr:uid="{00000000-0005-0000-0000-0000D2090000}"/>
    <cellStyle name="Normal 2 4 2 3 7" xfId="2309" xr:uid="{00000000-0005-0000-0000-0000D3090000}"/>
    <cellStyle name="Normal 2 4 2 3 7 2" xfId="4537" xr:uid="{00000000-0005-0000-0000-0000D4090000}"/>
    <cellStyle name="Normal 2 4 2 3 8" xfId="2722" xr:uid="{00000000-0005-0000-0000-0000D5090000}"/>
    <cellStyle name="Normal 2 4 2 3 8 2" xfId="4950" xr:uid="{00000000-0005-0000-0000-0000D6090000}"/>
    <cellStyle name="Normal 2 4 2 3 9" xfId="3158" xr:uid="{00000000-0005-0000-0000-0000D7090000}"/>
    <cellStyle name="Normal 2 4 2 4" xfId="587" xr:uid="{00000000-0005-0000-0000-0000D8090000}"/>
    <cellStyle name="Normal 2 4 2 4 10" xfId="5417" xr:uid="{6B61745C-0681-44B4-9393-451A32D21D3D}"/>
    <cellStyle name="Normal 2 4 2 4 2" xfId="588" xr:uid="{00000000-0005-0000-0000-0000D9090000}"/>
    <cellStyle name="Normal 2 4 2 4 2 2" xfId="589" xr:uid="{00000000-0005-0000-0000-0000DA090000}"/>
    <cellStyle name="Normal 2 4 2 4 2 2 2" xfId="1486" xr:uid="{00000000-0005-0000-0000-0000DB090000}"/>
    <cellStyle name="Normal 2 4 2 4 2 2 2 2" xfId="3721" xr:uid="{00000000-0005-0000-0000-0000DC090000}"/>
    <cellStyle name="Normal 2 4 2 4 2 2 3" xfId="1906" xr:uid="{00000000-0005-0000-0000-0000DD090000}"/>
    <cellStyle name="Normal 2 4 2 4 2 2 3 2" xfId="4134" xr:uid="{00000000-0005-0000-0000-0000DE090000}"/>
    <cellStyle name="Normal 2 4 2 4 2 2 4" xfId="2319" xr:uid="{00000000-0005-0000-0000-0000DF090000}"/>
    <cellStyle name="Normal 2 4 2 4 2 2 4 2" xfId="4547" xr:uid="{00000000-0005-0000-0000-0000E0090000}"/>
    <cellStyle name="Normal 2 4 2 4 2 2 5" xfId="2732" xr:uid="{00000000-0005-0000-0000-0000E1090000}"/>
    <cellStyle name="Normal 2 4 2 4 2 2 5 2" xfId="4960" xr:uid="{00000000-0005-0000-0000-0000E2090000}"/>
    <cellStyle name="Normal 2 4 2 4 2 2 6" xfId="3168" xr:uid="{00000000-0005-0000-0000-0000E3090000}"/>
    <cellStyle name="Normal 2 4 2 4 2 2 7" xfId="1040" xr:uid="{00000000-0005-0000-0000-0000E4090000}"/>
    <cellStyle name="Normal 2 4 2 4 2 2 8" xfId="5419" xr:uid="{E181BC4B-7D6A-4DC7-AA51-22FAE0510940}"/>
    <cellStyle name="Normal 2 4 2 4 2 3" xfId="1485" xr:uid="{00000000-0005-0000-0000-0000E5090000}"/>
    <cellStyle name="Normal 2 4 2 4 2 3 2" xfId="3720" xr:uid="{00000000-0005-0000-0000-0000E6090000}"/>
    <cellStyle name="Normal 2 4 2 4 2 4" xfId="1905" xr:uid="{00000000-0005-0000-0000-0000E7090000}"/>
    <cellStyle name="Normal 2 4 2 4 2 4 2" xfId="4133" xr:uid="{00000000-0005-0000-0000-0000E8090000}"/>
    <cellStyle name="Normal 2 4 2 4 2 5" xfId="2318" xr:uid="{00000000-0005-0000-0000-0000E9090000}"/>
    <cellStyle name="Normal 2 4 2 4 2 5 2" xfId="4546" xr:uid="{00000000-0005-0000-0000-0000EA090000}"/>
    <cellStyle name="Normal 2 4 2 4 2 6" xfId="2731" xr:uid="{00000000-0005-0000-0000-0000EB090000}"/>
    <cellStyle name="Normal 2 4 2 4 2 6 2" xfId="4959" xr:uid="{00000000-0005-0000-0000-0000EC090000}"/>
    <cellStyle name="Normal 2 4 2 4 2 7" xfId="3167" xr:uid="{00000000-0005-0000-0000-0000ED090000}"/>
    <cellStyle name="Normal 2 4 2 4 2 8" xfId="1039" xr:uid="{00000000-0005-0000-0000-0000EE090000}"/>
    <cellStyle name="Normal 2 4 2 4 2 9" xfId="5418" xr:uid="{66A96B3A-1C61-4F82-9553-95000EF45294}"/>
    <cellStyle name="Normal 2 4 2 4 3" xfId="590" xr:uid="{00000000-0005-0000-0000-0000EF090000}"/>
    <cellStyle name="Normal 2 4 2 4 3 2" xfId="1487" xr:uid="{00000000-0005-0000-0000-0000F0090000}"/>
    <cellStyle name="Normal 2 4 2 4 3 2 2" xfId="3722" xr:uid="{00000000-0005-0000-0000-0000F1090000}"/>
    <cellStyle name="Normal 2 4 2 4 3 3" xfId="1907" xr:uid="{00000000-0005-0000-0000-0000F2090000}"/>
    <cellStyle name="Normal 2 4 2 4 3 3 2" xfId="4135" xr:uid="{00000000-0005-0000-0000-0000F3090000}"/>
    <cellStyle name="Normal 2 4 2 4 3 4" xfId="2320" xr:uid="{00000000-0005-0000-0000-0000F4090000}"/>
    <cellStyle name="Normal 2 4 2 4 3 4 2" xfId="4548" xr:uid="{00000000-0005-0000-0000-0000F5090000}"/>
    <cellStyle name="Normal 2 4 2 4 3 5" xfId="2733" xr:uid="{00000000-0005-0000-0000-0000F6090000}"/>
    <cellStyle name="Normal 2 4 2 4 3 5 2" xfId="4961" xr:uid="{00000000-0005-0000-0000-0000F7090000}"/>
    <cellStyle name="Normal 2 4 2 4 3 6" xfId="3169" xr:uid="{00000000-0005-0000-0000-0000F8090000}"/>
    <cellStyle name="Normal 2 4 2 4 3 7" xfId="1041" xr:uid="{00000000-0005-0000-0000-0000F9090000}"/>
    <cellStyle name="Normal 2 4 2 4 3 8" xfId="5420" xr:uid="{648C6372-F7FD-42A6-B108-0C1B42FBBFF7}"/>
    <cellStyle name="Normal 2 4 2 4 4" xfId="1484" xr:uid="{00000000-0005-0000-0000-0000FA090000}"/>
    <cellStyle name="Normal 2 4 2 4 4 2" xfId="3719" xr:uid="{00000000-0005-0000-0000-0000FB090000}"/>
    <cellStyle name="Normal 2 4 2 4 5" xfId="1904" xr:uid="{00000000-0005-0000-0000-0000FC090000}"/>
    <cellStyle name="Normal 2 4 2 4 5 2" xfId="4132" xr:uid="{00000000-0005-0000-0000-0000FD090000}"/>
    <cellStyle name="Normal 2 4 2 4 6" xfId="2317" xr:uid="{00000000-0005-0000-0000-0000FE090000}"/>
    <cellStyle name="Normal 2 4 2 4 6 2" xfId="4545" xr:uid="{00000000-0005-0000-0000-0000FF090000}"/>
    <cellStyle name="Normal 2 4 2 4 7" xfId="2730" xr:uid="{00000000-0005-0000-0000-0000000A0000}"/>
    <cellStyle name="Normal 2 4 2 4 7 2" xfId="4958" xr:uid="{00000000-0005-0000-0000-0000010A0000}"/>
    <cellStyle name="Normal 2 4 2 4 8" xfId="3166" xr:uid="{00000000-0005-0000-0000-0000020A0000}"/>
    <cellStyle name="Normal 2 4 2 4 9" xfId="1038" xr:uid="{00000000-0005-0000-0000-0000030A0000}"/>
    <cellStyle name="Normal 2 4 2 5" xfId="591" xr:uid="{00000000-0005-0000-0000-0000040A0000}"/>
    <cellStyle name="Normal 2 4 2 5 2" xfId="592" xr:uid="{00000000-0005-0000-0000-0000050A0000}"/>
    <cellStyle name="Normal 2 4 2 5 2 2" xfId="1489" xr:uid="{00000000-0005-0000-0000-0000060A0000}"/>
    <cellStyle name="Normal 2 4 2 5 2 2 2" xfId="3724" xr:uid="{00000000-0005-0000-0000-0000070A0000}"/>
    <cellStyle name="Normal 2 4 2 5 2 3" xfId="1909" xr:uid="{00000000-0005-0000-0000-0000080A0000}"/>
    <cellStyle name="Normal 2 4 2 5 2 3 2" xfId="4137" xr:uid="{00000000-0005-0000-0000-0000090A0000}"/>
    <cellStyle name="Normal 2 4 2 5 2 4" xfId="2322" xr:uid="{00000000-0005-0000-0000-00000A0A0000}"/>
    <cellStyle name="Normal 2 4 2 5 2 4 2" xfId="4550" xr:uid="{00000000-0005-0000-0000-00000B0A0000}"/>
    <cellStyle name="Normal 2 4 2 5 2 5" xfId="2735" xr:uid="{00000000-0005-0000-0000-00000C0A0000}"/>
    <cellStyle name="Normal 2 4 2 5 2 5 2" xfId="4963" xr:uid="{00000000-0005-0000-0000-00000D0A0000}"/>
    <cellStyle name="Normal 2 4 2 5 2 6" xfId="3171" xr:uid="{00000000-0005-0000-0000-00000E0A0000}"/>
    <cellStyle name="Normal 2 4 2 5 2 7" xfId="1043" xr:uid="{00000000-0005-0000-0000-00000F0A0000}"/>
    <cellStyle name="Normal 2 4 2 5 2 8" xfId="5422" xr:uid="{5388546B-BCD7-42F0-9191-47CE7E9FC884}"/>
    <cellStyle name="Normal 2 4 2 5 3" xfId="1488" xr:uid="{00000000-0005-0000-0000-0000100A0000}"/>
    <cellStyle name="Normal 2 4 2 5 3 2" xfId="3723" xr:uid="{00000000-0005-0000-0000-0000110A0000}"/>
    <cellStyle name="Normal 2 4 2 5 4" xfId="1908" xr:uid="{00000000-0005-0000-0000-0000120A0000}"/>
    <cellStyle name="Normal 2 4 2 5 4 2" xfId="4136" xr:uid="{00000000-0005-0000-0000-0000130A0000}"/>
    <cellStyle name="Normal 2 4 2 5 5" xfId="2321" xr:uid="{00000000-0005-0000-0000-0000140A0000}"/>
    <cellStyle name="Normal 2 4 2 5 5 2" xfId="4549" xr:uid="{00000000-0005-0000-0000-0000150A0000}"/>
    <cellStyle name="Normal 2 4 2 5 6" xfId="2734" xr:uid="{00000000-0005-0000-0000-0000160A0000}"/>
    <cellStyle name="Normal 2 4 2 5 6 2" xfId="4962" xr:uid="{00000000-0005-0000-0000-0000170A0000}"/>
    <cellStyle name="Normal 2 4 2 5 7" xfId="3170" xr:uid="{00000000-0005-0000-0000-0000180A0000}"/>
    <cellStyle name="Normal 2 4 2 5 8" xfId="1042" xr:uid="{00000000-0005-0000-0000-0000190A0000}"/>
    <cellStyle name="Normal 2 4 2 5 9" xfId="5421" xr:uid="{0FFBAC02-A18D-4588-8D28-8C3E9DDE7FE1}"/>
    <cellStyle name="Normal 2 4 2 6" xfId="593" xr:uid="{00000000-0005-0000-0000-00001A0A0000}"/>
    <cellStyle name="Normal 2 4 2 6 2" xfId="1490" xr:uid="{00000000-0005-0000-0000-00001B0A0000}"/>
    <cellStyle name="Normal 2 4 2 6 2 2" xfId="3725" xr:uid="{00000000-0005-0000-0000-00001C0A0000}"/>
    <cellStyle name="Normal 2 4 2 6 3" xfId="1910" xr:uid="{00000000-0005-0000-0000-00001D0A0000}"/>
    <cellStyle name="Normal 2 4 2 6 3 2" xfId="4138" xr:uid="{00000000-0005-0000-0000-00001E0A0000}"/>
    <cellStyle name="Normal 2 4 2 6 4" xfId="2323" xr:uid="{00000000-0005-0000-0000-00001F0A0000}"/>
    <cellStyle name="Normal 2 4 2 6 4 2" xfId="4551" xr:uid="{00000000-0005-0000-0000-0000200A0000}"/>
    <cellStyle name="Normal 2 4 2 6 5" xfId="2736" xr:uid="{00000000-0005-0000-0000-0000210A0000}"/>
    <cellStyle name="Normal 2 4 2 6 5 2" xfId="4964" xr:uid="{00000000-0005-0000-0000-0000220A0000}"/>
    <cellStyle name="Normal 2 4 2 6 6" xfId="3172" xr:uid="{00000000-0005-0000-0000-0000230A0000}"/>
    <cellStyle name="Normal 2 4 2 6 7" xfId="1044" xr:uid="{00000000-0005-0000-0000-0000240A0000}"/>
    <cellStyle name="Normal 2 4 2 6 8" xfId="5423" xr:uid="{97534558-0D02-42B0-96B2-BD036E91317A}"/>
    <cellStyle name="Normal 2 4 2 7" xfId="1475" xr:uid="{00000000-0005-0000-0000-0000250A0000}"/>
    <cellStyle name="Normal 2 4 2 7 2" xfId="3710" xr:uid="{00000000-0005-0000-0000-0000260A0000}"/>
    <cellStyle name="Normal 2 4 2 8" xfId="1895" xr:uid="{00000000-0005-0000-0000-0000270A0000}"/>
    <cellStyle name="Normal 2 4 2 8 2" xfId="4123" xr:uid="{00000000-0005-0000-0000-0000280A0000}"/>
    <cellStyle name="Normal 2 4 2 9" xfId="2308" xr:uid="{00000000-0005-0000-0000-0000290A0000}"/>
    <cellStyle name="Normal 2 4 2 9 2" xfId="4536" xr:uid="{00000000-0005-0000-0000-00002A0A0000}"/>
    <cellStyle name="Normal 2 4 3" xfId="594" xr:uid="{00000000-0005-0000-0000-00002B0A0000}"/>
    <cellStyle name="Normal 2 4 3 2" xfId="595" xr:uid="{00000000-0005-0000-0000-00002C0A0000}"/>
    <cellStyle name="Normal 2 4 3 2 2" xfId="5424" xr:uid="{DBFEC6EA-744C-4451-A72F-6676E0A4F65A}"/>
    <cellStyle name="Normal 2 4 3 2 3" xfId="5425" xr:uid="{C2892DC9-B24B-45FB-8EA0-D34878332C74}"/>
    <cellStyle name="Normal 2 4 3 3" xfId="596" xr:uid="{00000000-0005-0000-0000-00002D0A0000}"/>
    <cellStyle name="Normal 2 4 3 3 10" xfId="5426" xr:uid="{2A665C54-BC8F-4CC6-8661-4DD2ADD5F852}"/>
    <cellStyle name="Normal 2 4 3 3 2" xfId="597" xr:uid="{00000000-0005-0000-0000-00002E0A0000}"/>
    <cellStyle name="Normal 2 4 3 3 2 2" xfId="598" xr:uid="{00000000-0005-0000-0000-00002F0A0000}"/>
    <cellStyle name="Normal 2 4 3 3 2 2 2" xfId="1494" xr:uid="{00000000-0005-0000-0000-0000300A0000}"/>
    <cellStyle name="Normal 2 4 3 3 2 2 2 2" xfId="3729" xr:uid="{00000000-0005-0000-0000-0000310A0000}"/>
    <cellStyle name="Normal 2 4 3 3 2 2 3" xfId="1914" xr:uid="{00000000-0005-0000-0000-0000320A0000}"/>
    <cellStyle name="Normal 2 4 3 3 2 2 3 2" xfId="4142" xr:uid="{00000000-0005-0000-0000-0000330A0000}"/>
    <cellStyle name="Normal 2 4 3 3 2 2 4" xfId="2327" xr:uid="{00000000-0005-0000-0000-0000340A0000}"/>
    <cellStyle name="Normal 2 4 3 3 2 2 4 2" xfId="4555" xr:uid="{00000000-0005-0000-0000-0000350A0000}"/>
    <cellStyle name="Normal 2 4 3 3 2 2 5" xfId="2740" xr:uid="{00000000-0005-0000-0000-0000360A0000}"/>
    <cellStyle name="Normal 2 4 3 3 2 2 5 2" xfId="4968" xr:uid="{00000000-0005-0000-0000-0000370A0000}"/>
    <cellStyle name="Normal 2 4 3 3 2 2 6" xfId="3176" xr:uid="{00000000-0005-0000-0000-0000380A0000}"/>
    <cellStyle name="Normal 2 4 3 3 2 2 7" xfId="1048" xr:uid="{00000000-0005-0000-0000-0000390A0000}"/>
    <cellStyle name="Normal 2 4 3 3 2 2 8" xfId="5428" xr:uid="{70C231E8-2178-4A4A-B803-199E3A13ECA0}"/>
    <cellStyle name="Normal 2 4 3 3 2 3" xfId="1493" xr:uid="{00000000-0005-0000-0000-00003A0A0000}"/>
    <cellStyle name="Normal 2 4 3 3 2 3 2" xfId="3728" xr:uid="{00000000-0005-0000-0000-00003B0A0000}"/>
    <cellStyle name="Normal 2 4 3 3 2 4" xfId="1913" xr:uid="{00000000-0005-0000-0000-00003C0A0000}"/>
    <cellStyle name="Normal 2 4 3 3 2 4 2" xfId="4141" xr:uid="{00000000-0005-0000-0000-00003D0A0000}"/>
    <cellStyle name="Normal 2 4 3 3 2 5" xfId="2326" xr:uid="{00000000-0005-0000-0000-00003E0A0000}"/>
    <cellStyle name="Normal 2 4 3 3 2 5 2" xfId="4554" xr:uid="{00000000-0005-0000-0000-00003F0A0000}"/>
    <cellStyle name="Normal 2 4 3 3 2 6" xfId="2739" xr:uid="{00000000-0005-0000-0000-0000400A0000}"/>
    <cellStyle name="Normal 2 4 3 3 2 6 2" xfId="4967" xr:uid="{00000000-0005-0000-0000-0000410A0000}"/>
    <cellStyle name="Normal 2 4 3 3 2 7" xfId="3175" xr:uid="{00000000-0005-0000-0000-0000420A0000}"/>
    <cellStyle name="Normal 2 4 3 3 2 8" xfId="1047" xr:uid="{00000000-0005-0000-0000-0000430A0000}"/>
    <cellStyle name="Normal 2 4 3 3 2 9" xfId="5427" xr:uid="{14C7A2AE-384D-4FA1-92B3-B3B2EA076BB8}"/>
    <cellStyle name="Normal 2 4 3 3 3" xfId="599" xr:uid="{00000000-0005-0000-0000-0000440A0000}"/>
    <cellStyle name="Normal 2 4 3 3 3 2" xfId="1495" xr:uid="{00000000-0005-0000-0000-0000450A0000}"/>
    <cellStyle name="Normal 2 4 3 3 3 2 2" xfId="3730" xr:uid="{00000000-0005-0000-0000-0000460A0000}"/>
    <cellStyle name="Normal 2 4 3 3 3 3" xfId="1915" xr:uid="{00000000-0005-0000-0000-0000470A0000}"/>
    <cellStyle name="Normal 2 4 3 3 3 3 2" xfId="4143" xr:uid="{00000000-0005-0000-0000-0000480A0000}"/>
    <cellStyle name="Normal 2 4 3 3 3 4" xfId="2328" xr:uid="{00000000-0005-0000-0000-0000490A0000}"/>
    <cellStyle name="Normal 2 4 3 3 3 4 2" xfId="4556" xr:uid="{00000000-0005-0000-0000-00004A0A0000}"/>
    <cellStyle name="Normal 2 4 3 3 3 5" xfId="2741" xr:uid="{00000000-0005-0000-0000-00004B0A0000}"/>
    <cellStyle name="Normal 2 4 3 3 3 5 2" xfId="4969" xr:uid="{00000000-0005-0000-0000-00004C0A0000}"/>
    <cellStyle name="Normal 2 4 3 3 3 6" xfId="3177" xr:uid="{00000000-0005-0000-0000-00004D0A0000}"/>
    <cellStyle name="Normal 2 4 3 3 3 7" xfId="1049" xr:uid="{00000000-0005-0000-0000-00004E0A0000}"/>
    <cellStyle name="Normal 2 4 3 3 3 8" xfId="5429" xr:uid="{B9872B67-3A92-4018-BF40-15DF2189F5EC}"/>
    <cellStyle name="Normal 2 4 3 3 4" xfId="1492" xr:uid="{00000000-0005-0000-0000-00004F0A0000}"/>
    <cellStyle name="Normal 2 4 3 3 4 2" xfId="3727" xr:uid="{00000000-0005-0000-0000-0000500A0000}"/>
    <cellStyle name="Normal 2 4 3 3 5" xfId="1912" xr:uid="{00000000-0005-0000-0000-0000510A0000}"/>
    <cellStyle name="Normal 2 4 3 3 5 2" xfId="4140" xr:uid="{00000000-0005-0000-0000-0000520A0000}"/>
    <cellStyle name="Normal 2 4 3 3 6" xfId="2325" xr:uid="{00000000-0005-0000-0000-0000530A0000}"/>
    <cellStyle name="Normal 2 4 3 3 6 2" xfId="4553" xr:uid="{00000000-0005-0000-0000-0000540A0000}"/>
    <cellStyle name="Normal 2 4 3 3 7" xfId="2738" xr:uid="{00000000-0005-0000-0000-0000550A0000}"/>
    <cellStyle name="Normal 2 4 3 3 7 2" xfId="4966" xr:uid="{00000000-0005-0000-0000-0000560A0000}"/>
    <cellStyle name="Normal 2 4 3 3 8" xfId="3174" xr:uid="{00000000-0005-0000-0000-0000570A0000}"/>
    <cellStyle name="Normal 2 4 3 3 9" xfId="1046" xr:uid="{00000000-0005-0000-0000-0000580A0000}"/>
    <cellStyle name="Normal 2 4 3 4" xfId="1491" xr:uid="{00000000-0005-0000-0000-0000590A0000}"/>
    <cellStyle name="Normal 2 4 3 4 2" xfId="3726" xr:uid="{00000000-0005-0000-0000-00005A0A0000}"/>
    <cellStyle name="Normal 2 4 3 5" xfId="1911" xr:uid="{00000000-0005-0000-0000-00005B0A0000}"/>
    <cellStyle name="Normal 2 4 3 5 2" xfId="4139" xr:uid="{00000000-0005-0000-0000-00005C0A0000}"/>
    <cellStyle name="Normal 2 4 3 6" xfId="2324" xr:uid="{00000000-0005-0000-0000-00005D0A0000}"/>
    <cellStyle name="Normal 2 4 3 6 2" xfId="4552" xr:uid="{00000000-0005-0000-0000-00005E0A0000}"/>
    <cellStyle name="Normal 2 4 3 7" xfId="2737" xr:uid="{00000000-0005-0000-0000-00005F0A0000}"/>
    <cellStyle name="Normal 2 4 3 7 2" xfId="4965" xr:uid="{00000000-0005-0000-0000-0000600A0000}"/>
    <cellStyle name="Normal 2 4 3 8" xfId="3173" xr:uid="{00000000-0005-0000-0000-0000610A0000}"/>
    <cellStyle name="Normal 2 4 3 9" xfId="1045" xr:uid="{00000000-0005-0000-0000-0000620A0000}"/>
    <cellStyle name="Normal 2 4 4" xfId="600" xr:uid="{00000000-0005-0000-0000-0000630A0000}"/>
    <cellStyle name="Normal 2 4 5" xfId="601" xr:uid="{00000000-0005-0000-0000-0000640A0000}"/>
    <cellStyle name="Normal 2 4 5 10" xfId="1050" xr:uid="{00000000-0005-0000-0000-0000650A0000}"/>
    <cellStyle name="Normal 2 4 5 11" xfId="5430" xr:uid="{B0B31DBD-5881-430E-83B5-C1813527C710}"/>
    <cellStyle name="Normal 2 4 5 2" xfId="602" xr:uid="{00000000-0005-0000-0000-0000660A0000}"/>
    <cellStyle name="Normal 2 4 5 2 10" xfId="5431" xr:uid="{02F20A66-293C-4251-A0FA-B3E14C24A7D6}"/>
    <cellStyle name="Normal 2 4 5 2 2" xfId="603" xr:uid="{00000000-0005-0000-0000-0000670A0000}"/>
    <cellStyle name="Normal 2 4 5 2 2 2" xfId="604" xr:uid="{00000000-0005-0000-0000-0000680A0000}"/>
    <cellStyle name="Normal 2 4 5 2 2 2 2" xfId="1499" xr:uid="{00000000-0005-0000-0000-0000690A0000}"/>
    <cellStyle name="Normal 2 4 5 2 2 2 2 2" xfId="3734" xr:uid="{00000000-0005-0000-0000-00006A0A0000}"/>
    <cellStyle name="Normal 2 4 5 2 2 2 3" xfId="1919" xr:uid="{00000000-0005-0000-0000-00006B0A0000}"/>
    <cellStyle name="Normal 2 4 5 2 2 2 3 2" xfId="4147" xr:uid="{00000000-0005-0000-0000-00006C0A0000}"/>
    <cellStyle name="Normal 2 4 5 2 2 2 4" xfId="2332" xr:uid="{00000000-0005-0000-0000-00006D0A0000}"/>
    <cellStyle name="Normal 2 4 5 2 2 2 4 2" xfId="4560" xr:uid="{00000000-0005-0000-0000-00006E0A0000}"/>
    <cellStyle name="Normal 2 4 5 2 2 2 5" xfId="2745" xr:uid="{00000000-0005-0000-0000-00006F0A0000}"/>
    <cellStyle name="Normal 2 4 5 2 2 2 5 2" xfId="4973" xr:uid="{00000000-0005-0000-0000-0000700A0000}"/>
    <cellStyle name="Normal 2 4 5 2 2 2 6" xfId="3181" xr:uid="{00000000-0005-0000-0000-0000710A0000}"/>
    <cellStyle name="Normal 2 4 5 2 2 2 7" xfId="1053" xr:uid="{00000000-0005-0000-0000-0000720A0000}"/>
    <cellStyle name="Normal 2 4 5 2 2 2 8" xfId="5433" xr:uid="{E5A4EF09-4A80-4216-9310-755B192EA8C1}"/>
    <cellStyle name="Normal 2 4 5 2 2 3" xfId="1498" xr:uid="{00000000-0005-0000-0000-0000730A0000}"/>
    <cellStyle name="Normal 2 4 5 2 2 3 2" xfId="3733" xr:uid="{00000000-0005-0000-0000-0000740A0000}"/>
    <cellStyle name="Normal 2 4 5 2 2 4" xfId="1918" xr:uid="{00000000-0005-0000-0000-0000750A0000}"/>
    <cellStyle name="Normal 2 4 5 2 2 4 2" xfId="4146" xr:uid="{00000000-0005-0000-0000-0000760A0000}"/>
    <cellStyle name="Normal 2 4 5 2 2 5" xfId="2331" xr:uid="{00000000-0005-0000-0000-0000770A0000}"/>
    <cellStyle name="Normal 2 4 5 2 2 5 2" xfId="4559" xr:uid="{00000000-0005-0000-0000-0000780A0000}"/>
    <cellStyle name="Normal 2 4 5 2 2 6" xfId="2744" xr:uid="{00000000-0005-0000-0000-0000790A0000}"/>
    <cellStyle name="Normal 2 4 5 2 2 6 2" xfId="4972" xr:uid="{00000000-0005-0000-0000-00007A0A0000}"/>
    <cellStyle name="Normal 2 4 5 2 2 7" xfId="3180" xr:uid="{00000000-0005-0000-0000-00007B0A0000}"/>
    <cellStyle name="Normal 2 4 5 2 2 8" xfId="1052" xr:uid="{00000000-0005-0000-0000-00007C0A0000}"/>
    <cellStyle name="Normal 2 4 5 2 2 9" xfId="5432" xr:uid="{7144B70B-463F-44A5-AE11-5E02C9F9127F}"/>
    <cellStyle name="Normal 2 4 5 2 3" xfId="605" xr:uid="{00000000-0005-0000-0000-00007D0A0000}"/>
    <cellStyle name="Normal 2 4 5 2 3 2" xfId="1500" xr:uid="{00000000-0005-0000-0000-00007E0A0000}"/>
    <cellStyle name="Normal 2 4 5 2 3 2 2" xfId="3735" xr:uid="{00000000-0005-0000-0000-00007F0A0000}"/>
    <cellStyle name="Normal 2 4 5 2 3 3" xfId="1920" xr:uid="{00000000-0005-0000-0000-0000800A0000}"/>
    <cellStyle name="Normal 2 4 5 2 3 3 2" xfId="4148" xr:uid="{00000000-0005-0000-0000-0000810A0000}"/>
    <cellStyle name="Normal 2 4 5 2 3 4" xfId="2333" xr:uid="{00000000-0005-0000-0000-0000820A0000}"/>
    <cellStyle name="Normal 2 4 5 2 3 4 2" xfId="4561" xr:uid="{00000000-0005-0000-0000-0000830A0000}"/>
    <cellStyle name="Normal 2 4 5 2 3 5" xfId="2746" xr:uid="{00000000-0005-0000-0000-0000840A0000}"/>
    <cellStyle name="Normal 2 4 5 2 3 5 2" xfId="4974" xr:uid="{00000000-0005-0000-0000-0000850A0000}"/>
    <cellStyle name="Normal 2 4 5 2 3 6" xfId="3182" xr:uid="{00000000-0005-0000-0000-0000860A0000}"/>
    <cellStyle name="Normal 2 4 5 2 3 7" xfId="1054" xr:uid="{00000000-0005-0000-0000-0000870A0000}"/>
    <cellStyle name="Normal 2 4 5 2 3 8" xfId="5434" xr:uid="{9407D0C7-530C-4D50-968E-E3539F5CDE33}"/>
    <cellStyle name="Normal 2 4 5 2 4" xfId="1497" xr:uid="{00000000-0005-0000-0000-0000880A0000}"/>
    <cellStyle name="Normal 2 4 5 2 4 2" xfId="3732" xr:uid="{00000000-0005-0000-0000-0000890A0000}"/>
    <cellStyle name="Normal 2 4 5 2 5" xfId="1917" xr:uid="{00000000-0005-0000-0000-00008A0A0000}"/>
    <cellStyle name="Normal 2 4 5 2 5 2" xfId="4145" xr:uid="{00000000-0005-0000-0000-00008B0A0000}"/>
    <cellStyle name="Normal 2 4 5 2 6" xfId="2330" xr:uid="{00000000-0005-0000-0000-00008C0A0000}"/>
    <cellStyle name="Normal 2 4 5 2 6 2" xfId="4558" xr:uid="{00000000-0005-0000-0000-00008D0A0000}"/>
    <cellStyle name="Normal 2 4 5 2 7" xfId="2743" xr:uid="{00000000-0005-0000-0000-00008E0A0000}"/>
    <cellStyle name="Normal 2 4 5 2 7 2" xfId="4971" xr:uid="{00000000-0005-0000-0000-00008F0A0000}"/>
    <cellStyle name="Normal 2 4 5 2 8" xfId="3179" xr:uid="{00000000-0005-0000-0000-0000900A0000}"/>
    <cellStyle name="Normal 2 4 5 2 9" xfId="1051" xr:uid="{00000000-0005-0000-0000-0000910A0000}"/>
    <cellStyle name="Normal 2 4 5 3" xfId="606" xr:uid="{00000000-0005-0000-0000-0000920A0000}"/>
    <cellStyle name="Normal 2 4 5 3 2" xfId="607" xr:uid="{00000000-0005-0000-0000-0000930A0000}"/>
    <cellStyle name="Normal 2 4 5 3 2 2" xfId="1502" xr:uid="{00000000-0005-0000-0000-0000940A0000}"/>
    <cellStyle name="Normal 2 4 5 3 2 2 2" xfId="3737" xr:uid="{00000000-0005-0000-0000-0000950A0000}"/>
    <cellStyle name="Normal 2 4 5 3 2 3" xfId="1922" xr:uid="{00000000-0005-0000-0000-0000960A0000}"/>
    <cellStyle name="Normal 2 4 5 3 2 3 2" xfId="4150" xr:uid="{00000000-0005-0000-0000-0000970A0000}"/>
    <cellStyle name="Normal 2 4 5 3 2 4" xfId="2335" xr:uid="{00000000-0005-0000-0000-0000980A0000}"/>
    <cellStyle name="Normal 2 4 5 3 2 4 2" xfId="4563" xr:uid="{00000000-0005-0000-0000-0000990A0000}"/>
    <cellStyle name="Normal 2 4 5 3 2 5" xfId="2748" xr:uid="{00000000-0005-0000-0000-00009A0A0000}"/>
    <cellStyle name="Normal 2 4 5 3 2 5 2" xfId="4976" xr:uid="{00000000-0005-0000-0000-00009B0A0000}"/>
    <cellStyle name="Normal 2 4 5 3 2 6" xfId="3184" xr:uid="{00000000-0005-0000-0000-00009C0A0000}"/>
    <cellStyle name="Normal 2 4 5 3 2 7" xfId="1056" xr:uid="{00000000-0005-0000-0000-00009D0A0000}"/>
    <cellStyle name="Normal 2 4 5 3 2 8" xfId="5436" xr:uid="{973583DF-4F59-4298-859B-29A56F199848}"/>
    <cellStyle name="Normal 2 4 5 3 3" xfId="1501" xr:uid="{00000000-0005-0000-0000-00009E0A0000}"/>
    <cellStyle name="Normal 2 4 5 3 3 2" xfId="3736" xr:uid="{00000000-0005-0000-0000-00009F0A0000}"/>
    <cellStyle name="Normal 2 4 5 3 4" xfId="1921" xr:uid="{00000000-0005-0000-0000-0000A00A0000}"/>
    <cellStyle name="Normal 2 4 5 3 4 2" xfId="4149" xr:uid="{00000000-0005-0000-0000-0000A10A0000}"/>
    <cellStyle name="Normal 2 4 5 3 5" xfId="2334" xr:uid="{00000000-0005-0000-0000-0000A20A0000}"/>
    <cellStyle name="Normal 2 4 5 3 5 2" xfId="4562" xr:uid="{00000000-0005-0000-0000-0000A30A0000}"/>
    <cellStyle name="Normal 2 4 5 3 6" xfId="2747" xr:uid="{00000000-0005-0000-0000-0000A40A0000}"/>
    <cellStyle name="Normal 2 4 5 3 6 2" xfId="4975" xr:uid="{00000000-0005-0000-0000-0000A50A0000}"/>
    <cellStyle name="Normal 2 4 5 3 7" xfId="3183" xr:uid="{00000000-0005-0000-0000-0000A60A0000}"/>
    <cellStyle name="Normal 2 4 5 3 8" xfId="1055" xr:uid="{00000000-0005-0000-0000-0000A70A0000}"/>
    <cellStyle name="Normal 2 4 5 3 9" xfId="5435" xr:uid="{40FDEEAB-D2B7-4FFE-A56A-8CBD412E7B88}"/>
    <cellStyle name="Normal 2 4 5 4" xfId="608" xr:uid="{00000000-0005-0000-0000-0000A80A0000}"/>
    <cellStyle name="Normal 2 4 5 4 2" xfId="1503" xr:uid="{00000000-0005-0000-0000-0000A90A0000}"/>
    <cellStyle name="Normal 2 4 5 4 2 2" xfId="3738" xr:uid="{00000000-0005-0000-0000-0000AA0A0000}"/>
    <cellStyle name="Normal 2 4 5 4 3" xfId="1923" xr:uid="{00000000-0005-0000-0000-0000AB0A0000}"/>
    <cellStyle name="Normal 2 4 5 4 3 2" xfId="4151" xr:uid="{00000000-0005-0000-0000-0000AC0A0000}"/>
    <cellStyle name="Normal 2 4 5 4 4" xfId="2336" xr:uid="{00000000-0005-0000-0000-0000AD0A0000}"/>
    <cellStyle name="Normal 2 4 5 4 4 2" xfId="4564" xr:uid="{00000000-0005-0000-0000-0000AE0A0000}"/>
    <cellStyle name="Normal 2 4 5 4 5" xfId="2749" xr:uid="{00000000-0005-0000-0000-0000AF0A0000}"/>
    <cellStyle name="Normal 2 4 5 4 5 2" xfId="4977" xr:uid="{00000000-0005-0000-0000-0000B00A0000}"/>
    <cellStyle name="Normal 2 4 5 4 6" xfId="3185" xr:uid="{00000000-0005-0000-0000-0000B10A0000}"/>
    <cellStyle name="Normal 2 4 5 4 7" xfId="1057" xr:uid="{00000000-0005-0000-0000-0000B20A0000}"/>
    <cellStyle name="Normal 2 4 5 4 8" xfId="5437" xr:uid="{65F2DAA2-E267-4FDC-ABF5-EA33665C87FD}"/>
    <cellStyle name="Normal 2 4 5 5" xfId="1496" xr:uid="{00000000-0005-0000-0000-0000B30A0000}"/>
    <cellStyle name="Normal 2 4 5 5 2" xfId="3731" xr:uid="{00000000-0005-0000-0000-0000B40A0000}"/>
    <cellStyle name="Normal 2 4 5 6" xfId="1916" xr:uid="{00000000-0005-0000-0000-0000B50A0000}"/>
    <cellStyle name="Normal 2 4 5 6 2" xfId="4144" xr:uid="{00000000-0005-0000-0000-0000B60A0000}"/>
    <cellStyle name="Normal 2 4 5 7" xfId="2329" xr:uid="{00000000-0005-0000-0000-0000B70A0000}"/>
    <cellStyle name="Normal 2 4 5 7 2" xfId="4557" xr:uid="{00000000-0005-0000-0000-0000B80A0000}"/>
    <cellStyle name="Normal 2 4 5 8" xfId="2742" xr:uid="{00000000-0005-0000-0000-0000B90A0000}"/>
    <cellStyle name="Normal 2 4 5 8 2" xfId="4970" xr:uid="{00000000-0005-0000-0000-0000BA0A0000}"/>
    <cellStyle name="Normal 2 4 5 9" xfId="3178" xr:uid="{00000000-0005-0000-0000-0000BB0A0000}"/>
    <cellStyle name="Normal 2 4 6" xfId="609" xr:uid="{00000000-0005-0000-0000-0000BC0A0000}"/>
    <cellStyle name="Normal 2 4 6 2" xfId="5438" xr:uid="{EEADC39E-AE51-401F-ABDB-A7031AD1D382}"/>
    <cellStyle name="Normal 2 4 6 3" xfId="5439" xr:uid="{85A5DF69-DDD0-45B6-8247-24EE24F8AF8E}"/>
    <cellStyle name="Normal 2 4 7" xfId="610" xr:uid="{00000000-0005-0000-0000-0000BD0A0000}"/>
    <cellStyle name="Normal 2 4 7 2" xfId="611" xr:uid="{00000000-0005-0000-0000-0000BE0A0000}"/>
    <cellStyle name="Normal 2 4 7 2 2" xfId="1505" xr:uid="{00000000-0005-0000-0000-0000BF0A0000}"/>
    <cellStyle name="Normal 2 4 7 2 2 2" xfId="3740" xr:uid="{00000000-0005-0000-0000-0000C00A0000}"/>
    <cellStyle name="Normal 2 4 7 2 3" xfId="1925" xr:uid="{00000000-0005-0000-0000-0000C10A0000}"/>
    <cellStyle name="Normal 2 4 7 2 3 2" xfId="4153" xr:uid="{00000000-0005-0000-0000-0000C20A0000}"/>
    <cellStyle name="Normal 2 4 7 2 4" xfId="2338" xr:uid="{00000000-0005-0000-0000-0000C30A0000}"/>
    <cellStyle name="Normal 2 4 7 2 4 2" xfId="4566" xr:uid="{00000000-0005-0000-0000-0000C40A0000}"/>
    <cellStyle name="Normal 2 4 7 2 5" xfId="2751" xr:uid="{00000000-0005-0000-0000-0000C50A0000}"/>
    <cellStyle name="Normal 2 4 7 2 5 2" xfId="4979" xr:uid="{00000000-0005-0000-0000-0000C60A0000}"/>
    <cellStyle name="Normal 2 4 7 2 6" xfId="3187" xr:uid="{00000000-0005-0000-0000-0000C70A0000}"/>
    <cellStyle name="Normal 2 4 7 2 7" xfId="1059" xr:uid="{00000000-0005-0000-0000-0000C80A0000}"/>
    <cellStyle name="Normal 2 4 7 2 8" xfId="5441" xr:uid="{4D15D5D0-23C2-40FB-A82B-9CF58441C1E1}"/>
    <cellStyle name="Normal 2 4 7 3" xfId="1504" xr:uid="{00000000-0005-0000-0000-0000C90A0000}"/>
    <cellStyle name="Normal 2 4 7 3 2" xfId="3739" xr:uid="{00000000-0005-0000-0000-0000CA0A0000}"/>
    <cellStyle name="Normal 2 4 7 4" xfId="1924" xr:uid="{00000000-0005-0000-0000-0000CB0A0000}"/>
    <cellStyle name="Normal 2 4 7 4 2" xfId="4152" xr:uid="{00000000-0005-0000-0000-0000CC0A0000}"/>
    <cellStyle name="Normal 2 4 7 5" xfId="2337" xr:uid="{00000000-0005-0000-0000-0000CD0A0000}"/>
    <cellStyle name="Normal 2 4 7 5 2" xfId="4565" xr:uid="{00000000-0005-0000-0000-0000CE0A0000}"/>
    <cellStyle name="Normal 2 4 7 6" xfId="2750" xr:uid="{00000000-0005-0000-0000-0000CF0A0000}"/>
    <cellStyle name="Normal 2 4 7 6 2" xfId="4978" xr:uid="{00000000-0005-0000-0000-0000D00A0000}"/>
    <cellStyle name="Normal 2 4 7 7" xfId="3186" xr:uid="{00000000-0005-0000-0000-0000D10A0000}"/>
    <cellStyle name="Normal 2 4 7 8" xfId="1058" xr:uid="{00000000-0005-0000-0000-0000D20A0000}"/>
    <cellStyle name="Normal 2 4 7 9" xfId="5440" xr:uid="{1D4FD871-D9E2-4245-8570-24B1A381C7CF}"/>
    <cellStyle name="Normal 2 4 8" xfId="612" xr:uid="{00000000-0005-0000-0000-0000D30A0000}"/>
    <cellStyle name="Normal 2 4 8 2" xfId="1506" xr:uid="{00000000-0005-0000-0000-0000D40A0000}"/>
    <cellStyle name="Normal 2 4 8 2 2" xfId="3741" xr:uid="{00000000-0005-0000-0000-0000D50A0000}"/>
    <cellStyle name="Normal 2 4 8 3" xfId="1926" xr:uid="{00000000-0005-0000-0000-0000D60A0000}"/>
    <cellStyle name="Normal 2 4 8 3 2" xfId="4154" xr:uid="{00000000-0005-0000-0000-0000D70A0000}"/>
    <cellStyle name="Normal 2 4 8 4" xfId="2339" xr:uid="{00000000-0005-0000-0000-0000D80A0000}"/>
    <cellStyle name="Normal 2 4 8 4 2" xfId="4567" xr:uid="{00000000-0005-0000-0000-0000D90A0000}"/>
    <cellStyle name="Normal 2 4 8 5" xfId="2752" xr:uid="{00000000-0005-0000-0000-0000DA0A0000}"/>
    <cellStyle name="Normal 2 4 8 5 2" xfId="4980" xr:uid="{00000000-0005-0000-0000-0000DB0A0000}"/>
    <cellStyle name="Normal 2 4 8 6" xfId="3188" xr:uid="{00000000-0005-0000-0000-0000DC0A0000}"/>
    <cellStyle name="Normal 2 4 8 7" xfId="1060" xr:uid="{00000000-0005-0000-0000-0000DD0A0000}"/>
    <cellStyle name="Normal 2 4 8 8" xfId="5442" xr:uid="{253283A3-BE94-4A51-B080-2FA8A281D5C6}"/>
    <cellStyle name="Normal 2 5" xfId="613" xr:uid="{00000000-0005-0000-0000-0000DE0A0000}"/>
    <cellStyle name="Normal 2 5 10" xfId="1061" xr:uid="{00000000-0005-0000-0000-0000DF0A0000}"/>
    <cellStyle name="Normal 2 5 2" xfId="614" xr:uid="{00000000-0005-0000-0000-0000E00A0000}"/>
    <cellStyle name="Normal 2 5 3" xfId="615" xr:uid="{00000000-0005-0000-0000-0000E10A0000}"/>
    <cellStyle name="Normal 2 5 3 2" xfId="5443" xr:uid="{E3074A44-57F0-4A57-9800-0812B3427607}"/>
    <cellStyle name="Normal 2 5 3 3" xfId="5444" xr:uid="{B615E1AA-C67A-4AC5-926B-B651C2C24A13}"/>
    <cellStyle name="Normal 2 5 4" xfId="616" xr:uid="{00000000-0005-0000-0000-0000E20A0000}"/>
    <cellStyle name="Normal 2 5 4 10" xfId="5445" xr:uid="{7D55A89D-A4B1-41B7-9010-A1D39BA574AD}"/>
    <cellStyle name="Normal 2 5 4 2" xfId="617" xr:uid="{00000000-0005-0000-0000-0000E30A0000}"/>
    <cellStyle name="Normal 2 5 4 2 2" xfId="618" xr:uid="{00000000-0005-0000-0000-0000E40A0000}"/>
    <cellStyle name="Normal 2 5 4 2 2 2" xfId="1510" xr:uid="{00000000-0005-0000-0000-0000E50A0000}"/>
    <cellStyle name="Normal 2 5 4 2 2 2 2" xfId="3745" xr:uid="{00000000-0005-0000-0000-0000E60A0000}"/>
    <cellStyle name="Normal 2 5 4 2 2 3" xfId="1930" xr:uid="{00000000-0005-0000-0000-0000E70A0000}"/>
    <cellStyle name="Normal 2 5 4 2 2 3 2" xfId="4158" xr:uid="{00000000-0005-0000-0000-0000E80A0000}"/>
    <cellStyle name="Normal 2 5 4 2 2 4" xfId="2343" xr:uid="{00000000-0005-0000-0000-0000E90A0000}"/>
    <cellStyle name="Normal 2 5 4 2 2 4 2" xfId="4571" xr:uid="{00000000-0005-0000-0000-0000EA0A0000}"/>
    <cellStyle name="Normal 2 5 4 2 2 5" xfId="2756" xr:uid="{00000000-0005-0000-0000-0000EB0A0000}"/>
    <cellStyle name="Normal 2 5 4 2 2 5 2" xfId="4984" xr:uid="{00000000-0005-0000-0000-0000EC0A0000}"/>
    <cellStyle name="Normal 2 5 4 2 2 6" xfId="3192" xr:uid="{00000000-0005-0000-0000-0000ED0A0000}"/>
    <cellStyle name="Normal 2 5 4 2 2 7" xfId="1064" xr:uid="{00000000-0005-0000-0000-0000EE0A0000}"/>
    <cellStyle name="Normal 2 5 4 2 2 8" xfId="5447" xr:uid="{B81CB231-4C11-4468-9C4F-9CC5973E6530}"/>
    <cellStyle name="Normal 2 5 4 2 3" xfId="1509" xr:uid="{00000000-0005-0000-0000-0000EF0A0000}"/>
    <cellStyle name="Normal 2 5 4 2 3 2" xfId="3744" xr:uid="{00000000-0005-0000-0000-0000F00A0000}"/>
    <cellStyle name="Normal 2 5 4 2 4" xfId="1929" xr:uid="{00000000-0005-0000-0000-0000F10A0000}"/>
    <cellStyle name="Normal 2 5 4 2 4 2" xfId="4157" xr:uid="{00000000-0005-0000-0000-0000F20A0000}"/>
    <cellStyle name="Normal 2 5 4 2 5" xfId="2342" xr:uid="{00000000-0005-0000-0000-0000F30A0000}"/>
    <cellStyle name="Normal 2 5 4 2 5 2" xfId="4570" xr:uid="{00000000-0005-0000-0000-0000F40A0000}"/>
    <cellStyle name="Normal 2 5 4 2 6" xfId="2755" xr:uid="{00000000-0005-0000-0000-0000F50A0000}"/>
    <cellStyle name="Normal 2 5 4 2 6 2" xfId="4983" xr:uid="{00000000-0005-0000-0000-0000F60A0000}"/>
    <cellStyle name="Normal 2 5 4 2 7" xfId="3191" xr:uid="{00000000-0005-0000-0000-0000F70A0000}"/>
    <cellStyle name="Normal 2 5 4 2 8" xfId="1063" xr:uid="{00000000-0005-0000-0000-0000F80A0000}"/>
    <cellStyle name="Normal 2 5 4 2 9" xfId="5446" xr:uid="{079FC74D-3572-4EF7-9DA2-75B4371D0E7C}"/>
    <cellStyle name="Normal 2 5 4 3" xfId="619" xr:uid="{00000000-0005-0000-0000-0000F90A0000}"/>
    <cellStyle name="Normal 2 5 4 3 2" xfId="1511" xr:uid="{00000000-0005-0000-0000-0000FA0A0000}"/>
    <cellStyle name="Normal 2 5 4 3 2 2" xfId="3746" xr:uid="{00000000-0005-0000-0000-0000FB0A0000}"/>
    <cellStyle name="Normal 2 5 4 3 3" xfId="1931" xr:uid="{00000000-0005-0000-0000-0000FC0A0000}"/>
    <cellStyle name="Normal 2 5 4 3 3 2" xfId="4159" xr:uid="{00000000-0005-0000-0000-0000FD0A0000}"/>
    <cellStyle name="Normal 2 5 4 3 4" xfId="2344" xr:uid="{00000000-0005-0000-0000-0000FE0A0000}"/>
    <cellStyle name="Normal 2 5 4 3 4 2" xfId="4572" xr:uid="{00000000-0005-0000-0000-0000FF0A0000}"/>
    <cellStyle name="Normal 2 5 4 3 5" xfId="2757" xr:uid="{00000000-0005-0000-0000-0000000B0000}"/>
    <cellStyle name="Normal 2 5 4 3 5 2" xfId="4985" xr:uid="{00000000-0005-0000-0000-0000010B0000}"/>
    <cellStyle name="Normal 2 5 4 3 6" xfId="3193" xr:uid="{00000000-0005-0000-0000-0000020B0000}"/>
    <cellStyle name="Normal 2 5 4 3 7" xfId="1065" xr:uid="{00000000-0005-0000-0000-0000030B0000}"/>
    <cellStyle name="Normal 2 5 4 3 8" xfId="5448" xr:uid="{33B34A55-3A64-430B-BA47-CA23AE0B96D5}"/>
    <cellStyle name="Normal 2 5 4 4" xfId="1508" xr:uid="{00000000-0005-0000-0000-0000040B0000}"/>
    <cellStyle name="Normal 2 5 4 4 2" xfId="3743" xr:uid="{00000000-0005-0000-0000-0000050B0000}"/>
    <cellStyle name="Normal 2 5 4 5" xfId="1928" xr:uid="{00000000-0005-0000-0000-0000060B0000}"/>
    <cellStyle name="Normal 2 5 4 5 2" xfId="4156" xr:uid="{00000000-0005-0000-0000-0000070B0000}"/>
    <cellStyle name="Normal 2 5 4 6" xfId="2341" xr:uid="{00000000-0005-0000-0000-0000080B0000}"/>
    <cellStyle name="Normal 2 5 4 6 2" xfId="4569" xr:uid="{00000000-0005-0000-0000-0000090B0000}"/>
    <cellStyle name="Normal 2 5 4 7" xfId="2754" xr:uid="{00000000-0005-0000-0000-00000A0B0000}"/>
    <cellStyle name="Normal 2 5 4 7 2" xfId="4982" xr:uid="{00000000-0005-0000-0000-00000B0B0000}"/>
    <cellStyle name="Normal 2 5 4 8" xfId="3190" xr:uid="{00000000-0005-0000-0000-00000C0B0000}"/>
    <cellStyle name="Normal 2 5 4 9" xfId="1062" xr:uid="{00000000-0005-0000-0000-00000D0B0000}"/>
    <cellStyle name="Normal 2 5 5" xfId="1507" xr:uid="{00000000-0005-0000-0000-00000E0B0000}"/>
    <cellStyle name="Normal 2 5 5 2" xfId="3742" xr:uid="{00000000-0005-0000-0000-00000F0B0000}"/>
    <cellStyle name="Normal 2 5 6" xfId="1927" xr:uid="{00000000-0005-0000-0000-0000100B0000}"/>
    <cellStyle name="Normal 2 5 6 2" xfId="4155" xr:uid="{00000000-0005-0000-0000-0000110B0000}"/>
    <cellStyle name="Normal 2 5 7" xfId="2340" xr:uid="{00000000-0005-0000-0000-0000120B0000}"/>
    <cellStyle name="Normal 2 5 7 2" xfId="4568" xr:uid="{00000000-0005-0000-0000-0000130B0000}"/>
    <cellStyle name="Normal 2 5 8" xfId="2753" xr:uid="{00000000-0005-0000-0000-0000140B0000}"/>
    <cellStyle name="Normal 2 5 8 2" xfId="4981" xr:uid="{00000000-0005-0000-0000-0000150B0000}"/>
    <cellStyle name="Normal 2 5 9" xfId="3189" xr:uid="{00000000-0005-0000-0000-0000160B0000}"/>
    <cellStyle name="Normal 2 6" xfId="620" xr:uid="{00000000-0005-0000-0000-0000170B0000}"/>
    <cellStyle name="Normal 2 7" xfId="1473" xr:uid="{00000000-0005-0000-0000-0000180B0000}"/>
    <cellStyle name="Normal 2 8" xfId="5400" xr:uid="{E4C96EB9-52D8-4354-9FD3-8C62F6E171F3}"/>
    <cellStyle name="Normal 3" xfId="621" xr:uid="{00000000-0005-0000-0000-0000190B0000}"/>
    <cellStyle name="Normal 3 2" xfId="622" xr:uid="{00000000-0005-0000-0000-00001A0B0000}"/>
    <cellStyle name="Normal 3 2 10" xfId="5449" xr:uid="{5A1311B6-0E0F-4516-BDCF-57BC29CA1216}"/>
    <cellStyle name="Normal 3 2 2" xfId="623" xr:uid="{00000000-0005-0000-0000-00001B0B0000}"/>
    <cellStyle name="Normal 3 2 2 2" xfId="1514" xr:uid="{00000000-0005-0000-0000-00001C0B0000}"/>
    <cellStyle name="Normal 3 2 2 3" xfId="5450" xr:uid="{60CB409F-BA0B-4237-A611-3FC4195EA736}"/>
    <cellStyle name="Normal 3 2 3" xfId="624" xr:uid="{00000000-0005-0000-0000-00001D0B0000}"/>
    <cellStyle name="Normal 3 2 3 10" xfId="5451" xr:uid="{087C23D3-954E-4FD9-8D34-0338B4298798}"/>
    <cellStyle name="Normal 3 2 3 2" xfId="625" xr:uid="{00000000-0005-0000-0000-00001E0B0000}"/>
    <cellStyle name="Normal 3 2 3 2 2" xfId="626" xr:uid="{00000000-0005-0000-0000-00001F0B0000}"/>
    <cellStyle name="Normal 3 2 3 2 2 2" xfId="1517" xr:uid="{00000000-0005-0000-0000-0000200B0000}"/>
    <cellStyle name="Normal 3 2 3 2 2 2 2" xfId="3750" xr:uid="{00000000-0005-0000-0000-0000210B0000}"/>
    <cellStyle name="Normal 3 2 3 2 2 3" xfId="1935" xr:uid="{00000000-0005-0000-0000-0000220B0000}"/>
    <cellStyle name="Normal 3 2 3 2 2 3 2" xfId="4163" xr:uid="{00000000-0005-0000-0000-0000230B0000}"/>
    <cellStyle name="Normal 3 2 3 2 2 4" xfId="2348" xr:uid="{00000000-0005-0000-0000-0000240B0000}"/>
    <cellStyle name="Normal 3 2 3 2 2 4 2" xfId="4576" xr:uid="{00000000-0005-0000-0000-0000250B0000}"/>
    <cellStyle name="Normal 3 2 3 2 2 5" xfId="2761" xr:uid="{00000000-0005-0000-0000-0000260B0000}"/>
    <cellStyle name="Normal 3 2 3 2 2 5 2" xfId="4989" xr:uid="{00000000-0005-0000-0000-0000270B0000}"/>
    <cellStyle name="Normal 3 2 3 2 2 6" xfId="3197" xr:uid="{00000000-0005-0000-0000-0000280B0000}"/>
    <cellStyle name="Normal 3 2 3 2 2 7" xfId="1069" xr:uid="{00000000-0005-0000-0000-0000290B0000}"/>
    <cellStyle name="Normal 3 2 3 2 2 8" xfId="5453" xr:uid="{CEB89FF3-7362-4B13-A9DE-BB666878B340}"/>
    <cellStyle name="Normal 3 2 3 2 3" xfId="1516" xr:uid="{00000000-0005-0000-0000-00002A0B0000}"/>
    <cellStyle name="Normal 3 2 3 2 3 2" xfId="3749" xr:uid="{00000000-0005-0000-0000-00002B0B0000}"/>
    <cellStyle name="Normal 3 2 3 2 4" xfId="1934" xr:uid="{00000000-0005-0000-0000-00002C0B0000}"/>
    <cellStyle name="Normal 3 2 3 2 4 2" xfId="4162" xr:uid="{00000000-0005-0000-0000-00002D0B0000}"/>
    <cellStyle name="Normal 3 2 3 2 5" xfId="2347" xr:uid="{00000000-0005-0000-0000-00002E0B0000}"/>
    <cellStyle name="Normal 3 2 3 2 5 2" xfId="4575" xr:uid="{00000000-0005-0000-0000-00002F0B0000}"/>
    <cellStyle name="Normal 3 2 3 2 6" xfId="2760" xr:uid="{00000000-0005-0000-0000-0000300B0000}"/>
    <cellStyle name="Normal 3 2 3 2 6 2" xfId="4988" xr:uid="{00000000-0005-0000-0000-0000310B0000}"/>
    <cellStyle name="Normal 3 2 3 2 7" xfId="3196" xr:uid="{00000000-0005-0000-0000-0000320B0000}"/>
    <cellStyle name="Normal 3 2 3 2 8" xfId="1068" xr:uid="{00000000-0005-0000-0000-0000330B0000}"/>
    <cellStyle name="Normal 3 2 3 2 9" xfId="5452" xr:uid="{DA45AAAC-C147-4ACE-8ADB-523995BEF6F5}"/>
    <cellStyle name="Normal 3 2 3 3" xfId="627" xr:uid="{00000000-0005-0000-0000-0000340B0000}"/>
    <cellStyle name="Normal 3 2 3 3 2" xfId="1518" xr:uid="{00000000-0005-0000-0000-0000350B0000}"/>
    <cellStyle name="Normal 3 2 3 3 2 2" xfId="3751" xr:uid="{00000000-0005-0000-0000-0000360B0000}"/>
    <cellStyle name="Normal 3 2 3 3 3" xfId="1936" xr:uid="{00000000-0005-0000-0000-0000370B0000}"/>
    <cellStyle name="Normal 3 2 3 3 3 2" xfId="4164" xr:uid="{00000000-0005-0000-0000-0000380B0000}"/>
    <cellStyle name="Normal 3 2 3 3 4" xfId="2349" xr:uid="{00000000-0005-0000-0000-0000390B0000}"/>
    <cellStyle name="Normal 3 2 3 3 4 2" xfId="4577" xr:uid="{00000000-0005-0000-0000-00003A0B0000}"/>
    <cellStyle name="Normal 3 2 3 3 5" xfId="2762" xr:uid="{00000000-0005-0000-0000-00003B0B0000}"/>
    <cellStyle name="Normal 3 2 3 3 5 2" xfId="4990" xr:uid="{00000000-0005-0000-0000-00003C0B0000}"/>
    <cellStyle name="Normal 3 2 3 3 6" xfId="3198" xr:uid="{00000000-0005-0000-0000-00003D0B0000}"/>
    <cellStyle name="Normal 3 2 3 3 7" xfId="1070" xr:uid="{00000000-0005-0000-0000-00003E0B0000}"/>
    <cellStyle name="Normal 3 2 3 3 8" xfId="5454" xr:uid="{B30DB2A2-59F8-4D29-BB17-33FB107AB792}"/>
    <cellStyle name="Normal 3 2 3 4" xfId="1515" xr:uid="{00000000-0005-0000-0000-00003F0B0000}"/>
    <cellStyle name="Normal 3 2 3 4 2" xfId="3748" xr:uid="{00000000-0005-0000-0000-0000400B0000}"/>
    <cellStyle name="Normal 3 2 3 5" xfId="1933" xr:uid="{00000000-0005-0000-0000-0000410B0000}"/>
    <cellStyle name="Normal 3 2 3 5 2" xfId="4161" xr:uid="{00000000-0005-0000-0000-0000420B0000}"/>
    <cellStyle name="Normal 3 2 3 6" xfId="2346" xr:uid="{00000000-0005-0000-0000-0000430B0000}"/>
    <cellStyle name="Normal 3 2 3 6 2" xfId="4574" xr:uid="{00000000-0005-0000-0000-0000440B0000}"/>
    <cellStyle name="Normal 3 2 3 7" xfId="2759" xr:uid="{00000000-0005-0000-0000-0000450B0000}"/>
    <cellStyle name="Normal 3 2 3 7 2" xfId="4987" xr:uid="{00000000-0005-0000-0000-0000460B0000}"/>
    <cellStyle name="Normal 3 2 3 8" xfId="3195" xr:uid="{00000000-0005-0000-0000-0000470B0000}"/>
    <cellStyle name="Normal 3 2 3 9" xfId="1067" xr:uid="{00000000-0005-0000-0000-0000480B0000}"/>
    <cellStyle name="Normal 3 2 4" xfId="1513" xr:uid="{00000000-0005-0000-0000-0000490B0000}"/>
    <cellStyle name="Normal 3 2 4 2" xfId="3747" xr:uid="{00000000-0005-0000-0000-00004A0B0000}"/>
    <cellStyle name="Normal 3 2 4 3" xfId="5455" xr:uid="{EDAFD49C-1C80-4CBF-9135-523BF2AA8A53}"/>
    <cellStyle name="Normal 3 2 5" xfId="1932" xr:uid="{00000000-0005-0000-0000-00004B0B0000}"/>
    <cellStyle name="Normal 3 2 5 2" xfId="4160" xr:uid="{00000000-0005-0000-0000-00004C0B0000}"/>
    <cellStyle name="Normal 3 2 6" xfId="2345" xr:uid="{00000000-0005-0000-0000-00004D0B0000}"/>
    <cellStyle name="Normal 3 2 6 2" xfId="4573" xr:uid="{00000000-0005-0000-0000-00004E0B0000}"/>
    <cellStyle name="Normal 3 2 7" xfId="2758" xr:uid="{00000000-0005-0000-0000-00004F0B0000}"/>
    <cellStyle name="Normal 3 2 7 2" xfId="4986" xr:uid="{00000000-0005-0000-0000-0000500B0000}"/>
    <cellStyle name="Normal 3 2 8" xfId="3194" xr:uid="{00000000-0005-0000-0000-0000510B0000}"/>
    <cellStyle name="Normal 3 2 9" xfId="1066" xr:uid="{00000000-0005-0000-0000-0000520B0000}"/>
    <cellStyle name="Normal 3 3" xfId="628" xr:uid="{00000000-0005-0000-0000-0000530B0000}"/>
    <cellStyle name="Normal 3 3 2" xfId="629" xr:uid="{00000000-0005-0000-0000-0000540B0000}"/>
    <cellStyle name="Normal 3 3 2 2" xfId="5457" xr:uid="{F788BBD5-DB5C-4001-B2A8-3F5749243DE2}"/>
    <cellStyle name="Normal 3 3 2 3" xfId="5458" xr:uid="{C1FE7B73-9B3C-42E0-A737-7C31B3CD9F99}"/>
    <cellStyle name="Normal 3 3 3" xfId="630" xr:uid="{00000000-0005-0000-0000-0000550B0000}"/>
    <cellStyle name="Normal 3 3 3 2" xfId="5459" xr:uid="{44C3A3B2-6E86-4727-87C4-9286EC0A2D9B}"/>
    <cellStyle name="Normal 3 3 3 3" xfId="5460" xr:uid="{0401B132-6178-42CD-BC26-3738B72A7D35}"/>
    <cellStyle name="Normal 3 3 4" xfId="5461" xr:uid="{EF4CF22C-EC8B-4FA6-B5A2-A53823373558}"/>
    <cellStyle name="Normal 3 3 5" xfId="5456" xr:uid="{540E5F40-A1A0-458C-A913-03E41E7DB50E}"/>
    <cellStyle name="Normal 3 4" xfId="631" xr:uid="{00000000-0005-0000-0000-0000560B0000}"/>
    <cellStyle name="Normal 3 4 2" xfId="5462" xr:uid="{BAC0D727-8417-4B0A-96EE-6BCE4B1A7527}"/>
    <cellStyle name="Normal 3 4 3" xfId="5463" xr:uid="{6B4E56D6-B267-4E7F-85F4-3FB0CF8682DB}"/>
    <cellStyle name="Normal 3 4 4" xfId="5464" xr:uid="{75EBBC4B-951A-48CF-AA4D-588974D71A83}"/>
    <cellStyle name="Normal 3 4 5" xfId="5465" xr:uid="{1AA3D73E-6F6A-4C8F-8826-CF403B52924F}"/>
    <cellStyle name="Normal 3 5" xfId="632" xr:uid="{00000000-0005-0000-0000-0000570B0000}"/>
    <cellStyle name="Normal 3 5 2" xfId="5466" xr:uid="{EC8CF838-CF4C-4DA2-88E1-9428E13C56AB}"/>
    <cellStyle name="Normal 3 5 3" xfId="5467" xr:uid="{5ED099D4-B2FC-415E-9767-A1B5A5C85AFD}"/>
    <cellStyle name="Normal 3 5 4" xfId="5468" xr:uid="{E637D3A8-E01E-47C3-A999-369E74EDD26E}"/>
    <cellStyle name="Normal 3 6" xfId="1512" xr:uid="{00000000-0005-0000-0000-0000580B0000}"/>
    <cellStyle name="Normal 4" xfId="633" xr:uid="{00000000-0005-0000-0000-0000590B0000}"/>
    <cellStyle name="Normal 4 2" xfId="634" xr:uid="{00000000-0005-0000-0000-00005A0B0000}"/>
    <cellStyle name="Normal 4 2 2" xfId="635" xr:uid="{00000000-0005-0000-0000-00005B0B0000}"/>
    <cellStyle name="Normal 4 2 2 10" xfId="2763" xr:uid="{00000000-0005-0000-0000-00005C0B0000}"/>
    <cellStyle name="Normal 4 2 2 10 2" xfId="4991" xr:uid="{00000000-0005-0000-0000-00005D0B0000}"/>
    <cellStyle name="Normal 4 2 2 11" xfId="3199" xr:uid="{00000000-0005-0000-0000-00005E0B0000}"/>
    <cellStyle name="Normal 4 2 2 12" xfId="1072" xr:uid="{00000000-0005-0000-0000-00005F0B0000}"/>
    <cellStyle name="Normal 4 2 2 13" xfId="5470" xr:uid="{D26E046A-3B2E-496A-A856-C9F6F30096A5}"/>
    <cellStyle name="Normal 4 2 2 2" xfId="636" xr:uid="{00000000-0005-0000-0000-0000600B0000}"/>
    <cellStyle name="Normal 4 2 2 3" xfId="637" xr:uid="{00000000-0005-0000-0000-0000610B0000}"/>
    <cellStyle name="Normal 4 2 2 3 10" xfId="1073" xr:uid="{00000000-0005-0000-0000-0000620B0000}"/>
    <cellStyle name="Normal 4 2 2 3 11" xfId="5471" xr:uid="{46AA5D82-A2D8-4F86-9C5E-9FC25D474713}"/>
    <cellStyle name="Normal 4 2 2 3 2" xfId="638" xr:uid="{00000000-0005-0000-0000-0000630B0000}"/>
    <cellStyle name="Normal 4 2 2 3 2 10" xfId="5472" xr:uid="{A192B32D-0A8E-4564-A469-26A3A0792CFB}"/>
    <cellStyle name="Normal 4 2 2 3 2 2" xfId="639" xr:uid="{00000000-0005-0000-0000-0000640B0000}"/>
    <cellStyle name="Normal 4 2 2 3 2 2 2" xfId="640" xr:uid="{00000000-0005-0000-0000-0000650B0000}"/>
    <cellStyle name="Normal 4 2 2 3 2 2 2 2" xfId="1523" xr:uid="{00000000-0005-0000-0000-0000660B0000}"/>
    <cellStyle name="Normal 4 2 2 3 2 2 2 2 2" xfId="3756" xr:uid="{00000000-0005-0000-0000-0000670B0000}"/>
    <cellStyle name="Normal 4 2 2 3 2 2 2 3" xfId="1941" xr:uid="{00000000-0005-0000-0000-0000680B0000}"/>
    <cellStyle name="Normal 4 2 2 3 2 2 2 3 2" xfId="4169" xr:uid="{00000000-0005-0000-0000-0000690B0000}"/>
    <cellStyle name="Normal 4 2 2 3 2 2 2 4" xfId="2354" xr:uid="{00000000-0005-0000-0000-00006A0B0000}"/>
    <cellStyle name="Normal 4 2 2 3 2 2 2 4 2" xfId="4582" xr:uid="{00000000-0005-0000-0000-00006B0B0000}"/>
    <cellStyle name="Normal 4 2 2 3 2 2 2 5" xfId="2767" xr:uid="{00000000-0005-0000-0000-00006C0B0000}"/>
    <cellStyle name="Normal 4 2 2 3 2 2 2 5 2" xfId="4995" xr:uid="{00000000-0005-0000-0000-00006D0B0000}"/>
    <cellStyle name="Normal 4 2 2 3 2 2 2 6" xfId="3203" xr:uid="{00000000-0005-0000-0000-00006E0B0000}"/>
    <cellStyle name="Normal 4 2 2 3 2 2 2 7" xfId="1076" xr:uid="{00000000-0005-0000-0000-00006F0B0000}"/>
    <cellStyle name="Normal 4 2 2 3 2 2 2 8" xfId="5474" xr:uid="{9DF005EF-8A56-4ADA-8264-238870DC74F1}"/>
    <cellStyle name="Normal 4 2 2 3 2 2 3" xfId="1522" xr:uid="{00000000-0005-0000-0000-0000700B0000}"/>
    <cellStyle name="Normal 4 2 2 3 2 2 3 2" xfId="3755" xr:uid="{00000000-0005-0000-0000-0000710B0000}"/>
    <cellStyle name="Normal 4 2 2 3 2 2 4" xfId="1940" xr:uid="{00000000-0005-0000-0000-0000720B0000}"/>
    <cellStyle name="Normal 4 2 2 3 2 2 4 2" xfId="4168" xr:uid="{00000000-0005-0000-0000-0000730B0000}"/>
    <cellStyle name="Normal 4 2 2 3 2 2 5" xfId="2353" xr:uid="{00000000-0005-0000-0000-0000740B0000}"/>
    <cellStyle name="Normal 4 2 2 3 2 2 5 2" xfId="4581" xr:uid="{00000000-0005-0000-0000-0000750B0000}"/>
    <cellStyle name="Normal 4 2 2 3 2 2 6" xfId="2766" xr:uid="{00000000-0005-0000-0000-0000760B0000}"/>
    <cellStyle name="Normal 4 2 2 3 2 2 6 2" xfId="4994" xr:uid="{00000000-0005-0000-0000-0000770B0000}"/>
    <cellStyle name="Normal 4 2 2 3 2 2 7" xfId="3202" xr:uid="{00000000-0005-0000-0000-0000780B0000}"/>
    <cellStyle name="Normal 4 2 2 3 2 2 8" xfId="1075" xr:uid="{00000000-0005-0000-0000-0000790B0000}"/>
    <cellStyle name="Normal 4 2 2 3 2 2 9" xfId="5473" xr:uid="{1DF1B957-0439-4646-A223-0C898F5E3D7E}"/>
    <cellStyle name="Normal 4 2 2 3 2 3" xfId="641" xr:uid="{00000000-0005-0000-0000-00007A0B0000}"/>
    <cellStyle name="Normal 4 2 2 3 2 3 2" xfId="1524" xr:uid="{00000000-0005-0000-0000-00007B0B0000}"/>
    <cellStyle name="Normal 4 2 2 3 2 3 2 2" xfId="3757" xr:uid="{00000000-0005-0000-0000-00007C0B0000}"/>
    <cellStyle name="Normal 4 2 2 3 2 3 3" xfId="1942" xr:uid="{00000000-0005-0000-0000-00007D0B0000}"/>
    <cellStyle name="Normal 4 2 2 3 2 3 3 2" xfId="4170" xr:uid="{00000000-0005-0000-0000-00007E0B0000}"/>
    <cellStyle name="Normal 4 2 2 3 2 3 4" xfId="2355" xr:uid="{00000000-0005-0000-0000-00007F0B0000}"/>
    <cellStyle name="Normal 4 2 2 3 2 3 4 2" xfId="4583" xr:uid="{00000000-0005-0000-0000-0000800B0000}"/>
    <cellStyle name="Normal 4 2 2 3 2 3 5" xfId="2768" xr:uid="{00000000-0005-0000-0000-0000810B0000}"/>
    <cellStyle name="Normal 4 2 2 3 2 3 5 2" xfId="4996" xr:uid="{00000000-0005-0000-0000-0000820B0000}"/>
    <cellStyle name="Normal 4 2 2 3 2 3 6" xfId="3204" xr:uid="{00000000-0005-0000-0000-0000830B0000}"/>
    <cellStyle name="Normal 4 2 2 3 2 3 7" xfId="1077" xr:uid="{00000000-0005-0000-0000-0000840B0000}"/>
    <cellStyle name="Normal 4 2 2 3 2 3 8" xfId="5475" xr:uid="{14144250-C991-4190-82A9-0EB90DC60C3E}"/>
    <cellStyle name="Normal 4 2 2 3 2 4" xfId="1521" xr:uid="{00000000-0005-0000-0000-0000850B0000}"/>
    <cellStyle name="Normal 4 2 2 3 2 4 2" xfId="3754" xr:uid="{00000000-0005-0000-0000-0000860B0000}"/>
    <cellStyle name="Normal 4 2 2 3 2 5" xfId="1939" xr:uid="{00000000-0005-0000-0000-0000870B0000}"/>
    <cellStyle name="Normal 4 2 2 3 2 5 2" xfId="4167" xr:uid="{00000000-0005-0000-0000-0000880B0000}"/>
    <cellStyle name="Normal 4 2 2 3 2 6" xfId="2352" xr:uid="{00000000-0005-0000-0000-0000890B0000}"/>
    <cellStyle name="Normal 4 2 2 3 2 6 2" xfId="4580" xr:uid="{00000000-0005-0000-0000-00008A0B0000}"/>
    <cellStyle name="Normal 4 2 2 3 2 7" xfId="2765" xr:uid="{00000000-0005-0000-0000-00008B0B0000}"/>
    <cellStyle name="Normal 4 2 2 3 2 7 2" xfId="4993" xr:uid="{00000000-0005-0000-0000-00008C0B0000}"/>
    <cellStyle name="Normal 4 2 2 3 2 8" xfId="3201" xr:uid="{00000000-0005-0000-0000-00008D0B0000}"/>
    <cellStyle name="Normal 4 2 2 3 2 9" xfId="1074" xr:uid="{00000000-0005-0000-0000-00008E0B0000}"/>
    <cellStyle name="Normal 4 2 2 3 3" xfId="642" xr:uid="{00000000-0005-0000-0000-00008F0B0000}"/>
    <cellStyle name="Normal 4 2 2 3 3 2" xfId="643" xr:uid="{00000000-0005-0000-0000-0000900B0000}"/>
    <cellStyle name="Normal 4 2 2 3 3 2 2" xfId="1526" xr:uid="{00000000-0005-0000-0000-0000910B0000}"/>
    <cellStyle name="Normal 4 2 2 3 3 2 2 2" xfId="3759" xr:uid="{00000000-0005-0000-0000-0000920B0000}"/>
    <cellStyle name="Normal 4 2 2 3 3 2 3" xfId="1944" xr:uid="{00000000-0005-0000-0000-0000930B0000}"/>
    <cellStyle name="Normal 4 2 2 3 3 2 3 2" xfId="4172" xr:uid="{00000000-0005-0000-0000-0000940B0000}"/>
    <cellStyle name="Normal 4 2 2 3 3 2 4" xfId="2357" xr:uid="{00000000-0005-0000-0000-0000950B0000}"/>
    <cellStyle name="Normal 4 2 2 3 3 2 4 2" xfId="4585" xr:uid="{00000000-0005-0000-0000-0000960B0000}"/>
    <cellStyle name="Normal 4 2 2 3 3 2 5" xfId="2770" xr:uid="{00000000-0005-0000-0000-0000970B0000}"/>
    <cellStyle name="Normal 4 2 2 3 3 2 5 2" xfId="4998" xr:uid="{00000000-0005-0000-0000-0000980B0000}"/>
    <cellStyle name="Normal 4 2 2 3 3 2 6" xfId="3206" xr:uid="{00000000-0005-0000-0000-0000990B0000}"/>
    <cellStyle name="Normal 4 2 2 3 3 2 7" xfId="1079" xr:uid="{00000000-0005-0000-0000-00009A0B0000}"/>
    <cellStyle name="Normal 4 2 2 3 3 2 8" xfId="5477" xr:uid="{E8689BAC-8727-4CE9-8460-F29DA482715F}"/>
    <cellStyle name="Normal 4 2 2 3 3 3" xfId="1525" xr:uid="{00000000-0005-0000-0000-00009B0B0000}"/>
    <cellStyle name="Normal 4 2 2 3 3 3 2" xfId="3758" xr:uid="{00000000-0005-0000-0000-00009C0B0000}"/>
    <cellStyle name="Normal 4 2 2 3 3 4" xfId="1943" xr:uid="{00000000-0005-0000-0000-00009D0B0000}"/>
    <cellStyle name="Normal 4 2 2 3 3 4 2" xfId="4171" xr:uid="{00000000-0005-0000-0000-00009E0B0000}"/>
    <cellStyle name="Normal 4 2 2 3 3 5" xfId="2356" xr:uid="{00000000-0005-0000-0000-00009F0B0000}"/>
    <cellStyle name="Normal 4 2 2 3 3 5 2" xfId="4584" xr:uid="{00000000-0005-0000-0000-0000A00B0000}"/>
    <cellStyle name="Normal 4 2 2 3 3 6" xfId="2769" xr:uid="{00000000-0005-0000-0000-0000A10B0000}"/>
    <cellStyle name="Normal 4 2 2 3 3 6 2" xfId="4997" xr:uid="{00000000-0005-0000-0000-0000A20B0000}"/>
    <cellStyle name="Normal 4 2 2 3 3 7" xfId="3205" xr:uid="{00000000-0005-0000-0000-0000A30B0000}"/>
    <cellStyle name="Normal 4 2 2 3 3 8" xfId="1078" xr:uid="{00000000-0005-0000-0000-0000A40B0000}"/>
    <cellStyle name="Normal 4 2 2 3 3 9" xfId="5476" xr:uid="{CE753CD9-F2FC-4CAE-B1F3-D2C3A15904E8}"/>
    <cellStyle name="Normal 4 2 2 3 4" xfId="644" xr:uid="{00000000-0005-0000-0000-0000A50B0000}"/>
    <cellStyle name="Normal 4 2 2 3 4 2" xfId="1527" xr:uid="{00000000-0005-0000-0000-0000A60B0000}"/>
    <cellStyle name="Normal 4 2 2 3 4 2 2" xfId="3760" xr:uid="{00000000-0005-0000-0000-0000A70B0000}"/>
    <cellStyle name="Normal 4 2 2 3 4 3" xfId="1945" xr:uid="{00000000-0005-0000-0000-0000A80B0000}"/>
    <cellStyle name="Normal 4 2 2 3 4 3 2" xfId="4173" xr:uid="{00000000-0005-0000-0000-0000A90B0000}"/>
    <cellStyle name="Normal 4 2 2 3 4 4" xfId="2358" xr:uid="{00000000-0005-0000-0000-0000AA0B0000}"/>
    <cellStyle name="Normal 4 2 2 3 4 4 2" xfId="4586" xr:uid="{00000000-0005-0000-0000-0000AB0B0000}"/>
    <cellStyle name="Normal 4 2 2 3 4 5" xfId="2771" xr:uid="{00000000-0005-0000-0000-0000AC0B0000}"/>
    <cellStyle name="Normal 4 2 2 3 4 5 2" xfId="4999" xr:uid="{00000000-0005-0000-0000-0000AD0B0000}"/>
    <cellStyle name="Normal 4 2 2 3 4 6" xfId="3207" xr:uid="{00000000-0005-0000-0000-0000AE0B0000}"/>
    <cellStyle name="Normal 4 2 2 3 4 7" xfId="1080" xr:uid="{00000000-0005-0000-0000-0000AF0B0000}"/>
    <cellStyle name="Normal 4 2 2 3 4 8" xfId="5478" xr:uid="{2BAD844B-9E21-4572-924D-D1E4E88B8B4A}"/>
    <cellStyle name="Normal 4 2 2 3 5" xfId="1520" xr:uid="{00000000-0005-0000-0000-0000B00B0000}"/>
    <cellStyle name="Normal 4 2 2 3 5 2" xfId="3753" xr:uid="{00000000-0005-0000-0000-0000B10B0000}"/>
    <cellStyle name="Normal 4 2 2 3 6" xfId="1938" xr:uid="{00000000-0005-0000-0000-0000B20B0000}"/>
    <cellStyle name="Normal 4 2 2 3 6 2" xfId="4166" xr:uid="{00000000-0005-0000-0000-0000B30B0000}"/>
    <cellStyle name="Normal 4 2 2 3 7" xfId="2351" xr:uid="{00000000-0005-0000-0000-0000B40B0000}"/>
    <cellStyle name="Normal 4 2 2 3 7 2" xfId="4579" xr:uid="{00000000-0005-0000-0000-0000B50B0000}"/>
    <cellStyle name="Normal 4 2 2 3 8" xfId="2764" xr:uid="{00000000-0005-0000-0000-0000B60B0000}"/>
    <cellStyle name="Normal 4 2 2 3 8 2" xfId="4992" xr:uid="{00000000-0005-0000-0000-0000B70B0000}"/>
    <cellStyle name="Normal 4 2 2 3 9" xfId="3200" xr:uid="{00000000-0005-0000-0000-0000B80B0000}"/>
    <cellStyle name="Normal 4 2 2 4" xfId="645" xr:uid="{00000000-0005-0000-0000-0000B90B0000}"/>
    <cellStyle name="Normal 4 2 2 4 10" xfId="5479" xr:uid="{5BCC708C-B321-4AA7-9C01-6E8980D02114}"/>
    <cellStyle name="Normal 4 2 2 4 2" xfId="646" xr:uid="{00000000-0005-0000-0000-0000BA0B0000}"/>
    <cellStyle name="Normal 4 2 2 4 2 2" xfId="647" xr:uid="{00000000-0005-0000-0000-0000BB0B0000}"/>
    <cellStyle name="Normal 4 2 2 4 2 2 2" xfId="1530" xr:uid="{00000000-0005-0000-0000-0000BC0B0000}"/>
    <cellStyle name="Normal 4 2 2 4 2 2 2 2" xfId="3763" xr:uid="{00000000-0005-0000-0000-0000BD0B0000}"/>
    <cellStyle name="Normal 4 2 2 4 2 2 3" xfId="1948" xr:uid="{00000000-0005-0000-0000-0000BE0B0000}"/>
    <cellStyle name="Normal 4 2 2 4 2 2 3 2" xfId="4176" xr:uid="{00000000-0005-0000-0000-0000BF0B0000}"/>
    <cellStyle name="Normal 4 2 2 4 2 2 4" xfId="2361" xr:uid="{00000000-0005-0000-0000-0000C00B0000}"/>
    <cellStyle name="Normal 4 2 2 4 2 2 4 2" xfId="4589" xr:uid="{00000000-0005-0000-0000-0000C10B0000}"/>
    <cellStyle name="Normal 4 2 2 4 2 2 5" xfId="2774" xr:uid="{00000000-0005-0000-0000-0000C20B0000}"/>
    <cellStyle name="Normal 4 2 2 4 2 2 5 2" xfId="5002" xr:uid="{00000000-0005-0000-0000-0000C30B0000}"/>
    <cellStyle name="Normal 4 2 2 4 2 2 6" xfId="3210" xr:uid="{00000000-0005-0000-0000-0000C40B0000}"/>
    <cellStyle name="Normal 4 2 2 4 2 2 7" xfId="1083" xr:uid="{00000000-0005-0000-0000-0000C50B0000}"/>
    <cellStyle name="Normal 4 2 2 4 2 2 8" xfId="5481" xr:uid="{724FAEAF-44E1-4D5C-BD45-6A413B5C7A4D}"/>
    <cellStyle name="Normal 4 2 2 4 2 3" xfId="1529" xr:uid="{00000000-0005-0000-0000-0000C60B0000}"/>
    <cellStyle name="Normal 4 2 2 4 2 3 2" xfId="3762" xr:uid="{00000000-0005-0000-0000-0000C70B0000}"/>
    <cellStyle name="Normal 4 2 2 4 2 4" xfId="1947" xr:uid="{00000000-0005-0000-0000-0000C80B0000}"/>
    <cellStyle name="Normal 4 2 2 4 2 4 2" xfId="4175" xr:uid="{00000000-0005-0000-0000-0000C90B0000}"/>
    <cellStyle name="Normal 4 2 2 4 2 5" xfId="2360" xr:uid="{00000000-0005-0000-0000-0000CA0B0000}"/>
    <cellStyle name="Normal 4 2 2 4 2 5 2" xfId="4588" xr:uid="{00000000-0005-0000-0000-0000CB0B0000}"/>
    <cellStyle name="Normal 4 2 2 4 2 6" xfId="2773" xr:uid="{00000000-0005-0000-0000-0000CC0B0000}"/>
    <cellStyle name="Normal 4 2 2 4 2 6 2" xfId="5001" xr:uid="{00000000-0005-0000-0000-0000CD0B0000}"/>
    <cellStyle name="Normal 4 2 2 4 2 7" xfId="3209" xr:uid="{00000000-0005-0000-0000-0000CE0B0000}"/>
    <cellStyle name="Normal 4 2 2 4 2 8" xfId="1082" xr:uid="{00000000-0005-0000-0000-0000CF0B0000}"/>
    <cellStyle name="Normal 4 2 2 4 2 9" xfId="5480" xr:uid="{C0FC4986-8A53-4E5D-8D15-DC41528C5510}"/>
    <cellStyle name="Normal 4 2 2 4 3" xfId="648" xr:uid="{00000000-0005-0000-0000-0000D00B0000}"/>
    <cellStyle name="Normal 4 2 2 4 3 2" xfId="1531" xr:uid="{00000000-0005-0000-0000-0000D10B0000}"/>
    <cellStyle name="Normal 4 2 2 4 3 2 2" xfId="3764" xr:uid="{00000000-0005-0000-0000-0000D20B0000}"/>
    <cellStyle name="Normal 4 2 2 4 3 3" xfId="1949" xr:uid="{00000000-0005-0000-0000-0000D30B0000}"/>
    <cellStyle name="Normal 4 2 2 4 3 3 2" xfId="4177" xr:uid="{00000000-0005-0000-0000-0000D40B0000}"/>
    <cellStyle name="Normal 4 2 2 4 3 4" xfId="2362" xr:uid="{00000000-0005-0000-0000-0000D50B0000}"/>
    <cellStyle name="Normal 4 2 2 4 3 4 2" xfId="4590" xr:uid="{00000000-0005-0000-0000-0000D60B0000}"/>
    <cellStyle name="Normal 4 2 2 4 3 5" xfId="2775" xr:uid="{00000000-0005-0000-0000-0000D70B0000}"/>
    <cellStyle name="Normal 4 2 2 4 3 5 2" xfId="5003" xr:uid="{00000000-0005-0000-0000-0000D80B0000}"/>
    <cellStyle name="Normal 4 2 2 4 3 6" xfId="3211" xr:uid="{00000000-0005-0000-0000-0000D90B0000}"/>
    <cellStyle name="Normal 4 2 2 4 3 7" xfId="1084" xr:uid="{00000000-0005-0000-0000-0000DA0B0000}"/>
    <cellStyle name="Normal 4 2 2 4 3 8" xfId="5482" xr:uid="{3ADB5568-6C75-4E00-8850-6419BC785D8B}"/>
    <cellStyle name="Normal 4 2 2 4 4" xfId="1528" xr:uid="{00000000-0005-0000-0000-0000DB0B0000}"/>
    <cellStyle name="Normal 4 2 2 4 4 2" xfId="3761" xr:uid="{00000000-0005-0000-0000-0000DC0B0000}"/>
    <cellStyle name="Normal 4 2 2 4 5" xfId="1946" xr:uid="{00000000-0005-0000-0000-0000DD0B0000}"/>
    <cellStyle name="Normal 4 2 2 4 5 2" xfId="4174" xr:uid="{00000000-0005-0000-0000-0000DE0B0000}"/>
    <cellStyle name="Normal 4 2 2 4 6" xfId="2359" xr:uid="{00000000-0005-0000-0000-0000DF0B0000}"/>
    <cellStyle name="Normal 4 2 2 4 6 2" xfId="4587" xr:uid="{00000000-0005-0000-0000-0000E00B0000}"/>
    <cellStyle name="Normal 4 2 2 4 7" xfId="2772" xr:uid="{00000000-0005-0000-0000-0000E10B0000}"/>
    <cellStyle name="Normal 4 2 2 4 7 2" xfId="5000" xr:uid="{00000000-0005-0000-0000-0000E20B0000}"/>
    <cellStyle name="Normal 4 2 2 4 8" xfId="3208" xr:uid="{00000000-0005-0000-0000-0000E30B0000}"/>
    <cellStyle name="Normal 4 2 2 4 9" xfId="1081" xr:uid="{00000000-0005-0000-0000-0000E40B0000}"/>
    <cellStyle name="Normal 4 2 2 5" xfId="649" xr:uid="{00000000-0005-0000-0000-0000E50B0000}"/>
    <cellStyle name="Normal 4 2 2 5 2" xfId="650" xr:uid="{00000000-0005-0000-0000-0000E60B0000}"/>
    <cellStyle name="Normal 4 2 2 5 2 2" xfId="1533" xr:uid="{00000000-0005-0000-0000-0000E70B0000}"/>
    <cellStyle name="Normal 4 2 2 5 2 2 2" xfId="3766" xr:uid="{00000000-0005-0000-0000-0000E80B0000}"/>
    <cellStyle name="Normal 4 2 2 5 2 3" xfId="1951" xr:uid="{00000000-0005-0000-0000-0000E90B0000}"/>
    <cellStyle name="Normal 4 2 2 5 2 3 2" xfId="4179" xr:uid="{00000000-0005-0000-0000-0000EA0B0000}"/>
    <cellStyle name="Normal 4 2 2 5 2 4" xfId="2364" xr:uid="{00000000-0005-0000-0000-0000EB0B0000}"/>
    <cellStyle name="Normal 4 2 2 5 2 4 2" xfId="4592" xr:uid="{00000000-0005-0000-0000-0000EC0B0000}"/>
    <cellStyle name="Normal 4 2 2 5 2 5" xfId="2777" xr:uid="{00000000-0005-0000-0000-0000ED0B0000}"/>
    <cellStyle name="Normal 4 2 2 5 2 5 2" xfId="5005" xr:uid="{00000000-0005-0000-0000-0000EE0B0000}"/>
    <cellStyle name="Normal 4 2 2 5 2 6" xfId="3213" xr:uid="{00000000-0005-0000-0000-0000EF0B0000}"/>
    <cellStyle name="Normal 4 2 2 5 2 7" xfId="1086" xr:uid="{00000000-0005-0000-0000-0000F00B0000}"/>
    <cellStyle name="Normal 4 2 2 5 2 8" xfId="5484" xr:uid="{5D3A4D25-7B2F-4102-8C4A-E90AB51AE942}"/>
    <cellStyle name="Normal 4 2 2 5 3" xfId="1532" xr:uid="{00000000-0005-0000-0000-0000F10B0000}"/>
    <cellStyle name="Normal 4 2 2 5 3 2" xfId="3765" xr:uid="{00000000-0005-0000-0000-0000F20B0000}"/>
    <cellStyle name="Normal 4 2 2 5 4" xfId="1950" xr:uid="{00000000-0005-0000-0000-0000F30B0000}"/>
    <cellStyle name="Normal 4 2 2 5 4 2" xfId="4178" xr:uid="{00000000-0005-0000-0000-0000F40B0000}"/>
    <cellStyle name="Normal 4 2 2 5 5" xfId="2363" xr:uid="{00000000-0005-0000-0000-0000F50B0000}"/>
    <cellStyle name="Normal 4 2 2 5 5 2" xfId="4591" xr:uid="{00000000-0005-0000-0000-0000F60B0000}"/>
    <cellStyle name="Normal 4 2 2 5 6" xfId="2776" xr:uid="{00000000-0005-0000-0000-0000F70B0000}"/>
    <cellStyle name="Normal 4 2 2 5 6 2" xfId="5004" xr:uid="{00000000-0005-0000-0000-0000F80B0000}"/>
    <cellStyle name="Normal 4 2 2 5 7" xfId="3212" xr:uid="{00000000-0005-0000-0000-0000F90B0000}"/>
    <cellStyle name="Normal 4 2 2 5 8" xfId="1085" xr:uid="{00000000-0005-0000-0000-0000FA0B0000}"/>
    <cellStyle name="Normal 4 2 2 5 9" xfId="5483" xr:uid="{E8F6B315-F1BB-4FD9-A6EC-A280D5573821}"/>
    <cellStyle name="Normal 4 2 2 6" xfId="651" xr:uid="{00000000-0005-0000-0000-0000FB0B0000}"/>
    <cellStyle name="Normal 4 2 2 6 2" xfId="1534" xr:uid="{00000000-0005-0000-0000-0000FC0B0000}"/>
    <cellStyle name="Normal 4 2 2 6 2 2" xfId="3767" xr:uid="{00000000-0005-0000-0000-0000FD0B0000}"/>
    <cellStyle name="Normal 4 2 2 6 3" xfId="1952" xr:uid="{00000000-0005-0000-0000-0000FE0B0000}"/>
    <cellStyle name="Normal 4 2 2 6 3 2" xfId="4180" xr:uid="{00000000-0005-0000-0000-0000FF0B0000}"/>
    <cellStyle name="Normal 4 2 2 6 4" xfId="2365" xr:uid="{00000000-0005-0000-0000-0000000C0000}"/>
    <cellStyle name="Normal 4 2 2 6 4 2" xfId="4593" xr:uid="{00000000-0005-0000-0000-0000010C0000}"/>
    <cellStyle name="Normal 4 2 2 6 5" xfId="2778" xr:uid="{00000000-0005-0000-0000-0000020C0000}"/>
    <cellStyle name="Normal 4 2 2 6 5 2" xfId="5006" xr:uid="{00000000-0005-0000-0000-0000030C0000}"/>
    <cellStyle name="Normal 4 2 2 6 6" xfId="3214" xr:uid="{00000000-0005-0000-0000-0000040C0000}"/>
    <cellStyle name="Normal 4 2 2 6 7" xfId="1087" xr:uid="{00000000-0005-0000-0000-0000050C0000}"/>
    <cellStyle name="Normal 4 2 2 6 8" xfId="5485" xr:uid="{988042AB-9F68-4D52-ABE6-1200E9C89D35}"/>
    <cellStyle name="Normal 4 2 2 7" xfId="1519" xr:uid="{00000000-0005-0000-0000-0000060C0000}"/>
    <cellStyle name="Normal 4 2 2 7 2" xfId="3752" xr:uid="{00000000-0005-0000-0000-0000070C0000}"/>
    <cellStyle name="Normal 4 2 2 8" xfId="1937" xr:uid="{00000000-0005-0000-0000-0000080C0000}"/>
    <cellStyle name="Normal 4 2 2 8 2" xfId="4165" xr:uid="{00000000-0005-0000-0000-0000090C0000}"/>
    <cellStyle name="Normal 4 2 2 9" xfId="2350" xr:uid="{00000000-0005-0000-0000-00000A0C0000}"/>
    <cellStyle name="Normal 4 2 2 9 2" xfId="4578" xr:uid="{00000000-0005-0000-0000-00000B0C0000}"/>
    <cellStyle name="Normal 4 2 3" xfId="652" xr:uid="{00000000-0005-0000-0000-00000C0C0000}"/>
    <cellStyle name="Normal 4 2 4" xfId="653" xr:uid="{00000000-0005-0000-0000-00000D0C0000}"/>
    <cellStyle name="Normal 4 2 4 10" xfId="1088" xr:uid="{00000000-0005-0000-0000-00000E0C0000}"/>
    <cellStyle name="Normal 4 2 4 11" xfId="5486" xr:uid="{E87FE5DD-1DA7-49C2-B9AC-C3E2382E43EF}"/>
    <cellStyle name="Normal 4 2 4 2" xfId="654" xr:uid="{00000000-0005-0000-0000-00000F0C0000}"/>
    <cellStyle name="Normal 4 2 4 2 10" xfId="5487" xr:uid="{2DF1A6BD-F108-4597-ACF0-C25F9BFF57CB}"/>
    <cellStyle name="Normal 4 2 4 2 2" xfId="655" xr:uid="{00000000-0005-0000-0000-0000100C0000}"/>
    <cellStyle name="Normal 4 2 4 2 2 2" xfId="656" xr:uid="{00000000-0005-0000-0000-0000110C0000}"/>
    <cellStyle name="Normal 4 2 4 2 2 2 2" xfId="1538" xr:uid="{00000000-0005-0000-0000-0000120C0000}"/>
    <cellStyle name="Normal 4 2 4 2 2 2 2 2" xfId="3771" xr:uid="{00000000-0005-0000-0000-0000130C0000}"/>
    <cellStyle name="Normal 4 2 4 2 2 2 3" xfId="1956" xr:uid="{00000000-0005-0000-0000-0000140C0000}"/>
    <cellStyle name="Normal 4 2 4 2 2 2 3 2" xfId="4184" xr:uid="{00000000-0005-0000-0000-0000150C0000}"/>
    <cellStyle name="Normal 4 2 4 2 2 2 4" xfId="2369" xr:uid="{00000000-0005-0000-0000-0000160C0000}"/>
    <cellStyle name="Normal 4 2 4 2 2 2 4 2" xfId="4597" xr:uid="{00000000-0005-0000-0000-0000170C0000}"/>
    <cellStyle name="Normal 4 2 4 2 2 2 5" xfId="2782" xr:uid="{00000000-0005-0000-0000-0000180C0000}"/>
    <cellStyle name="Normal 4 2 4 2 2 2 5 2" xfId="5010" xr:uid="{00000000-0005-0000-0000-0000190C0000}"/>
    <cellStyle name="Normal 4 2 4 2 2 2 6" xfId="3218" xr:uid="{00000000-0005-0000-0000-00001A0C0000}"/>
    <cellStyle name="Normal 4 2 4 2 2 2 7" xfId="1091" xr:uid="{00000000-0005-0000-0000-00001B0C0000}"/>
    <cellStyle name="Normal 4 2 4 2 2 2 8" xfId="5489" xr:uid="{A998B04C-E76D-4392-B0D7-B6E9022AD3A7}"/>
    <cellStyle name="Normal 4 2 4 2 2 3" xfId="1537" xr:uid="{00000000-0005-0000-0000-00001C0C0000}"/>
    <cellStyle name="Normal 4 2 4 2 2 3 2" xfId="3770" xr:uid="{00000000-0005-0000-0000-00001D0C0000}"/>
    <cellStyle name="Normal 4 2 4 2 2 4" xfId="1955" xr:uid="{00000000-0005-0000-0000-00001E0C0000}"/>
    <cellStyle name="Normal 4 2 4 2 2 4 2" xfId="4183" xr:uid="{00000000-0005-0000-0000-00001F0C0000}"/>
    <cellStyle name="Normal 4 2 4 2 2 5" xfId="2368" xr:uid="{00000000-0005-0000-0000-0000200C0000}"/>
    <cellStyle name="Normal 4 2 4 2 2 5 2" xfId="4596" xr:uid="{00000000-0005-0000-0000-0000210C0000}"/>
    <cellStyle name="Normal 4 2 4 2 2 6" xfId="2781" xr:uid="{00000000-0005-0000-0000-0000220C0000}"/>
    <cellStyle name="Normal 4 2 4 2 2 6 2" xfId="5009" xr:uid="{00000000-0005-0000-0000-0000230C0000}"/>
    <cellStyle name="Normal 4 2 4 2 2 7" xfId="3217" xr:uid="{00000000-0005-0000-0000-0000240C0000}"/>
    <cellStyle name="Normal 4 2 4 2 2 8" xfId="1090" xr:uid="{00000000-0005-0000-0000-0000250C0000}"/>
    <cellStyle name="Normal 4 2 4 2 2 9" xfId="5488" xr:uid="{371E247D-C169-4A94-B01D-58BFAC49FC4C}"/>
    <cellStyle name="Normal 4 2 4 2 3" xfId="657" xr:uid="{00000000-0005-0000-0000-0000260C0000}"/>
    <cellStyle name="Normal 4 2 4 2 3 2" xfId="1539" xr:uid="{00000000-0005-0000-0000-0000270C0000}"/>
    <cellStyle name="Normal 4 2 4 2 3 2 2" xfId="3772" xr:uid="{00000000-0005-0000-0000-0000280C0000}"/>
    <cellStyle name="Normal 4 2 4 2 3 3" xfId="1957" xr:uid="{00000000-0005-0000-0000-0000290C0000}"/>
    <cellStyle name="Normal 4 2 4 2 3 3 2" xfId="4185" xr:uid="{00000000-0005-0000-0000-00002A0C0000}"/>
    <cellStyle name="Normal 4 2 4 2 3 4" xfId="2370" xr:uid="{00000000-0005-0000-0000-00002B0C0000}"/>
    <cellStyle name="Normal 4 2 4 2 3 4 2" xfId="4598" xr:uid="{00000000-0005-0000-0000-00002C0C0000}"/>
    <cellStyle name="Normal 4 2 4 2 3 5" xfId="2783" xr:uid="{00000000-0005-0000-0000-00002D0C0000}"/>
    <cellStyle name="Normal 4 2 4 2 3 5 2" xfId="5011" xr:uid="{00000000-0005-0000-0000-00002E0C0000}"/>
    <cellStyle name="Normal 4 2 4 2 3 6" xfId="3219" xr:uid="{00000000-0005-0000-0000-00002F0C0000}"/>
    <cellStyle name="Normal 4 2 4 2 3 7" xfId="1092" xr:uid="{00000000-0005-0000-0000-0000300C0000}"/>
    <cellStyle name="Normal 4 2 4 2 3 8" xfId="5490" xr:uid="{33C39ABE-B732-49BE-BB4A-824BAB33F82F}"/>
    <cellStyle name="Normal 4 2 4 2 4" xfId="1536" xr:uid="{00000000-0005-0000-0000-0000310C0000}"/>
    <cellStyle name="Normal 4 2 4 2 4 2" xfId="3769" xr:uid="{00000000-0005-0000-0000-0000320C0000}"/>
    <cellStyle name="Normal 4 2 4 2 5" xfId="1954" xr:uid="{00000000-0005-0000-0000-0000330C0000}"/>
    <cellStyle name="Normal 4 2 4 2 5 2" xfId="4182" xr:uid="{00000000-0005-0000-0000-0000340C0000}"/>
    <cellStyle name="Normal 4 2 4 2 6" xfId="2367" xr:uid="{00000000-0005-0000-0000-0000350C0000}"/>
    <cellStyle name="Normal 4 2 4 2 6 2" xfId="4595" xr:uid="{00000000-0005-0000-0000-0000360C0000}"/>
    <cellStyle name="Normal 4 2 4 2 7" xfId="2780" xr:uid="{00000000-0005-0000-0000-0000370C0000}"/>
    <cellStyle name="Normal 4 2 4 2 7 2" xfId="5008" xr:uid="{00000000-0005-0000-0000-0000380C0000}"/>
    <cellStyle name="Normal 4 2 4 2 8" xfId="3216" xr:uid="{00000000-0005-0000-0000-0000390C0000}"/>
    <cellStyle name="Normal 4 2 4 2 9" xfId="1089" xr:uid="{00000000-0005-0000-0000-00003A0C0000}"/>
    <cellStyle name="Normal 4 2 4 3" xfId="658" xr:uid="{00000000-0005-0000-0000-00003B0C0000}"/>
    <cellStyle name="Normal 4 2 4 3 2" xfId="659" xr:uid="{00000000-0005-0000-0000-00003C0C0000}"/>
    <cellStyle name="Normal 4 2 4 3 2 2" xfId="1541" xr:uid="{00000000-0005-0000-0000-00003D0C0000}"/>
    <cellStyle name="Normal 4 2 4 3 2 2 2" xfId="3774" xr:uid="{00000000-0005-0000-0000-00003E0C0000}"/>
    <cellStyle name="Normal 4 2 4 3 2 3" xfId="1959" xr:uid="{00000000-0005-0000-0000-00003F0C0000}"/>
    <cellStyle name="Normal 4 2 4 3 2 3 2" xfId="4187" xr:uid="{00000000-0005-0000-0000-0000400C0000}"/>
    <cellStyle name="Normal 4 2 4 3 2 4" xfId="2372" xr:uid="{00000000-0005-0000-0000-0000410C0000}"/>
    <cellStyle name="Normal 4 2 4 3 2 4 2" xfId="4600" xr:uid="{00000000-0005-0000-0000-0000420C0000}"/>
    <cellStyle name="Normal 4 2 4 3 2 5" xfId="2785" xr:uid="{00000000-0005-0000-0000-0000430C0000}"/>
    <cellStyle name="Normal 4 2 4 3 2 5 2" xfId="5013" xr:uid="{00000000-0005-0000-0000-0000440C0000}"/>
    <cellStyle name="Normal 4 2 4 3 2 6" xfId="3221" xr:uid="{00000000-0005-0000-0000-0000450C0000}"/>
    <cellStyle name="Normal 4 2 4 3 2 7" xfId="1094" xr:uid="{00000000-0005-0000-0000-0000460C0000}"/>
    <cellStyle name="Normal 4 2 4 3 2 8" xfId="5492" xr:uid="{5EC688BB-E3EF-4B3E-BE28-5158E5BCE40E}"/>
    <cellStyle name="Normal 4 2 4 3 3" xfId="1540" xr:uid="{00000000-0005-0000-0000-0000470C0000}"/>
    <cellStyle name="Normal 4 2 4 3 3 2" xfId="3773" xr:uid="{00000000-0005-0000-0000-0000480C0000}"/>
    <cellStyle name="Normal 4 2 4 3 4" xfId="1958" xr:uid="{00000000-0005-0000-0000-0000490C0000}"/>
    <cellStyle name="Normal 4 2 4 3 4 2" xfId="4186" xr:uid="{00000000-0005-0000-0000-00004A0C0000}"/>
    <cellStyle name="Normal 4 2 4 3 5" xfId="2371" xr:uid="{00000000-0005-0000-0000-00004B0C0000}"/>
    <cellStyle name="Normal 4 2 4 3 5 2" xfId="4599" xr:uid="{00000000-0005-0000-0000-00004C0C0000}"/>
    <cellStyle name="Normal 4 2 4 3 6" xfId="2784" xr:uid="{00000000-0005-0000-0000-00004D0C0000}"/>
    <cellStyle name="Normal 4 2 4 3 6 2" xfId="5012" xr:uid="{00000000-0005-0000-0000-00004E0C0000}"/>
    <cellStyle name="Normal 4 2 4 3 7" xfId="3220" xr:uid="{00000000-0005-0000-0000-00004F0C0000}"/>
    <cellStyle name="Normal 4 2 4 3 8" xfId="1093" xr:uid="{00000000-0005-0000-0000-0000500C0000}"/>
    <cellStyle name="Normal 4 2 4 3 9" xfId="5491" xr:uid="{D629CDAE-CBC1-45F8-95AE-645E602B44A4}"/>
    <cellStyle name="Normal 4 2 4 4" xfId="660" xr:uid="{00000000-0005-0000-0000-0000510C0000}"/>
    <cellStyle name="Normal 4 2 4 4 2" xfId="1542" xr:uid="{00000000-0005-0000-0000-0000520C0000}"/>
    <cellStyle name="Normal 4 2 4 4 2 2" xfId="3775" xr:uid="{00000000-0005-0000-0000-0000530C0000}"/>
    <cellStyle name="Normal 4 2 4 4 3" xfId="1960" xr:uid="{00000000-0005-0000-0000-0000540C0000}"/>
    <cellStyle name="Normal 4 2 4 4 3 2" xfId="4188" xr:uid="{00000000-0005-0000-0000-0000550C0000}"/>
    <cellStyle name="Normal 4 2 4 4 4" xfId="2373" xr:uid="{00000000-0005-0000-0000-0000560C0000}"/>
    <cellStyle name="Normal 4 2 4 4 4 2" xfId="4601" xr:uid="{00000000-0005-0000-0000-0000570C0000}"/>
    <cellStyle name="Normal 4 2 4 4 5" xfId="2786" xr:uid="{00000000-0005-0000-0000-0000580C0000}"/>
    <cellStyle name="Normal 4 2 4 4 5 2" xfId="5014" xr:uid="{00000000-0005-0000-0000-0000590C0000}"/>
    <cellStyle name="Normal 4 2 4 4 6" xfId="3222" xr:uid="{00000000-0005-0000-0000-00005A0C0000}"/>
    <cellStyle name="Normal 4 2 4 4 7" xfId="1095" xr:uid="{00000000-0005-0000-0000-00005B0C0000}"/>
    <cellStyle name="Normal 4 2 4 4 8" xfId="5493" xr:uid="{CA46DEF6-E5C7-4E84-A902-99B7743C97D8}"/>
    <cellStyle name="Normal 4 2 4 5" xfId="1535" xr:uid="{00000000-0005-0000-0000-00005C0C0000}"/>
    <cellStyle name="Normal 4 2 4 5 2" xfId="3768" xr:uid="{00000000-0005-0000-0000-00005D0C0000}"/>
    <cellStyle name="Normal 4 2 4 6" xfId="1953" xr:uid="{00000000-0005-0000-0000-00005E0C0000}"/>
    <cellStyle name="Normal 4 2 4 6 2" xfId="4181" xr:uid="{00000000-0005-0000-0000-00005F0C0000}"/>
    <cellStyle name="Normal 4 2 4 7" xfId="2366" xr:uid="{00000000-0005-0000-0000-0000600C0000}"/>
    <cellStyle name="Normal 4 2 4 7 2" xfId="4594" xr:uid="{00000000-0005-0000-0000-0000610C0000}"/>
    <cellStyle name="Normal 4 2 4 8" xfId="2779" xr:uid="{00000000-0005-0000-0000-0000620C0000}"/>
    <cellStyle name="Normal 4 2 4 8 2" xfId="5007" xr:uid="{00000000-0005-0000-0000-0000630C0000}"/>
    <cellStyle name="Normal 4 2 4 9" xfId="3215" xr:uid="{00000000-0005-0000-0000-0000640C0000}"/>
    <cellStyle name="Normal 4 2 5" xfId="661" xr:uid="{00000000-0005-0000-0000-0000650C0000}"/>
    <cellStyle name="Normal 4 2 5 2" xfId="662" xr:uid="{00000000-0005-0000-0000-0000660C0000}"/>
    <cellStyle name="Normal 4 2 5 2 2" xfId="1544" xr:uid="{00000000-0005-0000-0000-0000670C0000}"/>
    <cellStyle name="Normal 4 2 5 2 2 2" xfId="3777" xr:uid="{00000000-0005-0000-0000-0000680C0000}"/>
    <cellStyle name="Normal 4 2 5 2 3" xfId="1962" xr:uid="{00000000-0005-0000-0000-0000690C0000}"/>
    <cellStyle name="Normal 4 2 5 2 3 2" xfId="4190" xr:uid="{00000000-0005-0000-0000-00006A0C0000}"/>
    <cellStyle name="Normal 4 2 5 2 4" xfId="2375" xr:uid="{00000000-0005-0000-0000-00006B0C0000}"/>
    <cellStyle name="Normal 4 2 5 2 4 2" xfId="4603" xr:uid="{00000000-0005-0000-0000-00006C0C0000}"/>
    <cellStyle name="Normal 4 2 5 2 5" xfId="2788" xr:uid="{00000000-0005-0000-0000-00006D0C0000}"/>
    <cellStyle name="Normal 4 2 5 2 5 2" xfId="5016" xr:uid="{00000000-0005-0000-0000-00006E0C0000}"/>
    <cellStyle name="Normal 4 2 5 2 6" xfId="3224" xr:uid="{00000000-0005-0000-0000-00006F0C0000}"/>
    <cellStyle name="Normal 4 2 5 2 7" xfId="1097" xr:uid="{00000000-0005-0000-0000-0000700C0000}"/>
    <cellStyle name="Normal 4 2 5 2 8" xfId="5495" xr:uid="{CA916D1A-B42E-4B38-B909-208D5F2C58CD}"/>
    <cellStyle name="Normal 4 2 5 3" xfId="1543" xr:uid="{00000000-0005-0000-0000-0000710C0000}"/>
    <cellStyle name="Normal 4 2 5 3 2" xfId="3776" xr:uid="{00000000-0005-0000-0000-0000720C0000}"/>
    <cellStyle name="Normal 4 2 5 4" xfId="1961" xr:uid="{00000000-0005-0000-0000-0000730C0000}"/>
    <cellStyle name="Normal 4 2 5 4 2" xfId="4189" xr:uid="{00000000-0005-0000-0000-0000740C0000}"/>
    <cellStyle name="Normal 4 2 5 5" xfId="2374" xr:uid="{00000000-0005-0000-0000-0000750C0000}"/>
    <cellStyle name="Normal 4 2 5 5 2" xfId="4602" xr:uid="{00000000-0005-0000-0000-0000760C0000}"/>
    <cellStyle name="Normal 4 2 5 6" xfId="2787" xr:uid="{00000000-0005-0000-0000-0000770C0000}"/>
    <cellStyle name="Normal 4 2 5 6 2" xfId="5015" xr:uid="{00000000-0005-0000-0000-0000780C0000}"/>
    <cellStyle name="Normal 4 2 5 7" xfId="3223" xr:uid="{00000000-0005-0000-0000-0000790C0000}"/>
    <cellStyle name="Normal 4 2 5 8" xfId="1096" xr:uid="{00000000-0005-0000-0000-00007A0C0000}"/>
    <cellStyle name="Normal 4 2 5 9" xfId="5494" xr:uid="{0F2D1F0D-AC31-4086-AE5A-778FD881D974}"/>
    <cellStyle name="Normal 4 2 6" xfId="663" xr:uid="{00000000-0005-0000-0000-00007B0C0000}"/>
    <cellStyle name="Normal 4 2 6 2" xfId="1545" xr:uid="{00000000-0005-0000-0000-00007C0C0000}"/>
    <cellStyle name="Normal 4 2 6 2 2" xfId="3778" xr:uid="{00000000-0005-0000-0000-00007D0C0000}"/>
    <cellStyle name="Normal 4 2 6 3" xfId="1963" xr:uid="{00000000-0005-0000-0000-00007E0C0000}"/>
    <cellStyle name="Normal 4 2 6 3 2" xfId="4191" xr:uid="{00000000-0005-0000-0000-00007F0C0000}"/>
    <cellStyle name="Normal 4 2 6 4" xfId="2376" xr:uid="{00000000-0005-0000-0000-0000800C0000}"/>
    <cellStyle name="Normal 4 2 6 4 2" xfId="4604" xr:uid="{00000000-0005-0000-0000-0000810C0000}"/>
    <cellStyle name="Normal 4 2 6 5" xfId="2789" xr:uid="{00000000-0005-0000-0000-0000820C0000}"/>
    <cellStyle name="Normal 4 2 6 5 2" xfId="5017" xr:uid="{00000000-0005-0000-0000-0000830C0000}"/>
    <cellStyle name="Normal 4 2 6 6" xfId="3225" xr:uid="{00000000-0005-0000-0000-0000840C0000}"/>
    <cellStyle name="Normal 4 2 6 7" xfId="1098" xr:uid="{00000000-0005-0000-0000-0000850C0000}"/>
    <cellStyle name="Normal 4 2 6 8" xfId="5496" xr:uid="{0B4ED384-981F-40FF-929A-E8A677056046}"/>
    <cellStyle name="Normal 4 2 7" xfId="5469" xr:uid="{898328DC-5EE0-4A0F-984A-38E12A639883}"/>
    <cellStyle name="Normal 4 3" xfId="664" xr:uid="{00000000-0005-0000-0000-0000860C0000}"/>
    <cellStyle name="Normal 4 3 10" xfId="5497" xr:uid="{AB8B7CCB-E235-44BE-A203-82CE16C5D544}"/>
    <cellStyle name="Normal 4 3 2" xfId="665" xr:uid="{00000000-0005-0000-0000-0000870C0000}"/>
    <cellStyle name="Normal 4 3 2 2" xfId="666" xr:uid="{00000000-0005-0000-0000-0000880C0000}"/>
    <cellStyle name="Normal 4 3 2 2 2" xfId="667" xr:uid="{00000000-0005-0000-0000-0000890C0000}"/>
    <cellStyle name="Normal 4 3 2 2 2 10" xfId="5498" xr:uid="{871E363D-1B12-4A9F-89C3-BFB9890E7D5B}"/>
    <cellStyle name="Normal 4 3 2 2 2 2" xfId="668" xr:uid="{00000000-0005-0000-0000-00008A0C0000}"/>
    <cellStyle name="Normal 4 3 2 2 2 2 2" xfId="669" xr:uid="{00000000-0005-0000-0000-00008B0C0000}"/>
    <cellStyle name="Normal 4 3 2 2 2 2 2 2" xfId="1550" xr:uid="{00000000-0005-0000-0000-00008C0C0000}"/>
    <cellStyle name="Normal 4 3 2 2 2 2 2 2 2" xfId="3782" xr:uid="{00000000-0005-0000-0000-00008D0C0000}"/>
    <cellStyle name="Normal 4 3 2 2 2 2 2 3" xfId="1967" xr:uid="{00000000-0005-0000-0000-00008E0C0000}"/>
    <cellStyle name="Normal 4 3 2 2 2 2 2 3 2" xfId="4195" xr:uid="{00000000-0005-0000-0000-00008F0C0000}"/>
    <cellStyle name="Normal 4 3 2 2 2 2 2 4" xfId="2380" xr:uid="{00000000-0005-0000-0000-0000900C0000}"/>
    <cellStyle name="Normal 4 3 2 2 2 2 2 4 2" xfId="4608" xr:uid="{00000000-0005-0000-0000-0000910C0000}"/>
    <cellStyle name="Normal 4 3 2 2 2 2 2 5" xfId="2793" xr:uid="{00000000-0005-0000-0000-0000920C0000}"/>
    <cellStyle name="Normal 4 3 2 2 2 2 2 5 2" xfId="5021" xr:uid="{00000000-0005-0000-0000-0000930C0000}"/>
    <cellStyle name="Normal 4 3 2 2 2 2 2 6" xfId="3229" xr:uid="{00000000-0005-0000-0000-0000940C0000}"/>
    <cellStyle name="Normal 4 3 2 2 2 2 2 7" xfId="1102" xr:uid="{00000000-0005-0000-0000-0000950C0000}"/>
    <cellStyle name="Normal 4 3 2 2 2 2 2 8" xfId="5500" xr:uid="{EA2A4A98-FE66-40C4-A0EF-52D3464DD02A}"/>
    <cellStyle name="Normal 4 3 2 2 2 2 3" xfId="1549" xr:uid="{00000000-0005-0000-0000-0000960C0000}"/>
    <cellStyle name="Normal 4 3 2 2 2 2 3 2" xfId="3781" xr:uid="{00000000-0005-0000-0000-0000970C0000}"/>
    <cellStyle name="Normal 4 3 2 2 2 2 4" xfId="1966" xr:uid="{00000000-0005-0000-0000-0000980C0000}"/>
    <cellStyle name="Normal 4 3 2 2 2 2 4 2" xfId="4194" xr:uid="{00000000-0005-0000-0000-0000990C0000}"/>
    <cellStyle name="Normal 4 3 2 2 2 2 5" xfId="2379" xr:uid="{00000000-0005-0000-0000-00009A0C0000}"/>
    <cellStyle name="Normal 4 3 2 2 2 2 5 2" xfId="4607" xr:uid="{00000000-0005-0000-0000-00009B0C0000}"/>
    <cellStyle name="Normal 4 3 2 2 2 2 6" xfId="2792" xr:uid="{00000000-0005-0000-0000-00009C0C0000}"/>
    <cellStyle name="Normal 4 3 2 2 2 2 6 2" xfId="5020" xr:uid="{00000000-0005-0000-0000-00009D0C0000}"/>
    <cellStyle name="Normal 4 3 2 2 2 2 7" xfId="3228" xr:uid="{00000000-0005-0000-0000-00009E0C0000}"/>
    <cellStyle name="Normal 4 3 2 2 2 2 8" xfId="1101" xr:uid="{00000000-0005-0000-0000-00009F0C0000}"/>
    <cellStyle name="Normal 4 3 2 2 2 2 9" xfId="5499" xr:uid="{E431CED0-53DA-4D9E-897B-8BC6AFA6D350}"/>
    <cellStyle name="Normal 4 3 2 2 2 3" xfId="670" xr:uid="{00000000-0005-0000-0000-0000A00C0000}"/>
    <cellStyle name="Normal 4 3 2 2 2 3 2" xfId="1551" xr:uid="{00000000-0005-0000-0000-0000A10C0000}"/>
    <cellStyle name="Normal 4 3 2 2 2 3 2 2" xfId="3783" xr:uid="{00000000-0005-0000-0000-0000A20C0000}"/>
    <cellStyle name="Normal 4 3 2 2 2 3 3" xfId="1968" xr:uid="{00000000-0005-0000-0000-0000A30C0000}"/>
    <cellStyle name="Normal 4 3 2 2 2 3 3 2" xfId="4196" xr:uid="{00000000-0005-0000-0000-0000A40C0000}"/>
    <cellStyle name="Normal 4 3 2 2 2 3 4" xfId="2381" xr:uid="{00000000-0005-0000-0000-0000A50C0000}"/>
    <cellStyle name="Normal 4 3 2 2 2 3 4 2" xfId="4609" xr:uid="{00000000-0005-0000-0000-0000A60C0000}"/>
    <cellStyle name="Normal 4 3 2 2 2 3 5" xfId="2794" xr:uid="{00000000-0005-0000-0000-0000A70C0000}"/>
    <cellStyle name="Normal 4 3 2 2 2 3 5 2" xfId="5022" xr:uid="{00000000-0005-0000-0000-0000A80C0000}"/>
    <cellStyle name="Normal 4 3 2 2 2 3 6" xfId="3230" xr:uid="{00000000-0005-0000-0000-0000A90C0000}"/>
    <cellStyle name="Normal 4 3 2 2 2 3 7" xfId="1103" xr:uid="{00000000-0005-0000-0000-0000AA0C0000}"/>
    <cellStyle name="Normal 4 3 2 2 2 3 8" xfId="5501" xr:uid="{0B4AF2A5-9E34-47CD-9AFD-CA736F3382EF}"/>
    <cellStyle name="Normal 4 3 2 2 2 4" xfId="1548" xr:uid="{00000000-0005-0000-0000-0000AB0C0000}"/>
    <cellStyle name="Normal 4 3 2 2 2 4 2" xfId="3780" xr:uid="{00000000-0005-0000-0000-0000AC0C0000}"/>
    <cellStyle name="Normal 4 3 2 2 2 5" xfId="1965" xr:uid="{00000000-0005-0000-0000-0000AD0C0000}"/>
    <cellStyle name="Normal 4 3 2 2 2 5 2" xfId="4193" xr:uid="{00000000-0005-0000-0000-0000AE0C0000}"/>
    <cellStyle name="Normal 4 3 2 2 2 6" xfId="2378" xr:uid="{00000000-0005-0000-0000-0000AF0C0000}"/>
    <cellStyle name="Normal 4 3 2 2 2 6 2" xfId="4606" xr:uid="{00000000-0005-0000-0000-0000B00C0000}"/>
    <cellStyle name="Normal 4 3 2 2 2 7" xfId="2791" xr:uid="{00000000-0005-0000-0000-0000B10C0000}"/>
    <cellStyle name="Normal 4 3 2 2 2 7 2" xfId="5019" xr:uid="{00000000-0005-0000-0000-0000B20C0000}"/>
    <cellStyle name="Normal 4 3 2 2 2 8" xfId="3227" xr:uid="{00000000-0005-0000-0000-0000B30C0000}"/>
    <cellStyle name="Normal 4 3 2 2 2 9" xfId="1100" xr:uid="{00000000-0005-0000-0000-0000B40C0000}"/>
    <cellStyle name="Normal 4 3 2 2 3" xfId="5502" xr:uid="{A951E580-048C-45DD-A290-8FDA4F783833}"/>
    <cellStyle name="Normal 4 3 2 2 4" xfId="5503" xr:uid="{364B815E-73E6-4DB6-A71C-4B446C35D3A7}"/>
    <cellStyle name="Normal 4 3 2 3" xfId="671" xr:uid="{00000000-0005-0000-0000-0000B50C0000}"/>
    <cellStyle name="Normal 4 3 2 3 2" xfId="1552" xr:uid="{00000000-0005-0000-0000-0000B60C0000}"/>
    <cellStyle name="Normal 4 3 2 3 3" xfId="5504" xr:uid="{2249DF80-6BB2-4EDB-8880-E6740DA1EA9A}"/>
    <cellStyle name="Normal 4 3 2 4" xfId="1547" xr:uid="{00000000-0005-0000-0000-0000B70C0000}"/>
    <cellStyle name="Normal 4 3 3" xfId="672" xr:uid="{00000000-0005-0000-0000-0000B80C0000}"/>
    <cellStyle name="Normal 4 3 3 10" xfId="5505" xr:uid="{1D052EDD-3984-482F-B278-0C5E497514EE}"/>
    <cellStyle name="Normal 4 3 3 2" xfId="673" xr:uid="{00000000-0005-0000-0000-0000B90C0000}"/>
    <cellStyle name="Normal 4 3 3 2 2" xfId="674" xr:uid="{00000000-0005-0000-0000-0000BA0C0000}"/>
    <cellStyle name="Normal 4 3 3 2 2 2" xfId="1555" xr:uid="{00000000-0005-0000-0000-0000BB0C0000}"/>
    <cellStyle name="Normal 4 3 3 2 2 2 2" xfId="3786" xr:uid="{00000000-0005-0000-0000-0000BC0C0000}"/>
    <cellStyle name="Normal 4 3 3 2 2 3" xfId="1971" xr:uid="{00000000-0005-0000-0000-0000BD0C0000}"/>
    <cellStyle name="Normal 4 3 3 2 2 3 2" xfId="4199" xr:uid="{00000000-0005-0000-0000-0000BE0C0000}"/>
    <cellStyle name="Normal 4 3 3 2 2 4" xfId="2384" xr:uid="{00000000-0005-0000-0000-0000BF0C0000}"/>
    <cellStyle name="Normal 4 3 3 2 2 4 2" xfId="4612" xr:uid="{00000000-0005-0000-0000-0000C00C0000}"/>
    <cellStyle name="Normal 4 3 3 2 2 5" xfId="2797" xr:uid="{00000000-0005-0000-0000-0000C10C0000}"/>
    <cellStyle name="Normal 4 3 3 2 2 5 2" xfId="5025" xr:uid="{00000000-0005-0000-0000-0000C20C0000}"/>
    <cellStyle name="Normal 4 3 3 2 2 6" xfId="3233" xr:uid="{00000000-0005-0000-0000-0000C30C0000}"/>
    <cellStyle name="Normal 4 3 3 2 2 7" xfId="1106" xr:uid="{00000000-0005-0000-0000-0000C40C0000}"/>
    <cellStyle name="Normal 4 3 3 2 2 8" xfId="5507" xr:uid="{D3408D29-C9DE-403C-8D0A-41EFE5C9CFDD}"/>
    <cellStyle name="Normal 4 3 3 2 3" xfId="1554" xr:uid="{00000000-0005-0000-0000-0000C50C0000}"/>
    <cellStyle name="Normal 4 3 3 2 3 2" xfId="3785" xr:uid="{00000000-0005-0000-0000-0000C60C0000}"/>
    <cellStyle name="Normal 4 3 3 2 4" xfId="1970" xr:uid="{00000000-0005-0000-0000-0000C70C0000}"/>
    <cellStyle name="Normal 4 3 3 2 4 2" xfId="4198" xr:uid="{00000000-0005-0000-0000-0000C80C0000}"/>
    <cellStyle name="Normal 4 3 3 2 5" xfId="2383" xr:uid="{00000000-0005-0000-0000-0000C90C0000}"/>
    <cellStyle name="Normal 4 3 3 2 5 2" xfId="4611" xr:uid="{00000000-0005-0000-0000-0000CA0C0000}"/>
    <cellStyle name="Normal 4 3 3 2 6" xfId="2796" xr:uid="{00000000-0005-0000-0000-0000CB0C0000}"/>
    <cellStyle name="Normal 4 3 3 2 6 2" xfId="5024" xr:uid="{00000000-0005-0000-0000-0000CC0C0000}"/>
    <cellStyle name="Normal 4 3 3 2 7" xfId="3232" xr:uid="{00000000-0005-0000-0000-0000CD0C0000}"/>
    <cellStyle name="Normal 4 3 3 2 8" xfId="1105" xr:uid="{00000000-0005-0000-0000-0000CE0C0000}"/>
    <cellStyle name="Normal 4 3 3 2 9" xfId="5506" xr:uid="{E8F2F260-85C2-4B22-A0AD-FF9D7093826B}"/>
    <cellStyle name="Normal 4 3 3 3" xfId="675" xr:uid="{00000000-0005-0000-0000-0000CF0C0000}"/>
    <cellStyle name="Normal 4 3 3 3 2" xfId="1556" xr:uid="{00000000-0005-0000-0000-0000D00C0000}"/>
    <cellStyle name="Normal 4 3 3 3 2 2" xfId="3787" xr:uid="{00000000-0005-0000-0000-0000D10C0000}"/>
    <cellStyle name="Normal 4 3 3 3 3" xfId="1972" xr:uid="{00000000-0005-0000-0000-0000D20C0000}"/>
    <cellStyle name="Normal 4 3 3 3 3 2" xfId="4200" xr:uid="{00000000-0005-0000-0000-0000D30C0000}"/>
    <cellStyle name="Normal 4 3 3 3 4" xfId="2385" xr:uid="{00000000-0005-0000-0000-0000D40C0000}"/>
    <cellStyle name="Normal 4 3 3 3 4 2" xfId="4613" xr:uid="{00000000-0005-0000-0000-0000D50C0000}"/>
    <cellStyle name="Normal 4 3 3 3 5" xfId="2798" xr:uid="{00000000-0005-0000-0000-0000D60C0000}"/>
    <cellStyle name="Normal 4 3 3 3 5 2" xfId="5026" xr:uid="{00000000-0005-0000-0000-0000D70C0000}"/>
    <cellStyle name="Normal 4 3 3 3 6" xfId="3234" xr:uid="{00000000-0005-0000-0000-0000D80C0000}"/>
    <cellStyle name="Normal 4 3 3 3 7" xfId="1107" xr:uid="{00000000-0005-0000-0000-0000D90C0000}"/>
    <cellStyle name="Normal 4 3 3 3 8" xfId="5508" xr:uid="{B9DA658A-4E97-44F1-9AB7-7FD4F2FD7B7A}"/>
    <cellStyle name="Normal 4 3 3 4" xfId="1553" xr:uid="{00000000-0005-0000-0000-0000DA0C0000}"/>
    <cellStyle name="Normal 4 3 3 4 2" xfId="3784" xr:uid="{00000000-0005-0000-0000-0000DB0C0000}"/>
    <cellStyle name="Normal 4 3 3 4 3" xfId="5509" xr:uid="{D919347E-A5DB-4D26-A4D5-AED973C36633}"/>
    <cellStyle name="Normal 4 3 3 5" xfId="1969" xr:uid="{00000000-0005-0000-0000-0000DC0C0000}"/>
    <cellStyle name="Normal 4 3 3 5 2" xfId="4197" xr:uid="{00000000-0005-0000-0000-0000DD0C0000}"/>
    <cellStyle name="Normal 4 3 3 6" xfId="2382" xr:uid="{00000000-0005-0000-0000-0000DE0C0000}"/>
    <cellStyle name="Normal 4 3 3 6 2" xfId="4610" xr:uid="{00000000-0005-0000-0000-0000DF0C0000}"/>
    <cellStyle name="Normal 4 3 3 7" xfId="2795" xr:uid="{00000000-0005-0000-0000-0000E00C0000}"/>
    <cellStyle name="Normal 4 3 3 7 2" xfId="5023" xr:uid="{00000000-0005-0000-0000-0000E10C0000}"/>
    <cellStyle name="Normal 4 3 3 8" xfId="3231" xr:uid="{00000000-0005-0000-0000-0000E20C0000}"/>
    <cellStyle name="Normal 4 3 3 9" xfId="1104" xr:uid="{00000000-0005-0000-0000-0000E30C0000}"/>
    <cellStyle name="Normal 4 3 4" xfId="1546" xr:uid="{00000000-0005-0000-0000-0000E40C0000}"/>
    <cellStyle name="Normal 4 3 4 2" xfId="3779" xr:uid="{00000000-0005-0000-0000-0000E50C0000}"/>
    <cellStyle name="Normal 4 3 4 3" xfId="5510" xr:uid="{0A6CF696-F750-4DDF-B9C5-89D5D54623F3}"/>
    <cellStyle name="Normal 4 3 5" xfId="1964" xr:uid="{00000000-0005-0000-0000-0000E60C0000}"/>
    <cellStyle name="Normal 4 3 5 2" xfId="4192" xr:uid="{00000000-0005-0000-0000-0000E70C0000}"/>
    <cellStyle name="Normal 4 3 6" xfId="2377" xr:uid="{00000000-0005-0000-0000-0000E80C0000}"/>
    <cellStyle name="Normal 4 3 6 2" xfId="4605" xr:uid="{00000000-0005-0000-0000-0000E90C0000}"/>
    <cellStyle name="Normal 4 3 7" xfId="2790" xr:uid="{00000000-0005-0000-0000-0000EA0C0000}"/>
    <cellStyle name="Normal 4 3 7 2" xfId="5018" xr:uid="{00000000-0005-0000-0000-0000EB0C0000}"/>
    <cellStyle name="Normal 4 3 8" xfId="3226" xr:uid="{00000000-0005-0000-0000-0000EC0C0000}"/>
    <cellStyle name="Normal 4 3 9" xfId="1099" xr:uid="{00000000-0005-0000-0000-0000ED0C0000}"/>
    <cellStyle name="Normal 4 4" xfId="676" xr:uid="{00000000-0005-0000-0000-0000EE0C0000}"/>
    <cellStyle name="Normal 4 4 10" xfId="3235" xr:uid="{00000000-0005-0000-0000-0000EF0C0000}"/>
    <cellStyle name="Normal 4 4 11" xfId="1108" xr:uid="{00000000-0005-0000-0000-0000F00C0000}"/>
    <cellStyle name="Normal 4 4 12" xfId="5511" xr:uid="{B46F1B39-2C1F-4EB6-B79C-E9B4D1116510}"/>
    <cellStyle name="Normal 4 4 2" xfId="677" xr:uid="{00000000-0005-0000-0000-0000F10C0000}"/>
    <cellStyle name="Normal 4 4 2 10" xfId="1109" xr:uid="{00000000-0005-0000-0000-0000F20C0000}"/>
    <cellStyle name="Normal 4 4 2 11" xfId="5512" xr:uid="{1F0E5806-121F-45D2-9F78-6F481E00029D}"/>
    <cellStyle name="Normal 4 4 2 2" xfId="678" xr:uid="{00000000-0005-0000-0000-0000F30C0000}"/>
    <cellStyle name="Normal 4 4 2 2 10" xfId="5513" xr:uid="{D4642381-6DFC-4FDC-ABCF-95516F594DE6}"/>
    <cellStyle name="Normal 4 4 2 2 2" xfId="679" xr:uid="{00000000-0005-0000-0000-0000F40C0000}"/>
    <cellStyle name="Normal 4 4 2 2 2 2" xfId="680" xr:uid="{00000000-0005-0000-0000-0000F50C0000}"/>
    <cellStyle name="Normal 4 4 2 2 2 2 2" xfId="1561" xr:uid="{00000000-0005-0000-0000-0000F60C0000}"/>
    <cellStyle name="Normal 4 4 2 2 2 2 2 2" xfId="3792" xr:uid="{00000000-0005-0000-0000-0000F70C0000}"/>
    <cellStyle name="Normal 4 4 2 2 2 2 3" xfId="1977" xr:uid="{00000000-0005-0000-0000-0000F80C0000}"/>
    <cellStyle name="Normal 4 4 2 2 2 2 3 2" xfId="4205" xr:uid="{00000000-0005-0000-0000-0000F90C0000}"/>
    <cellStyle name="Normal 4 4 2 2 2 2 4" xfId="2390" xr:uid="{00000000-0005-0000-0000-0000FA0C0000}"/>
    <cellStyle name="Normal 4 4 2 2 2 2 4 2" xfId="4618" xr:uid="{00000000-0005-0000-0000-0000FB0C0000}"/>
    <cellStyle name="Normal 4 4 2 2 2 2 5" xfId="2803" xr:uid="{00000000-0005-0000-0000-0000FC0C0000}"/>
    <cellStyle name="Normal 4 4 2 2 2 2 5 2" xfId="5031" xr:uid="{00000000-0005-0000-0000-0000FD0C0000}"/>
    <cellStyle name="Normal 4 4 2 2 2 2 6" xfId="3239" xr:uid="{00000000-0005-0000-0000-0000FE0C0000}"/>
    <cellStyle name="Normal 4 4 2 2 2 2 7" xfId="1112" xr:uid="{00000000-0005-0000-0000-0000FF0C0000}"/>
    <cellStyle name="Normal 4 4 2 2 2 2 8" xfId="5515" xr:uid="{77343AAB-18CD-4538-ABEA-4F50BB76788A}"/>
    <cellStyle name="Normal 4 4 2 2 2 3" xfId="1560" xr:uid="{00000000-0005-0000-0000-0000000D0000}"/>
    <cellStyle name="Normal 4 4 2 2 2 3 2" xfId="3791" xr:uid="{00000000-0005-0000-0000-0000010D0000}"/>
    <cellStyle name="Normal 4 4 2 2 2 4" xfId="1976" xr:uid="{00000000-0005-0000-0000-0000020D0000}"/>
    <cellStyle name="Normal 4 4 2 2 2 4 2" xfId="4204" xr:uid="{00000000-0005-0000-0000-0000030D0000}"/>
    <cellStyle name="Normal 4 4 2 2 2 5" xfId="2389" xr:uid="{00000000-0005-0000-0000-0000040D0000}"/>
    <cellStyle name="Normal 4 4 2 2 2 5 2" xfId="4617" xr:uid="{00000000-0005-0000-0000-0000050D0000}"/>
    <cellStyle name="Normal 4 4 2 2 2 6" xfId="2802" xr:uid="{00000000-0005-0000-0000-0000060D0000}"/>
    <cellStyle name="Normal 4 4 2 2 2 6 2" xfId="5030" xr:uid="{00000000-0005-0000-0000-0000070D0000}"/>
    <cellStyle name="Normal 4 4 2 2 2 7" xfId="3238" xr:uid="{00000000-0005-0000-0000-0000080D0000}"/>
    <cellStyle name="Normal 4 4 2 2 2 8" xfId="1111" xr:uid="{00000000-0005-0000-0000-0000090D0000}"/>
    <cellStyle name="Normal 4 4 2 2 2 9" xfId="5514" xr:uid="{51E6E464-CC08-44EC-BCEE-EF3F60957497}"/>
    <cellStyle name="Normal 4 4 2 2 3" xfId="681" xr:uid="{00000000-0005-0000-0000-00000A0D0000}"/>
    <cellStyle name="Normal 4 4 2 2 3 2" xfId="1562" xr:uid="{00000000-0005-0000-0000-00000B0D0000}"/>
    <cellStyle name="Normal 4 4 2 2 3 2 2" xfId="3793" xr:uid="{00000000-0005-0000-0000-00000C0D0000}"/>
    <cellStyle name="Normal 4 4 2 2 3 3" xfId="1978" xr:uid="{00000000-0005-0000-0000-00000D0D0000}"/>
    <cellStyle name="Normal 4 4 2 2 3 3 2" xfId="4206" xr:uid="{00000000-0005-0000-0000-00000E0D0000}"/>
    <cellStyle name="Normal 4 4 2 2 3 4" xfId="2391" xr:uid="{00000000-0005-0000-0000-00000F0D0000}"/>
    <cellStyle name="Normal 4 4 2 2 3 4 2" xfId="4619" xr:uid="{00000000-0005-0000-0000-0000100D0000}"/>
    <cellStyle name="Normal 4 4 2 2 3 5" xfId="2804" xr:uid="{00000000-0005-0000-0000-0000110D0000}"/>
    <cellStyle name="Normal 4 4 2 2 3 5 2" xfId="5032" xr:uid="{00000000-0005-0000-0000-0000120D0000}"/>
    <cellStyle name="Normal 4 4 2 2 3 6" xfId="3240" xr:uid="{00000000-0005-0000-0000-0000130D0000}"/>
    <cellStyle name="Normal 4 4 2 2 3 7" xfId="1113" xr:uid="{00000000-0005-0000-0000-0000140D0000}"/>
    <cellStyle name="Normal 4 4 2 2 3 8" xfId="5516" xr:uid="{B25FB509-B562-4BFA-A653-FDA3BB4B71A7}"/>
    <cellStyle name="Normal 4 4 2 2 4" xfId="1559" xr:uid="{00000000-0005-0000-0000-0000150D0000}"/>
    <cellStyle name="Normal 4 4 2 2 4 2" xfId="3790" xr:uid="{00000000-0005-0000-0000-0000160D0000}"/>
    <cellStyle name="Normal 4 4 2 2 5" xfId="1975" xr:uid="{00000000-0005-0000-0000-0000170D0000}"/>
    <cellStyle name="Normal 4 4 2 2 5 2" xfId="4203" xr:uid="{00000000-0005-0000-0000-0000180D0000}"/>
    <cellStyle name="Normal 4 4 2 2 6" xfId="2388" xr:uid="{00000000-0005-0000-0000-0000190D0000}"/>
    <cellStyle name="Normal 4 4 2 2 6 2" xfId="4616" xr:uid="{00000000-0005-0000-0000-00001A0D0000}"/>
    <cellStyle name="Normal 4 4 2 2 7" xfId="2801" xr:uid="{00000000-0005-0000-0000-00001B0D0000}"/>
    <cellStyle name="Normal 4 4 2 2 7 2" xfId="5029" xr:uid="{00000000-0005-0000-0000-00001C0D0000}"/>
    <cellStyle name="Normal 4 4 2 2 8" xfId="3237" xr:uid="{00000000-0005-0000-0000-00001D0D0000}"/>
    <cellStyle name="Normal 4 4 2 2 9" xfId="1110" xr:uid="{00000000-0005-0000-0000-00001E0D0000}"/>
    <cellStyle name="Normal 4 4 2 3" xfId="682" xr:uid="{00000000-0005-0000-0000-00001F0D0000}"/>
    <cellStyle name="Normal 4 4 2 3 2" xfId="683" xr:uid="{00000000-0005-0000-0000-0000200D0000}"/>
    <cellStyle name="Normal 4 4 2 3 2 2" xfId="1564" xr:uid="{00000000-0005-0000-0000-0000210D0000}"/>
    <cellStyle name="Normal 4 4 2 3 2 2 2" xfId="3795" xr:uid="{00000000-0005-0000-0000-0000220D0000}"/>
    <cellStyle name="Normal 4 4 2 3 2 3" xfId="1980" xr:uid="{00000000-0005-0000-0000-0000230D0000}"/>
    <cellStyle name="Normal 4 4 2 3 2 3 2" xfId="4208" xr:uid="{00000000-0005-0000-0000-0000240D0000}"/>
    <cellStyle name="Normal 4 4 2 3 2 4" xfId="2393" xr:uid="{00000000-0005-0000-0000-0000250D0000}"/>
    <cellStyle name="Normal 4 4 2 3 2 4 2" xfId="4621" xr:uid="{00000000-0005-0000-0000-0000260D0000}"/>
    <cellStyle name="Normal 4 4 2 3 2 5" xfId="2806" xr:uid="{00000000-0005-0000-0000-0000270D0000}"/>
    <cellStyle name="Normal 4 4 2 3 2 5 2" xfId="5034" xr:uid="{00000000-0005-0000-0000-0000280D0000}"/>
    <cellStyle name="Normal 4 4 2 3 2 6" xfId="3242" xr:uid="{00000000-0005-0000-0000-0000290D0000}"/>
    <cellStyle name="Normal 4 4 2 3 2 7" xfId="1115" xr:uid="{00000000-0005-0000-0000-00002A0D0000}"/>
    <cellStyle name="Normal 4 4 2 3 2 8" xfId="5518" xr:uid="{74450701-1172-4E4A-8701-4207FD16ECF2}"/>
    <cellStyle name="Normal 4 4 2 3 3" xfId="1563" xr:uid="{00000000-0005-0000-0000-00002B0D0000}"/>
    <cellStyle name="Normal 4 4 2 3 3 2" xfId="3794" xr:uid="{00000000-0005-0000-0000-00002C0D0000}"/>
    <cellStyle name="Normal 4 4 2 3 4" xfId="1979" xr:uid="{00000000-0005-0000-0000-00002D0D0000}"/>
    <cellStyle name="Normal 4 4 2 3 4 2" xfId="4207" xr:uid="{00000000-0005-0000-0000-00002E0D0000}"/>
    <cellStyle name="Normal 4 4 2 3 5" xfId="2392" xr:uid="{00000000-0005-0000-0000-00002F0D0000}"/>
    <cellStyle name="Normal 4 4 2 3 5 2" xfId="4620" xr:uid="{00000000-0005-0000-0000-0000300D0000}"/>
    <cellStyle name="Normal 4 4 2 3 6" xfId="2805" xr:uid="{00000000-0005-0000-0000-0000310D0000}"/>
    <cellStyle name="Normal 4 4 2 3 6 2" xfId="5033" xr:uid="{00000000-0005-0000-0000-0000320D0000}"/>
    <cellStyle name="Normal 4 4 2 3 7" xfId="3241" xr:uid="{00000000-0005-0000-0000-0000330D0000}"/>
    <cellStyle name="Normal 4 4 2 3 8" xfId="1114" xr:uid="{00000000-0005-0000-0000-0000340D0000}"/>
    <cellStyle name="Normal 4 4 2 3 9" xfId="5517" xr:uid="{3DEC4AEA-9312-4405-8A3A-EF6D8B633F2F}"/>
    <cellStyle name="Normal 4 4 2 4" xfId="684" xr:uid="{00000000-0005-0000-0000-0000350D0000}"/>
    <cellStyle name="Normal 4 4 2 4 2" xfId="1565" xr:uid="{00000000-0005-0000-0000-0000360D0000}"/>
    <cellStyle name="Normal 4 4 2 4 2 2" xfId="3796" xr:uid="{00000000-0005-0000-0000-0000370D0000}"/>
    <cellStyle name="Normal 4 4 2 4 3" xfId="1981" xr:uid="{00000000-0005-0000-0000-0000380D0000}"/>
    <cellStyle name="Normal 4 4 2 4 3 2" xfId="4209" xr:uid="{00000000-0005-0000-0000-0000390D0000}"/>
    <cellStyle name="Normal 4 4 2 4 4" xfId="2394" xr:uid="{00000000-0005-0000-0000-00003A0D0000}"/>
    <cellStyle name="Normal 4 4 2 4 4 2" xfId="4622" xr:uid="{00000000-0005-0000-0000-00003B0D0000}"/>
    <cellStyle name="Normal 4 4 2 4 5" xfId="2807" xr:uid="{00000000-0005-0000-0000-00003C0D0000}"/>
    <cellStyle name="Normal 4 4 2 4 5 2" xfId="5035" xr:uid="{00000000-0005-0000-0000-00003D0D0000}"/>
    <cellStyle name="Normal 4 4 2 4 6" xfId="3243" xr:uid="{00000000-0005-0000-0000-00003E0D0000}"/>
    <cellStyle name="Normal 4 4 2 4 7" xfId="1116" xr:uid="{00000000-0005-0000-0000-00003F0D0000}"/>
    <cellStyle name="Normal 4 4 2 4 8" xfId="5519" xr:uid="{31FD8DAB-C8AB-453B-A42B-5B20BFDEFCE9}"/>
    <cellStyle name="Normal 4 4 2 5" xfId="1558" xr:uid="{00000000-0005-0000-0000-0000400D0000}"/>
    <cellStyle name="Normal 4 4 2 5 2" xfId="3789" xr:uid="{00000000-0005-0000-0000-0000410D0000}"/>
    <cellStyle name="Normal 4 4 2 6" xfId="1974" xr:uid="{00000000-0005-0000-0000-0000420D0000}"/>
    <cellStyle name="Normal 4 4 2 6 2" xfId="4202" xr:uid="{00000000-0005-0000-0000-0000430D0000}"/>
    <cellStyle name="Normal 4 4 2 7" xfId="2387" xr:uid="{00000000-0005-0000-0000-0000440D0000}"/>
    <cellStyle name="Normal 4 4 2 7 2" xfId="4615" xr:uid="{00000000-0005-0000-0000-0000450D0000}"/>
    <cellStyle name="Normal 4 4 2 8" xfId="2800" xr:uid="{00000000-0005-0000-0000-0000460D0000}"/>
    <cellStyle name="Normal 4 4 2 8 2" xfId="5028" xr:uid="{00000000-0005-0000-0000-0000470D0000}"/>
    <cellStyle name="Normal 4 4 2 9" xfId="3236" xr:uid="{00000000-0005-0000-0000-0000480D0000}"/>
    <cellStyle name="Normal 4 4 3" xfId="685" xr:uid="{00000000-0005-0000-0000-0000490D0000}"/>
    <cellStyle name="Normal 4 4 3 10" xfId="5520" xr:uid="{CBD8ECA5-DAAF-447B-A696-2E1A8F492DDC}"/>
    <cellStyle name="Normal 4 4 3 2" xfId="686" xr:uid="{00000000-0005-0000-0000-00004A0D0000}"/>
    <cellStyle name="Normal 4 4 3 2 2" xfId="687" xr:uid="{00000000-0005-0000-0000-00004B0D0000}"/>
    <cellStyle name="Normal 4 4 3 2 2 2" xfId="1568" xr:uid="{00000000-0005-0000-0000-00004C0D0000}"/>
    <cellStyle name="Normal 4 4 3 2 2 2 2" xfId="3799" xr:uid="{00000000-0005-0000-0000-00004D0D0000}"/>
    <cellStyle name="Normal 4 4 3 2 2 3" xfId="1984" xr:uid="{00000000-0005-0000-0000-00004E0D0000}"/>
    <cellStyle name="Normal 4 4 3 2 2 3 2" xfId="4212" xr:uid="{00000000-0005-0000-0000-00004F0D0000}"/>
    <cellStyle name="Normal 4 4 3 2 2 4" xfId="2397" xr:uid="{00000000-0005-0000-0000-0000500D0000}"/>
    <cellStyle name="Normal 4 4 3 2 2 4 2" xfId="4625" xr:uid="{00000000-0005-0000-0000-0000510D0000}"/>
    <cellStyle name="Normal 4 4 3 2 2 5" xfId="2810" xr:uid="{00000000-0005-0000-0000-0000520D0000}"/>
    <cellStyle name="Normal 4 4 3 2 2 5 2" xfId="5038" xr:uid="{00000000-0005-0000-0000-0000530D0000}"/>
    <cellStyle name="Normal 4 4 3 2 2 6" xfId="3246" xr:uid="{00000000-0005-0000-0000-0000540D0000}"/>
    <cellStyle name="Normal 4 4 3 2 2 7" xfId="1119" xr:uid="{00000000-0005-0000-0000-0000550D0000}"/>
    <cellStyle name="Normal 4 4 3 2 2 8" xfId="5522" xr:uid="{ADC7BB2C-CD20-45BF-AE8B-FCEDB5D1BE5A}"/>
    <cellStyle name="Normal 4 4 3 2 3" xfId="1567" xr:uid="{00000000-0005-0000-0000-0000560D0000}"/>
    <cellStyle name="Normal 4 4 3 2 3 2" xfId="3798" xr:uid="{00000000-0005-0000-0000-0000570D0000}"/>
    <cellStyle name="Normal 4 4 3 2 4" xfId="1983" xr:uid="{00000000-0005-0000-0000-0000580D0000}"/>
    <cellStyle name="Normal 4 4 3 2 4 2" xfId="4211" xr:uid="{00000000-0005-0000-0000-0000590D0000}"/>
    <cellStyle name="Normal 4 4 3 2 5" xfId="2396" xr:uid="{00000000-0005-0000-0000-00005A0D0000}"/>
    <cellStyle name="Normal 4 4 3 2 5 2" xfId="4624" xr:uid="{00000000-0005-0000-0000-00005B0D0000}"/>
    <cellStyle name="Normal 4 4 3 2 6" xfId="2809" xr:uid="{00000000-0005-0000-0000-00005C0D0000}"/>
    <cellStyle name="Normal 4 4 3 2 6 2" xfId="5037" xr:uid="{00000000-0005-0000-0000-00005D0D0000}"/>
    <cellStyle name="Normal 4 4 3 2 7" xfId="3245" xr:uid="{00000000-0005-0000-0000-00005E0D0000}"/>
    <cellStyle name="Normal 4 4 3 2 8" xfId="1118" xr:uid="{00000000-0005-0000-0000-00005F0D0000}"/>
    <cellStyle name="Normal 4 4 3 2 9" xfId="5521" xr:uid="{A5946628-C3AF-462D-B144-1353EB61B2E7}"/>
    <cellStyle name="Normal 4 4 3 3" xfId="688" xr:uid="{00000000-0005-0000-0000-0000600D0000}"/>
    <cellStyle name="Normal 4 4 3 3 2" xfId="1569" xr:uid="{00000000-0005-0000-0000-0000610D0000}"/>
    <cellStyle name="Normal 4 4 3 3 2 2" xfId="3800" xr:uid="{00000000-0005-0000-0000-0000620D0000}"/>
    <cellStyle name="Normal 4 4 3 3 3" xfId="1985" xr:uid="{00000000-0005-0000-0000-0000630D0000}"/>
    <cellStyle name="Normal 4 4 3 3 3 2" xfId="4213" xr:uid="{00000000-0005-0000-0000-0000640D0000}"/>
    <cellStyle name="Normal 4 4 3 3 4" xfId="2398" xr:uid="{00000000-0005-0000-0000-0000650D0000}"/>
    <cellStyle name="Normal 4 4 3 3 4 2" xfId="4626" xr:uid="{00000000-0005-0000-0000-0000660D0000}"/>
    <cellStyle name="Normal 4 4 3 3 5" xfId="2811" xr:uid="{00000000-0005-0000-0000-0000670D0000}"/>
    <cellStyle name="Normal 4 4 3 3 5 2" xfId="5039" xr:uid="{00000000-0005-0000-0000-0000680D0000}"/>
    <cellStyle name="Normal 4 4 3 3 6" xfId="3247" xr:uid="{00000000-0005-0000-0000-0000690D0000}"/>
    <cellStyle name="Normal 4 4 3 3 7" xfId="1120" xr:uid="{00000000-0005-0000-0000-00006A0D0000}"/>
    <cellStyle name="Normal 4 4 3 3 8" xfId="5523" xr:uid="{A7D6A1C8-D856-459A-A96D-12B4A92478A7}"/>
    <cellStyle name="Normal 4 4 3 4" xfId="1566" xr:uid="{00000000-0005-0000-0000-00006B0D0000}"/>
    <cellStyle name="Normal 4 4 3 4 2" xfId="3797" xr:uid="{00000000-0005-0000-0000-00006C0D0000}"/>
    <cellStyle name="Normal 4 4 3 5" xfId="1982" xr:uid="{00000000-0005-0000-0000-00006D0D0000}"/>
    <cellStyle name="Normal 4 4 3 5 2" xfId="4210" xr:uid="{00000000-0005-0000-0000-00006E0D0000}"/>
    <cellStyle name="Normal 4 4 3 6" xfId="2395" xr:uid="{00000000-0005-0000-0000-00006F0D0000}"/>
    <cellStyle name="Normal 4 4 3 6 2" xfId="4623" xr:uid="{00000000-0005-0000-0000-0000700D0000}"/>
    <cellStyle name="Normal 4 4 3 7" xfId="2808" xr:uid="{00000000-0005-0000-0000-0000710D0000}"/>
    <cellStyle name="Normal 4 4 3 7 2" xfId="5036" xr:uid="{00000000-0005-0000-0000-0000720D0000}"/>
    <cellStyle name="Normal 4 4 3 8" xfId="3244" xr:uid="{00000000-0005-0000-0000-0000730D0000}"/>
    <cellStyle name="Normal 4 4 3 9" xfId="1117" xr:uid="{00000000-0005-0000-0000-0000740D0000}"/>
    <cellStyle name="Normal 4 4 4" xfId="689" xr:uid="{00000000-0005-0000-0000-0000750D0000}"/>
    <cellStyle name="Normal 4 4 4 2" xfId="690" xr:uid="{00000000-0005-0000-0000-0000760D0000}"/>
    <cellStyle name="Normal 4 4 4 2 2" xfId="1571" xr:uid="{00000000-0005-0000-0000-0000770D0000}"/>
    <cellStyle name="Normal 4 4 4 2 2 2" xfId="3802" xr:uid="{00000000-0005-0000-0000-0000780D0000}"/>
    <cellStyle name="Normal 4 4 4 2 3" xfId="1987" xr:uid="{00000000-0005-0000-0000-0000790D0000}"/>
    <cellStyle name="Normal 4 4 4 2 3 2" xfId="4215" xr:uid="{00000000-0005-0000-0000-00007A0D0000}"/>
    <cellStyle name="Normal 4 4 4 2 4" xfId="2400" xr:uid="{00000000-0005-0000-0000-00007B0D0000}"/>
    <cellStyle name="Normal 4 4 4 2 4 2" xfId="4628" xr:uid="{00000000-0005-0000-0000-00007C0D0000}"/>
    <cellStyle name="Normal 4 4 4 2 5" xfId="2813" xr:uid="{00000000-0005-0000-0000-00007D0D0000}"/>
    <cellStyle name="Normal 4 4 4 2 5 2" xfId="5041" xr:uid="{00000000-0005-0000-0000-00007E0D0000}"/>
    <cellStyle name="Normal 4 4 4 2 6" xfId="3249" xr:uid="{00000000-0005-0000-0000-00007F0D0000}"/>
    <cellStyle name="Normal 4 4 4 2 7" xfId="1122" xr:uid="{00000000-0005-0000-0000-0000800D0000}"/>
    <cellStyle name="Normal 4 4 4 2 8" xfId="5525" xr:uid="{A957D014-DC4C-4B10-9B55-33FF2419826A}"/>
    <cellStyle name="Normal 4 4 4 3" xfId="1570" xr:uid="{00000000-0005-0000-0000-0000810D0000}"/>
    <cellStyle name="Normal 4 4 4 3 2" xfId="3801" xr:uid="{00000000-0005-0000-0000-0000820D0000}"/>
    <cellStyle name="Normal 4 4 4 4" xfId="1986" xr:uid="{00000000-0005-0000-0000-0000830D0000}"/>
    <cellStyle name="Normal 4 4 4 4 2" xfId="4214" xr:uid="{00000000-0005-0000-0000-0000840D0000}"/>
    <cellStyle name="Normal 4 4 4 5" xfId="2399" xr:uid="{00000000-0005-0000-0000-0000850D0000}"/>
    <cellStyle name="Normal 4 4 4 5 2" xfId="4627" xr:uid="{00000000-0005-0000-0000-0000860D0000}"/>
    <cellStyle name="Normal 4 4 4 6" xfId="2812" xr:uid="{00000000-0005-0000-0000-0000870D0000}"/>
    <cellStyle name="Normal 4 4 4 6 2" xfId="5040" xr:uid="{00000000-0005-0000-0000-0000880D0000}"/>
    <cellStyle name="Normal 4 4 4 7" xfId="3248" xr:uid="{00000000-0005-0000-0000-0000890D0000}"/>
    <cellStyle name="Normal 4 4 4 8" xfId="1121" xr:uid="{00000000-0005-0000-0000-00008A0D0000}"/>
    <cellStyle name="Normal 4 4 4 9" xfId="5524" xr:uid="{8CFA6BAA-268C-42C1-8D60-21C588918B2A}"/>
    <cellStyle name="Normal 4 4 5" xfId="691" xr:uid="{00000000-0005-0000-0000-00008B0D0000}"/>
    <cellStyle name="Normal 4 4 5 2" xfId="1572" xr:uid="{00000000-0005-0000-0000-00008C0D0000}"/>
    <cellStyle name="Normal 4 4 5 2 2" xfId="3803" xr:uid="{00000000-0005-0000-0000-00008D0D0000}"/>
    <cellStyle name="Normal 4 4 5 3" xfId="1988" xr:uid="{00000000-0005-0000-0000-00008E0D0000}"/>
    <cellStyle name="Normal 4 4 5 3 2" xfId="4216" xr:uid="{00000000-0005-0000-0000-00008F0D0000}"/>
    <cellStyle name="Normal 4 4 5 4" xfId="2401" xr:uid="{00000000-0005-0000-0000-0000900D0000}"/>
    <cellStyle name="Normal 4 4 5 4 2" xfId="4629" xr:uid="{00000000-0005-0000-0000-0000910D0000}"/>
    <cellStyle name="Normal 4 4 5 5" xfId="2814" xr:uid="{00000000-0005-0000-0000-0000920D0000}"/>
    <cellStyle name="Normal 4 4 5 5 2" xfId="5042" xr:uid="{00000000-0005-0000-0000-0000930D0000}"/>
    <cellStyle name="Normal 4 4 5 6" xfId="3250" xr:uid="{00000000-0005-0000-0000-0000940D0000}"/>
    <cellStyle name="Normal 4 4 5 7" xfId="1123" xr:uid="{00000000-0005-0000-0000-0000950D0000}"/>
    <cellStyle name="Normal 4 4 5 8" xfId="5526" xr:uid="{0FB662F4-BFB5-442D-A879-B3C7C496FAC3}"/>
    <cellStyle name="Normal 4 4 6" xfId="1557" xr:uid="{00000000-0005-0000-0000-0000960D0000}"/>
    <cellStyle name="Normal 4 4 6 2" xfId="3788" xr:uid="{00000000-0005-0000-0000-0000970D0000}"/>
    <cellStyle name="Normal 4 4 7" xfId="1973" xr:uid="{00000000-0005-0000-0000-0000980D0000}"/>
    <cellStyle name="Normal 4 4 7 2" xfId="4201" xr:uid="{00000000-0005-0000-0000-0000990D0000}"/>
    <cellStyle name="Normal 4 4 8" xfId="2386" xr:uid="{00000000-0005-0000-0000-00009A0D0000}"/>
    <cellStyle name="Normal 4 4 8 2" xfId="4614" xr:uid="{00000000-0005-0000-0000-00009B0D0000}"/>
    <cellStyle name="Normal 4 4 9" xfId="2799" xr:uid="{00000000-0005-0000-0000-00009C0D0000}"/>
    <cellStyle name="Normal 4 4 9 2" xfId="5027" xr:uid="{00000000-0005-0000-0000-00009D0D0000}"/>
    <cellStyle name="Normal 4 5" xfId="692" xr:uid="{00000000-0005-0000-0000-00009E0D0000}"/>
    <cellStyle name="Normal 4 6" xfId="693" xr:uid="{00000000-0005-0000-0000-00009F0D0000}"/>
    <cellStyle name="Normal 4 6 10" xfId="1124" xr:uid="{00000000-0005-0000-0000-0000A00D0000}"/>
    <cellStyle name="Normal 4 6 11" xfId="5527" xr:uid="{4EB53AB3-2064-4A20-9277-C3F3550A746F}"/>
    <cellStyle name="Normal 4 6 2" xfId="694" xr:uid="{00000000-0005-0000-0000-0000A10D0000}"/>
    <cellStyle name="Normal 4 6 2 10" xfId="5528" xr:uid="{36C86AEA-B181-469E-AE2F-CC43B034C90C}"/>
    <cellStyle name="Normal 4 6 2 2" xfId="695" xr:uid="{00000000-0005-0000-0000-0000A20D0000}"/>
    <cellStyle name="Normal 4 6 2 2 2" xfId="696" xr:uid="{00000000-0005-0000-0000-0000A30D0000}"/>
    <cellStyle name="Normal 4 6 2 2 2 2" xfId="1576" xr:uid="{00000000-0005-0000-0000-0000A40D0000}"/>
    <cellStyle name="Normal 4 6 2 2 2 2 2" xfId="3807" xr:uid="{00000000-0005-0000-0000-0000A50D0000}"/>
    <cellStyle name="Normal 4 6 2 2 2 3" xfId="1992" xr:uid="{00000000-0005-0000-0000-0000A60D0000}"/>
    <cellStyle name="Normal 4 6 2 2 2 3 2" xfId="4220" xr:uid="{00000000-0005-0000-0000-0000A70D0000}"/>
    <cellStyle name="Normal 4 6 2 2 2 4" xfId="2405" xr:uid="{00000000-0005-0000-0000-0000A80D0000}"/>
    <cellStyle name="Normal 4 6 2 2 2 4 2" xfId="4633" xr:uid="{00000000-0005-0000-0000-0000A90D0000}"/>
    <cellStyle name="Normal 4 6 2 2 2 5" xfId="2818" xr:uid="{00000000-0005-0000-0000-0000AA0D0000}"/>
    <cellStyle name="Normal 4 6 2 2 2 5 2" xfId="5046" xr:uid="{00000000-0005-0000-0000-0000AB0D0000}"/>
    <cellStyle name="Normal 4 6 2 2 2 6" xfId="3254" xr:uid="{00000000-0005-0000-0000-0000AC0D0000}"/>
    <cellStyle name="Normal 4 6 2 2 2 7" xfId="1127" xr:uid="{00000000-0005-0000-0000-0000AD0D0000}"/>
    <cellStyle name="Normal 4 6 2 2 2 8" xfId="5530" xr:uid="{036FBABC-E148-4A53-8824-AF8F5C428044}"/>
    <cellStyle name="Normal 4 6 2 2 3" xfId="1575" xr:uid="{00000000-0005-0000-0000-0000AE0D0000}"/>
    <cellStyle name="Normal 4 6 2 2 3 2" xfId="3806" xr:uid="{00000000-0005-0000-0000-0000AF0D0000}"/>
    <cellStyle name="Normal 4 6 2 2 4" xfId="1991" xr:uid="{00000000-0005-0000-0000-0000B00D0000}"/>
    <cellStyle name="Normal 4 6 2 2 4 2" xfId="4219" xr:uid="{00000000-0005-0000-0000-0000B10D0000}"/>
    <cellStyle name="Normal 4 6 2 2 5" xfId="2404" xr:uid="{00000000-0005-0000-0000-0000B20D0000}"/>
    <cellStyle name="Normal 4 6 2 2 5 2" xfId="4632" xr:uid="{00000000-0005-0000-0000-0000B30D0000}"/>
    <cellStyle name="Normal 4 6 2 2 6" xfId="2817" xr:uid="{00000000-0005-0000-0000-0000B40D0000}"/>
    <cellStyle name="Normal 4 6 2 2 6 2" xfId="5045" xr:uid="{00000000-0005-0000-0000-0000B50D0000}"/>
    <cellStyle name="Normal 4 6 2 2 7" xfId="3253" xr:uid="{00000000-0005-0000-0000-0000B60D0000}"/>
    <cellStyle name="Normal 4 6 2 2 8" xfId="1126" xr:uid="{00000000-0005-0000-0000-0000B70D0000}"/>
    <cellStyle name="Normal 4 6 2 2 9" xfId="5529" xr:uid="{3358DED6-84A3-438F-BD4D-8F46D35C5DCE}"/>
    <cellStyle name="Normal 4 6 2 3" xfId="697" xr:uid="{00000000-0005-0000-0000-0000B80D0000}"/>
    <cellStyle name="Normal 4 6 2 3 2" xfId="1577" xr:uid="{00000000-0005-0000-0000-0000B90D0000}"/>
    <cellStyle name="Normal 4 6 2 3 2 2" xfId="3808" xr:uid="{00000000-0005-0000-0000-0000BA0D0000}"/>
    <cellStyle name="Normal 4 6 2 3 3" xfId="1993" xr:uid="{00000000-0005-0000-0000-0000BB0D0000}"/>
    <cellStyle name="Normal 4 6 2 3 3 2" xfId="4221" xr:uid="{00000000-0005-0000-0000-0000BC0D0000}"/>
    <cellStyle name="Normal 4 6 2 3 4" xfId="2406" xr:uid="{00000000-0005-0000-0000-0000BD0D0000}"/>
    <cellStyle name="Normal 4 6 2 3 4 2" xfId="4634" xr:uid="{00000000-0005-0000-0000-0000BE0D0000}"/>
    <cellStyle name="Normal 4 6 2 3 5" xfId="2819" xr:uid="{00000000-0005-0000-0000-0000BF0D0000}"/>
    <cellStyle name="Normal 4 6 2 3 5 2" xfId="5047" xr:uid="{00000000-0005-0000-0000-0000C00D0000}"/>
    <cellStyle name="Normal 4 6 2 3 6" xfId="3255" xr:uid="{00000000-0005-0000-0000-0000C10D0000}"/>
    <cellStyle name="Normal 4 6 2 3 7" xfId="1128" xr:uid="{00000000-0005-0000-0000-0000C20D0000}"/>
    <cellStyle name="Normal 4 6 2 3 8" xfId="5531" xr:uid="{312260C8-9763-4557-8E2C-B77A3DDAE876}"/>
    <cellStyle name="Normal 4 6 2 4" xfId="1574" xr:uid="{00000000-0005-0000-0000-0000C30D0000}"/>
    <cellStyle name="Normal 4 6 2 4 2" xfId="3805" xr:uid="{00000000-0005-0000-0000-0000C40D0000}"/>
    <cellStyle name="Normal 4 6 2 5" xfId="1990" xr:uid="{00000000-0005-0000-0000-0000C50D0000}"/>
    <cellStyle name="Normal 4 6 2 5 2" xfId="4218" xr:uid="{00000000-0005-0000-0000-0000C60D0000}"/>
    <cellStyle name="Normal 4 6 2 6" xfId="2403" xr:uid="{00000000-0005-0000-0000-0000C70D0000}"/>
    <cellStyle name="Normal 4 6 2 6 2" xfId="4631" xr:uid="{00000000-0005-0000-0000-0000C80D0000}"/>
    <cellStyle name="Normal 4 6 2 7" xfId="2816" xr:uid="{00000000-0005-0000-0000-0000C90D0000}"/>
    <cellStyle name="Normal 4 6 2 7 2" xfId="5044" xr:uid="{00000000-0005-0000-0000-0000CA0D0000}"/>
    <cellStyle name="Normal 4 6 2 8" xfId="3252" xr:uid="{00000000-0005-0000-0000-0000CB0D0000}"/>
    <cellStyle name="Normal 4 6 2 9" xfId="1125" xr:uid="{00000000-0005-0000-0000-0000CC0D0000}"/>
    <cellStyle name="Normal 4 6 3" xfId="698" xr:uid="{00000000-0005-0000-0000-0000CD0D0000}"/>
    <cellStyle name="Normal 4 6 3 2" xfId="699" xr:uid="{00000000-0005-0000-0000-0000CE0D0000}"/>
    <cellStyle name="Normal 4 6 3 2 2" xfId="1579" xr:uid="{00000000-0005-0000-0000-0000CF0D0000}"/>
    <cellStyle name="Normal 4 6 3 2 2 2" xfId="3810" xr:uid="{00000000-0005-0000-0000-0000D00D0000}"/>
    <cellStyle name="Normal 4 6 3 2 3" xfId="1995" xr:uid="{00000000-0005-0000-0000-0000D10D0000}"/>
    <cellStyle name="Normal 4 6 3 2 3 2" xfId="4223" xr:uid="{00000000-0005-0000-0000-0000D20D0000}"/>
    <cellStyle name="Normal 4 6 3 2 4" xfId="2408" xr:uid="{00000000-0005-0000-0000-0000D30D0000}"/>
    <cellStyle name="Normal 4 6 3 2 4 2" xfId="4636" xr:uid="{00000000-0005-0000-0000-0000D40D0000}"/>
    <cellStyle name="Normal 4 6 3 2 5" xfId="2821" xr:uid="{00000000-0005-0000-0000-0000D50D0000}"/>
    <cellStyle name="Normal 4 6 3 2 5 2" xfId="5049" xr:uid="{00000000-0005-0000-0000-0000D60D0000}"/>
    <cellStyle name="Normal 4 6 3 2 6" xfId="3257" xr:uid="{00000000-0005-0000-0000-0000D70D0000}"/>
    <cellStyle name="Normal 4 6 3 2 7" xfId="1130" xr:uid="{00000000-0005-0000-0000-0000D80D0000}"/>
    <cellStyle name="Normal 4 6 3 2 8" xfId="5533" xr:uid="{7359C975-A469-4C53-9738-B94B66871FE4}"/>
    <cellStyle name="Normal 4 6 3 3" xfId="1578" xr:uid="{00000000-0005-0000-0000-0000D90D0000}"/>
    <cellStyle name="Normal 4 6 3 3 2" xfId="3809" xr:uid="{00000000-0005-0000-0000-0000DA0D0000}"/>
    <cellStyle name="Normal 4 6 3 4" xfId="1994" xr:uid="{00000000-0005-0000-0000-0000DB0D0000}"/>
    <cellStyle name="Normal 4 6 3 4 2" xfId="4222" xr:uid="{00000000-0005-0000-0000-0000DC0D0000}"/>
    <cellStyle name="Normal 4 6 3 5" xfId="2407" xr:uid="{00000000-0005-0000-0000-0000DD0D0000}"/>
    <cellStyle name="Normal 4 6 3 5 2" xfId="4635" xr:uid="{00000000-0005-0000-0000-0000DE0D0000}"/>
    <cellStyle name="Normal 4 6 3 6" xfId="2820" xr:uid="{00000000-0005-0000-0000-0000DF0D0000}"/>
    <cellStyle name="Normal 4 6 3 6 2" xfId="5048" xr:uid="{00000000-0005-0000-0000-0000E00D0000}"/>
    <cellStyle name="Normal 4 6 3 7" xfId="3256" xr:uid="{00000000-0005-0000-0000-0000E10D0000}"/>
    <cellStyle name="Normal 4 6 3 8" xfId="1129" xr:uid="{00000000-0005-0000-0000-0000E20D0000}"/>
    <cellStyle name="Normal 4 6 3 9" xfId="5532" xr:uid="{B489147E-FA39-4BE1-830C-B0B8603C2C79}"/>
    <cellStyle name="Normal 4 6 4" xfId="700" xr:uid="{00000000-0005-0000-0000-0000E30D0000}"/>
    <cellStyle name="Normal 4 6 4 2" xfId="1580" xr:uid="{00000000-0005-0000-0000-0000E40D0000}"/>
    <cellStyle name="Normal 4 6 4 2 2" xfId="3811" xr:uid="{00000000-0005-0000-0000-0000E50D0000}"/>
    <cellStyle name="Normal 4 6 4 3" xfId="1996" xr:uid="{00000000-0005-0000-0000-0000E60D0000}"/>
    <cellStyle name="Normal 4 6 4 3 2" xfId="4224" xr:uid="{00000000-0005-0000-0000-0000E70D0000}"/>
    <cellStyle name="Normal 4 6 4 4" xfId="2409" xr:uid="{00000000-0005-0000-0000-0000E80D0000}"/>
    <cellStyle name="Normal 4 6 4 4 2" xfId="4637" xr:uid="{00000000-0005-0000-0000-0000E90D0000}"/>
    <cellStyle name="Normal 4 6 4 5" xfId="2822" xr:uid="{00000000-0005-0000-0000-0000EA0D0000}"/>
    <cellStyle name="Normal 4 6 4 5 2" xfId="5050" xr:uid="{00000000-0005-0000-0000-0000EB0D0000}"/>
    <cellStyle name="Normal 4 6 4 6" xfId="3258" xr:uid="{00000000-0005-0000-0000-0000EC0D0000}"/>
    <cellStyle name="Normal 4 6 4 7" xfId="1131" xr:uid="{00000000-0005-0000-0000-0000ED0D0000}"/>
    <cellStyle name="Normal 4 6 4 8" xfId="5534" xr:uid="{2D28B70E-5A8F-4AAD-B565-78F05F56F83D}"/>
    <cellStyle name="Normal 4 6 5" xfId="1573" xr:uid="{00000000-0005-0000-0000-0000EE0D0000}"/>
    <cellStyle name="Normal 4 6 5 2" xfId="3804" xr:uid="{00000000-0005-0000-0000-0000EF0D0000}"/>
    <cellStyle name="Normal 4 6 6" xfId="1989" xr:uid="{00000000-0005-0000-0000-0000F00D0000}"/>
    <cellStyle name="Normal 4 6 6 2" xfId="4217" xr:uid="{00000000-0005-0000-0000-0000F10D0000}"/>
    <cellStyle name="Normal 4 6 7" xfId="2402" xr:uid="{00000000-0005-0000-0000-0000F20D0000}"/>
    <cellStyle name="Normal 4 6 7 2" xfId="4630" xr:uid="{00000000-0005-0000-0000-0000F30D0000}"/>
    <cellStyle name="Normal 4 6 8" xfId="2815" xr:uid="{00000000-0005-0000-0000-0000F40D0000}"/>
    <cellStyle name="Normal 4 6 8 2" xfId="5043" xr:uid="{00000000-0005-0000-0000-0000F50D0000}"/>
    <cellStyle name="Normal 4 6 9" xfId="3251" xr:uid="{00000000-0005-0000-0000-0000F60D0000}"/>
    <cellStyle name="Normal 4 7" xfId="701" xr:uid="{00000000-0005-0000-0000-0000F70D0000}"/>
    <cellStyle name="Normal 4 7 2" xfId="702" xr:uid="{00000000-0005-0000-0000-0000F80D0000}"/>
    <cellStyle name="Normal 4 7 2 2" xfId="1582" xr:uid="{00000000-0005-0000-0000-0000F90D0000}"/>
    <cellStyle name="Normal 4 7 2 2 2" xfId="3813" xr:uid="{00000000-0005-0000-0000-0000FA0D0000}"/>
    <cellStyle name="Normal 4 7 2 3" xfId="1998" xr:uid="{00000000-0005-0000-0000-0000FB0D0000}"/>
    <cellStyle name="Normal 4 7 2 3 2" xfId="4226" xr:uid="{00000000-0005-0000-0000-0000FC0D0000}"/>
    <cellStyle name="Normal 4 7 2 4" xfId="2411" xr:uid="{00000000-0005-0000-0000-0000FD0D0000}"/>
    <cellStyle name="Normal 4 7 2 4 2" xfId="4639" xr:uid="{00000000-0005-0000-0000-0000FE0D0000}"/>
    <cellStyle name="Normal 4 7 2 5" xfId="2824" xr:uid="{00000000-0005-0000-0000-0000FF0D0000}"/>
    <cellStyle name="Normal 4 7 2 5 2" xfId="5052" xr:uid="{00000000-0005-0000-0000-0000000E0000}"/>
    <cellStyle name="Normal 4 7 2 6" xfId="3260" xr:uid="{00000000-0005-0000-0000-0000010E0000}"/>
    <cellStyle name="Normal 4 7 2 7" xfId="1133" xr:uid="{00000000-0005-0000-0000-0000020E0000}"/>
    <cellStyle name="Normal 4 7 2 8" xfId="5536" xr:uid="{09DAA17C-5AC2-435F-9986-5CFA0EE0B6BE}"/>
    <cellStyle name="Normal 4 7 3" xfId="1581" xr:uid="{00000000-0005-0000-0000-0000030E0000}"/>
    <cellStyle name="Normal 4 7 3 2" xfId="3812" xr:uid="{00000000-0005-0000-0000-0000040E0000}"/>
    <cellStyle name="Normal 4 7 3 3" xfId="5537" xr:uid="{EC4CACBE-2D21-448B-B4D3-D77161FB423E}"/>
    <cellStyle name="Normal 4 7 4" xfId="1997" xr:uid="{00000000-0005-0000-0000-0000050E0000}"/>
    <cellStyle name="Normal 4 7 4 2" xfId="4225" xr:uid="{00000000-0005-0000-0000-0000060E0000}"/>
    <cellStyle name="Normal 4 7 5" xfId="2410" xr:uid="{00000000-0005-0000-0000-0000070E0000}"/>
    <cellStyle name="Normal 4 7 5 2" xfId="4638" xr:uid="{00000000-0005-0000-0000-0000080E0000}"/>
    <cellStyle name="Normal 4 7 6" xfId="2823" xr:uid="{00000000-0005-0000-0000-0000090E0000}"/>
    <cellStyle name="Normal 4 7 6 2" xfId="5051" xr:uid="{00000000-0005-0000-0000-00000A0E0000}"/>
    <cellStyle name="Normal 4 7 7" xfId="3259" xr:uid="{00000000-0005-0000-0000-00000B0E0000}"/>
    <cellStyle name="Normal 4 7 8" xfId="1132" xr:uid="{00000000-0005-0000-0000-00000C0E0000}"/>
    <cellStyle name="Normal 4 7 9" xfId="5535" xr:uid="{CD85D6CD-CABA-4F43-A568-B96D34748FDE}"/>
    <cellStyle name="Normal 4 8" xfId="703" xr:uid="{00000000-0005-0000-0000-00000D0E0000}"/>
    <cellStyle name="Normal 4 8 2" xfId="1583" xr:uid="{00000000-0005-0000-0000-00000E0E0000}"/>
    <cellStyle name="Normal 4 8 2 2" xfId="3814" xr:uid="{00000000-0005-0000-0000-00000F0E0000}"/>
    <cellStyle name="Normal 4 8 3" xfId="1999" xr:uid="{00000000-0005-0000-0000-0000100E0000}"/>
    <cellStyle name="Normal 4 8 3 2" xfId="4227" xr:uid="{00000000-0005-0000-0000-0000110E0000}"/>
    <cellStyle name="Normal 4 8 4" xfId="2412" xr:uid="{00000000-0005-0000-0000-0000120E0000}"/>
    <cellStyle name="Normal 4 8 4 2" xfId="4640" xr:uid="{00000000-0005-0000-0000-0000130E0000}"/>
    <cellStyle name="Normal 4 8 5" xfId="2825" xr:uid="{00000000-0005-0000-0000-0000140E0000}"/>
    <cellStyle name="Normal 4 8 5 2" xfId="5053" xr:uid="{00000000-0005-0000-0000-0000150E0000}"/>
    <cellStyle name="Normal 4 8 6" xfId="3261" xr:uid="{00000000-0005-0000-0000-0000160E0000}"/>
    <cellStyle name="Normal 4 8 7" xfId="1134" xr:uid="{00000000-0005-0000-0000-0000170E0000}"/>
    <cellStyle name="Normal 4 8 8" xfId="5538" xr:uid="{06316D2C-BEA3-460A-B550-374B707F758A}"/>
    <cellStyle name="Normal 4 9" xfId="1071" xr:uid="{00000000-0005-0000-0000-0000180E0000}"/>
    <cellStyle name="Normal 5" xfId="704" xr:uid="{00000000-0005-0000-0000-0000190E0000}"/>
    <cellStyle name="Normal 5 10" xfId="2413" xr:uid="{00000000-0005-0000-0000-00001A0E0000}"/>
    <cellStyle name="Normal 5 10 2" xfId="4641" xr:uid="{00000000-0005-0000-0000-00001B0E0000}"/>
    <cellStyle name="Normal 5 11" xfId="2826" xr:uid="{00000000-0005-0000-0000-00001C0E0000}"/>
    <cellStyle name="Normal 5 11 2" xfId="5054" xr:uid="{00000000-0005-0000-0000-00001D0E0000}"/>
    <cellStyle name="Normal 5 12" xfId="3262" xr:uid="{00000000-0005-0000-0000-00001E0E0000}"/>
    <cellStyle name="Normal 5 13" xfId="1135" xr:uid="{00000000-0005-0000-0000-00001F0E0000}"/>
    <cellStyle name="Normal 5 14" xfId="5539" xr:uid="{5121F0AD-B513-4698-9F56-1A1A1D489E18}"/>
    <cellStyle name="Normal 5 2" xfId="705" xr:uid="{00000000-0005-0000-0000-0000200E0000}"/>
    <cellStyle name="Normal 5 2 10" xfId="2827" xr:uid="{00000000-0005-0000-0000-0000210E0000}"/>
    <cellStyle name="Normal 5 2 10 2" xfId="5055" xr:uid="{00000000-0005-0000-0000-0000220E0000}"/>
    <cellStyle name="Normal 5 2 11" xfId="3263" xr:uid="{00000000-0005-0000-0000-0000230E0000}"/>
    <cellStyle name="Normal 5 2 12" xfId="1136" xr:uid="{00000000-0005-0000-0000-0000240E0000}"/>
    <cellStyle name="Normal 5 2 13" xfId="5540" xr:uid="{58603DE1-00B1-45AD-AAB4-3CB20F346D92}"/>
    <cellStyle name="Normal 5 2 2" xfId="706" xr:uid="{00000000-0005-0000-0000-0000250E0000}"/>
    <cellStyle name="Normal 5 2 2 10" xfId="3264" xr:uid="{00000000-0005-0000-0000-0000260E0000}"/>
    <cellStyle name="Normal 5 2 2 11" xfId="1137" xr:uid="{00000000-0005-0000-0000-0000270E0000}"/>
    <cellStyle name="Normal 5 2 2 12" xfId="5541" xr:uid="{22A6FFA5-ABB2-46C3-AFC0-1DD619135E5C}"/>
    <cellStyle name="Normal 5 2 2 2" xfId="707" xr:uid="{00000000-0005-0000-0000-0000280E0000}"/>
    <cellStyle name="Normal 5 2 2 2 10" xfId="1138" xr:uid="{00000000-0005-0000-0000-0000290E0000}"/>
    <cellStyle name="Normal 5 2 2 2 11" xfId="5542" xr:uid="{0E39194A-67EF-4FD6-974A-2DDCB120172E}"/>
    <cellStyle name="Normal 5 2 2 2 2" xfId="708" xr:uid="{00000000-0005-0000-0000-00002A0E0000}"/>
    <cellStyle name="Normal 5 2 2 2 2 10" xfId="5543" xr:uid="{8BC262A0-9963-4614-9C75-36C7B8AFBFAA}"/>
    <cellStyle name="Normal 5 2 2 2 2 2" xfId="709" xr:uid="{00000000-0005-0000-0000-00002B0E0000}"/>
    <cellStyle name="Normal 5 2 2 2 2 2 2" xfId="710" xr:uid="{00000000-0005-0000-0000-00002C0E0000}"/>
    <cellStyle name="Normal 5 2 2 2 2 2 2 2" xfId="1590" xr:uid="{00000000-0005-0000-0000-00002D0E0000}"/>
    <cellStyle name="Normal 5 2 2 2 2 2 2 2 2" xfId="3821" xr:uid="{00000000-0005-0000-0000-00002E0E0000}"/>
    <cellStyle name="Normal 5 2 2 2 2 2 2 3" xfId="2006" xr:uid="{00000000-0005-0000-0000-00002F0E0000}"/>
    <cellStyle name="Normal 5 2 2 2 2 2 2 3 2" xfId="4234" xr:uid="{00000000-0005-0000-0000-0000300E0000}"/>
    <cellStyle name="Normal 5 2 2 2 2 2 2 4" xfId="2419" xr:uid="{00000000-0005-0000-0000-0000310E0000}"/>
    <cellStyle name="Normal 5 2 2 2 2 2 2 4 2" xfId="4647" xr:uid="{00000000-0005-0000-0000-0000320E0000}"/>
    <cellStyle name="Normal 5 2 2 2 2 2 2 5" xfId="2832" xr:uid="{00000000-0005-0000-0000-0000330E0000}"/>
    <cellStyle name="Normal 5 2 2 2 2 2 2 5 2" xfId="5060" xr:uid="{00000000-0005-0000-0000-0000340E0000}"/>
    <cellStyle name="Normal 5 2 2 2 2 2 2 6" xfId="3268" xr:uid="{00000000-0005-0000-0000-0000350E0000}"/>
    <cellStyle name="Normal 5 2 2 2 2 2 2 7" xfId="1141" xr:uid="{00000000-0005-0000-0000-0000360E0000}"/>
    <cellStyle name="Normal 5 2 2 2 2 2 2 8" xfId="5545" xr:uid="{53108535-0401-4200-84F8-1B461A3F6D06}"/>
    <cellStyle name="Normal 5 2 2 2 2 2 3" xfId="1589" xr:uid="{00000000-0005-0000-0000-0000370E0000}"/>
    <cellStyle name="Normal 5 2 2 2 2 2 3 2" xfId="3820" xr:uid="{00000000-0005-0000-0000-0000380E0000}"/>
    <cellStyle name="Normal 5 2 2 2 2 2 4" xfId="2005" xr:uid="{00000000-0005-0000-0000-0000390E0000}"/>
    <cellStyle name="Normal 5 2 2 2 2 2 4 2" xfId="4233" xr:uid="{00000000-0005-0000-0000-00003A0E0000}"/>
    <cellStyle name="Normal 5 2 2 2 2 2 5" xfId="2418" xr:uid="{00000000-0005-0000-0000-00003B0E0000}"/>
    <cellStyle name="Normal 5 2 2 2 2 2 5 2" xfId="4646" xr:uid="{00000000-0005-0000-0000-00003C0E0000}"/>
    <cellStyle name="Normal 5 2 2 2 2 2 6" xfId="2831" xr:uid="{00000000-0005-0000-0000-00003D0E0000}"/>
    <cellStyle name="Normal 5 2 2 2 2 2 6 2" xfId="5059" xr:uid="{00000000-0005-0000-0000-00003E0E0000}"/>
    <cellStyle name="Normal 5 2 2 2 2 2 7" xfId="3267" xr:uid="{00000000-0005-0000-0000-00003F0E0000}"/>
    <cellStyle name="Normal 5 2 2 2 2 2 8" xfId="1140" xr:uid="{00000000-0005-0000-0000-0000400E0000}"/>
    <cellStyle name="Normal 5 2 2 2 2 2 9" xfId="5544" xr:uid="{E1CC449A-692D-4B7A-9D05-4C31BD666408}"/>
    <cellStyle name="Normal 5 2 2 2 2 3" xfId="711" xr:uid="{00000000-0005-0000-0000-0000410E0000}"/>
    <cellStyle name="Normal 5 2 2 2 2 3 2" xfId="1591" xr:uid="{00000000-0005-0000-0000-0000420E0000}"/>
    <cellStyle name="Normal 5 2 2 2 2 3 2 2" xfId="3822" xr:uid="{00000000-0005-0000-0000-0000430E0000}"/>
    <cellStyle name="Normal 5 2 2 2 2 3 3" xfId="2007" xr:uid="{00000000-0005-0000-0000-0000440E0000}"/>
    <cellStyle name="Normal 5 2 2 2 2 3 3 2" xfId="4235" xr:uid="{00000000-0005-0000-0000-0000450E0000}"/>
    <cellStyle name="Normal 5 2 2 2 2 3 4" xfId="2420" xr:uid="{00000000-0005-0000-0000-0000460E0000}"/>
    <cellStyle name="Normal 5 2 2 2 2 3 4 2" xfId="4648" xr:uid="{00000000-0005-0000-0000-0000470E0000}"/>
    <cellStyle name="Normal 5 2 2 2 2 3 5" xfId="2833" xr:uid="{00000000-0005-0000-0000-0000480E0000}"/>
    <cellStyle name="Normal 5 2 2 2 2 3 5 2" xfId="5061" xr:uid="{00000000-0005-0000-0000-0000490E0000}"/>
    <cellStyle name="Normal 5 2 2 2 2 3 6" xfId="3269" xr:uid="{00000000-0005-0000-0000-00004A0E0000}"/>
    <cellStyle name="Normal 5 2 2 2 2 3 7" xfId="1142" xr:uid="{00000000-0005-0000-0000-00004B0E0000}"/>
    <cellStyle name="Normal 5 2 2 2 2 3 8" xfId="5546" xr:uid="{1E087C74-F98E-40B3-BFDA-AE6540BE27B6}"/>
    <cellStyle name="Normal 5 2 2 2 2 4" xfId="1588" xr:uid="{00000000-0005-0000-0000-00004C0E0000}"/>
    <cellStyle name="Normal 5 2 2 2 2 4 2" xfId="3819" xr:uid="{00000000-0005-0000-0000-00004D0E0000}"/>
    <cellStyle name="Normal 5 2 2 2 2 5" xfId="2004" xr:uid="{00000000-0005-0000-0000-00004E0E0000}"/>
    <cellStyle name="Normal 5 2 2 2 2 5 2" xfId="4232" xr:uid="{00000000-0005-0000-0000-00004F0E0000}"/>
    <cellStyle name="Normal 5 2 2 2 2 6" xfId="2417" xr:uid="{00000000-0005-0000-0000-0000500E0000}"/>
    <cellStyle name="Normal 5 2 2 2 2 6 2" xfId="4645" xr:uid="{00000000-0005-0000-0000-0000510E0000}"/>
    <cellStyle name="Normal 5 2 2 2 2 7" xfId="2830" xr:uid="{00000000-0005-0000-0000-0000520E0000}"/>
    <cellStyle name="Normal 5 2 2 2 2 7 2" xfId="5058" xr:uid="{00000000-0005-0000-0000-0000530E0000}"/>
    <cellStyle name="Normal 5 2 2 2 2 8" xfId="3266" xr:uid="{00000000-0005-0000-0000-0000540E0000}"/>
    <cellStyle name="Normal 5 2 2 2 2 9" xfId="1139" xr:uid="{00000000-0005-0000-0000-0000550E0000}"/>
    <cellStyle name="Normal 5 2 2 2 3" xfId="712" xr:uid="{00000000-0005-0000-0000-0000560E0000}"/>
    <cellStyle name="Normal 5 2 2 2 3 2" xfId="713" xr:uid="{00000000-0005-0000-0000-0000570E0000}"/>
    <cellStyle name="Normal 5 2 2 2 3 2 2" xfId="1593" xr:uid="{00000000-0005-0000-0000-0000580E0000}"/>
    <cellStyle name="Normal 5 2 2 2 3 2 2 2" xfId="3824" xr:uid="{00000000-0005-0000-0000-0000590E0000}"/>
    <cellStyle name="Normal 5 2 2 2 3 2 3" xfId="2009" xr:uid="{00000000-0005-0000-0000-00005A0E0000}"/>
    <cellStyle name="Normal 5 2 2 2 3 2 3 2" xfId="4237" xr:uid="{00000000-0005-0000-0000-00005B0E0000}"/>
    <cellStyle name="Normal 5 2 2 2 3 2 4" xfId="2422" xr:uid="{00000000-0005-0000-0000-00005C0E0000}"/>
    <cellStyle name="Normal 5 2 2 2 3 2 4 2" xfId="4650" xr:uid="{00000000-0005-0000-0000-00005D0E0000}"/>
    <cellStyle name="Normal 5 2 2 2 3 2 5" xfId="2835" xr:uid="{00000000-0005-0000-0000-00005E0E0000}"/>
    <cellStyle name="Normal 5 2 2 2 3 2 5 2" xfId="5063" xr:uid="{00000000-0005-0000-0000-00005F0E0000}"/>
    <cellStyle name="Normal 5 2 2 2 3 2 6" xfId="3271" xr:uid="{00000000-0005-0000-0000-0000600E0000}"/>
    <cellStyle name="Normal 5 2 2 2 3 2 7" xfId="1144" xr:uid="{00000000-0005-0000-0000-0000610E0000}"/>
    <cellStyle name="Normal 5 2 2 2 3 2 8" xfId="5548" xr:uid="{70E82D38-CE84-4ED6-AD10-7F41E7566521}"/>
    <cellStyle name="Normal 5 2 2 2 3 3" xfId="1592" xr:uid="{00000000-0005-0000-0000-0000620E0000}"/>
    <cellStyle name="Normal 5 2 2 2 3 3 2" xfId="3823" xr:uid="{00000000-0005-0000-0000-0000630E0000}"/>
    <cellStyle name="Normal 5 2 2 2 3 4" xfId="2008" xr:uid="{00000000-0005-0000-0000-0000640E0000}"/>
    <cellStyle name="Normal 5 2 2 2 3 4 2" xfId="4236" xr:uid="{00000000-0005-0000-0000-0000650E0000}"/>
    <cellStyle name="Normal 5 2 2 2 3 5" xfId="2421" xr:uid="{00000000-0005-0000-0000-0000660E0000}"/>
    <cellStyle name="Normal 5 2 2 2 3 5 2" xfId="4649" xr:uid="{00000000-0005-0000-0000-0000670E0000}"/>
    <cellStyle name="Normal 5 2 2 2 3 6" xfId="2834" xr:uid="{00000000-0005-0000-0000-0000680E0000}"/>
    <cellStyle name="Normal 5 2 2 2 3 6 2" xfId="5062" xr:uid="{00000000-0005-0000-0000-0000690E0000}"/>
    <cellStyle name="Normal 5 2 2 2 3 7" xfId="3270" xr:uid="{00000000-0005-0000-0000-00006A0E0000}"/>
    <cellStyle name="Normal 5 2 2 2 3 8" xfId="1143" xr:uid="{00000000-0005-0000-0000-00006B0E0000}"/>
    <cellStyle name="Normal 5 2 2 2 3 9" xfId="5547" xr:uid="{457DB07D-6856-4FCA-9D4F-CAA431954F16}"/>
    <cellStyle name="Normal 5 2 2 2 4" xfId="714" xr:uid="{00000000-0005-0000-0000-00006C0E0000}"/>
    <cellStyle name="Normal 5 2 2 2 4 2" xfId="1594" xr:uid="{00000000-0005-0000-0000-00006D0E0000}"/>
    <cellStyle name="Normal 5 2 2 2 4 2 2" xfId="3825" xr:uid="{00000000-0005-0000-0000-00006E0E0000}"/>
    <cellStyle name="Normal 5 2 2 2 4 3" xfId="2010" xr:uid="{00000000-0005-0000-0000-00006F0E0000}"/>
    <cellStyle name="Normal 5 2 2 2 4 3 2" xfId="4238" xr:uid="{00000000-0005-0000-0000-0000700E0000}"/>
    <cellStyle name="Normal 5 2 2 2 4 4" xfId="2423" xr:uid="{00000000-0005-0000-0000-0000710E0000}"/>
    <cellStyle name="Normal 5 2 2 2 4 4 2" xfId="4651" xr:uid="{00000000-0005-0000-0000-0000720E0000}"/>
    <cellStyle name="Normal 5 2 2 2 4 5" xfId="2836" xr:uid="{00000000-0005-0000-0000-0000730E0000}"/>
    <cellStyle name="Normal 5 2 2 2 4 5 2" xfId="5064" xr:uid="{00000000-0005-0000-0000-0000740E0000}"/>
    <cellStyle name="Normal 5 2 2 2 4 6" xfId="3272" xr:uid="{00000000-0005-0000-0000-0000750E0000}"/>
    <cellStyle name="Normal 5 2 2 2 4 7" xfId="1145" xr:uid="{00000000-0005-0000-0000-0000760E0000}"/>
    <cellStyle name="Normal 5 2 2 2 4 8" xfId="5549" xr:uid="{2BF37079-D9AD-4669-B168-2B80BF79FD75}"/>
    <cellStyle name="Normal 5 2 2 2 5" xfId="1587" xr:uid="{00000000-0005-0000-0000-0000770E0000}"/>
    <cellStyle name="Normal 5 2 2 2 5 2" xfId="3818" xr:uid="{00000000-0005-0000-0000-0000780E0000}"/>
    <cellStyle name="Normal 5 2 2 2 6" xfId="2003" xr:uid="{00000000-0005-0000-0000-0000790E0000}"/>
    <cellStyle name="Normal 5 2 2 2 6 2" xfId="4231" xr:uid="{00000000-0005-0000-0000-00007A0E0000}"/>
    <cellStyle name="Normal 5 2 2 2 7" xfId="2416" xr:uid="{00000000-0005-0000-0000-00007B0E0000}"/>
    <cellStyle name="Normal 5 2 2 2 7 2" xfId="4644" xr:uid="{00000000-0005-0000-0000-00007C0E0000}"/>
    <cellStyle name="Normal 5 2 2 2 8" xfId="2829" xr:uid="{00000000-0005-0000-0000-00007D0E0000}"/>
    <cellStyle name="Normal 5 2 2 2 8 2" xfId="5057" xr:uid="{00000000-0005-0000-0000-00007E0E0000}"/>
    <cellStyle name="Normal 5 2 2 2 9" xfId="3265" xr:uid="{00000000-0005-0000-0000-00007F0E0000}"/>
    <cellStyle name="Normal 5 2 2 3" xfId="715" xr:uid="{00000000-0005-0000-0000-0000800E0000}"/>
    <cellStyle name="Normal 5 2 2 3 10" xfId="5550" xr:uid="{FC9F617C-4EEB-430B-BCBC-01E794A2DD8E}"/>
    <cellStyle name="Normal 5 2 2 3 2" xfId="716" xr:uid="{00000000-0005-0000-0000-0000810E0000}"/>
    <cellStyle name="Normal 5 2 2 3 2 2" xfId="717" xr:uid="{00000000-0005-0000-0000-0000820E0000}"/>
    <cellStyle name="Normal 5 2 2 3 2 2 2" xfId="1597" xr:uid="{00000000-0005-0000-0000-0000830E0000}"/>
    <cellStyle name="Normal 5 2 2 3 2 2 2 2" xfId="3828" xr:uid="{00000000-0005-0000-0000-0000840E0000}"/>
    <cellStyle name="Normal 5 2 2 3 2 2 3" xfId="2013" xr:uid="{00000000-0005-0000-0000-0000850E0000}"/>
    <cellStyle name="Normal 5 2 2 3 2 2 3 2" xfId="4241" xr:uid="{00000000-0005-0000-0000-0000860E0000}"/>
    <cellStyle name="Normal 5 2 2 3 2 2 4" xfId="2426" xr:uid="{00000000-0005-0000-0000-0000870E0000}"/>
    <cellStyle name="Normal 5 2 2 3 2 2 4 2" xfId="4654" xr:uid="{00000000-0005-0000-0000-0000880E0000}"/>
    <cellStyle name="Normal 5 2 2 3 2 2 5" xfId="2839" xr:uid="{00000000-0005-0000-0000-0000890E0000}"/>
    <cellStyle name="Normal 5 2 2 3 2 2 5 2" xfId="5067" xr:uid="{00000000-0005-0000-0000-00008A0E0000}"/>
    <cellStyle name="Normal 5 2 2 3 2 2 6" xfId="3275" xr:uid="{00000000-0005-0000-0000-00008B0E0000}"/>
    <cellStyle name="Normal 5 2 2 3 2 2 7" xfId="1148" xr:uid="{00000000-0005-0000-0000-00008C0E0000}"/>
    <cellStyle name="Normal 5 2 2 3 2 2 8" xfId="5552" xr:uid="{98E63A25-9831-47EB-8AD4-8AEB2629D434}"/>
    <cellStyle name="Normal 5 2 2 3 2 3" xfId="1596" xr:uid="{00000000-0005-0000-0000-00008D0E0000}"/>
    <cellStyle name="Normal 5 2 2 3 2 3 2" xfId="3827" xr:uid="{00000000-0005-0000-0000-00008E0E0000}"/>
    <cellStyle name="Normal 5 2 2 3 2 4" xfId="2012" xr:uid="{00000000-0005-0000-0000-00008F0E0000}"/>
    <cellStyle name="Normal 5 2 2 3 2 4 2" xfId="4240" xr:uid="{00000000-0005-0000-0000-0000900E0000}"/>
    <cellStyle name="Normal 5 2 2 3 2 5" xfId="2425" xr:uid="{00000000-0005-0000-0000-0000910E0000}"/>
    <cellStyle name="Normal 5 2 2 3 2 5 2" xfId="4653" xr:uid="{00000000-0005-0000-0000-0000920E0000}"/>
    <cellStyle name="Normal 5 2 2 3 2 6" xfId="2838" xr:uid="{00000000-0005-0000-0000-0000930E0000}"/>
    <cellStyle name="Normal 5 2 2 3 2 6 2" xfId="5066" xr:uid="{00000000-0005-0000-0000-0000940E0000}"/>
    <cellStyle name="Normal 5 2 2 3 2 7" xfId="3274" xr:uid="{00000000-0005-0000-0000-0000950E0000}"/>
    <cellStyle name="Normal 5 2 2 3 2 8" xfId="1147" xr:uid="{00000000-0005-0000-0000-0000960E0000}"/>
    <cellStyle name="Normal 5 2 2 3 2 9" xfId="5551" xr:uid="{46BBE370-F6A3-4650-9BE8-8AA613013DFF}"/>
    <cellStyle name="Normal 5 2 2 3 3" xfId="718" xr:uid="{00000000-0005-0000-0000-0000970E0000}"/>
    <cellStyle name="Normal 5 2 2 3 3 2" xfId="1598" xr:uid="{00000000-0005-0000-0000-0000980E0000}"/>
    <cellStyle name="Normal 5 2 2 3 3 2 2" xfId="3829" xr:uid="{00000000-0005-0000-0000-0000990E0000}"/>
    <cellStyle name="Normal 5 2 2 3 3 3" xfId="2014" xr:uid="{00000000-0005-0000-0000-00009A0E0000}"/>
    <cellStyle name="Normal 5 2 2 3 3 3 2" xfId="4242" xr:uid="{00000000-0005-0000-0000-00009B0E0000}"/>
    <cellStyle name="Normal 5 2 2 3 3 4" xfId="2427" xr:uid="{00000000-0005-0000-0000-00009C0E0000}"/>
    <cellStyle name="Normal 5 2 2 3 3 4 2" xfId="4655" xr:uid="{00000000-0005-0000-0000-00009D0E0000}"/>
    <cellStyle name="Normal 5 2 2 3 3 5" xfId="2840" xr:uid="{00000000-0005-0000-0000-00009E0E0000}"/>
    <cellStyle name="Normal 5 2 2 3 3 5 2" xfId="5068" xr:uid="{00000000-0005-0000-0000-00009F0E0000}"/>
    <cellStyle name="Normal 5 2 2 3 3 6" xfId="3276" xr:uid="{00000000-0005-0000-0000-0000A00E0000}"/>
    <cellStyle name="Normal 5 2 2 3 3 7" xfId="1149" xr:uid="{00000000-0005-0000-0000-0000A10E0000}"/>
    <cellStyle name="Normal 5 2 2 3 3 8" xfId="5553" xr:uid="{B81B79EA-510F-4132-B092-C9CF6FCB939E}"/>
    <cellStyle name="Normal 5 2 2 3 4" xfId="1595" xr:uid="{00000000-0005-0000-0000-0000A20E0000}"/>
    <cellStyle name="Normal 5 2 2 3 4 2" xfId="3826" xr:uid="{00000000-0005-0000-0000-0000A30E0000}"/>
    <cellStyle name="Normal 5 2 2 3 5" xfId="2011" xr:uid="{00000000-0005-0000-0000-0000A40E0000}"/>
    <cellStyle name="Normal 5 2 2 3 5 2" xfId="4239" xr:uid="{00000000-0005-0000-0000-0000A50E0000}"/>
    <cellStyle name="Normal 5 2 2 3 6" xfId="2424" xr:uid="{00000000-0005-0000-0000-0000A60E0000}"/>
    <cellStyle name="Normal 5 2 2 3 6 2" xfId="4652" xr:uid="{00000000-0005-0000-0000-0000A70E0000}"/>
    <cellStyle name="Normal 5 2 2 3 7" xfId="2837" xr:uid="{00000000-0005-0000-0000-0000A80E0000}"/>
    <cellStyle name="Normal 5 2 2 3 7 2" xfId="5065" xr:uid="{00000000-0005-0000-0000-0000A90E0000}"/>
    <cellStyle name="Normal 5 2 2 3 8" xfId="3273" xr:uid="{00000000-0005-0000-0000-0000AA0E0000}"/>
    <cellStyle name="Normal 5 2 2 3 9" xfId="1146" xr:uid="{00000000-0005-0000-0000-0000AB0E0000}"/>
    <cellStyle name="Normal 5 2 2 4" xfId="719" xr:uid="{00000000-0005-0000-0000-0000AC0E0000}"/>
    <cellStyle name="Normal 5 2 2 4 2" xfId="720" xr:uid="{00000000-0005-0000-0000-0000AD0E0000}"/>
    <cellStyle name="Normal 5 2 2 4 2 2" xfId="1600" xr:uid="{00000000-0005-0000-0000-0000AE0E0000}"/>
    <cellStyle name="Normal 5 2 2 4 2 2 2" xfId="3831" xr:uid="{00000000-0005-0000-0000-0000AF0E0000}"/>
    <cellStyle name="Normal 5 2 2 4 2 3" xfId="2016" xr:uid="{00000000-0005-0000-0000-0000B00E0000}"/>
    <cellStyle name="Normal 5 2 2 4 2 3 2" xfId="4244" xr:uid="{00000000-0005-0000-0000-0000B10E0000}"/>
    <cellStyle name="Normal 5 2 2 4 2 4" xfId="2429" xr:uid="{00000000-0005-0000-0000-0000B20E0000}"/>
    <cellStyle name="Normal 5 2 2 4 2 4 2" xfId="4657" xr:uid="{00000000-0005-0000-0000-0000B30E0000}"/>
    <cellStyle name="Normal 5 2 2 4 2 5" xfId="2842" xr:uid="{00000000-0005-0000-0000-0000B40E0000}"/>
    <cellStyle name="Normal 5 2 2 4 2 5 2" xfId="5070" xr:uid="{00000000-0005-0000-0000-0000B50E0000}"/>
    <cellStyle name="Normal 5 2 2 4 2 6" xfId="3278" xr:uid="{00000000-0005-0000-0000-0000B60E0000}"/>
    <cellStyle name="Normal 5 2 2 4 2 7" xfId="1151" xr:uid="{00000000-0005-0000-0000-0000B70E0000}"/>
    <cellStyle name="Normal 5 2 2 4 2 8" xfId="5555" xr:uid="{D128796C-40B8-4F6E-AAFC-8CF7AE7DDC90}"/>
    <cellStyle name="Normal 5 2 2 4 3" xfId="1599" xr:uid="{00000000-0005-0000-0000-0000B80E0000}"/>
    <cellStyle name="Normal 5 2 2 4 3 2" xfId="3830" xr:uid="{00000000-0005-0000-0000-0000B90E0000}"/>
    <cellStyle name="Normal 5 2 2 4 4" xfId="2015" xr:uid="{00000000-0005-0000-0000-0000BA0E0000}"/>
    <cellStyle name="Normal 5 2 2 4 4 2" xfId="4243" xr:uid="{00000000-0005-0000-0000-0000BB0E0000}"/>
    <cellStyle name="Normal 5 2 2 4 5" xfId="2428" xr:uid="{00000000-0005-0000-0000-0000BC0E0000}"/>
    <cellStyle name="Normal 5 2 2 4 5 2" xfId="4656" xr:uid="{00000000-0005-0000-0000-0000BD0E0000}"/>
    <cellStyle name="Normal 5 2 2 4 6" xfId="2841" xr:uid="{00000000-0005-0000-0000-0000BE0E0000}"/>
    <cellStyle name="Normal 5 2 2 4 6 2" xfId="5069" xr:uid="{00000000-0005-0000-0000-0000BF0E0000}"/>
    <cellStyle name="Normal 5 2 2 4 7" xfId="3277" xr:uid="{00000000-0005-0000-0000-0000C00E0000}"/>
    <cellStyle name="Normal 5 2 2 4 8" xfId="1150" xr:uid="{00000000-0005-0000-0000-0000C10E0000}"/>
    <cellStyle name="Normal 5 2 2 4 9" xfId="5554" xr:uid="{D1B04890-6DF8-4D0D-9C6B-41C062F42AE6}"/>
    <cellStyle name="Normal 5 2 2 5" xfId="721" xr:uid="{00000000-0005-0000-0000-0000C20E0000}"/>
    <cellStyle name="Normal 5 2 2 5 2" xfId="1601" xr:uid="{00000000-0005-0000-0000-0000C30E0000}"/>
    <cellStyle name="Normal 5 2 2 5 2 2" xfId="3832" xr:uid="{00000000-0005-0000-0000-0000C40E0000}"/>
    <cellStyle name="Normal 5 2 2 5 3" xfId="2017" xr:uid="{00000000-0005-0000-0000-0000C50E0000}"/>
    <cellStyle name="Normal 5 2 2 5 3 2" xfId="4245" xr:uid="{00000000-0005-0000-0000-0000C60E0000}"/>
    <cellStyle name="Normal 5 2 2 5 4" xfId="2430" xr:uid="{00000000-0005-0000-0000-0000C70E0000}"/>
    <cellStyle name="Normal 5 2 2 5 4 2" xfId="4658" xr:uid="{00000000-0005-0000-0000-0000C80E0000}"/>
    <cellStyle name="Normal 5 2 2 5 5" xfId="2843" xr:uid="{00000000-0005-0000-0000-0000C90E0000}"/>
    <cellStyle name="Normal 5 2 2 5 5 2" xfId="5071" xr:uid="{00000000-0005-0000-0000-0000CA0E0000}"/>
    <cellStyle name="Normal 5 2 2 5 6" xfId="3279" xr:uid="{00000000-0005-0000-0000-0000CB0E0000}"/>
    <cellStyle name="Normal 5 2 2 5 7" xfId="1152" xr:uid="{00000000-0005-0000-0000-0000CC0E0000}"/>
    <cellStyle name="Normal 5 2 2 5 8" xfId="5556" xr:uid="{F4882349-D530-401E-9B4A-4FD14CAF17C2}"/>
    <cellStyle name="Normal 5 2 2 6" xfId="1586" xr:uid="{00000000-0005-0000-0000-0000CD0E0000}"/>
    <cellStyle name="Normal 5 2 2 6 2" xfId="3817" xr:uid="{00000000-0005-0000-0000-0000CE0E0000}"/>
    <cellStyle name="Normal 5 2 2 7" xfId="2002" xr:uid="{00000000-0005-0000-0000-0000CF0E0000}"/>
    <cellStyle name="Normal 5 2 2 7 2" xfId="4230" xr:uid="{00000000-0005-0000-0000-0000D00E0000}"/>
    <cellStyle name="Normal 5 2 2 8" xfId="2415" xr:uid="{00000000-0005-0000-0000-0000D10E0000}"/>
    <cellStyle name="Normal 5 2 2 8 2" xfId="4643" xr:uid="{00000000-0005-0000-0000-0000D20E0000}"/>
    <cellStyle name="Normal 5 2 2 9" xfId="2828" xr:uid="{00000000-0005-0000-0000-0000D30E0000}"/>
    <cellStyle name="Normal 5 2 2 9 2" xfId="5056" xr:uid="{00000000-0005-0000-0000-0000D40E0000}"/>
    <cellStyle name="Normal 5 2 3" xfId="722" xr:uid="{00000000-0005-0000-0000-0000D50E0000}"/>
    <cellStyle name="Normal 5 2 3 10" xfId="1153" xr:uid="{00000000-0005-0000-0000-0000D60E0000}"/>
    <cellStyle name="Normal 5 2 3 11" xfId="5557" xr:uid="{66BF5DCF-C48A-4CD8-9D89-FA93685B6FA9}"/>
    <cellStyle name="Normal 5 2 3 2" xfId="723" xr:uid="{00000000-0005-0000-0000-0000D70E0000}"/>
    <cellStyle name="Normal 5 2 3 2 10" xfId="5558" xr:uid="{5F69579E-99FA-46F0-AB42-97F92641A782}"/>
    <cellStyle name="Normal 5 2 3 2 2" xfId="724" xr:uid="{00000000-0005-0000-0000-0000D80E0000}"/>
    <cellStyle name="Normal 5 2 3 2 2 2" xfId="725" xr:uid="{00000000-0005-0000-0000-0000D90E0000}"/>
    <cellStyle name="Normal 5 2 3 2 2 2 2" xfId="1605" xr:uid="{00000000-0005-0000-0000-0000DA0E0000}"/>
    <cellStyle name="Normal 5 2 3 2 2 2 2 2" xfId="3836" xr:uid="{00000000-0005-0000-0000-0000DB0E0000}"/>
    <cellStyle name="Normal 5 2 3 2 2 2 3" xfId="2021" xr:uid="{00000000-0005-0000-0000-0000DC0E0000}"/>
    <cellStyle name="Normal 5 2 3 2 2 2 3 2" xfId="4249" xr:uid="{00000000-0005-0000-0000-0000DD0E0000}"/>
    <cellStyle name="Normal 5 2 3 2 2 2 4" xfId="2434" xr:uid="{00000000-0005-0000-0000-0000DE0E0000}"/>
    <cellStyle name="Normal 5 2 3 2 2 2 4 2" xfId="4662" xr:uid="{00000000-0005-0000-0000-0000DF0E0000}"/>
    <cellStyle name="Normal 5 2 3 2 2 2 5" xfId="2847" xr:uid="{00000000-0005-0000-0000-0000E00E0000}"/>
    <cellStyle name="Normal 5 2 3 2 2 2 5 2" xfId="5075" xr:uid="{00000000-0005-0000-0000-0000E10E0000}"/>
    <cellStyle name="Normal 5 2 3 2 2 2 6" xfId="3283" xr:uid="{00000000-0005-0000-0000-0000E20E0000}"/>
    <cellStyle name="Normal 5 2 3 2 2 2 7" xfId="1156" xr:uid="{00000000-0005-0000-0000-0000E30E0000}"/>
    <cellStyle name="Normal 5 2 3 2 2 2 8" xfId="5560" xr:uid="{56B4C02A-B2E6-4447-9C2C-366FFDC72FBB}"/>
    <cellStyle name="Normal 5 2 3 2 2 3" xfId="1604" xr:uid="{00000000-0005-0000-0000-0000E40E0000}"/>
    <cellStyle name="Normal 5 2 3 2 2 3 2" xfId="3835" xr:uid="{00000000-0005-0000-0000-0000E50E0000}"/>
    <cellStyle name="Normal 5 2 3 2 2 4" xfId="2020" xr:uid="{00000000-0005-0000-0000-0000E60E0000}"/>
    <cellStyle name="Normal 5 2 3 2 2 4 2" xfId="4248" xr:uid="{00000000-0005-0000-0000-0000E70E0000}"/>
    <cellStyle name="Normal 5 2 3 2 2 5" xfId="2433" xr:uid="{00000000-0005-0000-0000-0000E80E0000}"/>
    <cellStyle name="Normal 5 2 3 2 2 5 2" xfId="4661" xr:uid="{00000000-0005-0000-0000-0000E90E0000}"/>
    <cellStyle name="Normal 5 2 3 2 2 6" xfId="2846" xr:uid="{00000000-0005-0000-0000-0000EA0E0000}"/>
    <cellStyle name="Normal 5 2 3 2 2 6 2" xfId="5074" xr:uid="{00000000-0005-0000-0000-0000EB0E0000}"/>
    <cellStyle name="Normal 5 2 3 2 2 7" xfId="3282" xr:uid="{00000000-0005-0000-0000-0000EC0E0000}"/>
    <cellStyle name="Normal 5 2 3 2 2 8" xfId="1155" xr:uid="{00000000-0005-0000-0000-0000ED0E0000}"/>
    <cellStyle name="Normal 5 2 3 2 2 9" xfId="5559" xr:uid="{77447875-C6A0-4084-BC35-45BB721B0163}"/>
    <cellStyle name="Normal 5 2 3 2 3" xfId="726" xr:uid="{00000000-0005-0000-0000-0000EE0E0000}"/>
    <cellStyle name="Normal 5 2 3 2 3 2" xfId="1606" xr:uid="{00000000-0005-0000-0000-0000EF0E0000}"/>
    <cellStyle name="Normal 5 2 3 2 3 2 2" xfId="3837" xr:uid="{00000000-0005-0000-0000-0000F00E0000}"/>
    <cellStyle name="Normal 5 2 3 2 3 3" xfId="2022" xr:uid="{00000000-0005-0000-0000-0000F10E0000}"/>
    <cellStyle name="Normal 5 2 3 2 3 3 2" xfId="4250" xr:uid="{00000000-0005-0000-0000-0000F20E0000}"/>
    <cellStyle name="Normal 5 2 3 2 3 4" xfId="2435" xr:uid="{00000000-0005-0000-0000-0000F30E0000}"/>
    <cellStyle name="Normal 5 2 3 2 3 4 2" xfId="4663" xr:uid="{00000000-0005-0000-0000-0000F40E0000}"/>
    <cellStyle name="Normal 5 2 3 2 3 5" xfId="2848" xr:uid="{00000000-0005-0000-0000-0000F50E0000}"/>
    <cellStyle name="Normal 5 2 3 2 3 5 2" xfId="5076" xr:uid="{00000000-0005-0000-0000-0000F60E0000}"/>
    <cellStyle name="Normal 5 2 3 2 3 6" xfId="3284" xr:uid="{00000000-0005-0000-0000-0000F70E0000}"/>
    <cellStyle name="Normal 5 2 3 2 3 7" xfId="1157" xr:uid="{00000000-0005-0000-0000-0000F80E0000}"/>
    <cellStyle name="Normal 5 2 3 2 3 8" xfId="5561" xr:uid="{AA6EC94E-60A6-40BD-A110-810401BC86F1}"/>
    <cellStyle name="Normal 5 2 3 2 4" xfId="1603" xr:uid="{00000000-0005-0000-0000-0000F90E0000}"/>
    <cellStyle name="Normal 5 2 3 2 4 2" xfId="3834" xr:uid="{00000000-0005-0000-0000-0000FA0E0000}"/>
    <cellStyle name="Normal 5 2 3 2 5" xfId="2019" xr:uid="{00000000-0005-0000-0000-0000FB0E0000}"/>
    <cellStyle name="Normal 5 2 3 2 5 2" xfId="4247" xr:uid="{00000000-0005-0000-0000-0000FC0E0000}"/>
    <cellStyle name="Normal 5 2 3 2 6" xfId="2432" xr:uid="{00000000-0005-0000-0000-0000FD0E0000}"/>
    <cellStyle name="Normal 5 2 3 2 6 2" xfId="4660" xr:uid="{00000000-0005-0000-0000-0000FE0E0000}"/>
    <cellStyle name="Normal 5 2 3 2 7" xfId="2845" xr:uid="{00000000-0005-0000-0000-0000FF0E0000}"/>
    <cellStyle name="Normal 5 2 3 2 7 2" xfId="5073" xr:uid="{00000000-0005-0000-0000-0000000F0000}"/>
    <cellStyle name="Normal 5 2 3 2 8" xfId="3281" xr:uid="{00000000-0005-0000-0000-0000010F0000}"/>
    <cellStyle name="Normal 5 2 3 2 9" xfId="1154" xr:uid="{00000000-0005-0000-0000-0000020F0000}"/>
    <cellStyle name="Normal 5 2 3 3" xfId="727" xr:uid="{00000000-0005-0000-0000-0000030F0000}"/>
    <cellStyle name="Normal 5 2 3 3 2" xfId="728" xr:uid="{00000000-0005-0000-0000-0000040F0000}"/>
    <cellStyle name="Normal 5 2 3 3 2 2" xfId="1608" xr:uid="{00000000-0005-0000-0000-0000050F0000}"/>
    <cellStyle name="Normal 5 2 3 3 2 2 2" xfId="3839" xr:uid="{00000000-0005-0000-0000-0000060F0000}"/>
    <cellStyle name="Normal 5 2 3 3 2 3" xfId="2024" xr:uid="{00000000-0005-0000-0000-0000070F0000}"/>
    <cellStyle name="Normal 5 2 3 3 2 3 2" xfId="4252" xr:uid="{00000000-0005-0000-0000-0000080F0000}"/>
    <cellStyle name="Normal 5 2 3 3 2 4" xfId="2437" xr:uid="{00000000-0005-0000-0000-0000090F0000}"/>
    <cellStyle name="Normal 5 2 3 3 2 4 2" xfId="4665" xr:uid="{00000000-0005-0000-0000-00000A0F0000}"/>
    <cellStyle name="Normal 5 2 3 3 2 5" xfId="2850" xr:uid="{00000000-0005-0000-0000-00000B0F0000}"/>
    <cellStyle name="Normal 5 2 3 3 2 5 2" xfId="5078" xr:uid="{00000000-0005-0000-0000-00000C0F0000}"/>
    <cellStyle name="Normal 5 2 3 3 2 6" xfId="3286" xr:uid="{00000000-0005-0000-0000-00000D0F0000}"/>
    <cellStyle name="Normal 5 2 3 3 2 7" xfId="1159" xr:uid="{00000000-0005-0000-0000-00000E0F0000}"/>
    <cellStyle name="Normal 5 2 3 3 2 8" xfId="5563" xr:uid="{7065A38A-15CA-4780-9EE5-ECE25BD1C046}"/>
    <cellStyle name="Normal 5 2 3 3 3" xfId="1607" xr:uid="{00000000-0005-0000-0000-00000F0F0000}"/>
    <cellStyle name="Normal 5 2 3 3 3 2" xfId="3838" xr:uid="{00000000-0005-0000-0000-0000100F0000}"/>
    <cellStyle name="Normal 5 2 3 3 4" xfId="2023" xr:uid="{00000000-0005-0000-0000-0000110F0000}"/>
    <cellStyle name="Normal 5 2 3 3 4 2" xfId="4251" xr:uid="{00000000-0005-0000-0000-0000120F0000}"/>
    <cellStyle name="Normal 5 2 3 3 5" xfId="2436" xr:uid="{00000000-0005-0000-0000-0000130F0000}"/>
    <cellStyle name="Normal 5 2 3 3 5 2" xfId="4664" xr:uid="{00000000-0005-0000-0000-0000140F0000}"/>
    <cellStyle name="Normal 5 2 3 3 6" xfId="2849" xr:uid="{00000000-0005-0000-0000-0000150F0000}"/>
    <cellStyle name="Normal 5 2 3 3 6 2" xfId="5077" xr:uid="{00000000-0005-0000-0000-0000160F0000}"/>
    <cellStyle name="Normal 5 2 3 3 7" xfId="3285" xr:uid="{00000000-0005-0000-0000-0000170F0000}"/>
    <cellStyle name="Normal 5 2 3 3 8" xfId="1158" xr:uid="{00000000-0005-0000-0000-0000180F0000}"/>
    <cellStyle name="Normal 5 2 3 3 9" xfId="5562" xr:uid="{352B5304-A08A-4116-9F82-2601A5230B8F}"/>
    <cellStyle name="Normal 5 2 3 4" xfId="729" xr:uid="{00000000-0005-0000-0000-0000190F0000}"/>
    <cellStyle name="Normal 5 2 3 4 2" xfId="1609" xr:uid="{00000000-0005-0000-0000-00001A0F0000}"/>
    <cellStyle name="Normal 5 2 3 4 2 2" xfId="3840" xr:uid="{00000000-0005-0000-0000-00001B0F0000}"/>
    <cellStyle name="Normal 5 2 3 4 3" xfId="2025" xr:uid="{00000000-0005-0000-0000-00001C0F0000}"/>
    <cellStyle name="Normal 5 2 3 4 3 2" xfId="4253" xr:uid="{00000000-0005-0000-0000-00001D0F0000}"/>
    <cellStyle name="Normal 5 2 3 4 4" xfId="2438" xr:uid="{00000000-0005-0000-0000-00001E0F0000}"/>
    <cellStyle name="Normal 5 2 3 4 4 2" xfId="4666" xr:uid="{00000000-0005-0000-0000-00001F0F0000}"/>
    <cellStyle name="Normal 5 2 3 4 5" xfId="2851" xr:uid="{00000000-0005-0000-0000-0000200F0000}"/>
    <cellStyle name="Normal 5 2 3 4 5 2" xfId="5079" xr:uid="{00000000-0005-0000-0000-0000210F0000}"/>
    <cellStyle name="Normal 5 2 3 4 6" xfId="3287" xr:uid="{00000000-0005-0000-0000-0000220F0000}"/>
    <cellStyle name="Normal 5 2 3 4 7" xfId="1160" xr:uid="{00000000-0005-0000-0000-0000230F0000}"/>
    <cellStyle name="Normal 5 2 3 4 8" xfId="5564" xr:uid="{D57A3171-9C55-4C0B-A86C-21EBC5AE829A}"/>
    <cellStyle name="Normal 5 2 3 5" xfId="1602" xr:uid="{00000000-0005-0000-0000-0000240F0000}"/>
    <cellStyle name="Normal 5 2 3 5 2" xfId="3833" xr:uid="{00000000-0005-0000-0000-0000250F0000}"/>
    <cellStyle name="Normal 5 2 3 6" xfId="2018" xr:uid="{00000000-0005-0000-0000-0000260F0000}"/>
    <cellStyle name="Normal 5 2 3 6 2" xfId="4246" xr:uid="{00000000-0005-0000-0000-0000270F0000}"/>
    <cellStyle name="Normal 5 2 3 7" xfId="2431" xr:uid="{00000000-0005-0000-0000-0000280F0000}"/>
    <cellStyle name="Normal 5 2 3 7 2" xfId="4659" xr:uid="{00000000-0005-0000-0000-0000290F0000}"/>
    <cellStyle name="Normal 5 2 3 8" xfId="2844" xr:uid="{00000000-0005-0000-0000-00002A0F0000}"/>
    <cellStyle name="Normal 5 2 3 8 2" xfId="5072" xr:uid="{00000000-0005-0000-0000-00002B0F0000}"/>
    <cellStyle name="Normal 5 2 3 9" xfId="3280" xr:uid="{00000000-0005-0000-0000-00002C0F0000}"/>
    <cellStyle name="Normal 5 2 4" xfId="730" xr:uid="{00000000-0005-0000-0000-00002D0F0000}"/>
    <cellStyle name="Normal 5 2 4 10" xfId="5565" xr:uid="{A1A632D7-58D8-4854-8E79-59F1F334C216}"/>
    <cellStyle name="Normal 5 2 4 2" xfId="731" xr:uid="{00000000-0005-0000-0000-00002E0F0000}"/>
    <cellStyle name="Normal 5 2 4 2 2" xfId="732" xr:uid="{00000000-0005-0000-0000-00002F0F0000}"/>
    <cellStyle name="Normal 5 2 4 2 2 2" xfId="1612" xr:uid="{00000000-0005-0000-0000-0000300F0000}"/>
    <cellStyle name="Normal 5 2 4 2 2 2 2" xfId="3843" xr:uid="{00000000-0005-0000-0000-0000310F0000}"/>
    <cellStyle name="Normal 5 2 4 2 2 3" xfId="2028" xr:uid="{00000000-0005-0000-0000-0000320F0000}"/>
    <cellStyle name="Normal 5 2 4 2 2 3 2" xfId="4256" xr:uid="{00000000-0005-0000-0000-0000330F0000}"/>
    <cellStyle name="Normal 5 2 4 2 2 4" xfId="2441" xr:uid="{00000000-0005-0000-0000-0000340F0000}"/>
    <cellStyle name="Normal 5 2 4 2 2 4 2" xfId="4669" xr:uid="{00000000-0005-0000-0000-0000350F0000}"/>
    <cellStyle name="Normal 5 2 4 2 2 5" xfId="2854" xr:uid="{00000000-0005-0000-0000-0000360F0000}"/>
    <cellStyle name="Normal 5 2 4 2 2 5 2" xfId="5082" xr:uid="{00000000-0005-0000-0000-0000370F0000}"/>
    <cellStyle name="Normal 5 2 4 2 2 6" xfId="3290" xr:uid="{00000000-0005-0000-0000-0000380F0000}"/>
    <cellStyle name="Normal 5 2 4 2 2 7" xfId="1163" xr:uid="{00000000-0005-0000-0000-0000390F0000}"/>
    <cellStyle name="Normal 5 2 4 2 2 8" xfId="5567" xr:uid="{CC8758B4-A1D7-4F51-8801-7C32CCC5DACB}"/>
    <cellStyle name="Normal 5 2 4 2 3" xfId="1611" xr:uid="{00000000-0005-0000-0000-00003A0F0000}"/>
    <cellStyle name="Normal 5 2 4 2 3 2" xfId="3842" xr:uid="{00000000-0005-0000-0000-00003B0F0000}"/>
    <cellStyle name="Normal 5 2 4 2 4" xfId="2027" xr:uid="{00000000-0005-0000-0000-00003C0F0000}"/>
    <cellStyle name="Normal 5 2 4 2 4 2" xfId="4255" xr:uid="{00000000-0005-0000-0000-00003D0F0000}"/>
    <cellStyle name="Normal 5 2 4 2 5" xfId="2440" xr:uid="{00000000-0005-0000-0000-00003E0F0000}"/>
    <cellStyle name="Normal 5 2 4 2 5 2" xfId="4668" xr:uid="{00000000-0005-0000-0000-00003F0F0000}"/>
    <cellStyle name="Normal 5 2 4 2 6" xfId="2853" xr:uid="{00000000-0005-0000-0000-0000400F0000}"/>
    <cellStyle name="Normal 5 2 4 2 6 2" xfId="5081" xr:uid="{00000000-0005-0000-0000-0000410F0000}"/>
    <cellStyle name="Normal 5 2 4 2 7" xfId="3289" xr:uid="{00000000-0005-0000-0000-0000420F0000}"/>
    <cellStyle name="Normal 5 2 4 2 8" xfId="1162" xr:uid="{00000000-0005-0000-0000-0000430F0000}"/>
    <cellStyle name="Normal 5 2 4 2 9" xfId="5566" xr:uid="{5F1EBB1C-5261-45B9-BD51-981AFB10A0C6}"/>
    <cellStyle name="Normal 5 2 4 3" xfId="733" xr:uid="{00000000-0005-0000-0000-0000440F0000}"/>
    <cellStyle name="Normal 5 2 4 3 2" xfId="1613" xr:uid="{00000000-0005-0000-0000-0000450F0000}"/>
    <cellStyle name="Normal 5 2 4 3 2 2" xfId="3844" xr:uid="{00000000-0005-0000-0000-0000460F0000}"/>
    <cellStyle name="Normal 5 2 4 3 3" xfId="2029" xr:uid="{00000000-0005-0000-0000-0000470F0000}"/>
    <cellStyle name="Normal 5 2 4 3 3 2" xfId="4257" xr:uid="{00000000-0005-0000-0000-0000480F0000}"/>
    <cellStyle name="Normal 5 2 4 3 4" xfId="2442" xr:uid="{00000000-0005-0000-0000-0000490F0000}"/>
    <cellStyle name="Normal 5 2 4 3 4 2" xfId="4670" xr:uid="{00000000-0005-0000-0000-00004A0F0000}"/>
    <cellStyle name="Normal 5 2 4 3 5" xfId="2855" xr:uid="{00000000-0005-0000-0000-00004B0F0000}"/>
    <cellStyle name="Normal 5 2 4 3 5 2" xfId="5083" xr:uid="{00000000-0005-0000-0000-00004C0F0000}"/>
    <cellStyle name="Normal 5 2 4 3 6" xfId="3291" xr:uid="{00000000-0005-0000-0000-00004D0F0000}"/>
    <cellStyle name="Normal 5 2 4 3 7" xfId="1164" xr:uid="{00000000-0005-0000-0000-00004E0F0000}"/>
    <cellStyle name="Normal 5 2 4 3 8" xfId="5568" xr:uid="{AFFD3721-E9F1-4937-BFFF-FC103B388975}"/>
    <cellStyle name="Normal 5 2 4 4" xfId="1610" xr:uid="{00000000-0005-0000-0000-00004F0F0000}"/>
    <cellStyle name="Normal 5 2 4 4 2" xfId="3841" xr:uid="{00000000-0005-0000-0000-0000500F0000}"/>
    <cellStyle name="Normal 5 2 4 5" xfId="2026" xr:uid="{00000000-0005-0000-0000-0000510F0000}"/>
    <cellStyle name="Normal 5 2 4 5 2" xfId="4254" xr:uid="{00000000-0005-0000-0000-0000520F0000}"/>
    <cellStyle name="Normal 5 2 4 6" xfId="2439" xr:uid="{00000000-0005-0000-0000-0000530F0000}"/>
    <cellStyle name="Normal 5 2 4 6 2" xfId="4667" xr:uid="{00000000-0005-0000-0000-0000540F0000}"/>
    <cellStyle name="Normal 5 2 4 7" xfId="2852" xr:uid="{00000000-0005-0000-0000-0000550F0000}"/>
    <cellStyle name="Normal 5 2 4 7 2" xfId="5080" xr:uid="{00000000-0005-0000-0000-0000560F0000}"/>
    <cellStyle name="Normal 5 2 4 8" xfId="3288" xr:uid="{00000000-0005-0000-0000-0000570F0000}"/>
    <cellStyle name="Normal 5 2 4 9" xfId="1161" xr:uid="{00000000-0005-0000-0000-0000580F0000}"/>
    <cellStyle name="Normal 5 2 5" xfId="734" xr:uid="{00000000-0005-0000-0000-0000590F0000}"/>
    <cellStyle name="Normal 5 2 5 2" xfId="735" xr:uid="{00000000-0005-0000-0000-00005A0F0000}"/>
    <cellStyle name="Normal 5 2 5 2 2" xfId="1615" xr:uid="{00000000-0005-0000-0000-00005B0F0000}"/>
    <cellStyle name="Normal 5 2 5 2 2 2" xfId="3846" xr:uid="{00000000-0005-0000-0000-00005C0F0000}"/>
    <cellStyle name="Normal 5 2 5 2 3" xfId="2031" xr:uid="{00000000-0005-0000-0000-00005D0F0000}"/>
    <cellStyle name="Normal 5 2 5 2 3 2" xfId="4259" xr:uid="{00000000-0005-0000-0000-00005E0F0000}"/>
    <cellStyle name="Normal 5 2 5 2 4" xfId="2444" xr:uid="{00000000-0005-0000-0000-00005F0F0000}"/>
    <cellStyle name="Normal 5 2 5 2 4 2" xfId="4672" xr:uid="{00000000-0005-0000-0000-0000600F0000}"/>
    <cellStyle name="Normal 5 2 5 2 5" xfId="2857" xr:uid="{00000000-0005-0000-0000-0000610F0000}"/>
    <cellStyle name="Normal 5 2 5 2 5 2" xfId="5085" xr:uid="{00000000-0005-0000-0000-0000620F0000}"/>
    <cellStyle name="Normal 5 2 5 2 6" xfId="3293" xr:uid="{00000000-0005-0000-0000-0000630F0000}"/>
    <cellStyle name="Normal 5 2 5 2 7" xfId="1166" xr:uid="{00000000-0005-0000-0000-0000640F0000}"/>
    <cellStyle name="Normal 5 2 5 2 8" xfId="5570" xr:uid="{E3456D98-141E-47A3-8F99-F9C374B49E8B}"/>
    <cellStyle name="Normal 5 2 5 3" xfId="1614" xr:uid="{00000000-0005-0000-0000-0000650F0000}"/>
    <cellStyle name="Normal 5 2 5 3 2" xfId="3845" xr:uid="{00000000-0005-0000-0000-0000660F0000}"/>
    <cellStyle name="Normal 5 2 5 4" xfId="2030" xr:uid="{00000000-0005-0000-0000-0000670F0000}"/>
    <cellStyle name="Normal 5 2 5 4 2" xfId="4258" xr:uid="{00000000-0005-0000-0000-0000680F0000}"/>
    <cellStyle name="Normal 5 2 5 5" xfId="2443" xr:uid="{00000000-0005-0000-0000-0000690F0000}"/>
    <cellStyle name="Normal 5 2 5 5 2" xfId="4671" xr:uid="{00000000-0005-0000-0000-00006A0F0000}"/>
    <cellStyle name="Normal 5 2 5 6" xfId="2856" xr:uid="{00000000-0005-0000-0000-00006B0F0000}"/>
    <cellStyle name="Normal 5 2 5 6 2" xfId="5084" xr:uid="{00000000-0005-0000-0000-00006C0F0000}"/>
    <cellStyle name="Normal 5 2 5 7" xfId="3292" xr:uid="{00000000-0005-0000-0000-00006D0F0000}"/>
    <cellStyle name="Normal 5 2 5 8" xfId="1165" xr:uid="{00000000-0005-0000-0000-00006E0F0000}"/>
    <cellStyle name="Normal 5 2 5 9" xfId="5569" xr:uid="{74032632-1F62-40D8-BF7C-9923ABA6E34E}"/>
    <cellStyle name="Normal 5 2 6" xfId="736" xr:uid="{00000000-0005-0000-0000-00006F0F0000}"/>
    <cellStyle name="Normal 5 2 6 2" xfId="1616" xr:uid="{00000000-0005-0000-0000-0000700F0000}"/>
    <cellStyle name="Normal 5 2 6 2 2" xfId="3847" xr:uid="{00000000-0005-0000-0000-0000710F0000}"/>
    <cellStyle name="Normal 5 2 6 3" xfId="2032" xr:uid="{00000000-0005-0000-0000-0000720F0000}"/>
    <cellStyle name="Normal 5 2 6 3 2" xfId="4260" xr:uid="{00000000-0005-0000-0000-0000730F0000}"/>
    <cellStyle name="Normal 5 2 6 4" xfId="2445" xr:uid="{00000000-0005-0000-0000-0000740F0000}"/>
    <cellStyle name="Normal 5 2 6 4 2" xfId="4673" xr:uid="{00000000-0005-0000-0000-0000750F0000}"/>
    <cellStyle name="Normal 5 2 6 5" xfId="2858" xr:uid="{00000000-0005-0000-0000-0000760F0000}"/>
    <cellStyle name="Normal 5 2 6 5 2" xfId="5086" xr:uid="{00000000-0005-0000-0000-0000770F0000}"/>
    <cellStyle name="Normal 5 2 6 6" xfId="3294" xr:uid="{00000000-0005-0000-0000-0000780F0000}"/>
    <cellStyle name="Normal 5 2 6 7" xfId="1167" xr:uid="{00000000-0005-0000-0000-0000790F0000}"/>
    <cellStyle name="Normal 5 2 6 8" xfId="5571" xr:uid="{71880ACC-CF53-411D-BDD6-09C4ACF9B776}"/>
    <cellStyle name="Normal 5 2 7" xfId="1585" xr:uid="{00000000-0005-0000-0000-00007A0F0000}"/>
    <cellStyle name="Normal 5 2 7 2" xfId="3816" xr:uid="{00000000-0005-0000-0000-00007B0F0000}"/>
    <cellStyle name="Normal 5 2 8" xfId="2001" xr:uid="{00000000-0005-0000-0000-00007C0F0000}"/>
    <cellStyle name="Normal 5 2 8 2" xfId="4229" xr:uid="{00000000-0005-0000-0000-00007D0F0000}"/>
    <cellStyle name="Normal 5 2 9" xfId="2414" xr:uid="{00000000-0005-0000-0000-00007E0F0000}"/>
    <cellStyle name="Normal 5 2 9 2" xfId="4642" xr:uid="{00000000-0005-0000-0000-00007F0F0000}"/>
    <cellStyle name="Normal 5 3" xfId="737" xr:uid="{00000000-0005-0000-0000-0000800F0000}"/>
    <cellStyle name="Normal 5 3 10" xfId="2859" xr:uid="{00000000-0005-0000-0000-0000810F0000}"/>
    <cellStyle name="Normal 5 3 10 2" xfId="5087" xr:uid="{00000000-0005-0000-0000-0000820F0000}"/>
    <cellStyle name="Normal 5 3 11" xfId="3295" xr:uid="{00000000-0005-0000-0000-0000830F0000}"/>
    <cellStyle name="Normal 5 3 12" xfId="1168" xr:uid="{00000000-0005-0000-0000-0000840F0000}"/>
    <cellStyle name="Normal 5 3 13" xfId="5572" xr:uid="{31A404BC-D367-46FF-BE35-7FAA7B6696EE}"/>
    <cellStyle name="Normal 5 3 2" xfId="738" xr:uid="{00000000-0005-0000-0000-0000850F0000}"/>
    <cellStyle name="Normal 5 3 2 2" xfId="1618" xr:uid="{00000000-0005-0000-0000-0000860F0000}"/>
    <cellStyle name="Normal 5 3 2 3" xfId="5573" xr:uid="{E9A5126F-7BD0-42AC-8570-AB6F408C4F3D}"/>
    <cellStyle name="Normal 5 3 3" xfId="739" xr:uid="{00000000-0005-0000-0000-0000870F0000}"/>
    <cellStyle name="Normal 5 3 3 10" xfId="1169" xr:uid="{00000000-0005-0000-0000-0000880F0000}"/>
    <cellStyle name="Normal 5 3 3 11" xfId="5574" xr:uid="{96F0406B-9F69-4F53-878A-1D7DCB315C94}"/>
    <cellStyle name="Normal 5 3 3 2" xfId="740" xr:uid="{00000000-0005-0000-0000-0000890F0000}"/>
    <cellStyle name="Normal 5 3 3 2 10" xfId="5575" xr:uid="{6EB9C9F0-3EF2-4CBE-B830-C64BB5913380}"/>
    <cellStyle name="Normal 5 3 3 2 2" xfId="741" xr:uid="{00000000-0005-0000-0000-00008A0F0000}"/>
    <cellStyle name="Normal 5 3 3 2 2 2" xfId="742" xr:uid="{00000000-0005-0000-0000-00008B0F0000}"/>
    <cellStyle name="Normal 5 3 3 2 2 2 2" xfId="1622" xr:uid="{00000000-0005-0000-0000-00008C0F0000}"/>
    <cellStyle name="Normal 5 3 3 2 2 2 2 2" xfId="3852" xr:uid="{00000000-0005-0000-0000-00008D0F0000}"/>
    <cellStyle name="Normal 5 3 3 2 2 2 3" xfId="2037" xr:uid="{00000000-0005-0000-0000-00008E0F0000}"/>
    <cellStyle name="Normal 5 3 3 2 2 2 3 2" xfId="4265" xr:uid="{00000000-0005-0000-0000-00008F0F0000}"/>
    <cellStyle name="Normal 5 3 3 2 2 2 4" xfId="2450" xr:uid="{00000000-0005-0000-0000-0000900F0000}"/>
    <cellStyle name="Normal 5 3 3 2 2 2 4 2" xfId="4678" xr:uid="{00000000-0005-0000-0000-0000910F0000}"/>
    <cellStyle name="Normal 5 3 3 2 2 2 5" xfId="2863" xr:uid="{00000000-0005-0000-0000-0000920F0000}"/>
    <cellStyle name="Normal 5 3 3 2 2 2 5 2" xfId="5091" xr:uid="{00000000-0005-0000-0000-0000930F0000}"/>
    <cellStyle name="Normal 5 3 3 2 2 2 6" xfId="3299" xr:uid="{00000000-0005-0000-0000-0000940F0000}"/>
    <cellStyle name="Normal 5 3 3 2 2 2 7" xfId="1172" xr:uid="{00000000-0005-0000-0000-0000950F0000}"/>
    <cellStyle name="Normal 5 3 3 2 2 2 8" xfId="5577" xr:uid="{D2E0EBDF-374C-422C-A835-9AEA734380E3}"/>
    <cellStyle name="Normal 5 3 3 2 2 3" xfId="1621" xr:uid="{00000000-0005-0000-0000-0000960F0000}"/>
    <cellStyle name="Normal 5 3 3 2 2 3 2" xfId="3851" xr:uid="{00000000-0005-0000-0000-0000970F0000}"/>
    <cellStyle name="Normal 5 3 3 2 2 4" xfId="2036" xr:uid="{00000000-0005-0000-0000-0000980F0000}"/>
    <cellStyle name="Normal 5 3 3 2 2 4 2" xfId="4264" xr:uid="{00000000-0005-0000-0000-0000990F0000}"/>
    <cellStyle name="Normal 5 3 3 2 2 5" xfId="2449" xr:uid="{00000000-0005-0000-0000-00009A0F0000}"/>
    <cellStyle name="Normal 5 3 3 2 2 5 2" xfId="4677" xr:uid="{00000000-0005-0000-0000-00009B0F0000}"/>
    <cellStyle name="Normal 5 3 3 2 2 6" xfId="2862" xr:uid="{00000000-0005-0000-0000-00009C0F0000}"/>
    <cellStyle name="Normal 5 3 3 2 2 6 2" xfId="5090" xr:uid="{00000000-0005-0000-0000-00009D0F0000}"/>
    <cellStyle name="Normal 5 3 3 2 2 7" xfId="3298" xr:uid="{00000000-0005-0000-0000-00009E0F0000}"/>
    <cellStyle name="Normal 5 3 3 2 2 8" xfId="1171" xr:uid="{00000000-0005-0000-0000-00009F0F0000}"/>
    <cellStyle name="Normal 5 3 3 2 2 9" xfId="5576" xr:uid="{3A2315D0-A4D3-4643-BA84-15CA95978F36}"/>
    <cellStyle name="Normal 5 3 3 2 3" xfId="743" xr:uid="{00000000-0005-0000-0000-0000A00F0000}"/>
    <cellStyle name="Normal 5 3 3 2 3 2" xfId="1623" xr:uid="{00000000-0005-0000-0000-0000A10F0000}"/>
    <cellStyle name="Normal 5 3 3 2 3 2 2" xfId="3853" xr:uid="{00000000-0005-0000-0000-0000A20F0000}"/>
    <cellStyle name="Normal 5 3 3 2 3 3" xfId="2038" xr:uid="{00000000-0005-0000-0000-0000A30F0000}"/>
    <cellStyle name="Normal 5 3 3 2 3 3 2" xfId="4266" xr:uid="{00000000-0005-0000-0000-0000A40F0000}"/>
    <cellStyle name="Normal 5 3 3 2 3 4" xfId="2451" xr:uid="{00000000-0005-0000-0000-0000A50F0000}"/>
    <cellStyle name="Normal 5 3 3 2 3 4 2" xfId="4679" xr:uid="{00000000-0005-0000-0000-0000A60F0000}"/>
    <cellStyle name="Normal 5 3 3 2 3 5" xfId="2864" xr:uid="{00000000-0005-0000-0000-0000A70F0000}"/>
    <cellStyle name="Normal 5 3 3 2 3 5 2" xfId="5092" xr:uid="{00000000-0005-0000-0000-0000A80F0000}"/>
    <cellStyle name="Normal 5 3 3 2 3 6" xfId="3300" xr:uid="{00000000-0005-0000-0000-0000A90F0000}"/>
    <cellStyle name="Normal 5 3 3 2 3 7" xfId="1173" xr:uid="{00000000-0005-0000-0000-0000AA0F0000}"/>
    <cellStyle name="Normal 5 3 3 2 3 8" xfId="5578" xr:uid="{FDB8B310-17AE-4978-8AB2-9264C5538240}"/>
    <cellStyle name="Normal 5 3 3 2 4" xfId="1620" xr:uid="{00000000-0005-0000-0000-0000AB0F0000}"/>
    <cellStyle name="Normal 5 3 3 2 4 2" xfId="3850" xr:uid="{00000000-0005-0000-0000-0000AC0F0000}"/>
    <cellStyle name="Normal 5 3 3 2 5" xfId="2035" xr:uid="{00000000-0005-0000-0000-0000AD0F0000}"/>
    <cellStyle name="Normal 5 3 3 2 5 2" xfId="4263" xr:uid="{00000000-0005-0000-0000-0000AE0F0000}"/>
    <cellStyle name="Normal 5 3 3 2 6" xfId="2448" xr:uid="{00000000-0005-0000-0000-0000AF0F0000}"/>
    <cellStyle name="Normal 5 3 3 2 6 2" xfId="4676" xr:uid="{00000000-0005-0000-0000-0000B00F0000}"/>
    <cellStyle name="Normal 5 3 3 2 7" xfId="2861" xr:uid="{00000000-0005-0000-0000-0000B10F0000}"/>
    <cellStyle name="Normal 5 3 3 2 7 2" xfId="5089" xr:uid="{00000000-0005-0000-0000-0000B20F0000}"/>
    <cellStyle name="Normal 5 3 3 2 8" xfId="3297" xr:uid="{00000000-0005-0000-0000-0000B30F0000}"/>
    <cellStyle name="Normal 5 3 3 2 9" xfId="1170" xr:uid="{00000000-0005-0000-0000-0000B40F0000}"/>
    <cellStyle name="Normal 5 3 3 3" xfId="744" xr:uid="{00000000-0005-0000-0000-0000B50F0000}"/>
    <cellStyle name="Normal 5 3 3 3 2" xfId="745" xr:uid="{00000000-0005-0000-0000-0000B60F0000}"/>
    <cellStyle name="Normal 5 3 3 3 2 2" xfId="1625" xr:uid="{00000000-0005-0000-0000-0000B70F0000}"/>
    <cellStyle name="Normal 5 3 3 3 2 2 2" xfId="3855" xr:uid="{00000000-0005-0000-0000-0000B80F0000}"/>
    <cellStyle name="Normal 5 3 3 3 2 3" xfId="2040" xr:uid="{00000000-0005-0000-0000-0000B90F0000}"/>
    <cellStyle name="Normal 5 3 3 3 2 3 2" xfId="4268" xr:uid="{00000000-0005-0000-0000-0000BA0F0000}"/>
    <cellStyle name="Normal 5 3 3 3 2 4" xfId="2453" xr:uid="{00000000-0005-0000-0000-0000BB0F0000}"/>
    <cellStyle name="Normal 5 3 3 3 2 4 2" xfId="4681" xr:uid="{00000000-0005-0000-0000-0000BC0F0000}"/>
    <cellStyle name="Normal 5 3 3 3 2 5" xfId="2866" xr:uid="{00000000-0005-0000-0000-0000BD0F0000}"/>
    <cellStyle name="Normal 5 3 3 3 2 5 2" xfId="5094" xr:uid="{00000000-0005-0000-0000-0000BE0F0000}"/>
    <cellStyle name="Normal 5 3 3 3 2 6" xfId="3302" xr:uid="{00000000-0005-0000-0000-0000BF0F0000}"/>
    <cellStyle name="Normal 5 3 3 3 2 7" xfId="1175" xr:uid="{00000000-0005-0000-0000-0000C00F0000}"/>
    <cellStyle name="Normal 5 3 3 3 2 8" xfId="5580" xr:uid="{560920C7-CFEE-4300-B137-1F01480131C0}"/>
    <cellStyle name="Normal 5 3 3 3 3" xfId="1624" xr:uid="{00000000-0005-0000-0000-0000C10F0000}"/>
    <cellStyle name="Normal 5 3 3 3 3 2" xfId="3854" xr:uid="{00000000-0005-0000-0000-0000C20F0000}"/>
    <cellStyle name="Normal 5 3 3 3 4" xfId="2039" xr:uid="{00000000-0005-0000-0000-0000C30F0000}"/>
    <cellStyle name="Normal 5 3 3 3 4 2" xfId="4267" xr:uid="{00000000-0005-0000-0000-0000C40F0000}"/>
    <cellStyle name="Normal 5 3 3 3 5" xfId="2452" xr:uid="{00000000-0005-0000-0000-0000C50F0000}"/>
    <cellStyle name="Normal 5 3 3 3 5 2" xfId="4680" xr:uid="{00000000-0005-0000-0000-0000C60F0000}"/>
    <cellStyle name="Normal 5 3 3 3 6" xfId="2865" xr:uid="{00000000-0005-0000-0000-0000C70F0000}"/>
    <cellStyle name="Normal 5 3 3 3 6 2" xfId="5093" xr:uid="{00000000-0005-0000-0000-0000C80F0000}"/>
    <cellStyle name="Normal 5 3 3 3 7" xfId="3301" xr:uid="{00000000-0005-0000-0000-0000C90F0000}"/>
    <cellStyle name="Normal 5 3 3 3 8" xfId="1174" xr:uid="{00000000-0005-0000-0000-0000CA0F0000}"/>
    <cellStyle name="Normal 5 3 3 3 9" xfId="5579" xr:uid="{9DEBF1CA-C171-47FF-A113-4401DAFD9544}"/>
    <cellStyle name="Normal 5 3 3 4" xfId="746" xr:uid="{00000000-0005-0000-0000-0000CB0F0000}"/>
    <cellStyle name="Normal 5 3 3 4 2" xfId="1626" xr:uid="{00000000-0005-0000-0000-0000CC0F0000}"/>
    <cellStyle name="Normal 5 3 3 4 2 2" xfId="3856" xr:uid="{00000000-0005-0000-0000-0000CD0F0000}"/>
    <cellStyle name="Normal 5 3 3 4 3" xfId="2041" xr:uid="{00000000-0005-0000-0000-0000CE0F0000}"/>
    <cellStyle name="Normal 5 3 3 4 3 2" xfId="4269" xr:uid="{00000000-0005-0000-0000-0000CF0F0000}"/>
    <cellStyle name="Normal 5 3 3 4 4" xfId="2454" xr:uid="{00000000-0005-0000-0000-0000D00F0000}"/>
    <cellStyle name="Normal 5 3 3 4 4 2" xfId="4682" xr:uid="{00000000-0005-0000-0000-0000D10F0000}"/>
    <cellStyle name="Normal 5 3 3 4 5" xfId="2867" xr:uid="{00000000-0005-0000-0000-0000D20F0000}"/>
    <cellStyle name="Normal 5 3 3 4 5 2" xfId="5095" xr:uid="{00000000-0005-0000-0000-0000D30F0000}"/>
    <cellStyle name="Normal 5 3 3 4 6" xfId="3303" xr:uid="{00000000-0005-0000-0000-0000D40F0000}"/>
    <cellStyle name="Normal 5 3 3 4 7" xfId="1176" xr:uid="{00000000-0005-0000-0000-0000D50F0000}"/>
    <cellStyle name="Normal 5 3 3 4 8" xfId="5581" xr:uid="{B6AD80CA-A268-43F1-8022-12DBA2809893}"/>
    <cellStyle name="Normal 5 3 3 5" xfId="1619" xr:uid="{00000000-0005-0000-0000-0000D60F0000}"/>
    <cellStyle name="Normal 5 3 3 5 2" xfId="3849" xr:uid="{00000000-0005-0000-0000-0000D70F0000}"/>
    <cellStyle name="Normal 5 3 3 6" xfId="2034" xr:uid="{00000000-0005-0000-0000-0000D80F0000}"/>
    <cellStyle name="Normal 5 3 3 6 2" xfId="4262" xr:uid="{00000000-0005-0000-0000-0000D90F0000}"/>
    <cellStyle name="Normal 5 3 3 7" xfId="2447" xr:uid="{00000000-0005-0000-0000-0000DA0F0000}"/>
    <cellStyle name="Normal 5 3 3 7 2" xfId="4675" xr:uid="{00000000-0005-0000-0000-0000DB0F0000}"/>
    <cellStyle name="Normal 5 3 3 8" xfId="2860" xr:uid="{00000000-0005-0000-0000-0000DC0F0000}"/>
    <cellStyle name="Normal 5 3 3 8 2" xfId="5088" xr:uid="{00000000-0005-0000-0000-0000DD0F0000}"/>
    <cellStyle name="Normal 5 3 3 9" xfId="3296" xr:uid="{00000000-0005-0000-0000-0000DE0F0000}"/>
    <cellStyle name="Normal 5 3 4" xfId="747" xr:uid="{00000000-0005-0000-0000-0000DF0F0000}"/>
    <cellStyle name="Normal 5 3 4 10" xfId="5582" xr:uid="{EE27781A-13B4-4386-B833-673F1654D353}"/>
    <cellStyle name="Normal 5 3 4 2" xfId="748" xr:uid="{00000000-0005-0000-0000-0000E00F0000}"/>
    <cellStyle name="Normal 5 3 4 2 2" xfId="749" xr:uid="{00000000-0005-0000-0000-0000E10F0000}"/>
    <cellStyle name="Normal 5 3 4 2 2 2" xfId="1629" xr:uid="{00000000-0005-0000-0000-0000E20F0000}"/>
    <cellStyle name="Normal 5 3 4 2 2 2 2" xfId="3859" xr:uid="{00000000-0005-0000-0000-0000E30F0000}"/>
    <cellStyle name="Normal 5 3 4 2 2 3" xfId="2044" xr:uid="{00000000-0005-0000-0000-0000E40F0000}"/>
    <cellStyle name="Normal 5 3 4 2 2 3 2" xfId="4272" xr:uid="{00000000-0005-0000-0000-0000E50F0000}"/>
    <cellStyle name="Normal 5 3 4 2 2 4" xfId="2457" xr:uid="{00000000-0005-0000-0000-0000E60F0000}"/>
    <cellStyle name="Normal 5 3 4 2 2 4 2" xfId="4685" xr:uid="{00000000-0005-0000-0000-0000E70F0000}"/>
    <cellStyle name="Normal 5 3 4 2 2 5" xfId="2870" xr:uid="{00000000-0005-0000-0000-0000E80F0000}"/>
    <cellStyle name="Normal 5 3 4 2 2 5 2" xfId="5098" xr:uid="{00000000-0005-0000-0000-0000E90F0000}"/>
    <cellStyle name="Normal 5 3 4 2 2 6" xfId="3306" xr:uid="{00000000-0005-0000-0000-0000EA0F0000}"/>
    <cellStyle name="Normal 5 3 4 2 2 7" xfId="1179" xr:uid="{00000000-0005-0000-0000-0000EB0F0000}"/>
    <cellStyle name="Normal 5 3 4 2 2 8" xfId="5584" xr:uid="{75B55A28-74D4-47ED-9BA3-C436B6EC1CDD}"/>
    <cellStyle name="Normal 5 3 4 2 3" xfId="1628" xr:uid="{00000000-0005-0000-0000-0000EC0F0000}"/>
    <cellStyle name="Normal 5 3 4 2 3 2" xfId="3858" xr:uid="{00000000-0005-0000-0000-0000ED0F0000}"/>
    <cellStyle name="Normal 5 3 4 2 4" xfId="2043" xr:uid="{00000000-0005-0000-0000-0000EE0F0000}"/>
    <cellStyle name="Normal 5 3 4 2 4 2" xfId="4271" xr:uid="{00000000-0005-0000-0000-0000EF0F0000}"/>
    <cellStyle name="Normal 5 3 4 2 5" xfId="2456" xr:uid="{00000000-0005-0000-0000-0000F00F0000}"/>
    <cellStyle name="Normal 5 3 4 2 5 2" xfId="4684" xr:uid="{00000000-0005-0000-0000-0000F10F0000}"/>
    <cellStyle name="Normal 5 3 4 2 6" xfId="2869" xr:uid="{00000000-0005-0000-0000-0000F20F0000}"/>
    <cellStyle name="Normal 5 3 4 2 6 2" xfId="5097" xr:uid="{00000000-0005-0000-0000-0000F30F0000}"/>
    <cellStyle name="Normal 5 3 4 2 7" xfId="3305" xr:uid="{00000000-0005-0000-0000-0000F40F0000}"/>
    <cellStyle name="Normal 5 3 4 2 8" xfId="1178" xr:uid="{00000000-0005-0000-0000-0000F50F0000}"/>
    <cellStyle name="Normal 5 3 4 2 9" xfId="5583" xr:uid="{BB35CCA8-C9A5-432E-AD0E-028E591E2A4A}"/>
    <cellStyle name="Normal 5 3 4 3" xfId="750" xr:uid="{00000000-0005-0000-0000-0000F60F0000}"/>
    <cellStyle name="Normal 5 3 4 3 2" xfId="1630" xr:uid="{00000000-0005-0000-0000-0000F70F0000}"/>
    <cellStyle name="Normal 5 3 4 3 2 2" xfId="3860" xr:uid="{00000000-0005-0000-0000-0000F80F0000}"/>
    <cellStyle name="Normal 5 3 4 3 3" xfId="2045" xr:uid="{00000000-0005-0000-0000-0000F90F0000}"/>
    <cellStyle name="Normal 5 3 4 3 3 2" xfId="4273" xr:uid="{00000000-0005-0000-0000-0000FA0F0000}"/>
    <cellStyle name="Normal 5 3 4 3 4" xfId="2458" xr:uid="{00000000-0005-0000-0000-0000FB0F0000}"/>
    <cellStyle name="Normal 5 3 4 3 4 2" xfId="4686" xr:uid="{00000000-0005-0000-0000-0000FC0F0000}"/>
    <cellStyle name="Normal 5 3 4 3 5" xfId="2871" xr:uid="{00000000-0005-0000-0000-0000FD0F0000}"/>
    <cellStyle name="Normal 5 3 4 3 5 2" xfId="5099" xr:uid="{00000000-0005-0000-0000-0000FE0F0000}"/>
    <cellStyle name="Normal 5 3 4 3 6" xfId="3307" xr:uid="{00000000-0005-0000-0000-0000FF0F0000}"/>
    <cellStyle name="Normal 5 3 4 3 7" xfId="1180" xr:uid="{00000000-0005-0000-0000-000000100000}"/>
    <cellStyle name="Normal 5 3 4 3 8" xfId="5585" xr:uid="{C9F3F181-C7C3-47E5-BC26-934B994EFEF5}"/>
    <cellStyle name="Normal 5 3 4 4" xfId="1627" xr:uid="{00000000-0005-0000-0000-000001100000}"/>
    <cellStyle name="Normal 5 3 4 4 2" xfId="3857" xr:uid="{00000000-0005-0000-0000-000002100000}"/>
    <cellStyle name="Normal 5 3 4 5" xfId="2042" xr:uid="{00000000-0005-0000-0000-000003100000}"/>
    <cellStyle name="Normal 5 3 4 5 2" xfId="4270" xr:uid="{00000000-0005-0000-0000-000004100000}"/>
    <cellStyle name="Normal 5 3 4 6" xfId="2455" xr:uid="{00000000-0005-0000-0000-000005100000}"/>
    <cellStyle name="Normal 5 3 4 6 2" xfId="4683" xr:uid="{00000000-0005-0000-0000-000006100000}"/>
    <cellStyle name="Normal 5 3 4 7" xfId="2868" xr:uid="{00000000-0005-0000-0000-000007100000}"/>
    <cellStyle name="Normal 5 3 4 7 2" xfId="5096" xr:uid="{00000000-0005-0000-0000-000008100000}"/>
    <cellStyle name="Normal 5 3 4 8" xfId="3304" xr:uid="{00000000-0005-0000-0000-000009100000}"/>
    <cellStyle name="Normal 5 3 4 9" xfId="1177" xr:uid="{00000000-0005-0000-0000-00000A100000}"/>
    <cellStyle name="Normal 5 3 5" xfId="751" xr:uid="{00000000-0005-0000-0000-00000B100000}"/>
    <cellStyle name="Normal 5 3 5 2" xfId="752" xr:uid="{00000000-0005-0000-0000-00000C100000}"/>
    <cellStyle name="Normal 5 3 5 2 2" xfId="1632" xr:uid="{00000000-0005-0000-0000-00000D100000}"/>
    <cellStyle name="Normal 5 3 5 2 2 2" xfId="3862" xr:uid="{00000000-0005-0000-0000-00000E100000}"/>
    <cellStyle name="Normal 5 3 5 2 3" xfId="2047" xr:uid="{00000000-0005-0000-0000-00000F100000}"/>
    <cellStyle name="Normal 5 3 5 2 3 2" xfId="4275" xr:uid="{00000000-0005-0000-0000-000010100000}"/>
    <cellStyle name="Normal 5 3 5 2 4" xfId="2460" xr:uid="{00000000-0005-0000-0000-000011100000}"/>
    <cellStyle name="Normal 5 3 5 2 4 2" xfId="4688" xr:uid="{00000000-0005-0000-0000-000012100000}"/>
    <cellStyle name="Normal 5 3 5 2 5" xfId="2873" xr:uid="{00000000-0005-0000-0000-000013100000}"/>
    <cellStyle name="Normal 5 3 5 2 5 2" xfId="5101" xr:uid="{00000000-0005-0000-0000-000014100000}"/>
    <cellStyle name="Normal 5 3 5 2 6" xfId="3309" xr:uid="{00000000-0005-0000-0000-000015100000}"/>
    <cellStyle name="Normal 5 3 5 2 7" xfId="1182" xr:uid="{00000000-0005-0000-0000-000016100000}"/>
    <cellStyle name="Normal 5 3 5 2 8" xfId="5587" xr:uid="{2ABC8BBC-67AD-4825-B2C7-B82F543CD0DE}"/>
    <cellStyle name="Normal 5 3 5 3" xfId="1631" xr:uid="{00000000-0005-0000-0000-000017100000}"/>
    <cellStyle name="Normal 5 3 5 3 2" xfId="3861" xr:uid="{00000000-0005-0000-0000-000018100000}"/>
    <cellStyle name="Normal 5 3 5 4" xfId="2046" xr:uid="{00000000-0005-0000-0000-000019100000}"/>
    <cellStyle name="Normal 5 3 5 4 2" xfId="4274" xr:uid="{00000000-0005-0000-0000-00001A100000}"/>
    <cellStyle name="Normal 5 3 5 5" xfId="2459" xr:uid="{00000000-0005-0000-0000-00001B100000}"/>
    <cellStyle name="Normal 5 3 5 5 2" xfId="4687" xr:uid="{00000000-0005-0000-0000-00001C100000}"/>
    <cellStyle name="Normal 5 3 5 6" xfId="2872" xr:uid="{00000000-0005-0000-0000-00001D100000}"/>
    <cellStyle name="Normal 5 3 5 6 2" xfId="5100" xr:uid="{00000000-0005-0000-0000-00001E100000}"/>
    <cellStyle name="Normal 5 3 5 7" xfId="3308" xr:uid="{00000000-0005-0000-0000-00001F100000}"/>
    <cellStyle name="Normal 5 3 5 8" xfId="1181" xr:uid="{00000000-0005-0000-0000-000020100000}"/>
    <cellStyle name="Normal 5 3 5 9" xfId="5586" xr:uid="{9A18B444-0420-4E53-BC93-EB38550FA5BA}"/>
    <cellStyle name="Normal 5 3 6" xfId="753" xr:uid="{00000000-0005-0000-0000-000021100000}"/>
    <cellStyle name="Normal 5 3 6 2" xfId="1633" xr:uid="{00000000-0005-0000-0000-000022100000}"/>
    <cellStyle name="Normal 5 3 6 2 2" xfId="3863" xr:uid="{00000000-0005-0000-0000-000023100000}"/>
    <cellStyle name="Normal 5 3 6 3" xfId="2048" xr:uid="{00000000-0005-0000-0000-000024100000}"/>
    <cellStyle name="Normal 5 3 6 3 2" xfId="4276" xr:uid="{00000000-0005-0000-0000-000025100000}"/>
    <cellStyle name="Normal 5 3 6 4" xfId="2461" xr:uid="{00000000-0005-0000-0000-000026100000}"/>
    <cellStyle name="Normal 5 3 6 4 2" xfId="4689" xr:uid="{00000000-0005-0000-0000-000027100000}"/>
    <cellStyle name="Normal 5 3 6 5" xfId="2874" xr:uid="{00000000-0005-0000-0000-000028100000}"/>
    <cellStyle name="Normal 5 3 6 5 2" xfId="5102" xr:uid="{00000000-0005-0000-0000-000029100000}"/>
    <cellStyle name="Normal 5 3 6 6" xfId="3310" xr:uid="{00000000-0005-0000-0000-00002A100000}"/>
    <cellStyle name="Normal 5 3 6 7" xfId="1183" xr:uid="{00000000-0005-0000-0000-00002B100000}"/>
    <cellStyle name="Normal 5 3 6 8" xfId="5588" xr:uid="{686124D7-0D43-4EA3-B5CA-52A00CA5CE51}"/>
    <cellStyle name="Normal 5 3 7" xfId="1617" xr:uid="{00000000-0005-0000-0000-00002C100000}"/>
    <cellStyle name="Normal 5 3 7 2" xfId="3848" xr:uid="{00000000-0005-0000-0000-00002D100000}"/>
    <cellStyle name="Normal 5 3 8" xfId="2033" xr:uid="{00000000-0005-0000-0000-00002E100000}"/>
    <cellStyle name="Normal 5 3 8 2" xfId="4261" xr:uid="{00000000-0005-0000-0000-00002F100000}"/>
    <cellStyle name="Normal 5 3 9" xfId="2446" xr:uid="{00000000-0005-0000-0000-000030100000}"/>
    <cellStyle name="Normal 5 3 9 2" xfId="4674" xr:uid="{00000000-0005-0000-0000-000031100000}"/>
    <cellStyle name="Normal 5 4" xfId="754" xr:uid="{00000000-0005-0000-0000-000032100000}"/>
    <cellStyle name="Normal 5 4 10" xfId="1184" xr:uid="{00000000-0005-0000-0000-000033100000}"/>
    <cellStyle name="Normal 5 4 11" xfId="5589" xr:uid="{3B5FD918-4D75-4748-89C2-26A047809ABE}"/>
    <cellStyle name="Normal 5 4 2" xfId="755" xr:uid="{00000000-0005-0000-0000-000034100000}"/>
    <cellStyle name="Normal 5 4 2 10" xfId="5590" xr:uid="{534BD615-2848-4009-9809-578C32BE2DF8}"/>
    <cellStyle name="Normal 5 4 2 2" xfId="756" xr:uid="{00000000-0005-0000-0000-000035100000}"/>
    <cellStyle name="Normal 5 4 2 2 2" xfId="757" xr:uid="{00000000-0005-0000-0000-000036100000}"/>
    <cellStyle name="Normal 5 4 2 2 2 2" xfId="1637" xr:uid="{00000000-0005-0000-0000-000037100000}"/>
    <cellStyle name="Normal 5 4 2 2 2 2 2" xfId="3867" xr:uid="{00000000-0005-0000-0000-000038100000}"/>
    <cellStyle name="Normal 5 4 2 2 2 3" xfId="2052" xr:uid="{00000000-0005-0000-0000-000039100000}"/>
    <cellStyle name="Normal 5 4 2 2 2 3 2" xfId="4280" xr:uid="{00000000-0005-0000-0000-00003A100000}"/>
    <cellStyle name="Normal 5 4 2 2 2 4" xfId="2465" xr:uid="{00000000-0005-0000-0000-00003B100000}"/>
    <cellStyle name="Normal 5 4 2 2 2 4 2" xfId="4693" xr:uid="{00000000-0005-0000-0000-00003C100000}"/>
    <cellStyle name="Normal 5 4 2 2 2 5" xfId="2878" xr:uid="{00000000-0005-0000-0000-00003D100000}"/>
    <cellStyle name="Normal 5 4 2 2 2 5 2" xfId="5106" xr:uid="{00000000-0005-0000-0000-00003E100000}"/>
    <cellStyle name="Normal 5 4 2 2 2 6" xfId="3314" xr:uid="{00000000-0005-0000-0000-00003F100000}"/>
    <cellStyle name="Normal 5 4 2 2 2 7" xfId="1187" xr:uid="{00000000-0005-0000-0000-000040100000}"/>
    <cellStyle name="Normal 5 4 2 2 2 8" xfId="5592" xr:uid="{CF616B0D-2736-44F2-9E9B-288FAE2E0F28}"/>
    <cellStyle name="Normal 5 4 2 2 3" xfId="1636" xr:uid="{00000000-0005-0000-0000-000041100000}"/>
    <cellStyle name="Normal 5 4 2 2 3 2" xfId="3866" xr:uid="{00000000-0005-0000-0000-000042100000}"/>
    <cellStyle name="Normal 5 4 2 2 4" xfId="2051" xr:uid="{00000000-0005-0000-0000-000043100000}"/>
    <cellStyle name="Normal 5 4 2 2 4 2" xfId="4279" xr:uid="{00000000-0005-0000-0000-000044100000}"/>
    <cellStyle name="Normal 5 4 2 2 5" xfId="2464" xr:uid="{00000000-0005-0000-0000-000045100000}"/>
    <cellStyle name="Normal 5 4 2 2 5 2" xfId="4692" xr:uid="{00000000-0005-0000-0000-000046100000}"/>
    <cellStyle name="Normal 5 4 2 2 6" xfId="2877" xr:uid="{00000000-0005-0000-0000-000047100000}"/>
    <cellStyle name="Normal 5 4 2 2 6 2" xfId="5105" xr:uid="{00000000-0005-0000-0000-000048100000}"/>
    <cellStyle name="Normal 5 4 2 2 7" xfId="3313" xr:uid="{00000000-0005-0000-0000-000049100000}"/>
    <cellStyle name="Normal 5 4 2 2 8" xfId="1186" xr:uid="{00000000-0005-0000-0000-00004A100000}"/>
    <cellStyle name="Normal 5 4 2 2 9" xfId="5591" xr:uid="{E4986E75-89AA-49C2-BACB-9769A8A4E71F}"/>
    <cellStyle name="Normal 5 4 2 3" xfId="758" xr:uid="{00000000-0005-0000-0000-00004B100000}"/>
    <cellStyle name="Normal 5 4 2 3 2" xfId="1638" xr:uid="{00000000-0005-0000-0000-00004C100000}"/>
    <cellStyle name="Normal 5 4 2 3 2 2" xfId="3868" xr:uid="{00000000-0005-0000-0000-00004D100000}"/>
    <cellStyle name="Normal 5 4 2 3 3" xfId="2053" xr:uid="{00000000-0005-0000-0000-00004E100000}"/>
    <cellStyle name="Normal 5 4 2 3 3 2" xfId="4281" xr:uid="{00000000-0005-0000-0000-00004F100000}"/>
    <cellStyle name="Normal 5 4 2 3 4" xfId="2466" xr:uid="{00000000-0005-0000-0000-000050100000}"/>
    <cellStyle name="Normal 5 4 2 3 4 2" xfId="4694" xr:uid="{00000000-0005-0000-0000-000051100000}"/>
    <cellStyle name="Normal 5 4 2 3 5" xfId="2879" xr:uid="{00000000-0005-0000-0000-000052100000}"/>
    <cellStyle name="Normal 5 4 2 3 5 2" xfId="5107" xr:uid="{00000000-0005-0000-0000-000053100000}"/>
    <cellStyle name="Normal 5 4 2 3 6" xfId="3315" xr:uid="{00000000-0005-0000-0000-000054100000}"/>
    <cellStyle name="Normal 5 4 2 3 7" xfId="1188" xr:uid="{00000000-0005-0000-0000-000055100000}"/>
    <cellStyle name="Normal 5 4 2 3 8" xfId="5593" xr:uid="{FA12464D-4198-4F1E-9963-BE052FA8F2B4}"/>
    <cellStyle name="Normal 5 4 2 4" xfId="1635" xr:uid="{00000000-0005-0000-0000-000056100000}"/>
    <cellStyle name="Normal 5 4 2 4 2" xfId="3865" xr:uid="{00000000-0005-0000-0000-000057100000}"/>
    <cellStyle name="Normal 5 4 2 5" xfId="2050" xr:uid="{00000000-0005-0000-0000-000058100000}"/>
    <cellStyle name="Normal 5 4 2 5 2" xfId="4278" xr:uid="{00000000-0005-0000-0000-000059100000}"/>
    <cellStyle name="Normal 5 4 2 6" xfId="2463" xr:uid="{00000000-0005-0000-0000-00005A100000}"/>
    <cellStyle name="Normal 5 4 2 6 2" xfId="4691" xr:uid="{00000000-0005-0000-0000-00005B100000}"/>
    <cellStyle name="Normal 5 4 2 7" xfId="2876" xr:uid="{00000000-0005-0000-0000-00005C100000}"/>
    <cellStyle name="Normal 5 4 2 7 2" xfId="5104" xr:uid="{00000000-0005-0000-0000-00005D100000}"/>
    <cellStyle name="Normal 5 4 2 8" xfId="3312" xr:uid="{00000000-0005-0000-0000-00005E100000}"/>
    <cellStyle name="Normal 5 4 2 9" xfId="1185" xr:uid="{00000000-0005-0000-0000-00005F100000}"/>
    <cellStyle name="Normal 5 4 3" xfId="759" xr:uid="{00000000-0005-0000-0000-000060100000}"/>
    <cellStyle name="Normal 5 4 3 2" xfId="760" xr:uid="{00000000-0005-0000-0000-000061100000}"/>
    <cellStyle name="Normal 5 4 3 2 2" xfId="1640" xr:uid="{00000000-0005-0000-0000-000062100000}"/>
    <cellStyle name="Normal 5 4 3 2 2 2" xfId="3870" xr:uid="{00000000-0005-0000-0000-000063100000}"/>
    <cellStyle name="Normal 5 4 3 2 3" xfId="2055" xr:uid="{00000000-0005-0000-0000-000064100000}"/>
    <cellStyle name="Normal 5 4 3 2 3 2" xfId="4283" xr:uid="{00000000-0005-0000-0000-000065100000}"/>
    <cellStyle name="Normal 5 4 3 2 4" xfId="2468" xr:uid="{00000000-0005-0000-0000-000066100000}"/>
    <cellStyle name="Normal 5 4 3 2 4 2" xfId="4696" xr:uid="{00000000-0005-0000-0000-000067100000}"/>
    <cellStyle name="Normal 5 4 3 2 5" xfId="2881" xr:uid="{00000000-0005-0000-0000-000068100000}"/>
    <cellStyle name="Normal 5 4 3 2 5 2" xfId="5109" xr:uid="{00000000-0005-0000-0000-000069100000}"/>
    <cellStyle name="Normal 5 4 3 2 6" xfId="3317" xr:uid="{00000000-0005-0000-0000-00006A100000}"/>
    <cellStyle name="Normal 5 4 3 2 7" xfId="1190" xr:uid="{00000000-0005-0000-0000-00006B100000}"/>
    <cellStyle name="Normal 5 4 3 2 8" xfId="5595" xr:uid="{9C9EAF93-721F-4432-910F-354346C00EE9}"/>
    <cellStyle name="Normal 5 4 3 3" xfId="1639" xr:uid="{00000000-0005-0000-0000-00006C100000}"/>
    <cellStyle name="Normal 5 4 3 3 2" xfId="3869" xr:uid="{00000000-0005-0000-0000-00006D100000}"/>
    <cellStyle name="Normal 5 4 3 4" xfId="2054" xr:uid="{00000000-0005-0000-0000-00006E100000}"/>
    <cellStyle name="Normal 5 4 3 4 2" xfId="4282" xr:uid="{00000000-0005-0000-0000-00006F100000}"/>
    <cellStyle name="Normal 5 4 3 5" xfId="2467" xr:uid="{00000000-0005-0000-0000-000070100000}"/>
    <cellStyle name="Normal 5 4 3 5 2" xfId="4695" xr:uid="{00000000-0005-0000-0000-000071100000}"/>
    <cellStyle name="Normal 5 4 3 6" xfId="2880" xr:uid="{00000000-0005-0000-0000-000072100000}"/>
    <cellStyle name="Normal 5 4 3 6 2" xfId="5108" xr:uid="{00000000-0005-0000-0000-000073100000}"/>
    <cellStyle name="Normal 5 4 3 7" xfId="3316" xr:uid="{00000000-0005-0000-0000-000074100000}"/>
    <cellStyle name="Normal 5 4 3 8" xfId="1189" xr:uid="{00000000-0005-0000-0000-000075100000}"/>
    <cellStyle name="Normal 5 4 3 9" xfId="5594" xr:uid="{C41015E4-991A-4F88-A6D9-32CD5590C338}"/>
    <cellStyle name="Normal 5 4 4" xfId="761" xr:uid="{00000000-0005-0000-0000-000076100000}"/>
    <cellStyle name="Normal 5 4 4 2" xfId="1641" xr:uid="{00000000-0005-0000-0000-000077100000}"/>
    <cellStyle name="Normal 5 4 4 2 2" xfId="3871" xr:uid="{00000000-0005-0000-0000-000078100000}"/>
    <cellStyle name="Normal 5 4 4 3" xfId="2056" xr:uid="{00000000-0005-0000-0000-000079100000}"/>
    <cellStyle name="Normal 5 4 4 3 2" xfId="4284" xr:uid="{00000000-0005-0000-0000-00007A100000}"/>
    <cellStyle name="Normal 5 4 4 4" xfId="2469" xr:uid="{00000000-0005-0000-0000-00007B100000}"/>
    <cellStyle name="Normal 5 4 4 4 2" xfId="4697" xr:uid="{00000000-0005-0000-0000-00007C100000}"/>
    <cellStyle name="Normal 5 4 4 5" xfId="2882" xr:uid="{00000000-0005-0000-0000-00007D100000}"/>
    <cellStyle name="Normal 5 4 4 5 2" xfId="5110" xr:uid="{00000000-0005-0000-0000-00007E100000}"/>
    <cellStyle name="Normal 5 4 4 6" xfId="3318" xr:uid="{00000000-0005-0000-0000-00007F100000}"/>
    <cellStyle name="Normal 5 4 4 7" xfId="1191" xr:uid="{00000000-0005-0000-0000-000080100000}"/>
    <cellStyle name="Normal 5 4 4 8" xfId="5596" xr:uid="{B2F32629-97C1-446A-9FF6-F2F89BEAC332}"/>
    <cellStyle name="Normal 5 4 5" xfId="1634" xr:uid="{00000000-0005-0000-0000-000081100000}"/>
    <cellStyle name="Normal 5 4 5 2" xfId="3864" xr:uid="{00000000-0005-0000-0000-000082100000}"/>
    <cellStyle name="Normal 5 4 6" xfId="2049" xr:uid="{00000000-0005-0000-0000-000083100000}"/>
    <cellStyle name="Normal 5 4 6 2" xfId="4277" xr:uid="{00000000-0005-0000-0000-000084100000}"/>
    <cellStyle name="Normal 5 4 7" xfId="2462" xr:uid="{00000000-0005-0000-0000-000085100000}"/>
    <cellStyle name="Normal 5 4 7 2" xfId="4690" xr:uid="{00000000-0005-0000-0000-000086100000}"/>
    <cellStyle name="Normal 5 4 8" xfId="2875" xr:uid="{00000000-0005-0000-0000-000087100000}"/>
    <cellStyle name="Normal 5 4 8 2" xfId="5103" xr:uid="{00000000-0005-0000-0000-000088100000}"/>
    <cellStyle name="Normal 5 4 9" xfId="3311" xr:uid="{00000000-0005-0000-0000-000089100000}"/>
    <cellStyle name="Normal 5 5" xfId="762" xr:uid="{00000000-0005-0000-0000-00008A100000}"/>
    <cellStyle name="Normal 5 5 10" xfId="5597" xr:uid="{75275D2A-7B4E-4169-8270-7B4C518BC3B5}"/>
    <cellStyle name="Normal 5 5 2" xfId="763" xr:uid="{00000000-0005-0000-0000-00008B100000}"/>
    <cellStyle name="Normal 5 5 2 2" xfId="764" xr:uid="{00000000-0005-0000-0000-00008C100000}"/>
    <cellStyle name="Normal 5 5 2 2 2" xfId="1644" xr:uid="{00000000-0005-0000-0000-00008D100000}"/>
    <cellStyle name="Normal 5 5 2 2 2 2" xfId="3874" xr:uid="{00000000-0005-0000-0000-00008E100000}"/>
    <cellStyle name="Normal 5 5 2 2 3" xfId="2059" xr:uid="{00000000-0005-0000-0000-00008F100000}"/>
    <cellStyle name="Normal 5 5 2 2 3 2" xfId="4287" xr:uid="{00000000-0005-0000-0000-000090100000}"/>
    <cellStyle name="Normal 5 5 2 2 4" xfId="2472" xr:uid="{00000000-0005-0000-0000-000091100000}"/>
    <cellStyle name="Normal 5 5 2 2 4 2" xfId="4700" xr:uid="{00000000-0005-0000-0000-000092100000}"/>
    <cellStyle name="Normal 5 5 2 2 5" xfId="2885" xr:uid="{00000000-0005-0000-0000-000093100000}"/>
    <cellStyle name="Normal 5 5 2 2 5 2" xfId="5113" xr:uid="{00000000-0005-0000-0000-000094100000}"/>
    <cellStyle name="Normal 5 5 2 2 6" xfId="3321" xr:uid="{00000000-0005-0000-0000-000095100000}"/>
    <cellStyle name="Normal 5 5 2 2 7" xfId="1194" xr:uid="{00000000-0005-0000-0000-000096100000}"/>
    <cellStyle name="Normal 5 5 2 2 8" xfId="5599" xr:uid="{7FA33F8B-2F5E-40D6-9007-05E32541172C}"/>
    <cellStyle name="Normal 5 5 2 3" xfId="1643" xr:uid="{00000000-0005-0000-0000-000097100000}"/>
    <cellStyle name="Normal 5 5 2 3 2" xfId="3873" xr:uid="{00000000-0005-0000-0000-000098100000}"/>
    <cellStyle name="Normal 5 5 2 4" xfId="2058" xr:uid="{00000000-0005-0000-0000-000099100000}"/>
    <cellStyle name="Normal 5 5 2 4 2" xfId="4286" xr:uid="{00000000-0005-0000-0000-00009A100000}"/>
    <cellStyle name="Normal 5 5 2 5" xfId="2471" xr:uid="{00000000-0005-0000-0000-00009B100000}"/>
    <cellStyle name="Normal 5 5 2 5 2" xfId="4699" xr:uid="{00000000-0005-0000-0000-00009C100000}"/>
    <cellStyle name="Normal 5 5 2 6" xfId="2884" xr:uid="{00000000-0005-0000-0000-00009D100000}"/>
    <cellStyle name="Normal 5 5 2 6 2" xfId="5112" xr:uid="{00000000-0005-0000-0000-00009E100000}"/>
    <cellStyle name="Normal 5 5 2 7" xfId="3320" xr:uid="{00000000-0005-0000-0000-00009F100000}"/>
    <cellStyle name="Normal 5 5 2 8" xfId="1193" xr:uid="{00000000-0005-0000-0000-0000A0100000}"/>
    <cellStyle name="Normal 5 5 2 9" xfId="5598" xr:uid="{82BC61A1-21B3-4E42-8DFE-87BC3A72F094}"/>
    <cellStyle name="Normal 5 5 3" xfId="765" xr:uid="{00000000-0005-0000-0000-0000A1100000}"/>
    <cellStyle name="Normal 5 5 3 2" xfId="1645" xr:uid="{00000000-0005-0000-0000-0000A2100000}"/>
    <cellStyle name="Normal 5 5 3 2 2" xfId="3875" xr:uid="{00000000-0005-0000-0000-0000A3100000}"/>
    <cellStyle name="Normal 5 5 3 3" xfId="2060" xr:uid="{00000000-0005-0000-0000-0000A4100000}"/>
    <cellStyle name="Normal 5 5 3 3 2" xfId="4288" xr:uid="{00000000-0005-0000-0000-0000A5100000}"/>
    <cellStyle name="Normal 5 5 3 4" xfId="2473" xr:uid="{00000000-0005-0000-0000-0000A6100000}"/>
    <cellStyle name="Normal 5 5 3 4 2" xfId="4701" xr:uid="{00000000-0005-0000-0000-0000A7100000}"/>
    <cellStyle name="Normal 5 5 3 5" xfId="2886" xr:uid="{00000000-0005-0000-0000-0000A8100000}"/>
    <cellStyle name="Normal 5 5 3 5 2" xfId="5114" xr:uid="{00000000-0005-0000-0000-0000A9100000}"/>
    <cellStyle name="Normal 5 5 3 6" xfId="3322" xr:uid="{00000000-0005-0000-0000-0000AA100000}"/>
    <cellStyle name="Normal 5 5 3 7" xfId="1195" xr:uid="{00000000-0005-0000-0000-0000AB100000}"/>
    <cellStyle name="Normal 5 5 3 8" xfId="5600" xr:uid="{3DF78603-3141-424E-B6B0-1C12549CEE50}"/>
    <cellStyle name="Normal 5 5 4" xfId="1642" xr:uid="{00000000-0005-0000-0000-0000AC100000}"/>
    <cellStyle name="Normal 5 5 4 2" xfId="3872" xr:uid="{00000000-0005-0000-0000-0000AD100000}"/>
    <cellStyle name="Normal 5 5 5" xfId="2057" xr:uid="{00000000-0005-0000-0000-0000AE100000}"/>
    <cellStyle name="Normal 5 5 5 2" xfId="4285" xr:uid="{00000000-0005-0000-0000-0000AF100000}"/>
    <cellStyle name="Normal 5 5 6" xfId="2470" xr:uid="{00000000-0005-0000-0000-0000B0100000}"/>
    <cellStyle name="Normal 5 5 6 2" xfId="4698" xr:uid="{00000000-0005-0000-0000-0000B1100000}"/>
    <cellStyle name="Normal 5 5 7" xfId="2883" xr:uid="{00000000-0005-0000-0000-0000B2100000}"/>
    <cellStyle name="Normal 5 5 7 2" xfId="5111" xr:uid="{00000000-0005-0000-0000-0000B3100000}"/>
    <cellStyle name="Normal 5 5 8" xfId="3319" xr:uid="{00000000-0005-0000-0000-0000B4100000}"/>
    <cellStyle name="Normal 5 5 9" xfId="1192" xr:uid="{00000000-0005-0000-0000-0000B5100000}"/>
    <cellStyle name="Normal 5 6" xfId="766" xr:uid="{00000000-0005-0000-0000-0000B6100000}"/>
    <cellStyle name="Normal 5 6 2" xfId="767" xr:uid="{00000000-0005-0000-0000-0000B7100000}"/>
    <cellStyle name="Normal 5 6 2 2" xfId="1647" xr:uid="{00000000-0005-0000-0000-0000B8100000}"/>
    <cellStyle name="Normal 5 6 2 2 2" xfId="3877" xr:uid="{00000000-0005-0000-0000-0000B9100000}"/>
    <cellStyle name="Normal 5 6 2 3" xfId="2062" xr:uid="{00000000-0005-0000-0000-0000BA100000}"/>
    <cellStyle name="Normal 5 6 2 3 2" xfId="4290" xr:uid="{00000000-0005-0000-0000-0000BB100000}"/>
    <cellStyle name="Normal 5 6 2 4" xfId="2475" xr:uid="{00000000-0005-0000-0000-0000BC100000}"/>
    <cellStyle name="Normal 5 6 2 4 2" xfId="4703" xr:uid="{00000000-0005-0000-0000-0000BD100000}"/>
    <cellStyle name="Normal 5 6 2 5" xfId="2888" xr:uid="{00000000-0005-0000-0000-0000BE100000}"/>
    <cellStyle name="Normal 5 6 2 5 2" xfId="5116" xr:uid="{00000000-0005-0000-0000-0000BF100000}"/>
    <cellStyle name="Normal 5 6 2 6" xfId="3324" xr:uid="{00000000-0005-0000-0000-0000C0100000}"/>
    <cellStyle name="Normal 5 6 2 7" xfId="1197" xr:uid="{00000000-0005-0000-0000-0000C1100000}"/>
    <cellStyle name="Normal 5 6 2 8" xfId="5602" xr:uid="{5BEDC1F1-2A12-40ED-8DCD-37870E7CFE15}"/>
    <cellStyle name="Normal 5 6 3" xfId="1646" xr:uid="{00000000-0005-0000-0000-0000C2100000}"/>
    <cellStyle name="Normal 5 6 3 2" xfId="3876" xr:uid="{00000000-0005-0000-0000-0000C3100000}"/>
    <cellStyle name="Normal 5 6 4" xfId="2061" xr:uid="{00000000-0005-0000-0000-0000C4100000}"/>
    <cellStyle name="Normal 5 6 4 2" xfId="4289" xr:uid="{00000000-0005-0000-0000-0000C5100000}"/>
    <cellStyle name="Normal 5 6 5" xfId="2474" xr:uid="{00000000-0005-0000-0000-0000C6100000}"/>
    <cellStyle name="Normal 5 6 5 2" xfId="4702" xr:uid="{00000000-0005-0000-0000-0000C7100000}"/>
    <cellStyle name="Normal 5 6 6" xfId="2887" xr:uid="{00000000-0005-0000-0000-0000C8100000}"/>
    <cellStyle name="Normal 5 6 6 2" xfId="5115" xr:uid="{00000000-0005-0000-0000-0000C9100000}"/>
    <cellStyle name="Normal 5 6 7" xfId="3323" xr:uid="{00000000-0005-0000-0000-0000CA100000}"/>
    <cellStyle name="Normal 5 6 8" xfId="1196" xr:uid="{00000000-0005-0000-0000-0000CB100000}"/>
    <cellStyle name="Normal 5 6 9" xfId="5601" xr:uid="{7E8C5426-95E4-47FC-802E-57FAF72C075E}"/>
    <cellStyle name="Normal 5 7" xfId="768" xr:uid="{00000000-0005-0000-0000-0000CC100000}"/>
    <cellStyle name="Normal 5 7 2" xfId="1648" xr:uid="{00000000-0005-0000-0000-0000CD100000}"/>
    <cellStyle name="Normal 5 7 2 2" xfId="3878" xr:uid="{00000000-0005-0000-0000-0000CE100000}"/>
    <cellStyle name="Normal 5 7 3" xfId="2063" xr:uid="{00000000-0005-0000-0000-0000CF100000}"/>
    <cellStyle name="Normal 5 7 3 2" xfId="4291" xr:uid="{00000000-0005-0000-0000-0000D0100000}"/>
    <cellStyle name="Normal 5 7 4" xfId="2476" xr:uid="{00000000-0005-0000-0000-0000D1100000}"/>
    <cellStyle name="Normal 5 7 4 2" xfId="4704" xr:uid="{00000000-0005-0000-0000-0000D2100000}"/>
    <cellStyle name="Normal 5 7 5" xfId="2889" xr:uid="{00000000-0005-0000-0000-0000D3100000}"/>
    <cellStyle name="Normal 5 7 5 2" xfId="5117" xr:uid="{00000000-0005-0000-0000-0000D4100000}"/>
    <cellStyle name="Normal 5 7 6" xfId="3325" xr:uid="{00000000-0005-0000-0000-0000D5100000}"/>
    <cellStyle name="Normal 5 7 7" xfId="1198" xr:uid="{00000000-0005-0000-0000-0000D6100000}"/>
    <cellStyle name="Normal 5 7 8" xfId="5603" xr:uid="{68CB732C-5ADB-4B88-9130-A436B9D1BE0A}"/>
    <cellStyle name="Normal 5 8" xfId="1584" xr:uid="{00000000-0005-0000-0000-0000D7100000}"/>
    <cellStyle name="Normal 5 8 2" xfId="3815" xr:uid="{00000000-0005-0000-0000-0000D8100000}"/>
    <cellStyle name="Normal 5 9" xfId="2000" xr:uid="{00000000-0005-0000-0000-0000D9100000}"/>
    <cellStyle name="Normal 5 9 2" xfId="4228" xr:uid="{00000000-0005-0000-0000-0000DA100000}"/>
    <cellStyle name="Normal 6" xfId="769" xr:uid="{00000000-0005-0000-0000-0000DB100000}"/>
    <cellStyle name="Normal 6 2" xfId="770" xr:uid="{00000000-0005-0000-0000-0000DC100000}"/>
    <cellStyle name="Normal 6 3" xfId="771" xr:uid="{00000000-0005-0000-0000-0000DD100000}"/>
    <cellStyle name="Normal 6 3 2" xfId="772" xr:uid="{00000000-0005-0000-0000-0000DE100000}"/>
    <cellStyle name="Normal 6 3 2 2" xfId="5604" xr:uid="{EA83A255-C56D-476A-B191-BA718BA56365}"/>
    <cellStyle name="Normal 6 3 2 3" xfId="5605" xr:uid="{A6BAF76D-2B21-427D-9FC5-A7DB0278D0C9}"/>
    <cellStyle name="Normal 6 3 3" xfId="773" xr:uid="{00000000-0005-0000-0000-0000DF100000}"/>
    <cellStyle name="Normal 7" xfId="774" xr:uid="{00000000-0005-0000-0000-0000E0100000}"/>
    <cellStyle name="Normal 7 2" xfId="775" xr:uid="{00000000-0005-0000-0000-0000E1100000}"/>
    <cellStyle name="Normal 8" xfId="776" xr:uid="{00000000-0005-0000-0000-0000E2100000}"/>
    <cellStyle name="Normal 8 10" xfId="2890" xr:uid="{00000000-0005-0000-0000-0000E3100000}"/>
    <cellStyle name="Normal 8 10 2" xfId="5118" xr:uid="{00000000-0005-0000-0000-0000E4100000}"/>
    <cellStyle name="Normal 8 11" xfId="3326" xr:uid="{00000000-0005-0000-0000-0000E5100000}"/>
    <cellStyle name="Normal 8 12" xfId="1199" xr:uid="{00000000-0005-0000-0000-0000E6100000}"/>
    <cellStyle name="Normal 8 13" xfId="5606" xr:uid="{CF0B7171-3E48-47EF-9EC7-08333D9F2CB0}"/>
    <cellStyle name="Normal 8 2" xfId="777" xr:uid="{00000000-0005-0000-0000-0000E7100000}"/>
    <cellStyle name="Normal 8 2 10" xfId="3327" xr:uid="{00000000-0005-0000-0000-0000E8100000}"/>
    <cellStyle name="Normal 8 2 11" xfId="1200" xr:uid="{00000000-0005-0000-0000-0000E9100000}"/>
    <cellStyle name="Normal 8 2 12" xfId="5607" xr:uid="{28E7ED76-D150-4AAD-8F7E-46089B96C12A}"/>
    <cellStyle name="Normal 8 2 2" xfId="778" xr:uid="{00000000-0005-0000-0000-0000EA100000}"/>
    <cellStyle name="Normal 8 2 2 10" xfId="1201" xr:uid="{00000000-0005-0000-0000-0000EB100000}"/>
    <cellStyle name="Normal 8 2 2 11" xfId="5608" xr:uid="{6FB29E3D-A44D-4E0D-A294-A782AD0AAB33}"/>
    <cellStyle name="Normal 8 2 2 2" xfId="779" xr:uid="{00000000-0005-0000-0000-0000EC100000}"/>
    <cellStyle name="Normal 8 2 2 2 10" xfId="5609" xr:uid="{D50DC534-64E1-4C13-A7F9-DCB16E9DC1B3}"/>
    <cellStyle name="Normal 8 2 2 2 2" xfId="780" xr:uid="{00000000-0005-0000-0000-0000ED100000}"/>
    <cellStyle name="Normal 8 2 2 2 2 2" xfId="781" xr:uid="{00000000-0005-0000-0000-0000EE100000}"/>
    <cellStyle name="Normal 8 2 2 2 2 2 2" xfId="1654" xr:uid="{00000000-0005-0000-0000-0000EF100000}"/>
    <cellStyle name="Normal 8 2 2 2 2 2 2 2" xfId="3884" xr:uid="{00000000-0005-0000-0000-0000F0100000}"/>
    <cellStyle name="Normal 8 2 2 2 2 2 3" xfId="2069" xr:uid="{00000000-0005-0000-0000-0000F1100000}"/>
    <cellStyle name="Normal 8 2 2 2 2 2 3 2" xfId="4297" xr:uid="{00000000-0005-0000-0000-0000F2100000}"/>
    <cellStyle name="Normal 8 2 2 2 2 2 4" xfId="2482" xr:uid="{00000000-0005-0000-0000-0000F3100000}"/>
    <cellStyle name="Normal 8 2 2 2 2 2 4 2" xfId="4710" xr:uid="{00000000-0005-0000-0000-0000F4100000}"/>
    <cellStyle name="Normal 8 2 2 2 2 2 5" xfId="2895" xr:uid="{00000000-0005-0000-0000-0000F5100000}"/>
    <cellStyle name="Normal 8 2 2 2 2 2 5 2" xfId="5123" xr:uid="{00000000-0005-0000-0000-0000F6100000}"/>
    <cellStyle name="Normal 8 2 2 2 2 2 6" xfId="3331" xr:uid="{00000000-0005-0000-0000-0000F7100000}"/>
    <cellStyle name="Normal 8 2 2 2 2 2 7" xfId="1204" xr:uid="{00000000-0005-0000-0000-0000F8100000}"/>
    <cellStyle name="Normal 8 2 2 2 2 2 8" xfId="5611" xr:uid="{BB4ED2E6-B0FB-4D9A-85A0-7DB6825E5612}"/>
    <cellStyle name="Normal 8 2 2 2 2 3" xfId="1653" xr:uid="{00000000-0005-0000-0000-0000F9100000}"/>
    <cellStyle name="Normal 8 2 2 2 2 3 2" xfId="3883" xr:uid="{00000000-0005-0000-0000-0000FA100000}"/>
    <cellStyle name="Normal 8 2 2 2 2 4" xfId="2068" xr:uid="{00000000-0005-0000-0000-0000FB100000}"/>
    <cellStyle name="Normal 8 2 2 2 2 4 2" xfId="4296" xr:uid="{00000000-0005-0000-0000-0000FC100000}"/>
    <cellStyle name="Normal 8 2 2 2 2 5" xfId="2481" xr:uid="{00000000-0005-0000-0000-0000FD100000}"/>
    <cellStyle name="Normal 8 2 2 2 2 5 2" xfId="4709" xr:uid="{00000000-0005-0000-0000-0000FE100000}"/>
    <cellStyle name="Normal 8 2 2 2 2 6" xfId="2894" xr:uid="{00000000-0005-0000-0000-0000FF100000}"/>
    <cellStyle name="Normal 8 2 2 2 2 6 2" xfId="5122" xr:uid="{00000000-0005-0000-0000-000000110000}"/>
    <cellStyle name="Normal 8 2 2 2 2 7" xfId="3330" xr:uid="{00000000-0005-0000-0000-000001110000}"/>
    <cellStyle name="Normal 8 2 2 2 2 8" xfId="1203" xr:uid="{00000000-0005-0000-0000-000002110000}"/>
    <cellStyle name="Normal 8 2 2 2 2 9" xfId="5610" xr:uid="{FF855F75-F803-4345-945C-FD0402ED491C}"/>
    <cellStyle name="Normal 8 2 2 2 3" xfId="782" xr:uid="{00000000-0005-0000-0000-000003110000}"/>
    <cellStyle name="Normal 8 2 2 2 3 2" xfId="1655" xr:uid="{00000000-0005-0000-0000-000004110000}"/>
    <cellStyle name="Normal 8 2 2 2 3 2 2" xfId="3885" xr:uid="{00000000-0005-0000-0000-000005110000}"/>
    <cellStyle name="Normal 8 2 2 2 3 3" xfId="2070" xr:uid="{00000000-0005-0000-0000-000006110000}"/>
    <cellStyle name="Normal 8 2 2 2 3 3 2" xfId="4298" xr:uid="{00000000-0005-0000-0000-000007110000}"/>
    <cellStyle name="Normal 8 2 2 2 3 4" xfId="2483" xr:uid="{00000000-0005-0000-0000-000008110000}"/>
    <cellStyle name="Normal 8 2 2 2 3 4 2" xfId="4711" xr:uid="{00000000-0005-0000-0000-000009110000}"/>
    <cellStyle name="Normal 8 2 2 2 3 5" xfId="2896" xr:uid="{00000000-0005-0000-0000-00000A110000}"/>
    <cellStyle name="Normal 8 2 2 2 3 5 2" xfId="5124" xr:uid="{00000000-0005-0000-0000-00000B110000}"/>
    <cellStyle name="Normal 8 2 2 2 3 6" xfId="3332" xr:uid="{00000000-0005-0000-0000-00000C110000}"/>
    <cellStyle name="Normal 8 2 2 2 3 7" xfId="1205" xr:uid="{00000000-0005-0000-0000-00000D110000}"/>
    <cellStyle name="Normal 8 2 2 2 3 8" xfId="5612" xr:uid="{E182120E-F531-46AA-A44A-008DB4E9B424}"/>
    <cellStyle name="Normal 8 2 2 2 4" xfId="1652" xr:uid="{00000000-0005-0000-0000-00000E110000}"/>
    <cellStyle name="Normal 8 2 2 2 4 2" xfId="3882" xr:uid="{00000000-0005-0000-0000-00000F110000}"/>
    <cellStyle name="Normal 8 2 2 2 5" xfId="2067" xr:uid="{00000000-0005-0000-0000-000010110000}"/>
    <cellStyle name="Normal 8 2 2 2 5 2" xfId="4295" xr:uid="{00000000-0005-0000-0000-000011110000}"/>
    <cellStyle name="Normal 8 2 2 2 6" xfId="2480" xr:uid="{00000000-0005-0000-0000-000012110000}"/>
    <cellStyle name="Normal 8 2 2 2 6 2" xfId="4708" xr:uid="{00000000-0005-0000-0000-000013110000}"/>
    <cellStyle name="Normal 8 2 2 2 7" xfId="2893" xr:uid="{00000000-0005-0000-0000-000014110000}"/>
    <cellStyle name="Normal 8 2 2 2 7 2" xfId="5121" xr:uid="{00000000-0005-0000-0000-000015110000}"/>
    <cellStyle name="Normal 8 2 2 2 8" xfId="3329" xr:uid="{00000000-0005-0000-0000-000016110000}"/>
    <cellStyle name="Normal 8 2 2 2 9" xfId="1202" xr:uid="{00000000-0005-0000-0000-000017110000}"/>
    <cellStyle name="Normal 8 2 2 3" xfId="783" xr:uid="{00000000-0005-0000-0000-000018110000}"/>
    <cellStyle name="Normal 8 2 2 3 2" xfId="784" xr:uid="{00000000-0005-0000-0000-000019110000}"/>
    <cellStyle name="Normal 8 2 2 3 2 2" xfId="1657" xr:uid="{00000000-0005-0000-0000-00001A110000}"/>
    <cellStyle name="Normal 8 2 2 3 2 2 2" xfId="3887" xr:uid="{00000000-0005-0000-0000-00001B110000}"/>
    <cellStyle name="Normal 8 2 2 3 2 3" xfId="2072" xr:uid="{00000000-0005-0000-0000-00001C110000}"/>
    <cellStyle name="Normal 8 2 2 3 2 3 2" xfId="4300" xr:uid="{00000000-0005-0000-0000-00001D110000}"/>
    <cellStyle name="Normal 8 2 2 3 2 4" xfId="2485" xr:uid="{00000000-0005-0000-0000-00001E110000}"/>
    <cellStyle name="Normal 8 2 2 3 2 4 2" xfId="4713" xr:uid="{00000000-0005-0000-0000-00001F110000}"/>
    <cellStyle name="Normal 8 2 2 3 2 5" xfId="2898" xr:uid="{00000000-0005-0000-0000-000020110000}"/>
    <cellStyle name="Normal 8 2 2 3 2 5 2" xfId="5126" xr:uid="{00000000-0005-0000-0000-000021110000}"/>
    <cellStyle name="Normal 8 2 2 3 2 6" xfId="3334" xr:uid="{00000000-0005-0000-0000-000022110000}"/>
    <cellStyle name="Normal 8 2 2 3 2 7" xfId="1207" xr:uid="{00000000-0005-0000-0000-000023110000}"/>
    <cellStyle name="Normal 8 2 2 3 2 8" xfId="5614" xr:uid="{98DC2899-4571-4E4C-A006-FF0F1A0CA2BB}"/>
    <cellStyle name="Normal 8 2 2 3 3" xfId="1656" xr:uid="{00000000-0005-0000-0000-000024110000}"/>
    <cellStyle name="Normal 8 2 2 3 3 2" xfId="3886" xr:uid="{00000000-0005-0000-0000-000025110000}"/>
    <cellStyle name="Normal 8 2 2 3 4" xfId="2071" xr:uid="{00000000-0005-0000-0000-000026110000}"/>
    <cellStyle name="Normal 8 2 2 3 4 2" xfId="4299" xr:uid="{00000000-0005-0000-0000-000027110000}"/>
    <cellStyle name="Normal 8 2 2 3 5" xfId="2484" xr:uid="{00000000-0005-0000-0000-000028110000}"/>
    <cellStyle name="Normal 8 2 2 3 5 2" xfId="4712" xr:uid="{00000000-0005-0000-0000-000029110000}"/>
    <cellStyle name="Normal 8 2 2 3 6" xfId="2897" xr:uid="{00000000-0005-0000-0000-00002A110000}"/>
    <cellStyle name="Normal 8 2 2 3 6 2" xfId="5125" xr:uid="{00000000-0005-0000-0000-00002B110000}"/>
    <cellStyle name="Normal 8 2 2 3 7" xfId="3333" xr:uid="{00000000-0005-0000-0000-00002C110000}"/>
    <cellStyle name="Normal 8 2 2 3 8" xfId="1206" xr:uid="{00000000-0005-0000-0000-00002D110000}"/>
    <cellStyle name="Normal 8 2 2 3 9" xfId="5613" xr:uid="{B093FFA3-45B2-49BB-8FDD-E26676DCDE9F}"/>
    <cellStyle name="Normal 8 2 2 4" xfId="785" xr:uid="{00000000-0005-0000-0000-00002E110000}"/>
    <cellStyle name="Normal 8 2 2 4 2" xfId="1658" xr:uid="{00000000-0005-0000-0000-00002F110000}"/>
    <cellStyle name="Normal 8 2 2 4 2 2" xfId="3888" xr:uid="{00000000-0005-0000-0000-000030110000}"/>
    <cellStyle name="Normal 8 2 2 4 3" xfId="2073" xr:uid="{00000000-0005-0000-0000-000031110000}"/>
    <cellStyle name="Normal 8 2 2 4 3 2" xfId="4301" xr:uid="{00000000-0005-0000-0000-000032110000}"/>
    <cellStyle name="Normal 8 2 2 4 4" xfId="2486" xr:uid="{00000000-0005-0000-0000-000033110000}"/>
    <cellStyle name="Normal 8 2 2 4 4 2" xfId="4714" xr:uid="{00000000-0005-0000-0000-000034110000}"/>
    <cellStyle name="Normal 8 2 2 4 5" xfId="2899" xr:uid="{00000000-0005-0000-0000-000035110000}"/>
    <cellStyle name="Normal 8 2 2 4 5 2" xfId="5127" xr:uid="{00000000-0005-0000-0000-000036110000}"/>
    <cellStyle name="Normal 8 2 2 4 6" xfId="3335" xr:uid="{00000000-0005-0000-0000-000037110000}"/>
    <cellStyle name="Normal 8 2 2 4 7" xfId="1208" xr:uid="{00000000-0005-0000-0000-000038110000}"/>
    <cellStyle name="Normal 8 2 2 4 8" xfId="5615" xr:uid="{8EC42A87-E8C6-41FB-AE01-A91D364F5EA3}"/>
    <cellStyle name="Normal 8 2 2 5" xfId="1651" xr:uid="{00000000-0005-0000-0000-000039110000}"/>
    <cellStyle name="Normal 8 2 2 5 2" xfId="3881" xr:uid="{00000000-0005-0000-0000-00003A110000}"/>
    <cellStyle name="Normal 8 2 2 6" xfId="2066" xr:uid="{00000000-0005-0000-0000-00003B110000}"/>
    <cellStyle name="Normal 8 2 2 6 2" xfId="4294" xr:uid="{00000000-0005-0000-0000-00003C110000}"/>
    <cellStyle name="Normal 8 2 2 7" xfId="2479" xr:uid="{00000000-0005-0000-0000-00003D110000}"/>
    <cellStyle name="Normal 8 2 2 7 2" xfId="4707" xr:uid="{00000000-0005-0000-0000-00003E110000}"/>
    <cellStyle name="Normal 8 2 2 8" xfId="2892" xr:uid="{00000000-0005-0000-0000-00003F110000}"/>
    <cellStyle name="Normal 8 2 2 8 2" xfId="5120" xr:uid="{00000000-0005-0000-0000-000040110000}"/>
    <cellStyle name="Normal 8 2 2 9" xfId="3328" xr:uid="{00000000-0005-0000-0000-000041110000}"/>
    <cellStyle name="Normal 8 2 3" xfId="786" xr:uid="{00000000-0005-0000-0000-000042110000}"/>
    <cellStyle name="Normal 8 2 3 10" xfId="5616" xr:uid="{21EC474C-E0A2-4C35-ADA0-88FC33CC20E5}"/>
    <cellStyle name="Normal 8 2 3 2" xfId="787" xr:uid="{00000000-0005-0000-0000-000043110000}"/>
    <cellStyle name="Normal 8 2 3 2 2" xfId="788" xr:uid="{00000000-0005-0000-0000-000044110000}"/>
    <cellStyle name="Normal 8 2 3 2 2 2" xfId="1661" xr:uid="{00000000-0005-0000-0000-000045110000}"/>
    <cellStyle name="Normal 8 2 3 2 2 2 2" xfId="3891" xr:uid="{00000000-0005-0000-0000-000046110000}"/>
    <cellStyle name="Normal 8 2 3 2 2 3" xfId="2076" xr:uid="{00000000-0005-0000-0000-000047110000}"/>
    <cellStyle name="Normal 8 2 3 2 2 3 2" xfId="4304" xr:uid="{00000000-0005-0000-0000-000048110000}"/>
    <cellStyle name="Normal 8 2 3 2 2 4" xfId="2489" xr:uid="{00000000-0005-0000-0000-000049110000}"/>
    <cellStyle name="Normal 8 2 3 2 2 4 2" xfId="4717" xr:uid="{00000000-0005-0000-0000-00004A110000}"/>
    <cellStyle name="Normal 8 2 3 2 2 5" xfId="2902" xr:uid="{00000000-0005-0000-0000-00004B110000}"/>
    <cellStyle name="Normal 8 2 3 2 2 5 2" xfId="5130" xr:uid="{00000000-0005-0000-0000-00004C110000}"/>
    <cellStyle name="Normal 8 2 3 2 2 6" xfId="3338" xr:uid="{00000000-0005-0000-0000-00004D110000}"/>
    <cellStyle name="Normal 8 2 3 2 2 7" xfId="1211" xr:uid="{00000000-0005-0000-0000-00004E110000}"/>
    <cellStyle name="Normal 8 2 3 2 2 8" xfId="5618" xr:uid="{030092BD-A15A-4CA4-AB31-E31CF84FC131}"/>
    <cellStyle name="Normal 8 2 3 2 3" xfId="1660" xr:uid="{00000000-0005-0000-0000-00004F110000}"/>
    <cellStyle name="Normal 8 2 3 2 3 2" xfId="3890" xr:uid="{00000000-0005-0000-0000-000050110000}"/>
    <cellStyle name="Normal 8 2 3 2 4" xfId="2075" xr:uid="{00000000-0005-0000-0000-000051110000}"/>
    <cellStyle name="Normal 8 2 3 2 4 2" xfId="4303" xr:uid="{00000000-0005-0000-0000-000052110000}"/>
    <cellStyle name="Normal 8 2 3 2 5" xfId="2488" xr:uid="{00000000-0005-0000-0000-000053110000}"/>
    <cellStyle name="Normal 8 2 3 2 5 2" xfId="4716" xr:uid="{00000000-0005-0000-0000-000054110000}"/>
    <cellStyle name="Normal 8 2 3 2 6" xfId="2901" xr:uid="{00000000-0005-0000-0000-000055110000}"/>
    <cellStyle name="Normal 8 2 3 2 6 2" xfId="5129" xr:uid="{00000000-0005-0000-0000-000056110000}"/>
    <cellStyle name="Normal 8 2 3 2 7" xfId="3337" xr:uid="{00000000-0005-0000-0000-000057110000}"/>
    <cellStyle name="Normal 8 2 3 2 8" xfId="1210" xr:uid="{00000000-0005-0000-0000-000058110000}"/>
    <cellStyle name="Normal 8 2 3 2 9" xfId="5617" xr:uid="{17CA8E07-8B56-4328-8240-D55D6D9F3A4A}"/>
    <cellStyle name="Normal 8 2 3 3" xfId="789" xr:uid="{00000000-0005-0000-0000-000059110000}"/>
    <cellStyle name="Normal 8 2 3 3 2" xfId="1662" xr:uid="{00000000-0005-0000-0000-00005A110000}"/>
    <cellStyle name="Normal 8 2 3 3 2 2" xfId="3892" xr:uid="{00000000-0005-0000-0000-00005B110000}"/>
    <cellStyle name="Normal 8 2 3 3 3" xfId="2077" xr:uid="{00000000-0005-0000-0000-00005C110000}"/>
    <cellStyle name="Normal 8 2 3 3 3 2" xfId="4305" xr:uid="{00000000-0005-0000-0000-00005D110000}"/>
    <cellStyle name="Normal 8 2 3 3 4" xfId="2490" xr:uid="{00000000-0005-0000-0000-00005E110000}"/>
    <cellStyle name="Normal 8 2 3 3 4 2" xfId="4718" xr:uid="{00000000-0005-0000-0000-00005F110000}"/>
    <cellStyle name="Normal 8 2 3 3 5" xfId="2903" xr:uid="{00000000-0005-0000-0000-000060110000}"/>
    <cellStyle name="Normal 8 2 3 3 5 2" xfId="5131" xr:uid="{00000000-0005-0000-0000-000061110000}"/>
    <cellStyle name="Normal 8 2 3 3 6" xfId="3339" xr:uid="{00000000-0005-0000-0000-000062110000}"/>
    <cellStyle name="Normal 8 2 3 3 7" xfId="1212" xr:uid="{00000000-0005-0000-0000-000063110000}"/>
    <cellStyle name="Normal 8 2 3 3 8" xfId="5619" xr:uid="{ABDB47F9-C7AD-4EC9-87FF-D0B67DEA7B32}"/>
    <cellStyle name="Normal 8 2 3 4" xfId="1659" xr:uid="{00000000-0005-0000-0000-000064110000}"/>
    <cellStyle name="Normal 8 2 3 4 2" xfId="3889" xr:uid="{00000000-0005-0000-0000-000065110000}"/>
    <cellStyle name="Normal 8 2 3 5" xfId="2074" xr:uid="{00000000-0005-0000-0000-000066110000}"/>
    <cellStyle name="Normal 8 2 3 5 2" xfId="4302" xr:uid="{00000000-0005-0000-0000-000067110000}"/>
    <cellStyle name="Normal 8 2 3 6" xfId="2487" xr:uid="{00000000-0005-0000-0000-000068110000}"/>
    <cellStyle name="Normal 8 2 3 6 2" xfId="4715" xr:uid="{00000000-0005-0000-0000-000069110000}"/>
    <cellStyle name="Normal 8 2 3 7" xfId="2900" xr:uid="{00000000-0005-0000-0000-00006A110000}"/>
    <cellStyle name="Normal 8 2 3 7 2" xfId="5128" xr:uid="{00000000-0005-0000-0000-00006B110000}"/>
    <cellStyle name="Normal 8 2 3 8" xfId="3336" xr:uid="{00000000-0005-0000-0000-00006C110000}"/>
    <cellStyle name="Normal 8 2 3 9" xfId="1209" xr:uid="{00000000-0005-0000-0000-00006D110000}"/>
    <cellStyle name="Normal 8 2 4" xfId="790" xr:uid="{00000000-0005-0000-0000-00006E110000}"/>
    <cellStyle name="Normal 8 2 4 2" xfId="791" xr:uid="{00000000-0005-0000-0000-00006F110000}"/>
    <cellStyle name="Normal 8 2 4 2 2" xfId="1664" xr:uid="{00000000-0005-0000-0000-000070110000}"/>
    <cellStyle name="Normal 8 2 4 2 2 2" xfId="3894" xr:uid="{00000000-0005-0000-0000-000071110000}"/>
    <cellStyle name="Normal 8 2 4 2 3" xfId="2079" xr:uid="{00000000-0005-0000-0000-000072110000}"/>
    <cellStyle name="Normal 8 2 4 2 3 2" xfId="4307" xr:uid="{00000000-0005-0000-0000-000073110000}"/>
    <cellStyle name="Normal 8 2 4 2 4" xfId="2492" xr:uid="{00000000-0005-0000-0000-000074110000}"/>
    <cellStyle name="Normal 8 2 4 2 4 2" xfId="4720" xr:uid="{00000000-0005-0000-0000-000075110000}"/>
    <cellStyle name="Normal 8 2 4 2 5" xfId="2905" xr:uid="{00000000-0005-0000-0000-000076110000}"/>
    <cellStyle name="Normal 8 2 4 2 5 2" xfId="5133" xr:uid="{00000000-0005-0000-0000-000077110000}"/>
    <cellStyle name="Normal 8 2 4 2 6" xfId="3341" xr:uid="{00000000-0005-0000-0000-000078110000}"/>
    <cellStyle name="Normal 8 2 4 2 7" xfId="1214" xr:uid="{00000000-0005-0000-0000-000079110000}"/>
    <cellStyle name="Normal 8 2 4 2 8" xfId="5621" xr:uid="{09F8E70D-3A60-4CD8-826B-C2B4CCFB95D4}"/>
    <cellStyle name="Normal 8 2 4 3" xfId="1663" xr:uid="{00000000-0005-0000-0000-00007A110000}"/>
    <cellStyle name="Normal 8 2 4 3 2" xfId="3893" xr:uid="{00000000-0005-0000-0000-00007B110000}"/>
    <cellStyle name="Normal 8 2 4 4" xfId="2078" xr:uid="{00000000-0005-0000-0000-00007C110000}"/>
    <cellStyle name="Normal 8 2 4 4 2" xfId="4306" xr:uid="{00000000-0005-0000-0000-00007D110000}"/>
    <cellStyle name="Normal 8 2 4 5" xfId="2491" xr:uid="{00000000-0005-0000-0000-00007E110000}"/>
    <cellStyle name="Normal 8 2 4 5 2" xfId="4719" xr:uid="{00000000-0005-0000-0000-00007F110000}"/>
    <cellStyle name="Normal 8 2 4 6" xfId="2904" xr:uid="{00000000-0005-0000-0000-000080110000}"/>
    <cellStyle name="Normal 8 2 4 6 2" xfId="5132" xr:uid="{00000000-0005-0000-0000-000081110000}"/>
    <cellStyle name="Normal 8 2 4 7" xfId="3340" xr:uid="{00000000-0005-0000-0000-000082110000}"/>
    <cellStyle name="Normal 8 2 4 8" xfId="1213" xr:uid="{00000000-0005-0000-0000-000083110000}"/>
    <cellStyle name="Normal 8 2 4 9" xfId="5620" xr:uid="{9F465FDC-1386-44C9-83B0-69BE4643B2DD}"/>
    <cellStyle name="Normal 8 2 5" xfId="792" xr:uid="{00000000-0005-0000-0000-000084110000}"/>
    <cellStyle name="Normal 8 2 5 2" xfId="1665" xr:uid="{00000000-0005-0000-0000-000085110000}"/>
    <cellStyle name="Normal 8 2 5 2 2" xfId="3895" xr:uid="{00000000-0005-0000-0000-000086110000}"/>
    <cellStyle name="Normal 8 2 5 3" xfId="2080" xr:uid="{00000000-0005-0000-0000-000087110000}"/>
    <cellStyle name="Normal 8 2 5 3 2" xfId="4308" xr:uid="{00000000-0005-0000-0000-000088110000}"/>
    <cellStyle name="Normal 8 2 5 4" xfId="2493" xr:uid="{00000000-0005-0000-0000-000089110000}"/>
    <cellStyle name="Normal 8 2 5 4 2" xfId="4721" xr:uid="{00000000-0005-0000-0000-00008A110000}"/>
    <cellStyle name="Normal 8 2 5 5" xfId="2906" xr:uid="{00000000-0005-0000-0000-00008B110000}"/>
    <cellStyle name="Normal 8 2 5 5 2" xfId="5134" xr:uid="{00000000-0005-0000-0000-00008C110000}"/>
    <cellStyle name="Normal 8 2 5 6" xfId="3342" xr:uid="{00000000-0005-0000-0000-00008D110000}"/>
    <cellStyle name="Normal 8 2 5 7" xfId="1215" xr:uid="{00000000-0005-0000-0000-00008E110000}"/>
    <cellStyle name="Normal 8 2 5 8" xfId="5622" xr:uid="{08C39535-61CA-4F2B-9060-53743D4DDF87}"/>
    <cellStyle name="Normal 8 2 6" xfId="1650" xr:uid="{00000000-0005-0000-0000-00008F110000}"/>
    <cellStyle name="Normal 8 2 6 2" xfId="3880" xr:uid="{00000000-0005-0000-0000-000090110000}"/>
    <cellStyle name="Normal 8 2 7" xfId="2065" xr:uid="{00000000-0005-0000-0000-000091110000}"/>
    <cellStyle name="Normal 8 2 7 2" xfId="4293" xr:uid="{00000000-0005-0000-0000-000092110000}"/>
    <cellStyle name="Normal 8 2 8" xfId="2478" xr:uid="{00000000-0005-0000-0000-000093110000}"/>
    <cellStyle name="Normal 8 2 8 2" xfId="4706" xr:uid="{00000000-0005-0000-0000-000094110000}"/>
    <cellStyle name="Normal 8 2 9" xfId="2891" xr:uid="{00000000-0005-0000-0000-000095110000}"/>
    <cellStyle name="Normal 8 2 9 2" xfId="5119" xr:uid="{00000000-0005-0000-0000-000096110000}"/>
    <cellStyle name="Normal 8 3" xfId="793" xr:uid="{00000000-0005-0000-0000-000097110000}"/>
    <cellStyle name="Normal 8 3 10" xfId="1216" xr:uid="{00000000-0005-0000-0000-000098110000}"/>
    <cellStyle name="Normal 8 3 11" xfId="5623" xr:uid="{C64B51A6-6F97-4883-A7F7-8D0AF6BA4CAA}"/>
    <cellStyle name="Normal 8 3 2" xfId="794" xr:uid="{00000000-0005-0000-0000-000099110000}"/>
    <cellStyle name="Normal 8 3 2 10" xfId="5624" xr:uid="{DC50F751-3BFE-4420-9CD8-9CB18C993811}"/>
    <cellStyle name="Normal 8 3 2 2" xfId="795" xr:uid="{00000000-0005-0000-0000-00009A110000}"/>
    <cellStyle name="Normal 8 3 2 2 2" xfId="796" xr:uid="{00000000-0005-0000-0000-00009B110000}"/>
    <cellStyle name="Normal 8 3 2 2 2 2" xfId="1669" xr:uid="{00000000-0005-0000-0000-00009C110000}"/>
    <cellStyle name="Normal 8 3 2 2 2 2 2" xfId="3899" xr:uid="{00000000-0005-0000-0000-00009D110000}"/>
    <cellStyle name="Normal 8 3 2 2 2 3" xfId="2084" xr:uid="{00000000-0005-0000-0000-00009E110000}"/>
    <cellStyle name="Normal 8 3 2 2 2 3 2" xfId="4312" xr:uid="{00000000-0005-0000-0000-00009F110000}"/>
    <cellStyle name="Normal 8 3 2 2 2 4" xfId="2497" xr:uid="{00000000-0005-0000-0000-0000A0110000}"/>
    <cellStyle name="Normal 8 3 2 2 2 4 2" xfId="4725" xr:uid="{00000000-0005-0000-0000-0000A1110000}"/>
    <cellStyle name="Normal 8 3 2 2 2 5" xfId="2910" xr:uid="{00000000-0005-0000-0000-0000A2110000}"/>
    <cellStyle name="Normal 8 3 2 2 2 5 2" xfId="5138" xr:uid="{00000000-0005-0000-0000-0000A3110000}"/>
    <cellStyle name="Normal 8 3 2 2 2 6" xfId="3346" xr:uid="{00000000-0005-0000-0000-0000A4110000}"/>
    <cellStyle name="Normal 8 3 2 2 2 7" xfId="1219" xr:uid="{00000000-0005-0000-0000-0000A5110000}"/>
    <cellStyle name="Normal 8 3 2 2 2 8" xfId="5626" xr:uid="{279AF72E-CCA4-4911-A43D-4A93C51E561E}"/>
    <cellStyle name="Normal 8 3 2 2 3" xfId="1668" xr:uid="{00000000-0005-0000-0000-0000A6110000}"/>
    <cellStyle name="Normal 8 3 2 2 3 2" xfId="3898" xr:uid="{00000000-0005-0000-0000-0000A7110000}"/>
    <cellStyle name="Normal 8 3 2 2 4" xfId="2083" xr:uid="{00000000-0005-0000-0000-0000A8110000}"/>
    <cellStyle name="Normal 8 3 2 2 4 2" xfId="4311" xr:uid="{00000000-0005-0000-0000-0000A9110000}"/>
    <cellStyle name="Normal 8 3 2 2 5" xfId="2496" xr:uid="{00000000-0005-0000-0000-0000AA110000}"/>
    <cellStyle name="Normal 8 3 2 2 5 2" xfId="4724" xr:uid="{00000000-0005-0000-0000-0000AB110000}"/>
    <cellStyle name="Normal 8 3 2 2 6" xfId="2909" xr:uid="{00000000-0005-0000-0000-0000AC110000}"/>
    <cellStyle name="Normal 8 3 2 2 6 2" xfId="5137" xr:uid="{00000000-0005-0000-0000-0000AD110000}"/>
    <cellStyle name="Normal 8 3 2 2 7" xfId="3345" xr:uid="{00000000-0005-0000-0000-0000AE110000}"/>
    <cellStyle name="Normal 8 3 2 2 8" xfId="1218" xr:uid="{00000000-0005-0000-0000-0000AF110000}"/>
    <cellStyle name="Normal 8 3 2 2 9" xfId="5625" xr:uid="{CB4E3619-0304-466D-825D-F265B8F9FD0F}"/>
    <cellStyle name="Normal 8 3 2 3" xfId="797" xr:uid="{00000000-0005-0000-0000-0000B0110000}"/>
    <cellStyle name="Normal 8 3 2 3 2" xfId="1670" xr:uid="{00000000-0005-0000-0000-0000B1110000}"/>
    <cellStyle name="Normal 8 3 2 3 2 2" xfId="3900" xr:uid="{00000000-0005-0000-0000-0000B2110000}"/>
    <cellStyle name="Normal 8 3 2 3 3" xfId="2085" xr:uid="{00000000-0005-0000-0000-0000B3110000}"/>
    <cellStyle name="Normal 8 3 2 3 3 2" xfId="4313" xr:uid="{00000000-0005-0000-0000-0000B4110000}"/>
    <cellStyle name="Normal 8 3 2 3 4" xfId="2498" xr:uid="{00000000-0005-0000-0000-0000B5110000}"/>
    <cellStyle name="Normal 8 3 2 3 4 2" xfId="4726" xr:uid="{00000000-0005-0000-0000-0000B6110000}"/>
    <cellStyle name="Normal 8 3 2 3 5" xfId="2911" xr:uid="{00000000-0005-0000-0000-0000B7110000}"/>
    <cellStyle name="Normal 8 3 2 3 5 2" xfId="5139" xr:uid="{00000000-0005-0000-0000-0000B8110000}"/>
    <cellStyle name="Normal 8 3 2 3 6" xfId="3347" xr:uid="{00000000-0005-0000-0000-0000B9110000}"/>
    <cellStyle name="Normal 8 3 2 3 7" xfId="1220" xr:uid="{00000000-0005-0000-0000-0000BA110000}"/>
    <cellStyle name="Normal 8 3 2 3 8" xfId="5627" xr:uid="{F9940A4B-B75A-4E89-A99F-1A30ACC78B93}"/>
    <cellStyle name="Normal 8 3 2 4" xfId="1667" xr:uid="{00000000-0005-0000-0000-0000BB110000}"/>
    <cellStyle name="Normal 8 3 2 4 2" xfId="3897" xr:uid="{00000000-0005-0000-0000-0000BC110000}"/>
    <cellStyle name="Normal 8 3 2 5" xfId="2082" xr:uid="{00000000-0005-0000-0000-0000BD110000}"/>
    <cellStyle name="Normal 8 3 2 5 2" xfId="4310" xr:uid="{00000000-0005-0000-0000-0000BE110000}"/>
    <cellStyle name="Normal 8 3 2 6" xfId="2495" xr:uid="{00000000-0005-0000-0000-0000BF110000}"/>
    <cellStyle name="Normal 8 3 2 6 2" xfId="4723" xr:uid="{00000000-0005-0000-0000-0000C0110000}"/>
    <cellStyle name="Normal 8 3 2 7" xfId="2908" xr:uid="{00000000-0005-0000-0000-0000C1110000}"/>
    <cellStyle name="Normal 8 3 2 7 2" xfId="5136" xr:uid="{00000000-0005-0000-0000-0000C2110000}"/>
    <cellStyle name="Normal 8 3 2 8" xfId="3344" xr:uid="{00000000-0005-0000-0000-0000C3110000}"/>
    <cellStyle name="Normal 8 3 2 9" xfId="1217" xr:uid="{00000000-0005-0000-0000-0000C4110000}"/>
    <cellStyle name="Normal 8 3 3" xfId="798" xr:uid="{00000000-0005-0000-0000-0000C5110000}"/>
    <cellStyle name="Normal 8 3 3 2" xfId="799" xr:uid="{00000000-0005-0000-0000-0000C6110000}"/>
    <cellStyle name="Normal 8 3 3 2 2" xfId="1672" xr:uid="{00000000-0005-0000-0000-0000C7110000}"/>
    <cellStyle name="Normal 8 3 3 2 2 2" xfId="3902" xr:uid="{00000000-0005-0000-0000-0000C8110000}"/>
    <cellStyle name="Normal 8 3 3 2 3" xfId="2087" xr:uid="{00000000-0005-0000-0000-0000C9110000}"/>
    <cellStyle name="Normal 8 3 3 2 3 2" xfId="4315" xr:uid="{00000000-0005-0000-0000-0000CA110000}"/>
    <cellStyle name="Normal 8 3 3 2 4" xfId="2500" xr:uid="{00000000-0005-0000-0000-0000CB110000}"/>
    <cellStyle name="Normal 8 3 3 2 4 2" xfId="4728" xr:uid="{00000000-0005-0000-0000-0000CC110000}"/>
    <cellStyle name="Normal 8 3 3 2 5" xfId="2913" xr:uid="{00000000-0005-0000-0000-0000CD110000}"/>
    <cellStyle name="Normal 8 3 3 2 5 2" xfId="5141" xr:uid="{00000000-0005-0000-0000-0000CE110000}"/>
    <cellStyle name="Normal 8 3 3 2 6" xfId="3349" xr:uid="{00000000-0005-0000-0000-0000CF110000}"/>
    <cellStyle name="Normal 8 3 3 2 7" xfId="1222" xr:uid="{00000000-0005-0000-0000-0000D0110000}"/>
    <cellStyle name="Normal 8 3 3 2 8" xfId="5629" xr:uid="{B12E7005-C89A-4A5C-8BE7-5234E8FF2C65}"/>
    <cellStyle name="Normal 8 3 3 3" xfId="1671" xr:uid="{00000000-0005-0000-0000-0000D1110000}"/>
    <cellStyle name="Normal 8 3 3 3 2" xfId="3901" xr:uid="{00000000-0005-0000-0000-0000D2110000}"/>
    <cellStyle name="Normal 8 3 3 4" xfId="2086" xr:uid="{00000000-0005-0000-0000-0000D3110000}"/>
    <cellStyle name="Normal 8 3 3 4 2" xfId="4314" xr:uid="{00000000-0005-0000-0000-0000D4110000}"/>
    <cellStyle name="Normal 8 3 3 5" xfId="2499" xr:uid="{00000000-0005-0000-0000-0000D5110000}"/>
    <cellStyle name="Normal 8 3 3 5 2" xfId="4727" xr:uid="{00000000-0005-0000-0000-0000D6110000}"/>
    <cellStyle name="Normal 8 3 3 6" xfId="2912" xr:uid="{00000000-0005-0000-0000-0000D7110000}"/>
    <cellStyle name="Normal 8 3 3 6 2" xfId="5140" xr:uid="{00000000-0005-0000-0000-0000D8110000}"/>
    <cellStyle name="Normal 8 3 3 7" xfId="3348" xr:uid="{00000000-0005-0000-0000-0000D9110000}"/>
    <cellStyle name="Normal 8 3 3 8" xfId="1221" xr:uid="{00000000-0005-0000-0000-0000DA110000}"/>
    <cellStyle name="Normal 8 3 3 9" xfId="5628" xr:uid="{686D28AA-6EE8-4A0F-AE5D-517EA2F30D13}"/>
    <cellStyle name="Normal 8 3 4" xfId="800" xr:uid="{00000000-0005-0000-0000-0000DB110000}"/>
    <cellStyle name="Normal 8 3 4 2" xfId="1673" xr:uid="{00000000-0005-0000-0000-0000DC110000}"/>
    <cellStyle name="Normal 8 3 4 2 2" xfId="3903" xr:uid="{00000000-0005-0000-0000-0000DD110000}"/>
    <cellStyle name="Normal 8 3 4 3" xfId="2088" xr:uid="{00000000-0005-0000-0000-0000DE110000}"/>
    <cellStyle name="Normal 8 3 4 3 2" xfId="4316" xr:uid="{00000000-0005-0000-0000-0000DF110000}"/>
    <cellStyle name="Normal 8 3 4 4" xfId="2501" xr:uid="{00000000-0005-0000-0000-0000E0110000}"/>
    <cellStyle name="Normal 8 3 4 4 2" xfId="4729" xr:uid="{00000000-0005-0000-0000-0000E1110000}"/>
    <cellStyle name="Normal 8 3 4 5" xfId="2914" xr:uid="{00000000-0005-0000-0000-0000E2110000}"/>
    <cellStyle name="Normal 8 3 4 5 2" xfId="5142" xr:uid="{00000000-0005-0000-0000-0000E3110000}"/>
    <cellStyle name="Normal 8 3 4 6" xfId="3350" xr:uid="{00000000-0005-0000-0000-0000E4110000}"/>
    <cellStyle name="Normal 8 3 4 7" xfId="1223" xr:uid="{00000000-0005-0000-0000-0000E5110000}"/>
    <cellStyle name="Normal 8 3 4 8" xfId="5630" xr:uid="{4B4D92D1-D2A3-4FE7-955E-D126C749BFD2}"/>
    <cellStyle name="Normal 8 3 5" xfId="1666" xr:uid="{00000000-0005-0000-0000-0000E6110000}"/>
    <cellStyle name="Normal 8 3 5 2" xfId="3896" xr:uid="{00000000-0005-0000-0000-0000E7110000}"/>
    <cellStyle name="Normal 8 3 6" xfId="2081" xr:uid="{00000000-0005-0000-0000-0000E8110000}"/>
    <cellStyle name="Normal 8 3 6 2" xfId="4309" xr:uid="{00000000-0005-0000-0000-0000E9110000}"/>
    <cellStyle name="Normal 8 3 7" xfId="2494" xr:uid="{00000000-0005-0000-0000-0000EA110000}"/>
    <cellStyle name="Normal 8 3 7 2" xfId="4722" xr:uid="{00000000-0005-0000-0000-0000EB110000}"/>
    <cellStyle name="Normal 8 3 8" xfId="2907" xr:uid="{00000000-0005-0000-0000-0000EC110000}"/>
    <cellStyle name="Normal 8 3 8 2" xfId="5135" xr:uid="{00000000-0005-0000-0000-0000ED110000}"/>
    <cellStyle name="Normal 8 3 9" xfId="3343" xr:uid="{00000000-0005-0000-0000-0000EE110000}"/>
    <cellStyle name="Normal 8 4" xfId="801" xr:uid="{00000000-0005-0000-0000-0000EF110000}"/>
    <cellStyle name="Normal 8 4 10" xfId="5631" xr:uid="{0FEFD83C-0076-4E5A-A0BA-EEA0EEFDEFF6}"/>
    <cellStyle name="Normal 8 4 2" xfId="802" xr:uid="{00000000-0005-0000-0000-0000F0110000}"/>
    <cellStyle name="Normal 8 4 2 2" xfId="803" xr:uid="{00000000-0005-0000-0000-0000F1110000}"/>
    <cellStyle name="Normal 8 4 2 2 2" xfId="1676" xr:uid="{00000000-0005-0000-0000-0000F2110000}"/>
    <cellStyle name="Normal 8 4 2 2 2 2" xfId="3906" xr:uid="{00000000-0005-0000-0000-0000F3110000}"/>
    <cellStyle name="Normal 8 4 2 2 3" xfId="2091" xr:uid="{00000000-0005-0000-0000-0000F4110000}"/>
    <cellStyle name="Normal 8 4 2 2 3 2" xfId="4319" xr:uid="{00000000-0005-0000-0000-0000F5110000}"/>
    <cellStyle name="Normal 8 4 2 2 4" xfId="2504" xr:uid="{00000000-0005-0000-0000-0000F6110000}"/>
    <cellStyle name="Normal 8 4 2 2 4 2" xfId="4732" xr:uid="{00000000-0005-0000-0000-0000F7110000}"/>
    <cellStyle name="Normal 8 4 2 2 5" xfId="2917" xr:uid="{00000000-0005-0000-0000-0000F8110000}"/>
    <cellStyle name="Normal 8 4 2 2 5 2" xfId="5145" xr:uid="{00000000-0005-0000-0000-0000F9110000}"/>
    <cellStyle name="Normal 8 4 2 2 6" xfId="3353" xr:uid="{00000000-0005-0000-0000-0000FA110000}"/>
    <cellStyle name="Normal 8 4 2 2 7" xfId="1226" xr:uid="{00000000-0005-0000-0000-0000FB110000}"/>
    <cellStyle name="Normal 8 4 2 2 8" xfId="5633" xr:uid="{92713A32-062F-42E1-A89B-DA49967C5BE4}"/>
    <cellStyle name="Normal 8 4 2 3" xfId="1675" xr:uid="{00000000-0005-0000-0000-0000FC110000}"/>
    <cellStyle name="Normal 8 4 2 3 2" xfId="3905" xr:uid="{00000000-0005-0000-0000-0000FD110000}"/>
    <cellStyle name="Normal 8 4 2 4" xfId="2090" xr:uid="{00000000-0005-0000-0000-0000FE110000}"/>
    <cellStyle name="Normal 8 4 2 4 2" xfId="4318" xr:uid="{00000000-0005-0000-0000-0000FF110000}"/>
    <cellStyle name="Normal 8 4 2 5" xfId="2503" xr:uid="{00000000-0005-0000-0000-000000120000}"/>
    <cellStyle name="Normal 8 4 2 5 2" xfId="4731" xr:uid="{00000000-0005-0000-0000-000001120000}"/>
    <cellStyle name="Normal 8 4 2 6" xfId="2916" xr:uid="{00000000-0005-0000-0000-000002120000}"/>
    <cellStyle name="Normal 8 4 2 6 2" xfId="5144" xr:uid="{00000000-0005-0000-0000-000003120000}"/>
    <cellStyle name="Normal 8 4 2 7" xfId="3352" xr:uid="{00000000-0005-0000-0000-000004120000}"/>
    <cellStyle name="Normal 8 4 2 8" xfId="1225" xr:uid="{00000000-0005-0000-0000-000005120000}"/>
    <cellStyle name="Normal 8 4 2 9" xfId="5632" xr:uid="{0E829E07-ABF4-4B11-A17D-A189FA8EB17A}"/>
    <cellStyle name="Normal 8 4 3" xfId="804" xr:uid="{00000000-0005-0000-0000-000006120000}"/>
    <cellStyle name="Normal 8 4 3 2" xfId="1677" xr:uid="{00000000-0005-0000-0000-000007120000}"/>
    <cellStyle name="Normal 8 4 3 2 2" xfId="3907" xr:uid="{00000000-0005-0000-0000-000008120000}"/>
    <cellStyle name="Normal 8 4 3 3" xfId="2092" xr:uid="{00000000-0005-0000-0000-000009120000}"/>
    <cellStyle name="Normal 8 4 3 3 2" xfId="4320" xr:uid="{00000000-0005-0000-0000-00000A120000}"/>
    <cellStyle name="Normal 8 4 3 4" xfId="2505" xr:uid="{00000000-0005-0000-0000-00000B120000}"/>
    <cellStyle name="Normal 8 4 3 4 2" xfId="4733" xr:uid="{00000000-0005-0000-0000-00000C120000}"/>
    <cellStyle name="Normal 8 4 3 5" xfId="2918" xr:uid="{00000000-0005-0000-0000-00000D120000}"/>
    <cellStyle name="Normal 8 4 3 5 2" xfId="5146" xr:uid="{00000000-0005-0000-0000-00000E120000}"/>
    <cellStyle name="Normal 8 4 3 6" xfId="3354" xr:uid="{00000000-0005-0000-0000-00000F120000}"/>
    <cellStyle name="Normal 8 4 3 7" xfId="1227" xr:uid="{00000000-0005-0000-0000-000010120000}"/>
    <cellStyle name="Normal 8 4 3 8" xfId="5634" xr:uid="{6D0BB7F4-2EF9-4B73-8356-DB9668A1335D}"/>
    <cellStyle name="Normal 8 4 4" xfId="1674" xr:uid="{00000000-0005-0000-0000-000011120000}"/>
    <cellStyle name="Normal 8 4 4 2" xfId="3904" xr:uid="{00000000-0005-0000-0000-000012120000}"/>
    <cellStyle name="Normal 8 4 5" xfId="2089" xr:uid="{00000000-0005-0000-0000-000013120000}"/>
    <cellStyle name="Normal 8 4 5 2" xfId="4317" xr:uid="{00000000-0005-0000-0000-000014120000}"/>
    <cellStyle name="Normal 8 4 6" xfId="2502" xr:uid="{00000000-0005-0000-0000-000015120000}"/>
    <cellStyle name="Normal 8 4 6 2" xfId="4730" xr:uid="{00000000-0005-0000-0000-000016120000}"/>
    <cellStyle name="Normal 8 4 7" xfId="2915" xr:uid="{00000000-0005-0000-0000-000017120000}"/>
    <cellStyle name="Normal 8 4 7 2" xfId="5143" xr:uid="{00000000-0005-0000-0000-000018120000}"/>
    <cellStyle name="Normal 8 4 8" xfId="3351" xr:uid="{00000000-0005-0000-0000-000019120000}"/>
    <cellStyle name="Normal 8 4 9" xfId="1224" xr:uid="{00000000-0005-0000-0000-00001A120000}"/>
    <cellStyle name="Normal 8 5" xfId="805" xr:uid="{00000000-0005-0000-0000-00001B120000}"/>
    <cellStyle name="Normal 8 5 2" xfId="806" xr:uid="{00000000-0005-0000-0000-00001C120000}"/>
    <cellStyle name="Normal 8 5 2 2" xfId="1679" xr:uid="{00000000-0005-0000-0000-00001D120000}"/>
    <cellStyle name="Normal 8 5 2 2 2" xfId="3909" xr:uid="{00000000-0005-0000-0000-00001E120000}"/>
    <cellStyle name="Normal 8 5 2 3" xfId="2094" xr:uid="{00000000-0005-0000-0000-00001F120000}"/>
    <cellStyle name="Normal 8 5 2 3 2" xfId="4322" xr:uid="{00000000-0005-0000-0000-000020120000}"/>
    <cellStyle name="Normal 8 5 2 4" xfId="2507" xr:uid="{00000000-0005-0000-0000-000021120000}"/>
    <cellStyle name="Normal 8 5 2 4 2" xfId="4735" xr:uid="{00000000-0005-0000-0000-000022120000}"/>
    <cellStyle name="Normal 8 5 2 5" xfId="2920" xr:uid="{00000000-0005-0000-0000-000023120000}"/>
    <cellStyle name="Normal 8 5 2 5 2" xfId="5148" xr:uid="{00000000-0005-0000-0000-000024120000}"/>
    <cellStyle name="Normal 8 5 2 6" xfId="3356" xr:uid="{00000000-0005-0000-0000-000025120000}"/>
    <cellStyle name="Normal 8 5 2 7" xfId="1229" xr:uid="{00000000-0005-0000-0000-000026120000}"/>
    <cellStyle name="Normal 8 5 2 8" xfId="5636" xr:uid="{43B1165C-ED87-4288-95B0-DD5E48D7698E}"/>
    <cellStyle name="Normal 8 5 3" xfId="1678" xr:uid="{00000000-0005-0000-0000-000027120000}"/>
    <cellStyle name="Normal 8 5 3 2" xfId="3908" xr:uid="{00000000-0005-0000-0000-000028120000}"/>
    <cellStyle name="Normal 8 5 4" xfId="2093" xr:uid="{00000000-0005-0000-0000-000029120000}"/>
    <cellStyle name="Normal 8 5 4 2" xfId="4321" xr:uid="{00000000-0005-0000-0000-00002A120000}"/>
    <cellStyle name="Normal 8 5 5" xfId="2506" xr:uid="{00000000-0005-0000-0000-00002B120000}"/>
    <cellStyle name="Normal 8 5 5 2" xfId="4734" xr:uid="{00000000-0005-0000-0000-00002C120000}"/>
    <cellStyle name="Normal 8 5 6" xfId="2919" xr:uid="{00000000-0005-0000-0000-00002D120000}"/>
    <cellStyle name="Normal 8 5 6 2" xfId="5147" xr:uid="{00000000-0005-0000-0000-00002E120000}"/>
    <cellStyle name="Normal 8 5 7" xfId="3355" xr:uid="{00000000-0005-0000-0000-00002F120000}"/>
    <cellStyle name="Normal 8 5 8" xfId="1228" xr:uid="{00000000-0005-0000-0000-000030120000}"/>
    <cellStyle name="Normal 8 5 9" xfId="5635" xr:uid="{C487DCC1-E4EC-4E1D-B849-22A1BF48DBC4}"/>
    <cellStyle name="Normal 8 6" xfId="807" xr:uid="{00000000-0005-0000-0000-000031120000}"/>
    <cellStyle name="Normal 8 6 2" xfId="1680" xr:uid="{00000000-0005-0000-0000-000032120000}"/>
    <cellStyle name="Normal 8 6 2 2" xfId="3910" xr:uid="{00000000-0005-0000-0000-000033120000}"/>
    <cellStyle name="Normal 8 6 3" xfId="2095" xr:uid="{00000000-0005-0000-0000-000034120000}"/>
    <cellStyle name="Normal 8 6 3 2" xfId="4323" xr:uid="{00000000-0005-0000-0000-000035120000}"/>
    <cellStyle name="Normal 8 6 4" xfId="2508" xr:uid="{00000000-0005-0000-0000-000036120000}"/>
    <cellStyle name="Normal 8 6 4 2" xfId="4736" xr:uid="{00000000-0005-0000-0000-000037120000}"/>
    <cellStyle name="Normal 8 6 5" xfId="2921" xr:uid="{00000000-0005-0000-0000-000038120000}"/>
    <cellStyle name="Normal 8 6 5 2" xfId="5149" xr:uid="{00000000-0005-0000-0000-000039120000}"/>
    <cellStyle name="Normal 8 6 6" xfId="3357" xr:uid="{00000000-0005-0000-0000-00003A120000}"/>
    <cellStyle name="Normal 8 6 7" xfId="1230" xr:uid="{00000000-0005-0000-0000-00003B120000}"/>
    <cellStyle name="Normal 8 6 8" xfId="5637" xr:uid="{B4ABE6E0-B342-4E9A-B35B-566F0B350CDB}"/>
    <cellStyle name="Normal 8 7" xfId="1649" xr:uid="{00000000-0005-0000-0000-00003C120000}"/>
    <cellStyle name="Normal 8 7 2" xfId="3879" xr:uid="{00000000-0005-0000-0000-00003D120000}"/>
    <cellStyle name="Normal 8 8" xfId="2064" xr:uid="{00000000-0005-0000-0000-00003E120000}"/>
    <cellStyle name="Normal 8 8 2" xfId="4292" xr:uid="{00000000-0005-0000-0000-00003F120000}"/>
    <cellStyle name="Normal 8 9" xfId="2477" xr:uid="{00000000-0005-0000-0000-000040120000}"/>
    <cellStyle name="Normal 8 9 2" xfId="4705" xr:uid="{00000000-0005-0000-0000-000041120000}"/>
    <cellStyle name="Normal 9" xfId="808" xr:uid="{00000000-0005-0000-0000-000042120000}"/>
    <cellStyle name="Normal 9 2" xfId="809" xr:uid="{00000000-0005-0000-0000-000043120000}"/>
    <cellStyle name="Normal 9 2 10" xfId="3358" xr:uid="{00000000-0005-0000-0000-000044120000}"/>
    <cellStyle name="Normal 9 2 11" xfId="1231" xr:uid="{00000000-0005-0000-0000-000045120000}"/>
    <cellStyle name="Normal 9 2 12" xfId="5639" xr:uid="{E38D2CC8-F87D-4156-9562-46F5DBEEF3F5}"/>
    <cellStyle name="Normal 9 2 2" xfId="810" xr:uid="{00000000-0005-0000-0000-000046120000}"/>
    <cellStyle name="Normal 9 2 2 10" xfId="1232" xr:uid="{00000000-0005-0000-0000-000047120000}"/>
    <cellStyle name="Normal 9 2 2 11" xfId="5640" xr:uid="{E885B538-5FCA-49F5-8AB1-B1471FB1E77C}"/>
    <cellStyle name="Normal 9 2 2 2" xfId="811" xr:uid="{00000000-0005-0000-0000-000048120000}"/>
    <cellStyle name="Normal 9 2 2 2 10" xfId="5641" xr:uid="{6D56593D-0D34-4AA5-AC98-BAD1B3343B54}"/>
    <cellStyle name="Normal 9 2 2 2 2" xfId="812" xr:uid="{00000000-0005-0000-0000-000049120000}"/>
    <cellStyle name="Normal 9 2 2 2 2 2" xfId="813" xr:uid="{00000000-0005-0000-0000-00004A120000}"/>
    <cellStyle name="Normal 9 2 2 2 2 2 2" xfId="1686" xr:uid="{00000000-0005-0000-0000-00004B120000}"/>
    <cellStyle name="Normal 9 2 2 2 2 2 2 2" xfId="3915" xr:uid="{00000000-0005-0000-0000-00004C120000}"/>
    <cellStyle name="Normal 9 2 2 2 2 2 3" xfId="2100" xr:uid="{00000000-0005-0000-0000-00004D120000}"/>
    <cellStyle name="Normal 9 2 2 2 2 2 3 2" xfId="4328" xr:uid="{00000000-0005-0000-0000-00004E120000}"/>
    <cellStyle name="Normal 9 2 2 2 2 2 4" xfId="2513" xr:uid="{00000000-0005-0000-0000-00004F120000}"/>
    <cellStyle name="Normal 9 2 2 2 2 2 4 2" xfId="4741" xr:uid="{00000000-0005-0000-0000-000050120000}"/>
    <cellStyle name="Normal 9 2 2 2 2 2 5" xfId="2926" xr:uid="{00000000-0005-0000-0000-000051120000}"/>
    <cellStyle name="Normal 9 2 2 2 2 2 5 2" xfId="5154" xr:uid="{00000000-0005-0000-0000-000052120000}"/>
    <cellStyle name="Normal 9 2 2 2 2 2 6" xfId="3362" xr:uid="{00000000-0005-0000-0000-000053120000}"/>
    <cellStyle name="Normal 9 2 2 2 2 2 7" xfId="1235" xr:uid="{00000000-0005-0000-0000-000054120000}"/>
    <cellStyle name="Normal 9 2 2 2 2 2 8" xfId="5643" xr:uid="{92641F2C-E639-4FDC-9984-BDCEBAE23D71}"/>
    <cellStyle name="Normal 9 2 2 2 2 3" xfId="1685" xr:uid="{00000000-0005-0000-0000-000055120000}"/>
    <cellStyle name="Normal 9 2 2 2 2 3 2" xfId="3914" xr:uid="{00000000-0005-0000-0000-000056120000}"/>
    <cellStyle name="Normal 9 2 2 2 2 4" xfId="2099" xr:uid="{00000000-0005-0000-0000-000057120000}"/>
    <cellStyle name="Normal 9 2 2 2 2 4 2" xfId="4327" xr:uid="{00000000-0005-0000-0000-000058120000}"/>
    <cellStyle name="Normal 9 2 2 2 2 5" xfId="2512" xr:uid="{00000000-0005-0000-0000-000059120000}"/>
    <cellStyle name="Normal 9 2 2 2 2 5 2" xfId="4740" xr:uid="{00000000-0005-0000-0000-00005A120000}"/>
    <cellStyle name="Normal 9 2 2 2 2 6" xfId="2925" xr:uid="{00000000-0005-0000-0000-00005B120000}"/>
    <cellStyle name="Normal 9 2 2 2 2 6 2" xfId="5153" xr:uid="{00000000-0005-0000-0000-00005C120000}"/>
    <cellStyle name="Normal 9 2 2 2 2 7" xfId="3361" xr:uid="{00000000-0005-0000-0000-00005D120000}"/>
    <cellStyle name="Normal 9 2 2 2 2 8" xfId="1234" xr:uid="{00000000-0005-0000-0000-00005E120000}"/>
    <cellStyle name="Normal 9 2 2 2 2 9" xfId="5642" xr:uid="{BA5441F3-8ECA-4486-8D89-20BE12973E6F}"/>
    <cellStyle name="Normal 9 2 2 2 3" xfId="814" xr:uid="{00000000-0005-0000-0000-00005F120000}"/>
    <cellStyle name="Normal 9 2 2 2 3 2" xfId="1687" xr:uid="{00000000-0005-0000-0000-000060120000}"/>
    <cellStyle name="Normal 9 2 2 2 3 2 2" xfId="3916" xr:uid="{00000000-0005-0000-0000-000061120000}"/>
    <cellStyle name="Normal 9 2 2 2 3 3" xfId="2101" xr:uid="{00000000-0005-0000-0000-000062120000}"/>
    <cellStyle name="Normal 9 2 2 2 3 3 2" xfId="4329" xr:uid="{00000000-0005-0000-0000-000063120000}"/>
    <cellStyle name="Normal 9 2 2 2 3 4" xfId="2514" xr:uid="{00000000-0005-0000-0000-000064120000}"/>
    <cellStyle name="Normal 9 2 2 2 3 4 2" xfId="4742" xr:uid="{00000000-0005-0000-0000-000065120000}"/>
    <cellStyle name="Normal 9 2 2 2 3 5" xfId="2927" xr:uid="{00000000-0005-0000-0000-000066120000}"/>
    <cellStyle name="Normal 9 2 2 2 3 5 2" xfId="5155" xr:uid="{00000000-0005-0000-0000-000067120000}"/>
    <cellStyle name="Normal 9 2 2 2 3 6" xfId="3363" xr:uid="{00000000-0005-0000-0000-000068120000}"/>
    <cellStyle name="Normal 9 2 2 2 3 7" xfId="1236" xr:uid="{00000000-0005-0000-0000-000069120000}"/>
    <cellStyle name="Normal 9 2 2 2 3 8" xfId="5644" xr:uid="{C46113A3-7B14-4927-9248-4F7D0AE1A220}"/>
    <cellStyle name="Normal 9 2 2 2 4" xfId="1684" xr:uid="{00000000-0005-0000-0000-00006A120000}"/>
    <cellStyle name="Normal 9 2 2 2 4 2" xfId="3913" xr:uid="{00000000-0005-0000-0000-00006B120000}"/>
    <cellStyle name="Normal 9 2 2 2 5" xfId="2098" xr:uid="{00000000-0005-0000-0000-00006C120000}"/>
    <cellStyle name="Normal 9 2 2 2 5 2" xfId="4326" xr:uid="{00000000-0005-0000-0000-00006D120000}"/>
    <cellStyle name="Normal 9 2 2 2 6" xfId="2511" xr:uid="{00000000-0005-0000-0000-00006E120000}"/>
    <cellStyle name="Normal 9 2 2 2 6 2" xfId="4739" xr:uid="{00000000-0005-0000-0000-00006F120000}"/>
    <cellStyle name="Normal 9 2 2 2 7" xfId="2924" xr:uid="{00000000-0005-0000-0000-000070120000}"/>
    <cellStyle name="Normal 9 2 2 2 7 2" xfId="5152" xr:uid="{00000000-0005-0000-0000-000071120000}"/>
    <cellStyle name="Normal 9 2 2 2 8" xfId="3360" xr:uid="{00000000-0005-0000-0000-000072120000}"/>
    <cellStyle name="Normal 9 2 2 2 9" xfId="1233" xr:uid="{00000000-0005-0000-0000-000073120000}"/>
    <cellStyle name="Normal 9 2 2 3" xfId="815" xr:uid="{00000000-0005-0000-0000-000074120000}"/>
    <cellStyle name="Normal 9 2 2 3 2" xfId="816" xr:uid="{00000000-0005-0000-0000-000075120000}"/>
    <cellStyle name="Normal 9 2 2 3 2 2" xfId="1689" xr:uid="{00000000-0005-0000-0000-000076120000}"/>
    <cellStyle name="Normal 9 2 2 3 2 2 2" xfId="3918" xr:uid="{00000000-0005-0000-0000-000077120000}"/>
    <cellStyle name="Normal 9 2 2 3 2 3" xfId="2103" xr:uid="{00000000-0005-0000-0000-000078120000}"/>
    <cellStyle name="Normal 9 2 2 3 2 3 2" xfId="4331" xr:uid="{00000000-0005-0000-0000-000079120000}"/>
    <cellStyle name="Normal 9 2 2 3 2 4" xfId="2516" xr:uid="{00000000-0005-0000-0000-00007A120000}"/>
    <cellStyle name="Normal 9 2 2 3 2 4 2" xfId="4744" xr:uid="{00000000-0005-0000-0000-00007B120000}"/>
    <cellStyle name="Normal 9 2 2 3 2 5" xfId="2929" xr:uid="{00000000-0005-0000-0000-00007C120000}"/>
    <cellStyle name="Normal 9 2 2 3 2 5 2" xfId="5157" xr:uid="{00000000-0005-0000-0000-00007D120000}"/>
    <cellStyle name="Normal 9 2 2 3 2 6" xfId="3365" xr:uid="{00000000-0005-0000-0000-00007E120000}"/>
    <cellStyle name="Normal 9 2 2 3 2 7" xfId="1238" xr:uid="{00000000-0005-0000-0000-00007F120000}"/>
    <cellStyle name="Normal 9 2 2 3 2 8" xfId="5646" xr:uid="{F8D7B998-88B0-4723-9E66-5104F5DD4D71}"/>
    <cellStyle name="Normal 9 2 2 3 3" xfId="1688" xr:uid="{00000000-0005-0000-0000-000080120000}"/>
    <cellStyle name="Normal 9 2 2 3 3 2" xfId="3917" xr:uid="{00000000-0005-0000-0000-000081120000}"/>
    <cellStyle name="Normal 9 2 2 3 4" xfId="2102" xr:uid="{00000000-0005-0000-0000-000082120000}"/>
    <cellStyle name="Normal 9 2 2 3 4 2" xfId="4330" xr:uid="{00000000-0005-0000-0000-000083120000}"/>
    <cellStyle name="Normal 9 2 2 3 5" xfId="2515" xr:uid="{00000000-0005-0000-0000-000084120000}"/>
    <cellStyle name="Normal 9 2 2 3 5 2" xfId="4743" xr:uid="{00000000-0005-0000-0000-000085120000}"/>
    <cellStyle name="Normal 9 2 2 3 6" xfId="2928" xr:uid="{00000000-0005-0000-0000-000086120000}"/>
    <cellStyle name="Normal 9 2 2 3 6 2" xfId="5156" xr:uid="{00000000-0005-0000-0000-000087120000}"/>
    <cellStyle name="Normal 9 2 2 3 7" xfId="3364" xr:uid="{00000000-0005-0000-0000-000088120000}"/>
    <cellStyle name="Normal 9 2 2 3 8" xfId="1237" xr:uid="{00000000-0005-0000-0000-000089120000}"/>
    <cellStyle name="Normal 9 2 2 3 9" xfId="5645" xr:uid="{F627B46A-FD02-4E76-8D7E-F38A4C8EC838}"/>
    <cellStyle name="Normal 9 2 2 4" xfId="817" xr:uid="{00000000-0005-0000-0000-00008A120000}"/>
    <cellStyle name="Normal 9 2 2 4 2" xfId="1690" xr:uid="{00000000-0005-0000-0000-00008B120000}"/>
    <cellStyle name="Normal 9 2 2 4 2 2" xfId="3919" xr:uid="{00000000-0005-0000-0000-00008C120000}"/>
    <cellStyle name="Normal 9 2 2 4 3" xfId="2104" xr:uid="{00000000-0005-0000-0000-00008D120000}"/>
    <cellStyle name="Normal 9 2 2 4 3 2" xfId="4332" xr:uid="{00000000-0005-0000-0000-00008E120000}"/>
    <cellStyle name="Normal 9 2 2 4 4" xfId="2517" xr:uid="{00000000-0005-0000-0000-00008F120000}"/>
    <cellStyle name="Normal 9 2 2 4 4 2" xfId="4745" xr:uid="{00000000-0005-0000-0000-000090120000}"/>
    <cellStyle name="Normal 9 2 2 4 5" xfId="2930" xr:uid="{00000000-0005-0000-0000-000091120000}"/>
    <cellStyle name="Normal 9 2 2 4 5 2" xfId="5158" xr:uid="{00000000-0005-0000-0000-000092120000}"/>
    <cellStyle name="Normal 9 2 2 4 6" xfId="3366" xr:uid="{00000000-0005-0000-0000-000093120000}"/>
    <cellStyle name="Normal 9 2 2 4 7" xfId="1239" xr:uid="{00000000-0005-0000-0000-000094120000}"/>
    <cellStyle name="Normal 9 2 2 4 8" xfId="5647" xr:uid="{8485135B-9642-4D60-A33A-DC1D38E72AF7}"/>
    <cellStyle name="Normal 9 2 2 5" xfId="1683" xr:uid="{00000000-0005-0000-0000-000095120000}"/>
    <cellStyle name="Normal 9 2 2 5 2" xfId="3912" xr:uid="{00000000-0005-0000-0000-000096120000}"/>
    <cellStyle name="Normal 9 2 2 6" xfId="2097" xr:uid="{00000000-0005-0000-0000-000097120000}"/>
    <cellStyle name="Normal 9 2 2 6 2" xfId="4325" xr:uid="{00000000-0005-0000-0000-000098120000}"/>
    <cellStyle name="Normal 9 2 2 7" xfId="2510" xr:uid="{00000000-0005-0000-0000-000099120000}"/>
    <cellStyle name="Normal 9 2 2 7 2" xfId="4738" xr:uid="{00000000-0005-0000-0000-00009A120000}"/>
    <cellStyle name="Normal 9 2 2 8" xfId="2923" xr:uid="{00000000-0005-0000-0000-00009B120000}"/>
    <cellStyle name="Normal 9 2 2 8 2" xfId="5151" xr:uid="{00000000-0005-0000-0000-00009C120000}"/>
    <cellStyle name="Normal 9 2 2 9" xfId="3359" xr:uid="{00000000-0005-0000-0000-00009D120000}"/>
    <cellStyle name="Normal 9 2 3" xfId="818" xr:uid="{00000000-0005-0000-0000-00009E120000}"/>
    <cellStyle name="Normal 9 2 3 10" xfId="5648" xr:uid="{F01671E8-E965-43D7-B47A-7994B4931FE3}"/>
    <cellStyle name="Normal 9 2 3 2" xfId="819" xr:uid="{00000000-0005-0000-0000-00009F120000}"/>
    <cellStyle name="Normal 9 2 3 2 2" xfId="820" xr:uid="{00000000-0005-0000-0000-0000A0120000}"/>
    <cellStyle name="Normal 9 2 3 2 2 2" xfId="1693" xr:uid="{00000000-0005-0000-0000-0000A1120000}"/>
    <cellStyle name="Normal 9 2 3 2 2 2 2" xfId="3922" xr:uid="{00000000-0005-0000-0000-0000A2120000}"/>
    <cellStyle name="Normal 9 2 3 2 2 3" xfId="2107" xr:uid="{00000000-0005-0000-0000-0000A3120000}"/>
    <cellStyle name="Normal 9 2 3 2 2 3 2" xfId="4335" xr:uid="{00000000-0005-0000-0000-0000A4120000}"/>
    <cellStyle name="Normal 9 2 3 2 2 4" xfId="2520" xr:uid="{00000000-0005-0000-0000-0000A5120000}"/>
    <cellStyle name="Normal 9 2 3 2 2 4 2" xfId="4748" xr:uid="{00000000-0005-0000-0000-0000A6120000}"/>
    <cellStyle name="Normal 9 2 3 2 2 5" xfId="2933" xr:uid="{00000000-0005-0000-0000-0000A7120000}"/>
    <cellStyle name="Normal 9 2 3 2 2 5 2" xfId="5161" xr:uid="{00000000-0005-0000-0000-0000A8120000}"/>
    <cellStyle name="Normal 9 2 3 2 2 6" xfId="3369" xr:uid="{00000000-0005-0000-0000-0000A9120000}"/>
    <cellStyle name="Normal 9 2 3 2 2 7" xfId="1242" xr:uid="{00000000-0005-0000-0000-0000AA120000}"/>
    <cellStyle name="Normal 9 2 3 2 2 8" xfId="5650" xr:uid="{735F223A-6286-4D63-B1F2-D263491E955A}"/>
    <cellStyle name="Normal 9 2 3 2 3" xfId="1692" xr:uid="{00000000-0005-0000-0000-0000AB120000}"/>
    <cellStyle name="Normal 9 2 3 2 3 2" xfId="3921" xr:uid="{00000000-0005-0000-0000-0000AC120000}"/>
    <cellStyle name="Normal 9 2 3 2 4" xfId="2106" xr:uid="{00000000-0005-0000-0000-0000AD120000}"/>
    <cellStyle name="Normal 9 2 3 2 4 2" xfId="4334" xr:uid="{00000000-0005-0000-0000-0000AE120000}"/>
    <cellStyle name="Normal 9 2 3 2 5" xfId="2519" xr:uid="{00000000-0005-0000-0000-0000AF120000}"/>
    <cellStyle name="Normal 9 2 3 2 5 2" xfId="4747" xr:uid="{00000000-0005-0000-0000-0000B0120000}"/>
    <cellStyle name="Normal 9 2 3 2 6" xfId="2932" xr:uid="{00000000-0005-0000-0000-0000B1120000}"/>
    <cellStyle name="Normal 9 2 3 2 6 2" xfId="5160" xr:uid="{00000000-0005-0000-0000-0000B2120000}"/>
    <cellStyle name="Normal 9 2 3 2 7" xfId="3368" xr:uid="{00000000-0005-0000-0000-0000B3120000}"/>
    <cellStyle name="Normal 9 2 3 2 8" xfId="1241" xr:uid="{00000000-0005-0000-0000-0000B4120000}"/>
    <cellStyle name="Normal 9 2 3 2 9" xfId="5649" xr:uid="{A1B5DBB6-EDFA-4E13-B1E1-8253832E0B74}"/>
    <cellStyle name="Normal 9 2 3 3" xfId="821" xr:uid="{00000000-0005-0000-0000-0000B5120000}"/>
    <cellStyle name="Normal 9 2 3 3 2" xfId="1694" xr:uid="{00000000-0005-0000-0000-0000B6120000}"/>
    <cellStyle name="Normal 9 2 3 3 2 2" xfId="3923" xr:uid="{00000000-0005-0000-0000-0000B7120000}"/>
    <cellStyle name="Normal 9 2 3 3 3" xfId="2108" xr:uid="{00000000-0005-0000-0000-0000B8120000}"/>
    <cellStyle name="Normal 9 2 3 3 3 2" xfId="4336" xr:uid="{00000000-0005-0000-0000-0000B9120000}"/>
    <cellStyle name="Normal 9 2 3 3 4" xfId="2521" xr:uid="{00000000-0005-0000-0000-0000BA120000}"/>
    <cellStyle name="Normal 9 2 3 3 4 2" xfId="4749" xr:uid="{00000000-0005-0000-0000-0000BB120000}"/>
    <cellStyle name="Normal 9 2 3 3 5" xfId="2934" xr:uid="{00000000-0005-0000-0000-0000BC120000}"/>
    <cellStyle name="Normal 9 2 3 3 5 2" xfId="5162" xr:uid="{00000000-0005-0000-0000-0000BD120000}"/>
    <cellStyle name="Normal 9 2 3 3 6" xfId="3370" xr:uid="{00000000-0005-0000-0000-0000BE120000}"/>
    <cellStyle name="Normal 9 2 3 3 7" xfId="1243" xr:uid="{00000000-0005-0000-0000-0000BF120000}"/>
    <cellStyle name="Normal 9 2 3 3 8" xfId="5651" xr:uid="{838C9793-0973-439F-9DC3-2E68CF1A642E}"/>
    <cellStyle name="Normal 9 2 3 4" xfId="1691" xr:uid="{00000000-0005-0000-0000-0000C0120000}"/>
    <cellStyle name="Normal 9 2 3 4 2" xfId="3920" xr:uid="{00000000-0005-0000-0000-0000C1120000}"/>
    <cellStyle name="Normal 9 2 3 5" xfId="2105" xr:uid="{00000000-0005-0000-0000-0000C2120000}"/>
    <cellStyle name="Normal 9 2 3 5 2" xfId="4333" xr:uid="{00000000-0005-0000-0000-0000C3120000}"/>
    <cellStyle name="Normal 9 2 3 6" xfId="2518" xr:uid="{00000000-0005-0000-0000-0000C4120000}"/>
    <cellStyle name="Normal 9 2 3 6 2" xfId="4746" xr:uid="{00000000-0005-0000-0000-0000C5120000}"/>
    <cellStyle name="Normal 9 2 3 7" xfId="2931" xr:uid="{00000000-0005-0000-0000-0000C6120000}"/>
    <cellStyle name="Normal 9 2 3 7 2" xfId="5159" xr:uid="{00000000-0005-0000-0000-0000C7120000}"/>
    <cellStyle name="Normal 9 2 3 8" xfId="3367" xr:uid="{00000000-0005-0000-0000-0000C8120000}"/>
    <cellStyle name="Normal 9 2 3 9" xfId="1240" xr:uid="{00000000-0005-0000-0000-0000C9120000}"/>
    <cellStyle name="Normal 9 2 4" xfId="822" xr:uid="{00000000-0005-0000-0000-0000CA120000}"/>
    <cellStyle name="Normal 9 2 4 2" xfId="823" xr:uid="{00000000-0005-0000-0000-0000CB120000}"/>
    <cellStyle name="Normal 9 2 4 2 2" xfId="1696" xr:uid="{00000000-0005-0000-0000-0000CC120000}"/>
    <cellStyle name="Normal 9 2 4 2 2 2" xfId="3925" xr:uid="{00000000-0005-0000-0000-0000CD120000}"/>
    <cellStyle name="Normal 9 2 4 2 3" xfId="2110" xr:uid="{00000000-0005-0000-0000-0000CE120000}"/>
    <cellStyle name="Normal 9 2 4 2 3 2" xfId="4338" xr:uid="{00000000-0005-0000-0000-0000CF120000}"/>
    <cellStyle name="Normal 9 2 4 2 4" xfId="2523" xr:uid="{00000000-0005-0000-0000-0000D0120000}"/>
    <cellStyle name="Normal 9 2 4 2 4 2" xfId="4751" xr:uid="{00000000-0005-0000-0000-0000D1120000}"/>
    <cellStyle name="Normal 9 2 4 2 5" xfId="2936" xr:uid="{00000000-0005-0000-0000-0000D2120000}"/>
    <cellStyle name="Normal 9 2 4 2 5 2" xfId="5164" xr:uid="{00000000-0005-0000-0000-0000D3120000}"/>
    <cellStyle name="Normal 9 2 4 2 6" xfId="3372" xr:uid="{00000000-0005-0000-0000-0000D4120000}"/>
    <cellStyle name="Normal 9 2 4 2 7" xfId="1245" xr:uid="{00000000-0005-0000-0000-0000D5120000}"/>
    <cellStyle name="Normal 9 2 4 2 8" xfId="5653" xr:uid="{F98AB102-9949-472E-B54D-5BE8C4451B77}"/>
    <cellStyle name="Normal 9 2 4 3" xfId="1695" xr:uid="{00000000-0005-0000-0000-0000D6120000}"/>
    <cellStyle name="Normal 9 2 4 3 2" xfId="3924" xr:uid="{00000000-0005-0000-0000-0000D7120000}"/>
    <cellStyle name="Normal 9 2 4 4" xfId="2109" xr:uid="{00000000-0005-0000-0000-0000D8120000}"/>
    <cellStyle name="Normal 9 2 4 4 2" xfId="4337" xr:uid="{00000000-0005-0000-0000-0000D9120000}"/>
    <cellStyle name="Normal 9 2 4 5" xfId="2522" xr:uid="{00000000-0005-0000-0000-0000DA120000}"/>
    <cellStyle name="Normal 9 2 4 5 2" xfId="4750" xr:uid="{00000000-0005-0000-0000-0000DB120000}"/>
    <cellStyle name="Normal 9 2 4 6" xfId="2935" xr:uid="{00000000-0005-0000-0000-0000DC120000}"/>
    <cellStyle name="Normal 9 2 4 6 2" xfId="5163" xr:uid="{00000000-0005-0000-0000-0000DD120000}"/>
    <cellStyle name="Normal 9 2 4 7" xfId="3371" xr:uid="{00000000-0005-0000-0000-0000DE120000}"/>
    <cellStyle name="Normal 9 2 4 8" xfId="1244" xr:uid="{00000000-0005-0000-0000-0000DF120000}"/>
    <cellStyle name="Normal 9 2 4 9" xfId="5652" xr:uid="{64CFA30E-98C9-4F31-B19E-B246502E610E}"/>
    <cellStyle name="Normal 9 2 5" xfId="824" xr:uid="{00000000-0005-0000-0000-0000E0120000}"/>
    <cellStyle name="Normal 9 2 5 2" xfId="1697" xr:uid="{00000000-0005-0000-0000-0000E1120000}"/>
    <cellStyle name="Normal 9 2 5 2 2" xfId="3926" xr:uid="{00000000-0005-0000-0000-0000E2120000}"/>
    <cellStyle name="Normal 9 2 5 3" xfId="2111" xr:uid="{00000000-0005-0000-0000-0000E3120000}"/>
    <cellStyle name="Normal 9 2 5 3 2" xfId="4339" xr:uid="{00000000-0005-0000-0000-0000E4120000}"/>
    <cellStyle name="Normal 9 2 5 4" xfId="2524" xr:uid="{00000000-0005-0000-0000-0000E5120000}"/>
    <cellStyle name="Normal 9 2 5 4 2" xfId="4752" xr:uid="{00000000-0005-0000-0000-0000E6120000}"/>
    <cellStyle name="Normal 9 2 5 5" xfId="2937" xr:uid="{00000000-0005-0000-0000-0000E7120000}"/>
    <cellStyle name="Normal 9 2 5 5 2" xfId="5165" xr:uid="{00000000-0005-0000-0000-0000E8120000}"/>
    <cellStyle name="Normal 9 2 5 6" xfId="3373" xr:uid="{00000000-0005-0000-0000-0000E9120000}"/>
    <cellStyle name="Normal 9 2 5 7" xfId="1246" xr:uid="{00000000-0005-0000-0000-0000EA120000}"/>
    <cellStyle name="Normal 9 2 5 8" xfId="5654" xr:uid="{16927CFD-6449-445E-A758-AA183C5D4473}"/>
    <cellStyle name="Normal 9 2 6" xfId="1682" xr:uid="{00000000-0005-0000-0000-0000EB120000}"/>
    <cellStyle name="Normal 9 2 6 2" xfId="3911" xr:uid="{00000000-0005-0000-0000-0000EC120000}"/>
    <cellStyle name="Normal 9 2 7" xfId="2096" xr:uid="{00000000-0005-0000-0000-0000ED120000}"/>
    <cellStyle name="Normal 9 2 7 2" xfId="4324" xr:uid="{00000000-0005-0000-0000-0000EE120000}"/>
    <cellStyle name="Normal 9 2 8" xfId="2509" xr:uid="{00000000-0005-0000-0000-0000EF120000}"/>
    <cellStyle name="Normal 9 2 8 2" xfId="4737" xr:uid="{00000000-0005-0000-0000-0000F0120000}"/>
    <cellStyle name="Normal 9 2 9" xfId="2922" xr:uid="{00000000-0005-0000-0000-0000F1120000}"/>
    <cellStyle name="Normal 9 2 9 2" xfId="5150" xr:uid="{00000000-0005-0000-0000-0000F2120000}"/>
    <cellStyle name="Normal 9 3" xfId="825" xr:uid="{00000000-0005-0000-0000-0000F3120000}"/>
    <cellStyle name="Normal 9 3 10" xfId="1247" xr:uid="{00000000-0005-0000-0000-0000F4120000}"/>
    <cellStyle name="Normal 9 3 11" xfId="5655" xr:uid="{355F217D-24FC-4BF8-8F8B-A7AA1727E408}"/>
    <cellStyle name="Normal 9 3 2" xfId="826" xr:uid="{00000000-0005-0000-0000-0000F5120000}"/>
    <cellStyle name="Normal 9 3 2 10" xfId="5656" xr:uid="{06D1DE42-EF4C-4FA1-807C-28D752FE050E}"/>
    <cellStyle name="Normal 9 3 2 2" xfId="827" xr:uid="{00000000-0005-0000-0000-0000F6120000}"/>
    <cellStyle name="Normal 9 3 2 2 2" xfId="828" xr:uid="{00000000-0005-0000-0000-0000F7120000}"/>
    <cellStyle name="Normal 9 3 2 2 2 2" xfId="1701" xr:uid="{00000000-0005-0000-0000-0000F8120000}"/>
    <cellStyle name="Normal 9 3 2 2 2 2 2" xfId="3930" xr:uid="{00000000-0005-0000-0000-0000F9120000}"/>
    <cellStyle name="Normal 9 3 2 2 2 3" xfId="2115" xr:uid="{00000000-0005-0000-0000-0000FA120000}"/>
    <cellStyle name="Normal 9 3 2 2 2 3 2" xfId="4343" xr:uid="{00000000-0005-0000-0000-0000FB120000}"/>
    <cellStyle name="Normal 9 3 2 2 2 4" xfId="2528" xr:uid="{00000000-0005-0000-0000-0000FC120000}"/>
    <cellStyle name="Normal 9 3 2 2 2 4 2" xfId="4756" xr:uid="{00000000-0005-0000-0000-0000FD120000}"/>
    <cellStyle name="Normal 9 3 2 2 2 5" xfId="2941" xr:uid="{00000000-0005-0000-0000-0000FE120000}"/>
    <cellStyle name="Normal 9 3 2 2 2 5 2" xfId="5169" xr:uid="{00000000-0005-0000-0000-0000FF120000}"/>
    <cellStyle name="Normal 9 3 2 2 2 6" xfId="3377" xr:uid="{00000000-0005-0000-0000-000000130000}"/>
    <cellStyle name="Normal 9 3 2 2 2 7" xfId="1250" xr:uid="{00000000-0005-0000-0000-000001130000}"/>
    <cellStyle name="Normal 9 3 2 2 2 8" xfId="5658" xr:uid="{8382B74E-BDE3-4E21-983C-8BA84F2995E1}"/>
    <cellStyle name="Normal 9 3 2 2 3" xfId="1700" xr:uid="{00000000-0005-0000-0000-000002130000}"/>
    <cellStyle name="Normal 9 3 2 2 3 2" xfId="3929" xr:uid="{00000000-0005-0000-0000-000003130000}"/>
    <cellStyle name="Normal 9 3 2 2 4" xfId="2114" xr:uid="{00000000-0005-0000-0000-000004130000}"/>
    <cellStyle name="Normal 9 3 2 2 4 2" xfId="4342" xr:uid="{00000000-0005-0000-0000-000005130000}"/>
    <cellStyle name="Normal 9 3 2 2 5" xfId="2527" xr:uid="{00000000-0005-0000-0000-000006130000}"/>
    <cellStyle name="Normal 9 3 2 2 5 2" xfId="4755" xr:uid="{00000000-0005-0000-0000-000007130000}"/>
    <cellStyle name="Normal 9 3 2 2 6" xfId="2940" xr:uid="{00000000-0005-0000-0000-000008130000}"/>
    <cellStyle name="Normal 9 3 2 2 6 2" xfId="5168" xr:uid="{00000000-0005-0000-0000-000009130000}"/>
    <cellStyle name="Normal 9 3 2 2 7" xfId="3376" xr:uid="{00000000-0005-0000-0000-00000A130000}"/>
    <cellStyle name="Normal 9 3 2 2 8" xfId="1249" xr:uid="{00000000-0005-0000-0000-00000B130000}"/>
    <cellStyle name="Normal 9 3 2 2 9" xfId="5657" xr:uid="{84038834-BC71-46DA-A810-5FC6BE2D2FB3}"/>
    <cellStyle name="Normal 9 3 2 3" xfId="829" xr:uid="{00000000-0005-0000-0000-00000C130000}"/>
    <cellStyle name="Normal 9 3 2 3 2" xfId="1702" xr:uid="{00000000-0005-0000-0000-00000D130000}"/>
    <cellStyle name="Normal 9 3 2 3 2 2" xfId="3931" xr:uid="{00000000-0005-0000-0000-00000E130000}"/>
    <cellStyle name="Normal 9 3 2 3 3" xfId="2116" xr:uid="{00000000-0005-0000-0000-00000F130000}"/>
    <cellStyle name="Normal 9 3 2 3 3 2" xfId="4344" xr:uid="{00000000-0005-0000-0000-000010130000}"/>
    <cellStyle name="Normal 9 3 2 3 4" xfId="2529" xr:uid="{00000000-0005-0000-0000-000011130000}"/>
    <cellStyle name="Normal 9 3 2 3 4 2" xfId="4757" xr:uid="{00000000-0005-0000-0000-000012130000}"/>
    <cellStyle name="Normal 9 3 2 3 5" xfId="2942" xr:uid="{00000000-0005-0000-0000-000013130000}"/>
    <cellStyle name="Normal 9 3 2 3 5 2" xfId="5170" xr:uid="{00000000-0005-0000-0000-000014130000}"/>
    <cellStyle name="Normal 9 3 2 3 6" xfId="3378" xr:uid="{00000000-0005-0000-0000-000015130000}"/>
    <cellStyle name="Normal 9 3 2 3 7" xfId="1251" xr:uid="{00000000-0005-0000-0000-000016130000}"/>
    <cellStyle name="Normal 9 3 2 3 8" xfId="5659" xr:uid="{A3BD2C5B-B810-4363-8BF8-A70A6ED1FBC8}"/>
    <cellStyle name="Normal 9 3 2 4" xfId="1699" xr:uid="{00000000-0005-0000-0000-000017130000}"/>
    <cellStyle name="Normal 9 3 2 4 2" xfId="3928" xr:uid="{00000000-0005-0000-0000-000018130000}"/>
    <cellStyle name="Normal 9 3 2 5" xfId="2113" xr:uid="{00000000-0005-0000-0000-000019130000}"/>
    <cellStyle name="Normal 9 3 2 5 2" xfId="4341" xr:uid="{00000000-0005-0000-0000-00001A130000}"/>
    <cellStyle name="Normal 9 3 2 6" xfId="2526" xr:uid="{00000000-0005-0000-0000-00001B130000}"/>
    <cellStyle name="Normal 9 3 2 6 2" xfId="4754" xr:uid="{00000000-0005-0000-0000-00001C130000}"/>
    <cellStyle name="Normal 9 3 2 7" xfId="2939" xr:uid="{00000000-0005-0000-0000-00001D130000}"/>
    <cellStyle name="Normal 9 3 2 7 2" xfId="5167" xr:uid="{00000000-0005-0000-0000-00001E130000}"/>
    <cellStyle name="Normal 9 3 2 8" xfId="3375" xr:uid="{00000000-0005-0000-0000-00001F130000}"/>
    <cellStyle name="Normal 9 3 2 9" xfId="1248" xr:uid="{00000000-0005-0000-0000-000020130000}"/>
    <cellStyle name="Normal 9 3 3" xfId="830" xr:uid="{00000000-0005-0000-0000-000021130000}"/>
    <cellStyle name="Normal 9 3 3 2" xfId="831" xr:uid="{00000000-0005-0000-0000-000022130000}"/>
    <cellStyle name="Normal 9 3 3 2 2" xfId="1704" xr:uid="{00000000-0005-0000-0000-000023130000}"/>
    <cellStyle name="Normal 9 3 3 2 2 2" xfId="3933" xr:uid="{00000000-0005-0000-0000-000024130000}"/>
    <cellStyle name="Normal 9 3 3 2 3" xfId="2118" xr:uid="{00000000-0005-0000-0000-000025130000}"/>
    <cellStyle name="Normal 9 3 3 2 3 2" xfId="4346" xr:uid="{00000000-0005-0000-0000-000026130000}"/>
    <cellStyle name="Normal 9 3 3 2 4" xfId="2531" xr:uid="{00000000-0005-0000-0000-000027130000}"/>
    <cellStyle name="Normal 9 3 3 2 4 2" xfId="4759" xr:uid="{00000000-0005-0000-0000-000028130000}"/>
    <cellStyle name="Normal 9 3 3 2 5" xfId="2944" xr:uid="{00000000-0005-0000-0000-000029130000}"/>
    <cellStyle name="Normal 9 3 3 2 5 2" xfId="5172" xr:uid="{00000000-0005-0000-0000-00002A130000}"/>
    <cellStyle name="Normal 9 3 3 2 6" xfId="3380" xr:uid="{00000000-0005-0000-0000-00002B130000}"/>
    <cellStyle name="Normal 9 3 3 2 7" xfId="1253" xr:uid="{00000000-0005-0000-0000-00002C130000}"/>
    <cellStyle name="Normal 9 3 3 2 8" xfId="5661" xr:uid="{8B73AE2C-BC8A-4088-99B8-ED95EF63465C}"/>
    <cellStyle name="Normal 9 3 3 3" xfId="1703" xr:uid="{00000000-0005-0000-0000-00002D130000}"/>
    <cellStyle name="Normal 9 3 3 3 2" xfId="3932" xr:uid="{00000000-0005-0000-0000-00002E130000}"/>
    <cellStyle name="Normal 9 3 3 4" xfId="2117" xr:uid="{00000000-0005-0000-0000-00002F130000}"/>
    <cellStyle name="Normal 9 3 3 4 2" xfId="4345" xr:uid="{00000000-0005-0000-0000-000030130000}"/>
    <cellStyle name="Normal 9 3 3 5" xfId="2530" xr:uid="{00000000-0005-0000-0000-000031130000}"/>
    <cellStyle name="Normal 9 3 3 5 2" xfId="4758" xr:uid="{00000000-0005-0000-0000-000032130000}"/>
    <cellStyle name="Normal 9 3 3 6" xfId="2943" xr:uid="{00000000-0005-0000-0000-000033130000}"/>
    <cellStyle name="Normal 9 3 3 6 2" xfId="5171" xr:uid="{00000000-0005-0000-0000-000034130000}"/>
    <cellStyle name="Normal 9 3 3 7" xfId="3379" xr:uid="{00000000-0005-0000-0000-000035130000}"/>
    <cellStyle name="Normal 9 3 3 8" xfId="1252" xr:uid="{00000000-0005-0000-0000-000036130000}"/>
    <cellStyle name="Normal 9 3 3 9" xfId="5660" xr:uid="{1DF33C1A-EE18-4CB8-887A-72F3FD6E4E28}"/>
    <cellStyle name="Normal 9 3 4" xfId="832" xr:uid="{00000000-0005-0000-0000-000037130000}"/>
    <cellStyle name="Normal 9 3 4 2" xfId="1705" xr:uid="{00000000-0005-0000-0000-000038130000}"/>
    <cellStyle name="Normal 9 3 4 2 2" xfId="3934" xr:uid="{00000000-0005-0000-0000-000039130000}"/>
    <cellStyle name="Normal 9 3 4 3" xfId="2119" xr:uid="{00000000-0005-0000-0000-00003A130000}"/>
    <cellStyle name="Normal 9 3 4 3 2" xfId="4347" xr:uid="{00000000-0005-0000-0000-00003B130000}"/>
    <cellStyle name="Normal 9 3 4 4" xfId="2532" xr:uid="{00000000-0005-0000-0000-00003C130000}"/>
    <cellStyle name="Normal 9 3 4 4 2" xfId="4760" xr:uid="{00000000-0005-0000-0000-00003D130000}"/>
    <cellStyle name="Normal 9 3 4 5" xfId="2945" xr:uid="{00000000-0005-0000-0000-00003E130000}"/>
    <cellStyle name="Normal 9 3 4 5 2" xfId="5173" xr:uid="{00000000-0005-0000-0000-00003F130000}"/>
    <cellStyle name="Normal 9 3 4 6" xfId="3381" xr:uid="{00000000-0005-0000-0000-000040130000}"/>
    <cellStyle name="Normal 9 3 4 7" xfId="1254" xr:uid="{00000000-0005-0000-0000-000041130000}"/>
    <cellStyle name="Normal 9 3 4 8" xfId="5662" xr:uid="{0B6C3582-A7CF-4C36-A4CB-96082CF44D74}"/>
    <cellStyle name="Normal 9 3 5" xfId="1698" xr:uid="{00000000-0005-0000-0000-000042130000}"/>
    <cellStyle name="Normal 9 3 5 2" xfId="3927" xr:uid="{00000000-0005-0000-0000-000043130000}"/>
    <cellStyle name="Normal 9 3 6" xfId="2112" xr:uid="{00000000-0005-0000-0000-000044130000}"/>
    <cellStyle name="Normal 9 3 6 2" xfId="4340" xr:uid="{00000000-0005-0000-0000-000045130000}"/>
    <cellStyle name="Normal 9 3 7" xfId="2525" xr:uid="{00000000-0005-0000-0000-000046130000}"/>
    <cellStyle name="Normal 9 3 7 2" xfId="4753" xr:uid="{00000000-0005-0000-0000-000047130000}"/>
    <cellStyle name="Normal 9 3 8" xfId="2938" xr:uid="{00000000-0005-0000-0000-000048130000}"/>
    <cellStyle name="Normal 9 3 8 2" xfId="5166" xr:uid="{00000000-0005-0000-0000-000049130000}"/>
    <cellStyle name="Normal 9 3 9" xfId="3374" xr:uid="{00000000-0005-0000-0000-00004A130000}"/>
    <cellStyle name="Normal 9 4" xfId="833" xr:uid="{00000000-0005-0000-0000-00004B130000}"/>
    <cellStyle name="Normal 9 4 2" xfId="1706" xr:uid="{00000000-0005-0000-0000-00004C130000}"/>
    <cellStyle name="Normal 9 4 2 2" xfId="5664" xr:uid="{2D48FD1C-E8C5-4D78-930C-77AF5F778B1A}"/>
    <cellStyle name="Normal 9 4 3" xfId="5665" xr:uid="{76DCF039-2F3B-4B8A-9FDB-6140FFC4B5A4}"/>
    <cellStyle name="Normal 9 4 4" xfId="5663" xr:uid="{21D1A9AC-FDD1-40EB-9598-B18133DBB361}"/>
    <cellStyle name="Normal 9 5" xfId="834" xr:uid="{00000000-0005-0000-0000-00004D130000}"/>
    <cellStyle name="Normal 9 5 2" xfId="835" xr:uid="{00000000-0005-0000-0000-00004E130000}"/>
    <cellStyle name="Normal 9 5 2 2" xfId="1708" xr:uid="{00000000-0005-0000-0000-00004F130000}"/>
    <cellStyle name="Normal 9 5 2 2 2" xfId="3936" xr:uid="{00000000-0005-0000-0000-000050130000}"/>
    <cellStyle name="Normal 9 5 2 3" xfId="2121" xr:uid="{00000000-0005-0000-0000-000051130000}"/>
    <cellStyle name="Normal 9 5 2 3 2" xfId="4349" xr:uid="{00000000-0005-0000-0000-000052130000}"/>
    <cellStyle name="Normal 9 5 2 4" xfId="2534" xr:uid="{00000000-0005-0000-0000-000053130000}"/>
    <cellStyle name="Normal 9 5 2 4 2" xfId="4762" xr:uid="{00000000-0005-0000-0000-000054130000}"/>
    <cellStyle name="Normal 9 5 2 5" xfId="2947" xr:uid="{00000000-0005-0000-0000-000055130000}"/>
    <cellStyle name="Normal 9 5 2 5 2" xfId="5175" xr:uid="{00000000-0005-0000-0000-000056130000}"/>
    <cellStyle name="Normal 9 5 2 6" xfId="3383" xr:uid="{00000000-0005-0000-0000-000057130000}"/>
    <cellStyle name="Normal 9 5 2 7" xfId="1256" xr:uid="{00000000-0005-0000-0000-000058130000}"/>
    <cellStyle name="Normal 9 5 2 8" xfId="5667" xr:uid="{FFBA8422-8F6D-47A0-ADA6-C8197C7DE971}"/>
    <cellStyle name="Normal 9 5 3" xfId="1707" xr:uid="{00000000-0005-0000-0000-000059130000}"/>
    <cellStyle name="Normal 9 5 3 2" xfId="3935" xr:uid="{00000000-0005-0000-0000-00005A130000}"/>
    <cellStyle name="Normal 9 5 3 3" xfId="5668" xr:uid="{BDA25EFB-4FA0-4C77-86D4-5D2EE8495B12}"/>
    <cellStyle name="Normal 9 5 4" xfId="2120" xr:uid="{00000000-0005-0000-0000-00005B130000}"/>
    <cellStyle name="Normal 9 5 4 2" xfId="4348" xr:uid="{00000000-0005-0000-0000-00005C130000}"/>
    <cellStyle name="Normal 9 5 5" xfId="2533" xr:uid="{00000000-0005-0000-0000-00005D130000}"/>
    <cellStyle name="Normal 9 5 5 2" xfId="4761" xr:uid="{00000000-0005-0000-0000-00005E130000}"/>
    <cellStyle name="Normal 9 5 6" xfId="2946" xr:uid="{00000000-0005-0000-0000-00005F130000}"/>
    <cellStyle name="Normal 9 5 6 2" xfId="5174" xr:uid="{00000000-0005-0000-0000-000060130000}"/>
    <cellStyle name="Normal 9 5 7" xfId="3382" xr:uid="{00000000-0005-0000-0000-000061130000}"/>
    <cellStyle name="Normal 9 5 8" xfId="1255" xr:uid="{00000000-0005-0000-0000-000062130000}"/>
    <cellStyle name="Normal 9 5 9" xfId="5666" xr:uid="{E49F839F-A245-4DEF-8A62-5C7A20A38B51}"/>
    <cellStyle name="Normal 9 6" xfId="836" xr:uid="{00000000-0005-0000-0000-000063130000}"/>
    <cellStyle name="Normal 9 6 2" xfId="1709" xr:uid="{00000000-0005-0000-0000-000064130000}"/>
    <cellStyle name="Normal 9 6 2 2" xfId="3937" xr:uid="{00000000-0005-0000-0000-000065130000}"/>
    <cellStyle name="Normal 9 6 3" xfId="2122" xr:uid="{00000000-0005-0000-0000-000066130000}"/>
    <cellStyle name="Normal 9 6 3 2" xfId="4350" xr:uid="{00000000-0005-0000-0000-000067130000}"/>
    <cellStyle name="Normal 9 6 4" xfId="2535" xr:uid="{00000000-0005-0000-0000-000068130000}"/>
    <cellStyle name="Normal 9 6 4 2" xfId="4763" xr:uid="{00000000-0005-0000-0000-000069130000}"/>
    <cellStyle name="Normal 9 6 5" xfId="2948" xr:uid="{00000000-0005-0000-0000-00006A130000}"/>
    <cellStyle name="Normal 9 6 5 2" xfId="5176" xr:uid="{00000000-0005-0000-0000-00006B130000}"/>
    <cellStyle name="Normal 9 6 6" xfId="3384" xr:uid="{00000000-0005-0000-0000-00006C130000}"/>
    <cellStyle name="Normal 9 6 7" xfId="1257" xr:uid="{00000000-0005-0000-0000-00006D130000}"/>
    <cellStyle name="Normal 9 6 8" xfId="5669" xr:uid="{6E63EE8A-8473-4E36-AA11-8A707A8C62D2}"/>
    <cellStyle name="Normal 9 7" xfId="1681" xr:uid="{00000000-0005-0000-0000-00006E130000}"/>
    <cellStyle name="Normal 9 8" xfId="5638" xr:uid="{6C12041A-DC90-4669-B497-7393EA3A3141}"/>
    <cellStyle name="Note 2" xfId="837" xr:uid="{00000000-0005-0000-0000-00006F130000}"/>
    <cellStyle name="Note 2 2" xfId="838" xr:uid="{00000000-0005-0000-0000-000070130000}"/>
    <cellStyle name="Note 2 2 10" xfId="3524" xr:uid="{00000000-0005-0000-0000-000071130000}"/>
    <cellStyle name="Note 2 2 11" xfId="1258" xr:uid="{00000000-0005-0000-0000-000072130000}"/>
    <cellStyle name="Note 2 2 2" xfId="839" xr:uid="{00000000-0005-0000-0000-000073130000}"/>
    <cellStyle name="Note 2 2 2 10" xfId="1259" xr:uid="{00000000-0005-0000-0000-000074130000}"/>
    <cellStyle name="Note 2 2 2 2" xfId="840" xr:uid="{00000000-0005-0000-0000-000075130000}"/>
    <cellStyle name="Note 2 2 2 2 10" xfId="5670" xr:uid="{2B8CBB64-CE6F-47D4-B807-4A83AA4C00C3}"/>
    <cellStyle name="Note 2 2 2 2 2" xfId="1712" xr:uid="{00000000-0005-0000-0000-000076130000}"/>
    <cellStyle name="Note 2 2 2 2 2 2" xfId="3940" xr:uid="{00000000-0005-0000-0000-000077130000}"/>
    <cellStyle name="Note 2 2 2 2 3" xfId="2125" xr:uid="{00000000-0005-0000-0000-000078130000}"/>
    <cellStyle name="Note 2 2 2 2 3 2" xfId="4353" xr:uid="{00000000-0005-0000-0000-000079130000}"/>
    <cellStyle name="Note 2 2 2 2 4" xfId="2538" xr:uid="{00000000-0005-0000-0000-00007A130000}"/>
    <cellStyle name="Note 2 2 2 2 4 2" xfId="4766" xr:uid="{00000000-0005-0000-0000-00007B130000}"/>
    <cellStyle name="Note 2 2 2 2 5" xfId="2951" xr:uid="{00000000-0005-0000-0000-00007C130000}"/>
    <cellStyle name="Note 2 2 2 2 5 2" xfId="5179" xr:uid="{00000000-0005-0000-0000-00007D130000}"/>
    <cellStyle name="Note 2 2 2 2 6" xfId="3387" xr:uid="{00000000-0005-0000-0000-00007E130000}"/>
    <cellStyle name="Note 2 2 2 2 7" xfId="3445" xr:uid="{00000000-0005-0000-0000-00007F130000}"/>
    <cellStyle name="Note 2 2 2 2 8" xfId="3526" xr:uid="{00000000-0005-0000-0000-000080130000}"/>
    <cellStyle name="Note 2 2 2 2 9" xfId="1260" xr:uid="{00000000-0005-0000-0000-000081130000}"/>
    <cellStyle name="Note 2 2 2 3" xfId="1711" xr:uid="{00000000-0005-0000-0000-000082130000}"/>
    <cellStyle name="Note 2 2 2 3 2" xfId="3939" xr:uid="{00000000-0005-0000-0000-000083130000}"/>
    <cellStyle name="Note 2 2 2 3 3" xfId="5671" xr:uid="{0579E2B0-9FBF-482B-B85C-73676BAAAE3B}"/>
    <cellStyle name="Note 2 2 2 4" xfId="2124" xr:uid="{00000000-0005-0000-0000-000084130000}"/>
    <cellStyle name="Note 2 2 2 4 2" xfId="4352" xr:uid="{00000000-0005-0000-0000-000085130000}"/>
    <cellStyle name="Note 2 2 2 5" xfId="2537" xr:uid="{00000000-0005-0000-0000-000086130000}"/>
    <cellStyle name="Note 2 2 2 5 2" xfId="4765" xr:uid="{00000000-0005-0000-0000-000087130000}"/>
    <cellStyle name="Note 2 2 2 6" xfId="2950" xr:uid="{00000000-0005-0000-0000-000088130000}"/>
    <cellStyle name="Note 2 2 2 6 2" xfId="5178" xr:uid="{00000000-0005-0000-0000-000089130000}"/>
    <cellStyle name="Note 2 2 2 7" xfId="3386" xr:uid="{00000000-0005-0000-0000-00008A130000}"/>
    <cellStyle name="Note 2 2 2 8" xfId="3444" xr:uid="{00000000-0005-0000-0000-00008B130000}"/>
    <cellStyle name="Note 2 2 2 9" xfId="3525" xr:uid="{00000000-0005-0000-0000-00008C130000}"/>
    <cellStyle name="Note 2 2 3" xfId="841" xr:uid="{00000000-0005-0000-0000-00008D130000}"/>
    <cellStyle name="Note 2 2 3 10" xfId="5672" xr:uid="{B0E96A12-3E73-428C-ABED-066016B73E90}"/>
    <cellStyle name="Note 2 2 3 2" xfId="1713" xr:uid="{00000000-0005-0000-0000-00008E130000}"/>
    <cellStyle name="Note 2 2 3 2 2" xfId="3941" xr:uid="{00000000-0005-0000-0000-00008F130000}"/>
    <cellStyle name="Note 2 2 3 3" xfId="2126" xr:uid="{00000000-0005-0000-0000-000090130000}"/>
    <cellStyle name="Note 2 2 3 3 2" xfId="4354" xr:uid="{00000000-0005-0000-0000-000091130000}"/>
    <cellStyle name="Note 2 2 3 4" xfId="2539" xr:uid="{00000000-0005-0000-0000-000092130000}"/>
    <cellStyle name="Note 2 2 3 4 2" xfId="4767" xr:uid="{00000000-0005-0000-0000-000093130000}"/>
    <cellStyle name="Note 2 2 3 5" xfId="2952" xr:uid="{00000000-0005-0000-0000-000094130000}"/>
    <cellStyle name="Note 2 2 3 5 2" xfId="5180" xr:uid="{00000000-0005-0000-0000-000095130000}"/>
    <cellStyle name="Note 2 2 3 6" xfId="3388" xr:uid="{00000000-0005-0000-0000-000096130000}"/>
    <cellStyle name="Note 2 2 3 7" xfId="3446" xr:uid="{00000000-0005-0000-0000-000097130000}"/>
    <cellStyle name="Note 2 2 3 8" xfId="3527" xr:uid="{00000000-0005-0000-0000-000098130000}"/>
    <cellStyle name="Note 2 2 3 9" xfId="1261" xr:uid="{00000000-0005-0000-0000-000099130000}"/>
    <cellStyle name="Note 2 2 4" xfId="1710" xr:uid="{00000000-0005-0000-0000-00009A130000}"/>
    <cellStyle name="Note 2 2 4 2" xfId="3938" xr:uid="{00000000-0005-0000-0000-00009B130000}"/>
    <cellStyle name="Note 2 2 4 3" xfId="5673" xr:uid="{969AB224-5685-4580-9F46-99855DD7C854}"/>
    <cellStyle name="Note 2 2 5" xfId="2123" xr:uid="{00000000-0005-0000-0000-00009C130000}"/>
    <cellStyle name="Note 2 2 5 2" xfId="4351" xr:uid="{00000000-0005-0000-0000-00009D130000}"/>
    <cellStyle name="Note 2 2 6" xfId="2536" xr:uid="{00000000-0005-0000-0000-00009E130000}"/>
    <cellStyle name="Note 2 2 6 2" xfId="4764" xr:uid="{00000000-0005-0000-0000-00009F130000}"/>
    <cellStyle name="Note 2 2 7" xfId="2949" xr:uid="{00000000-0005-0000-0000-0000A0130000}"/>
    <cellStyle name="Note 2 2 7 2" xfId="5177" xr:uid="{00000000-0005-0000-0000-0000A1130000}"/>
    <cellStyle name="Note 2 2 8" xfId="3385" xr:uid="{00000000-0005-0000-0000-0000A2130000}"/>
    <cellStyle name="Note 2 2 9" xfId="3443" xr:uid="{00000000-0005-0000-0000-0000A3130000}"/>
    <cellStyle name="Note 2 3" xfId="842" xr:uid="{00000000-0005-0000-0000-0000A4130000}"/>
    <cellStyle name="Note 2 3 10" xfId="1262" xr:uid="{00000000-0005-0000-0000-0000A5130000}"/>
    <cellStyle name="Note 2 3 2" xfId="843" xr:uid="{00000000-0005-0000-0000-0000A6130000}"/>
    <cellStyle name="Note 2 3 2 10" xfId="5674" xr:uid="{1BFA2D96-8ECC-46BB-81A4-A56853694767}"/>
    <cellStyle name="Note 2 3 2 2" xfId="1715" xr:uid="{00000000-0005-0000-0000-0000A7130000}"/>
    <cellStyle name="Note 2 3 2 2 2" xfId="3943" xr:uid="{00000000-0005-0000-0000-0000A8130000}"/>
    <cellStyle name="Note 2 3 2 3" xfId="2128" xr:uid="{00000000-0005-0000-0000-0000A9130000}"/>
    <cellStyle name="Note 2 3 2 3 2" xfId="4356" xr:uid="{00000000-0005-0000-0000-0000AA130000}"/>
    <cellStyle name="Note 2 3 2 4" xfId="2541" xr:uid="{00000000-0005-0000-0000-0000AB130000}"/>
    <cellStyle name="Note 2 3 2 4 2" xfId="4769" xr:uid="{00000000-0005-0000-0000-0000AC130000}"/>
    <cellStyle name="Note 2 3 2 5" xfId="2954" xr:uid="{00000000-0005-0000-0000-0000AD130000}"/>
    <cellStyle name="Note 2 3 2 5 2" xfId="5182" xr:uid="{00000000-0005-0000-0000-0000AE130000}"/>
    <cellStyle name="Note 2 3 2 6" xfId="3390" xr:uid="{00000000-0005-0000-0000-0000AF130000}"/>
    <cellStyle name="Note 2 3 2 7" xfId="3448" xr:uid="{00000000-0005-0000-0000-0000B0130000}"/>
    <cellStyle name="Note 2 3 2 8" xfId="3529" xr:uid="{00000000-0005-0000-0000-0000B1130000}"/>
    <cellStyle name="Note 2 3 2 9" xfId="1263" xr:uid="{00000000-0005-0000-0000-0000B2130000}"/>
    <cellStyle name="Note 2 3 3" xfId="1714" xr:uid="{00000000-0005-0000-0000-0000B3130000}"/>
    <cellStyle name="Note 2 3 3 2" xfId="3942" xr:uid="{00000000-0005-0000-0000-0000B4130000}"/>
    <cellStyle name="Note 2 3 3 3" xfId="5675" xr:uid="{7C85FD1F-0BC5-4930-9280-2C61117DAD57}"/>
    <cellStyle name="Note 2 3 4" xfId="2127" xr:uid="{00000000-0005-0000-0000-0000B5130000}"/>
    <cellStyle name="Note 2 3 4 2" xfId="4355" xr:uid="{00000000-0005-0000-0000-0000B6130000}"/>
    <cellStyle name="Note 2 3 5" xfId="2540" xr:uid="{00000000-0005-0000-0000-0000B7130000}"/>
    <cellStyle name="Note 2 3 5 2" xfId="4768" xr:uid="{00000000-0005-0000-0000-0000B8130000}"/>
    <cellStyle name="Note 2 3 6" xfId="2953" xr:uid="{00000000-0005-0000-0000-0000B9130000}"/>
    <cellStyle name="Note 2 3 6 2" xfId="5181" xr:uid="{00000000-0005-0000-0000-0000BA130000}"/>
    <cellStyle name="Note 2 3 7" xfId="3389" xr:uid="{00000000-0005-0000-0000-0000BB130000}"/>
    <cellStyle name="Note 2 3 8" xfId="3447" xr:uid="{00000000-0005-0000-0000-0000BC130000}"/>
    <cellStyle name="Note 2 3 9" xfId="3528" xr:uid="{00000000-0005-0000-0000-0000BD130000}"/>
    <cellStyle name="Note 2 4" xfId="844" xr:uid="{00000000-0005-0000-0000-0000BE130000}"/>
    <cellStyle name="Note 2 4 10" xfId="5676" xr:uid="{3BF66ABA-68B6-406F-A949-FB2299EC53A6}"/>
    <cellStyle name="Note 2 4 2" xfId="1716" xr:uid="{00000000-0005-0000-0000-0000BF130000}"/>
    <cellStyle name="Note 2 4 2 2" xfId="3944" xr:uid="{00000000-0005-0000-0000-0000C0130000}"/>
    <cellStyle name="Note 2 4 3" xfId="2129" xr:uid="{00000000-0005-0000-0000-0000C1130000}"/>
    <cellStyle name="Note 2 4 3 2" xfId="4357" xr:uid="{00000000-0005-0000-0000-0000C2130000}"/>
    <cellStyle name="Note 2 4 4" xfId="2542" xr:uid="{00000000-0005-0000-0000-0000C3130000}"/>
    <cellStyle name="Note 2 4 4 2" xfId="4770" xr:uid="{00000000-0005-0000-0000-0000C4130000}"/>
    <cellStyle name="Note 2 4 5" xfId="2955" xr:uid="{00000000-0005-0000-0000-0000C5130000}"/>
    <cellStyle name="Note 2 4 5 2" xfId="5183" xr:uid="{00000000-0005-0000-0000-0000C6130000}"/>
    <cellStyle name="Note 2 4 6" xfId="3391" xr:uid="{00000000-0005-0000-0000-0000C7130000}"/>
    <cellStyle name="Note 2 4 7" xfId="3449" xr:uid="{00000000-0005-0000-0000-0000C8130000}"/>
    <cellStyle name="Note 2 4 8" xfId="3530" xr:uid="{00000000-0005-0000-0000-0000C9130000}"/>
    <cellStyle name="Note 2 4 9" xfId="1264" xr:uid="{00000000-0005-0000-0000-0000CA130000}"/>
    <cellStyle name="Note 2 5" xfId="845" xr:uid="{00000000-0005-0000-0000-0000CB130000}"/>
    <cellStyle name="Note 2 5 2" xfId="1717" xr:uid="{00000000-0005-0000-0000-0000CC130000}"/>
    <cellStyle name="Note 2 5 2 2" xfId="3945" xr:uid="{00000000-0005-0000-0000-0000CD130000}"/>
    <cellStyle name="Note 2 5 3" xfId="2130" xr:uid="{00000000-0005-0000-0000-0000CE130000}"/>
    <cellStyle name="Note 2 5 3 2" xfId="4358" xr:uid="{00000000-0005-0000-0000-0000CF130000}"/>
    <cellStyle name="Note 2 5 4" xfId="2543" xr:uid="{00000000-0005-0000-0000-0000D0130000}"/>
    <cellStyle name="Note 2 5 4 2" xfId="4771" xr:uid="{00000000-0005-0000-0000-0000D1130000}"/>
    <cellStyle name="Note 2 5 5" xfId="2956" xr:uid="{00000000-0005-0000-0000-0000D2130000}"/>
    <cellStyle name="Note 2 5 5 2" xfId="5184" xr:uid="{00000000-0005-0000-0000-0000D3130000}"/>
    <cellStyle name="Note 2 5 6" xfId="3392" xr:uid="{00000000-0005-0000-0000-0000D4130000}"/>
    <cellStyle name="Note 2 5 7" xfId="3450" xr:uid="{00000000-0005-0000-0000-0000D5130000}"/>
    <cellStyle name="Note 2 5 8" xfId="3531" xr:uid="{00000000-0005-0000-0000-0000D6130000}"/>
    <cellStyle name="Note 2 5 9" xfId="1265" xr:uid="{00000000-0005-0000-0000-0000D7130000}"/>
    <cellStyle name="Note 3" xfId="846" xr:uid="{00000000-0005-0000-0000-0000D8130000}"/>
    <cellStyle name="Note 3 2" xfId="847" xr:uid="{00000000-0005-0000-0000-0000D9130000}"/>
    <cellStyle name="Note 3 2 10" xfId="3532" xr:uid="{00000000-0005-0000-0000-0000DA130000}"/>
    <cellStyle name="Note 3 2 11" xfId="1266" xr:uid="{00000000-0005-0000-0000-0000DB130000}"/>
    <cellStyle name="Note 3 2 2" xfId="848" xr:uid="{00000000-0005-0000-0000-0000DC130000}"/>
    <cellStyle name="Note 3 2 2 10" xfId="1267" xr:uid="{00000000-0005-0000-0000-0000DD130000}"/>
    <cellStyle name="Note 3 2 2 2" xfId="849" xr:uid="{00000000-0005-0000-0000-0000DE130000}"/>
    <cellStyle name="Note 3 2 2 2 10" xfId="5677" xr:uid="{3A00E9A5-358B-4B26-B15A-6AB3E632CF40}"/>
    <cellStyle name="Note 3 2 2 2 2" xfId="1720" xr:uid="{00000000-0005-0000-0000-0000DF130000}"/>
    <cellStyle name="Note 3 2 2 2 2 2" xfId="3948" xr:uid="{00000000-0005-0000-0000-0000E0130000}"/>
    <cellStyle name="Note 3 2 2 2 3" xfId="2133" xr:uid="{00000000-0005-0000-0000-0000E1130000}"/>
    <cellStyle name="Note 3 2 2 2 3 2" xfId="4361" xr:uid="{00000000-0005-0000-0000-0000E2130000}"/>
    <cellStyle name="Note 3 2 2 2 4" xfId="2546" xr:uid="{00000000-0005-0000-0000-0000E3130000}"/>
    <cellStyle name="Note 3 2 2 2 4 2" xfId="4774" xr:uid="{00000000-0005-0000-0000-0000E4130000}"/>
    <cellStyle name="Note 3 2 2 2 5" xfId="2959" xr:uid="{00000000-0005-0000-0000-0000E5130000}"/>
    <cellStyle name="Note 3 2 2 2 5 2" xfId="5187" xr:uid="{00000000-0005-0000-0000-0000E6130000}"/>
    <cellStyle name="Note 3 2 2 2 6" xfId="3395" xr:uid="{00000000-0005-0000-0000-0000E7130000}"/>
    <cellStyle name="Note 3 2 2 2 7" xfId="3453" xr:uid="{00000000-0005-0000-0000-0000E8130000}"/>
    <cellStyle name="Note 3 2 2 2 8" xfId="3534" xr:uid="{00000000-0005-0000-0000-0000E9130000}"/>
    <cellStyle name="Note 3 2 2 2 9" xfId="1268" xr:uid="{00000000-0005-0000-0000-0000EA130000}"/>
    <cellStyle name="Note 3 2 2 3" xfId="1719" xr:uid="{00000000-0005-0000-0000-0000EB130000}"/>
    <cellStyle name="Note 3 2 2 3 2" xfId="3947" xr:uid="{00000000-0005-0000-0000-0000EC130000}"/>
    <cellStyle name="Note 3 2 2 3 3" xfId="5678" xr:uid="{A52B295E-AE05-4986-BE29-B4E10BF8F428}"/>
    <cellStyle name="Note 3 2 2 4" xfId="2132" xr:uid="{00000000-0005-0000-0000-0000ED130000}"/>
    <cellStyle name="Note 3 2 2 4 2" xfId="4360" xr:uid="{00000000-0005-0000-0000-0000EE130000}"/>
    <cellStyle name="Note 3 2 2 5" xfId="2545" xr:uid="{00000000-0005-0000-0000-0000EF130000}"/>
    <cellStyle name="Note 3 2 2 5 2" xfId="4773" xr:uid="{00000000-0005-0000-0000-0000F0130000}"/>
    <cellStyle name="Note 3 2 2 6" xfId="2958" xr:uid="{00000000-0005-0000-0000-0000F1130000}"/>
    <cellStyle name="Note 3 2 2 6 2" xfId="5186" xr:uid="{00000000-0005-0000-0000-0000F2130000}"/>
    <cellStyle name="Note 3 2 2 7" xfId="3394" xr:uid="{00000000-0005-0000-0000-0000F3130000}"/>
    <cellStyle name="Note 3 2 2 8" xfId="3452" xr:uid="{00000000-0005-0000-0000-0000F4130000}"/>
    <cellStyle name="Note 3 2 2 9" xfId="3533" xr:uid="{00000000-0005-0000-0000-0000F5130000}"/>
    <cellStyle name="Note 3 2 3" xfId="850" xr:uid="{00000000-0005-0000-0000-0000F6130000}"/>
    <cellStyle name="Note 3 2 3 10" xfId="5679" xr:uid="{9934C048-FE26-4DF0-85FB-9D6330B5BD93}"/>
    <cellStyle name="Note 3 2 3 2" xfId="1721" xr:uid="{00000000-0005-0000-0000-0000F7130000}"/>
    <cellStyle name="Note 3 2 3 2 2" xfId="3949" xr:uid="{00000000-0005-0000-0000-0000F8130000}"/>
    <cellStyle name="Note 3 2 3 3" xfId="2134" xr:uid="{00000000-0005-0000-0000-0000F9130000}"/>
    <cellStyle name="Note 3 2 3 3 2" xfId="4362" xr:uid="{00000000-0005-0000-0000-0000FA130000}"/>
    <cellStyle name="Note 3 2 3 4" xfId="2547" xr:uid="{00000000-0005-0000-0000-0000FB130000}"/>
    <cellStyle name="Note 3 2 3 4 2" xfId="4775" xr:uid="{00000000-0005-0000-0000-0000FC130000}"/>
    <cellStyle name="Note 3 2 3 5" xfId="2960" xr:uid="{00000000-0005-0000-0000-0000FD130000}"/>
    <cellStyle name="Note 3 2 3 5 2" xfId="5188" xr:uid="{00000000-0005-0000-0000-0000FE130000}"/>
    <cellStyle name="Note 3 2 3 6" xfId="3396" xr:uid="{00000000-0005-0000-0000-0000FF130000}"/>
    <cellStyle name="Note 3 2 3 7" xfId="3454" xr:uid="{00000000-0005-0000-0000-000000140000}"/>
    <cellStyle name="Note 3 2 3 8" xfId="3535" xr:uid="{00000000-0005-0000-0000-000001140000}"/>
    <cellStyle name="Note 3 2 3 9" xfId="1269" xr:uid="{00000000-0005-0000-0000-000002140000}"/>
    <cellStyle name="Note 3 2 4" xfId="1718" xr:uid="{00000000-0005-0000-0000-000003140000}"/>
    <cellStyle name="Note 3 2 4 2" xfId="3946" xr:uid="{00000000-0005-0000-0000-000004140000}"/>
    <cellStyle name="Note 3 2 4 3" xfId="5680" xr:uid="{8CF65C4E-800F-48F5-80E6-B9BD32F7D381}"/>
    <cellStyle name="Note 3 2 5" xfId="2131" xr:uid="{00000000-0005-0000-0000-000005140000}"/>
    <cellStyle name="Note 3 2 5 2" xfId="4359" xr:uid="{00000000-0005-0000-0000-000006140000}"/>
    <cellStyle name="Note 3 2 6" xfId="2544" xr:uid="{00000000-0005-0000-0000-000007140000}"/>
    <cellStyle name="Note 3 2 6 2" xfId="4772" xr:uid="{00000000-0005-0000-0000-000008140000}"/>
    <cellStyle name="Note 3 2 7" xfId="2957" xr:uid="{00000000-0005-0000-0000-000009140000}"/>
    <cellStyle name="Note 3 2 7 2" xfId="5185" xr:uid="{00000000-0005-0000-0000-00000A140000}"/>
    <cellStyle name="Note 3 2 8" xfId="3393" xr:uid="{00000000-0005-0000-0000-00000B140000}"/>
    <cellStyle name="Note 3 2 9" xfId="3451" xr:uid="{00000000-0005-0000-0000-00000C140000}"/>
    <cellStyle name="Note 3 3" xfId="851" xr:uid="{00000000-0005-0000-0000-00000D140000}"/>
    <cellStyle name="Note 3 3 10" xfId="1270" xr:uid="{00000000-0005-0000-0000-00000E140000}"/>
    <cellStyle name="Note 3 3 2" xfId="852" xr:uid="{00000000-0005-0000-0000-00000F140000}"/>
    <cellStyle name="Note 3 3 2 10" xfId="5681" xr:uid="{3AC56381-2B3F-46FD-AD2B-0B722CF1B67F}"/>
    <cellStyle name="Note 3 3 2 2" xfId="1723" xr:uid="{00000000-0005-0000-0000-000010140000}"/>
    <cellStyle name="Note 3 3 2 2 2" xfId="3951" xr:uid="{00000000-0005-0000-0000-000011140000}"/>
    <cellStyle name="Note 3 3 2 3" xfId="2136" xr:uid="{00000000-0005-0000-0000-000012140000}"/>
    <cellStyle name="Note 3 3 2 3 2" xfId="4364" xr:uid="{00000000-0005-0000-0000-000013140000}"/>
    <cellStyle name="Note 3 3 2 4" xfId="2549" xr:uid="{00000000-0005-0000-0000-000014140000}"/>
    <cellStyle name="Note 3 3 2 4 2" xfId="4777" xr:uid="{00000000-0005-0000-0000-000015140000}"/>
    <cellStyle name="Note 3 3 2 5" xfId="2962" xr:uid="{00000000-0005-0000-0000-000016140000}"/>
    <cellStyle name="Note 3 3 2 5 2" xfId="5190" xr:uid="{00000000-0005-0000-0000-000017140000}"/>
    <cellStyle name="Note 3 3 2 6" xfId="3398" xr:uid="{00000000-0005-0000-0000-000018140000}"/>
    <cellStyle name="Note 3 3 2 7" xfId="3456" xr:uid="{00000000-0005-0000-0000-000019140000}"/>
    <cellStyle name="Note 3 3 2 8" xfId="3537" xr:uid="{00000000-0005-0000-0000-00001A140000}"/>
    <cellStyle name="Note 3 3 2 9" xfId="1271" xr:uid="{00000000-0005-0000-0000-00001B140000}"/>
    <cellStyle name="Note 3 3 3" xfId="1722" xr:uid="{00000000-0005-0000-0000-00001C140000}"/>
    <cellStyle name="Note 3 3 3 2" xfId="3950" xr:uid="{00000000-0005-0000-0000-00001D140000}"/>
    <cellStyle name="Note 3 3 3 3" xfId="5682" xr:uid="{AB4215C5-1839-45C0-BB38-D6A5B3EB1C30}"/>
    <cellStyle name="Note 3 3 4" xfId="2135" xr:uid="{00000000-0005-0000-0000-00001E140000}"/>
    <cellStyle name="Note 3 3 4 2" xfId="4363" xr:uid="{00000000-0005-0000-0000-00001F140000}"/>
    <cellStyle name="Note 3 3 5" xfId="2548" xr:uid="{00000000-0005-0000-0000-000020140000}"/>
    <cellStyle name="Note 3 3 5 2" xfId="4776" xr:uid="{00000000-0005-0000-0000-000021140000}"/>
    <cellStyle name="Note 3 3 6" xfId="2961" xr:uid="{00000000-0005-0000-0000-000022140000}"/>
    <cellStyle name="Note 3 3 6 2" xfId="5189" xr:uid="{00000000-0005-0000-0000-000023140000}"/>
    <cellStyle name="Note 3 3 7" xfId="3397" xr:uid="{00000000-0005-0000-0000-000024140000}"/>
    <cellStyle name="Note 3 3 8" xfId="3455" xr:uid="{00000000-0005-0000-0000-000025140000}"/>
    <cellStyle name="Note 3 3 9" xfId="3536" xr:uid="{00000000-0005-0000-0000-000026140000}"/>
    <cellStyle name="Note 3 4" xfId="853" xr:uid="{00000000-0005-0000-0000-000027140000}"/>
    <cellStyle name="Note 3 4 10" xfId="5683" xr:uid="{72E7B50A-E666-4974-B682-A82372417A78}"/>
    <cellStyle name="Note 3 4 2" xfId="1724" xr:uid="{00000000-0005-0000-0000-000028140000}"/>
    <cellStyle name="Note 3 4 2 2" xfId="3952" xr:uid="{00000000-0005-0000-0000-000029140000}"/>
    <cellStyle name="Note 3 4 3" xfId="2137" xr:uid="{00000000-0005-0000-0000-00002A140000}"/>
    <cellStyle name="Note 3 4 3 2" xfId="4365" xr:uid="{00000000-0005-0000-0000-00002B140000}"/>
    <cellStyle name="Note 3 4 4" xfId="2550" xr:uid="{00000000-0005-0000-0000-00002C140000}"/>
    <cellStyle name="Note 3 4 4 2" xfId="4778" xr:uid="{00000000-0005-0000-0000-00002D140000}"/>
    <cellStyle name="Note 3 4 5" xfId="2963" xr:uid="{00000000-0005-0000-0000-00002E140000}"/>
    <cellStyle name="Note 3 4 5 2" xfId="5191" xr:uid="{00000000-0005-0000-0000-00002F140000}"/>
    <cellStyle name="Note 3 4 6" xfId="3399" xr:uid="{00000000-0005-0000-0000-000030140000}"/>
    <cellStyle name="Note 3 4 7" xfId="3457" xr:uid="{00000000-0005-0000-0000-000031140000}"/>
    <cellStyle name="Note 3 4 8" xfId="3538" xr:uid="{00000000-0005-0000-0000-000032140000}"/>
    <cellStyle name="Note 3 4 9" xfId="1272" xr:uid="{00000000-0005-0000-0000-000033140000}"/>
    <cellStyle name="Note 3 5" xfId="854" xr:uid="{00000000-0005-0000-0000-000034140000}"/>
    <cellStyle name="Note 3 5 2" xfId="1725" xr:uid="{00000000-0005-0000-0000-000035140000}"/>
    <cellStyle name="Note 3 5 2 2" xfId="3953" xr:uid="{00000000-0005-0000-0000-000036140000}"/>
    <cellStyle name="Note 3 5 3" xfId="2138" xr:uid="{00000000-0005-0000-0000-000037140000}"/>
    <cellStyle name="Note 3 5 3 2" xfId="4366" xr:uid="{00000000-0005-0000-0000-000038140000}"/>
    <cellStyle name="Note 3 5 4" xfId="2551" xr:uid="{00000000-0005-0000-0000-000039140000}"/>
    <cellStyle name="Note 3 5 4 2" xfId="4779" xr:uid="{00000000-0005-0000-0000-00003A140000}"/>
    <cellStyle name="Note 3 5 5" xfId="2964" xr:uid="{00000000-0005-0000-0000-00003B140000}"/>
    <cellStyle name="Note 3 5 5 2" xfId="5192" xr:uid="{00000000-0005-0000-0000-00003C140000}"/>
    <cellStyle name="Note 3 5 6" xfId="3400" xr:uid="{00000000-0005-0000-0000-00003D140000}"/>
    <cellStyle name="Note 3 5 7" xfId="3458" xr:uid="{00000000-0005-0000-0000-00003E140000}"/>
    <cellStyle name="Note 3 5 8" xfId="3539" xr:uid="{00000000-0005-0000-0000-00003F140000}"/>
    <cellStyle name="Note 3 5 9" xfId="1273" xr:uid="{00000000-0005-0000-0000-000040140000}"/>
    <cellStyle name="Output" xfId="301" builtinId="21" customBuiltin="1"/>
    <cellStyle name="Output 2" xfId="855" xr:uid="{00000000-0005-0000-0000-000042140000}"/>
    <cellStyle name="Percent 2" xfId="859" xr:uid="{00000000-0005-0000-0000-000043140000}"/>
    <cellStyle name="Percent 3" xfId="5684" xr:uid="{FB7CB726-0002-41FB-822C-FF3D9975F86B}"/>
    <cellStyle name="Text Entry" xfId="856" xr:uid="{00000000-0005-0000-0000-000044140000}"/>
    <cellStyle name="Title 2" xfId="857" xr:uid="{00000000-0005-0000-0000-000045140000}"/>
    <cellStyle name="Title 2 2" xfId="3459" xr:uid="{00000000-0005-0000-0000-000046140000}"/>
    <cellStyle name="Title 2 3" xfId="3540" xr:uid="{00000000-0005-0000-0000-000047140000}"/>
    <cellStyle name="Total" xfId="307" builtinId="25" customBuiltin="1"/>
    <cellStyle name="Total 2" xfId="858" xr:uid="{00000000-0005-0000-0000-000049140000}"/>
    <cellStyle name="Warning Text" xfId="305" builtinId="11" customBuiltin="1"/>
  </cellStyles>
  <dxfs count="0"/>
  <tableStyles count="0" defaultTableStyle="TableStyleMedium9" defaultPivotStyle="PivotStyleMedium4"/>
  <colors>
    <mruColors>
      <color rgb="FFFFFC89"/>
      <color rgb="FFF0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X205"/>
  <sheetViews>
    <sheetView tabSelected="1" zoomScale="80" zoomScaleNormal="80" zoomScaleSheetLayoutView="90" workbookViewId="0">
      <selection activeCell="N4" sqref="N4"/>
    </sheetView>
  </sheetViews>
  <sheetFormatPr defaultColWidth="8.75" defaultRowHeight="15.5" x14ac:dyDescent="0.35"/>
  <cols>
    <col min="1" max="1" width="10" style="41" customWidth="1"/>
    <col min="4" max="4" width="4.4140625" customWidth="1"/>
  </cols>
  <sheetData>
    <row r="1" spans="1:24" x14ac:dyDescent="0.35">
      <c r="A1" s="37" t="s">
        <v>124</v>
      </c>
      <c r="B1" s="38"/>
      <c r="X1" s="180" t="s">
        <v>298</v>
      </c>
    </row>
    <row r="2" spans="1:24" x14ac:dyDescent="0.35">
      <c r="A2"/>
      <c r="D2" s="39"/>
    </row>
    <row r="3" spans="1:24" x14ac:dyDescent="0.35">
      <c r="A3" s="40" t="s">
        <v>132</v>
      </c>
    </row>
    <row r="4" spans="1:24" x14ac:dyDescent="0.35">
      <c r="B4" t="s">
        <v>125</v>
      </c>
    </row>
    <row r="5" spans="1:24" x14ac:dyDescent="0.35">
      <c r="B5" t="s">
        <v>218</v>
      </c>
    </row>
    <row r="6" spans="1:24" x14ac:dyDescent="0.35">
      <c r="B6" s="42" t="s">
        <v>229</v>
      </c>
      <c r="C6" s="42"/>
    </row>
    <row r="7" spans="1:24" x14ac:dyDescent="0.35">
      <c r="B7" s="42" t="s">
        <v>212</v>
      </c>
      <c r="C7" s="42"/>
    </row>
    <row r="8" spans="1:24" x14ac:dyDescent="0.35">
      <c r="C8" s="42" t="s">
        <v>245</v>
      </c>
    </row>
    <row r="9" spans="1:24" x14ac:dyDescent="0.35">
      <c r="B9" s="42"/>
      <c r="C9" s="42" t="s">
        <v>219</v>
      </c>
    </row>
    <row r="10" spans="1:24" x14ac:dyDescent="0.35">
      <c r="C10" s="42"/>
    </row>
    <row r="11" spans="1:24" x14ac:dyDescent="0.35">
      <c r="A11" s="40" t="s">
        <v>213</v>
      </c>
      <c r="B11" s="42"/>
      <c r="C11" s="42"/>
    </row>
    <row r="12" spans="1:24" x14ac:dyDescent="0.35">
      <c r="B12" t="s">
        <v>220</v>
      </c>
    </row>
    <row r="13" spans="1:24" x14ac:dyDescent="0.35">
      <c r="B13" s="66" t="s">
        <v>238</v>
      </c>
      <c r="C13" t="s">
        <v>190</v>
      </c>
    </row>
    <row r="14" spans="1:24" x14ac:dyDescent="0.35">
      <c r="C14" s="43" t="s">
        <v>207</v>
      </c>
      <c r="D14" s="44" t="s">
        <v>208</v>
      </c>
    </row>
    <row r="15" spans="1:24" x14ac:dyDescent="0.35">
      <c r="C15" s="43"/>
      <c r="D15" s="44" t="s">
        <v>241</v>
      </c>
    </row>
    <row r="16" spans="1:24" x14ac:dyDescent="0.35">
      <c r="B16" s="66" t="s">
        <v>239</v>
      </c>
      <c r="C16" t="s">
        <v>237</v>
      </c>
    </row>
    <row r="17" spans="1:9" x14ac:dyDescent="0.35">
      <c r="B17" s="45"/>
    </row>
    <row r="18" spans="1:9" x14ac:dyDescent="0.35">
      <c r="A18" s="40" t="s">
        <v>143</v>
      </c>
    </row>
    <row r="19" spans="1:9" x14ac:dyDescent="0.35">
      <c r="B19" t="s">
        <v>186</v>
      </c>
      <c r="I19" t="s">
        <v>184</v>
      </c>
    </row>
    <row r="20" spans="1:9" x14ac:dyDescent="0.35">
      <c r="B20" t="s">
        <v>187</v>
      </c>
      <c r="I20" t="s">
        <v>185</v>
      </c>
    </row>
    <row r="21" spans="1:9" x14ac:dyDescent="0.35">
      <c r="C21" t="s">
        <v>131</v>
      </c>
    </row>
    <row r="23" spans="1:9" x14ac:dyDescent="0.35">
      <c r="A23" s="46" t="s">
        <v>1</v>
      </c>
      <c r="B23" s="46" t="s">
        <v>148</v>
      </c>
      <c r="C23" s="46"/>
      <c r="D23" s="46"/>
      <c r="E23" s="47"/>
      <c r="F23" s="47"/>
    </row>
    <row r="25" spans="1:9" x14ac:dyDescent="0.35">
      <c r="A25" s="41" t="s">
        <v>128</v>
      </c>
    </row>
    <row r="26" spans="1:9" x14ac:dyDescent="0.35">
      <c r="A26" s="48" t="s">
        <v>134</v>
      </c>
      <c r="B26" s="49" t="s">
        <v>144</v>
      </c>
      <c r="C26" s="50"/>
      <c r="D26" s="50"/>
      <c r="E26" s="50"/>
    </row>
    <row r="27" spans="1:9" x14ac:dyDescent="0.35">
      <c r="A27" s="48"/>
      <c r="B27" s="50" t="s">
        <v>198</v>
      </c>
    </row>
    <row r="28" spans="1:9" x14ac:dyDescent="0.35">
      <c r="A28" s="48"/>
      <c r="B28" s="50"/>
      <c r="C28" s="42" t="s">
        <v>216</v>
      </c>
    </row>
    <row r="29" spans="1:9" x14ac:dyDescent="0.35">
      <c r="A29" s="48"/>
      <c r="B29" s="50"/>
      <c r="C29" s="42" t="s">
        <v>215</v>
      </c>
    </row>
    <row r="30" spans="1:9" x14ac:dyDescent="0.35">
      <c r="A30" s="48"/>
      <c r="C30" s="51" t="s">
        <v>217</v>
      </c>
    </row>
    <row r="31" spans="1:9" x14ac:dyDescent="0.35">
      <c r="A31" s="48"/>
      <c r="C31" t="s">
        <v>199</v>
      </c>
    </row>
    <row r="32" spans="1:9" x14ac:dyDescent="0.35">
      <c r="A32" s="48"/>
      <c r="C32" t="s">
        <v>230</v>
      </c>
    </row>
    <row r="33" spans="1:10" x14ac:dyDescent="0.35">
      <c r="A33" s="48"/>
      <c r="C33" t="s">
        <v>146</v>
      </c>
    </row>
    <row r="34" spans="1:10" s="68" customFormat="1" x14ac:dyDescent="0.35">
      <c r="A34" s="67"/>
      <c r="C34" s="42" t="s">
        <v>286</v>
      </c>
    </row>
    <row r="35" spans="1:10" s="68" customFormat="1" x14ac:dyDescent="0.35">
      <c r="A35" s="67"/>
      <c r="D35" s="42" t="s">
        <v>281</v>
      </c>
    </row>
    <row r="36" spans="1:10" x14ac:dyDescent="0.35">
      <c r="A36" s="48"/>
      <c r="B36" s="52"/>
      <c r="D36" s="42" t="s">
        <v>282</v>
      </c>
      <c r="E36" s="68"/>
      <c r="F36" s="68"/>
      <c r="G36" s="68"/>
      <c r="H36" s="68"/>
      <c r="I36" s="68"/>
      <c r="J36" s="68"/>
    </row>
    <row r="37" spans="1:10" x14ac:dyDescent="0.35">
      <c r="A37" s="41" t="s">
        <v>128</v>
      </c>
    </row>
    <row r="38" spans="1:10" x14ac:dyDescent="0.35">
      <c r="A38" s="48" t="s">
        <v>133</v>
      </c>
      <c r="B38" s="40" t="s">
        <v>200</v>
      </c>
      <c r="C38" s="50"/>
      <c r="D38" s="50"/>
      <c r="E38" s="50"/>
      <c r="F38" s="50"/>
      <c r="G38" s="50"/>
      <c r="H38" s="50"/>
    </row>
    <row r="39" spans="1:10" x14ac:dyDescent="0.35">
      <c r="A39" s="48"/>
    </row>
    <row r="40" spans="1:10" x14ac:dyDescent="0.35">
      <c r="B40" s="53" t="str">
        <f>'Form B - NC-Rehab (1-20 Bldgs.)'!$V$6</f>
        <v>Total Annual Federal Credits Requested:</v>
      </c>
    </row>
    <row r="41" spans="1:10" x14ac:dyDescent="0.35">
      <c r="B41" s="44" t="s">
        <v>170</v>
      </c>
    </row>
    <row r="42" spans="1:10" x14ac:dyDescent="0.35">
      <c r="B42" s="42" t="s">
        <v>160</v>
      </c>
      <c r="E42" t="s">
        <v>164</v>
      </c>
    </row>
    <row r="43" spans="1:10" x14ac:dyDescent="0.35">
      <c r="B43" s="42" t="s">
        <v>162</v>
      </c>
      <c r="E43" t="s">
        <v>165</v>
      </c>
    </row>
    <row r="45" spans="1:10" s="42" customFormat="1" x14ac:dyDescent="0.35">
      <c r="A45" s="54"/>
      <c r="B45" s="53" t="str">
        <f>'Form B - NC-Rehab (1-20 Bldgs.)'!$V$7</f>
        <v>Total State Credits Requested:</v>
      </c>
    </row>
    <row r="46" spans="1:10" s="42" customFormat="1" x14ac:dyDescent="0.35">
      <c r="A46" s="54"/>
      <c r="B46" s="44" t="s">
        <v>170</v>
      </c>
    </row>
    <row r="47" spans="1:10" s="42" customFormat="1" x14ac:dyDescent="0.35">
      <c r="A47" s="54"/>
      <c r="B47" s="42" t="s">
        <v>160</v>
      </c>
      <c r="E47" s="42" t="s">
        <v>161</v>
      </c>
    </row>
    <row r="48" spans="1:10" x14ac:dyDescent="0.35">
      <c r="B48" s="42" t="s">
        <v>162</v>
      </c>
      <c r="E48" t="s">
        <v>163</v>
      </c>
    </row>
    <row r="50" spans="2:4" x14ac:dyDescent="0.35">
      <c r="B50" s="53" t="str">
        <f>'Form B - NC-Rehab (1-20 Bldgs.)'!V10</f>
        <v>MANAGER UNIT(S) INFORMATION</v>
      </c>
    </row>
    <row r="51" spans="2:4" x14ac:dyDescent="0.35">
      <c r="B51" s="42" t="s">
        <v>260</v>
      </c>
    </row>
    <row r="52" spans="2:4" x14ac:dyDescent="0.35">
      <c r="C52" s="55" t="s">
        <v>258</v>
      </c>
    </row>
    <row r="53" spans="2:4" x14ac:dyDescent="0.35">
      <c r="B53" s="50" t="s">
        <v>259</v>
      </c>
      <c r="C53" s="50"/>
    </row>
    <row r="54" spans="2:4" x14ac:dyDescent="0.35">
      <c r="B54" s="55"/>
      <c r="C54" t="s">
        <v>276</v>
      </c>
    </row>
    <row r="55" spans="2:4" x14ac:dyDescent="0.35">
      <c r="B55" s="55" t="s">
        <v>263</v>
      </c>
      <c r="C55" s="44" t="s">
        <v>261</v>
      </c>
    </row>
    <row r="56" spans="2:4" x14ac:dyDescent="0.35">
      <c r="B56" s="69" t="s">
        <v>264</v>
      </c>
      <c r="C56" s="55" t="s">
        <v>268</v>
      </c>
    </row>
    <row r="57" spans="2:4" x14ac:dyDescent="0.35">
      <c r="C57" s="44" t="s">
        <v>262</v>
      </c>
    </row>
    <row r="58" spans="2:4" x14ac:dyDescent="0.35">
      <c r="C58" s="55" t="s">
        <v>272</v>
      </c>
    </row>
    <row r="59" spans="2:4" x14ac:dyDescent="0.35">
      <c r="D59" t="s">
        <v>266</v>
      </c>
    </row>
    <row r="60" spans="2:4" x14ac:dyDescent="0.35">
      <c r="D60" t="s">
        <v>267</v>
      </c>
    </row>
    <row r="61" spans="2:4" x14ac:dyDescent="0.35">
      <c r="D61" t="s">
        <v>270</v>
      </c>
    </row>
    <row r="62" spans="2:4" x14ac:dyDescent="0.35">
      <c r="B62" s="69" t="s">
        <v>265</v>
      </c>
      <c r="C62" s="55" t="s">
        <v>269</v>
      </c>
    </row>
    <row r="63" spans="2:4" x14ac:dyDescent="0.35">
      <c r="B63" s="55"/>
      <c r="C63" s="44" t="s">
        <v>271</v>
      </c>
    </row>
    <row r="64" spans="2:4" x14ac:dyDescent="0.35">
      <c r="B64" s="55"/>
      <c r="C64" s="55" t="s">
        <v>273</v>
      </c>
    </row>
    <row r="65" spans="1:6" x14ac:dyDescent="0.35">
      <c r="D65" t="s">
        <v>274</v>
      </c>
    </row>
    <row r="66" spans="1:6" x14ac:dyDescent="0.35">
      <c r="B66" s="50" t="s">
        <v>275</v>
      </c>
      <c r="C66" s="50"/>
    </row>
    <row r="67" spans="1:6" x14ac:dyDescent="0.35">
      <c r="B67" s="55"/>
      <c r="C67" t="s">
        <v>277</v>
      </c>
    </row>
    <row r="68" spans="1:6" x14ac:dyDescent="0.35">
      <c r="B68" s="55"/>
      <c r="C68" t="s">
        <v>278</v>
      </c>
    </row>
    <row r="70" spans="1:6" x14ac:dyDescent="0.35">
      <c r="B70" s="53" t="str">
        <f>'Form B - NC-Rehab (1-20 Bldgs.)'!AD6</f>
        <v>INELIGIBLE BASIS (B&amp;C)</v>
      </c>
      <c r="E70" s="55"/>
    </row>
    <row r="71" spans="1:6" x14ac:dyDescent="0.35">
      <c r="B71" s="44" t="s">
        <v>170</v>
      </c>
      <c r="F71" s="55"/>
    </row>
    <row r="72" spans="1:6" x14ac:dyDescent="0.35">
      <c r="A72" s="56"/>
      <c r="B72" s="57" t="s">
        <v>166</v>
      </c>
      <c r="E72" s="42" t="s">
        <v>120</v>
      </c>
    </row>
    <row r="73" spans="1:6" x14ac:dyDescent="0.35">
      <c r="A73" s="56"/>
      <c r="B73" s="58" t="s">
        <v>167</v>
      </c>
      <c r="E73" s="42" t="s">
        <v>147</v>
      </c>
    </row>
    <row r="74" spans="1:6" x14ac:dyDescent="0.35">
      <c r="A74" s="56"/>
      <c r="B74" t="s">
        <v>188</v>
      </c>
    </row>
    <row r="75" spans="1:6" x14ac:dyDescent="0.35">
      <c r="A75" s="56"/>
      <c r="B75" t="s">
        <v>189</v>
      </c>
    </row>
    <row r="77" spans="1:6" x14ac:dyDescent="0.35">
      <c r="B77" s="53" t="str">
        <f>'Form B - NC-Rehab (1-20 Bldgs.)'!AD16</f>
        <v>TOTAL NEW CON/REHAB ELIGIBLE BASIS in FCC:</v>
      </c>
    </row>
    <row r="78" spans="1:6" s="68" customFormat="1" x14ac:dyDescent="0.35">
      <c r="A78" s="67"/>
      <c r="B78" s="42" t="s">
        <v>287</v>
      </c>
    </row>
    <row r="79" spans="1:6" x14ac:dyDescent="0.35">
      <c r="A79" s="56"/>
      <c r="B79" s="57" t="s">
        <v>166</v>
      </c>
      <c r="E79" s="42" t="s">
        <v>123</v>
      </c>
    </row>
    <row r="80" spans="1:6" x14ac:dyDescent="0.35">
      <c r="A80" s="56"/>
      <c r="B80" s="58" t="s">
        <v>167</v>
      </c>
      <c r="E80" s="42" t="s">
        <v>159</v>
      </c>
    </row>
    <row r="81" spans="1:4" x14ac:dyDescent="0.35">
      <c r="B81" t="s">
        <v>279</v>
      </c>
    </row>
    <row r="82" spans="1:4" x14ac:dyDescent="0.35">
      <c r="B82" t="s">
        <v>280</v>
      </c>
    </row>
    <row r="84" spans="1:4" x14ac:dyDescent="0.35">
      <c r="A84" s="46" t="s">
        <v>175</v>
      </c>
      <c r="B84" s="46" t="s">
        <v>176</v>
      </c>
      <c r="C84" s="46"/>
      <c r="D84" s="47"/>
    </row>
    <row r="86" spans="1:4" x14ac:dyDescent="0.35">
      <c r="A86" s="41" t="s">
        <v>108</v>
      </c>
      <c r="B86" s="53" t="str">
        <f>'Form B - NC-Rehab (1-20 Bldgs.)'!$A$22</f>
        <v>Owner Building Number/ID Designation</v>
      </c>
    </row>
    <row r="87" spans="1:4" x14ac:dyDescent="0.35">
      <c r="B87" t="s">
        <v>154</v>
      </c>
    </row>
    <row r="88" spans="1:4" x14ac:dyDescent="0.35">
      <c r="B88" s="59" t="s">
        <v>150</v>
      </c>
      <c r="C88" t="s">
        <v>221</v>
      </c>
    </row>
    <row r="90" spans="1:4" x14ac:dyDescent="0.35">
      <c r="A90" s="41" t="s">
        <v>110</v>
      </c>
      <c r="B90" s="53" t="str">
        <f>'Form B - NC-Rehab (1-20 Bldgs.)'!$B$22</f>
        <v>Building Identification Number (BIN)</v>
      </c>
    </row>
    <row r="91" spans="1:4" x14ac:dyDescent="0.35">
      <c r="B91" t="s">
        <v>149</v>
      </c>
    </row>
    <row r="92" spans="1:4" x14ac:dyDescent="0.35">
      <c r="B92" t="s">
        <v>151</v>
      </c>
    </row>
    <row r="93" spans="1:4" x14ac:dyDescent="0.35">
      <c r="C93" t="s">
        <v>222</v>
      </c>
    </row>
    <row r="94" spans="1:4" x14ac:dyDescent="0.35">
      <c r="C94" t="s">
        <v>223</v>
      </c>
    </row>
    <row r="95" spans="1:4" x14ac:dyDescent="0.35">
      <c r="B95" t="s">
        <v>242</v>
      </c>
    </row>
    <row r="96" spans="1:4" x14ac:dyDescent="0.35">
      <c r="C96" t="s">
        <v>109</v>
      </c>
    </row>
    <row r="97" spans="1:15" x14ac:dyDescent="0.35">
      <c r="C97" t="s">
        <v>155</v>
      </c>
    </row>
    <row r="98" spans="1:15" x14ac:dyDescent="0.35">
      <c r="C98" t="s">
        <v>224</v>
      </c>
    </row>
    <row r="99" spans="1:15" x14ac:dyDescent="0.35">
      <c r="B99" t="s">
        <v>209</v>
      </c>
    </row>
    <row r="100" spans="1:15" x14ac:dyDescent="0.35">
      <c r="C100" t="s">
        <v>211</v>
      </c>
    </row>
    <row r="101" spans="1:15" x14ac:dyDescent="0.35">
      <c r="C101" t="s">
        <v>210</v>
      </c>
    </row>
    <row r="102" spans="1:15" x14ac:dyDescent="0.35">
      <c r="B102" t="s">
        <v>153</v>
      </c>
    </row>
    <row r="103" spans="1:15" s="42" customFormat="1" x14ac:dyDescent="0.35">
      <c r="A103" s="54"/>
      <c r="C103" s="42" t="s">
        <v>251</v>
      </c>
    </row>
    <row r="104" spans="1:15" x14ac:dyDescent="0.35">
      <c r="C104" t="s">
        <v>152</v>
      </c>
    </row>
    <row r="105" spans="1:15" s="42" customFormat="1" x14ac:dyDescent="0.35">
      <c r="A105" s="54"/>
      <c r="B105" s="42" t="s">
        <v>283</v>
      </c>
    </row>
    <row r="106" spans="1:15" s="42" customFormat="1" x14ac:dyDescent="0.35">
      <c r="A106" s="54"/>
      <c r="C106" s="42" t="s">
        <v>284</v>
      </c>
    </row>
    <row r="107" spans="1:15" s="42" customFormat="1" x14ac:dyDescent="0.35">
      <c r="A107" s="54"/>
      <c r="C107" s="42" t="s">
        <v>281</v>
      </c>
    </row>
    <row r="108" spans="1:15" s="42" customFormat="1" x14ac:dyDescent="0.35">
      <c r="A108" s="54"/>
      <c r="C108" s="42" t="s">
        <v>282</v>
      </c>
    </row>
    <row r="109" spans="1:15" x14ac:dyDescent="0.35">
      <c r="A109" s="48"/>
      <c r="B109" s="52"/>
    </row>
    <row r="110" spans="1:15" ht="15.75" customHeight="1" x14ac:dyDescent="0.35">
      <c r="A110" s="41" t="s">
        <v>111</v>
      </c>
      <c r="B110" s="53" t="s">
        <v>288</v>
      </c>
    </row>
    <row r="111" spans="1:15" ht="15.75" customHeight="1" x14ac:dyDescent="0.35">
      <c r="B111" s="70" t="s">
        <v>291</v>
      </c>
    </row>
    <row r="112" spans="1:15" ht="15.75" customHeight="1" x14ac:dyDescent="0.35">
      <c r="B112" s="71" t="s">
        <v>289</v>
      </c>
      <c r="O112" s="70"/>
    </row>
    <row r="113" spans="1:3" ht="15.75" customHeight="1" x14ac:dyDescent="0.35">
      <c r="B113" s="55" t="s">
        <v>290</v>
      </c>
    </row>
    <row r="114" spans="1:3" x14ac:dyDescent="0.35">
      <c r="C114" t="s">
        <v>112</v>
      </c>
    </row>
    <row r="115" spans="1:3" x14ac:dyDescent="0.35">
      <c r="C115" t="s">
        <v>113</v>
      </c>
    </row>
    <row r="116" spans="1:3" x14ac:dyDescent="0.35">
      <c r="B116" t="s">
        <v>225</v>
      </c>
    </row>
    <row r="118" spans="1:3" x14ac:dyDescent="0.35">
      <c r="A118" s="41" t="s">
        <v>292</v>
      </c>
      <c r="B118" s="53" t="str">
        <f>'Form B - NC-Rehab (1-20 Bldgs.)'!$H$22</f>
        <v>Total # of Non-Manager Units in Building</v>
      </c>
    </row>
    <row r="119" spans="1:3" x14ac:dyDescent="0.35">
      <c r="B119" t="s">
        <v>226</v>
      </c>
    </row>
    <row r="121" spans="1:3" x14ac:dyDescent="0.35">
      <c r="A121" s="41" t="s">
        <v>141</v>
      </c>
      <c r="B121" s="53" t="str">
        <f>'Form B - NC-Rehab (1-20 Bldgs.)'!$I$22</f>
        <v>Total # of Low-Income (LI) Units in Building</v>
      </c>
    </row>
    <row r="122" spans="1:3" x14ac:dyDescent="0.35">
      <c r="B122" t="s">
        <v>114</v>
      </c>
    </row>
    <row r="124" spans="1:3" x14ac:dyDescent="0.35">
      <c r="A124" s="41" t="s">
        <v>142</v>
      </c>
      <c r="B124" s="53" t="str">
        <f>'Form B - NC-Rehab (1-20 Bldgs.)'!L22</f>
        <v>Total Square Footage of Units in Building</v>
      </c>
    </row>
    <row r="125" spans="1:3" x14ac:dyDescent="0.35">
      <c r="B125" t="s">
        <v>115</v>
      </c>
    </row>
    <row r="127" spans="1:3" x14ac:dyDescent="0.35">
      <c r="A127" s="41" t="s">
        <v>293</v>
      </c>
      <c r="B127" s="53" t="str">
        <f>'Form B - NC-Rehab (1-20 Bldgs.)'!M22</f>
        <v>Total Square Footage of LI Units in Building</v>
      </c>
    </row>
    <row r="128" spans="1:3" x14ac:dyDescent="0.35">
      <c r="B128" t="s">
        <v>116</v>
      </c>
    </row>
    <row r="129" spans="1:8" x14ac:dyDescent="0.35">
      <c r="B129" t="s">
        <v>243</v>
      </c>
    </row>
    <row r="130" spans="1:8" x14ac:dyDescent="0.35">
      <c r="B130" t="s">
        <v>201</v>
      </c>
    </row>
    <row r="132" spans="1:8" ht="15.75" customHeight="1" x14ac:dyDescent="0.35">
      <c r="A132" s="41" t="s">
        <v>129</v>
      </c>
      <c r="B132" s="53" t="s">
        <v>117</v>
      </c>
    </row>
    <row r="133" spans="1:8" x14ac:dyDescent="0.35">
      <c r="A133" s="41" t="s">
        <v>130</v>
      </c>
      <c r="B133" t="s">
        <v>118</v>
      </c>
    </row>
    <row r="134" spans="1:8" x14ac:dyDescent="0.35">
      <c r="B134" t="s">
        <v>168</v>
      </c>
    </row>
    <row r="136" spans="1:8" x14ac:dyDescent="0.35">
      <c r="A136" s="46" t="s">
        <v>177</v>
      </c>
      <c r="B136" s="60" t="s">
        <v>8</v>
      </c>
      <c r="C136" s="47"/>
      <c r="D136" s="47"/>
      <c r="E136" s="47"/>
      <c r="F136" s="47"/>
      <c r="G136" s="47"/>
      <c r="H136" s="47"/>
    </row>
    <row r="138" spans="1:8" x14ac:dyDescent="0.35">
      <c r="A138" s="41" t="s">
        <v>178</v>
      </c>
      <c r="B138" s="53" t="s">
        <v>171</v>
      </c>
    </row>
    <row r="139" spans="1:8" x14ac:dyDescent="0.35">
      <c r="B139" s="44" t="s">
        <v>205</v>
      </c>
    </row>
    <row r="140" spans="1:8" x14ac:dyDescent="0.35">
      <c r="B140" s="44">
        <v>1</v>
      </c>
      <c r="C140" t="s">
        <v>204</v>
      </c>
    </row>
    <row r="141" spans="1:8" x14ac:dyDescent="0.35">
      <c r="B141" s="44">
        <v>2</v>
      </c>
      <c r="C141" t="s">
        <v>206</v>
      </c>
    </row>
    <row r="142" spans="1:8" x14ac:dyDescent="0.35">
      <c r="B142" s="44" t="s">
        <v>202</v>
      </c>
    </row>
    <row r="143" spans="1:8" x14ac:dyDescent="0.35">
      <c r="B143" s="61" t="s">
        <v>244</v>
      </c>
    </row>
    <row r="144" spans="1:8" x14ac:dyDescent="0.35">
      <c r="A144" s="56"/>
      <c r="B144" s="57" t="s">
        <v>166</v>
      </c>
      <c r="E144" s="42" t="s">
        <v>119</v>
      </c>
    </row>
    <row r="145" spans="1:5" x14ac:dyDescent="0.35">
      <c r="A145" s="56"/>
      <c r="B145" s="58" t="s">
        <v>167</v>
      </c>
      <c r="E145" s="42" t="s">
        <v>169</v>
      </c>
    </row>
    <row r="146" spans="1:5" x14ac:dyDescent="0.35">
      <c r="A146" s="56"/>
      <c r="B146" t="s">
        <v>235</v>
      </c>
      <c r="E146" s="42"/>
    </row>
    <row r="147" spans="1:5" x14ac:dyDescent="0.35">
      <c r="B147" t="s">
        <v>236</v>
      </c>
    </row>
    <row r="148" spans="1:5" x14ac:dyDescent="0.35">
      <c r="B148" s="62"/>
    </row>
    <row r="149" spans="1:5" x14ac:dyDescent="0.35">
      <c r="A149" s="41" t="s">
        <v>179</v>
      </c>
      <c r="B149" s="53" t="str">
        <f>'Form B - NC-Rehab (1-20 Bldgs.)'!$X$22</f>
        <v>Total Ineligible Basis</v>
      </c>
    </row>
    <row r="150" spans="1:5" x14ac:dyDescent="0.35">
      <c r="B150" s="44" t="s">
        <v>170</v>
      </c>
    </row>
    <row r="151" spans="1:5" x14ac:dyDescent="0.35">
      <c r="B151" s="44" t="s">
        <v>203</v>
      </c>
    </row>
    <row r="152" spans="1:5" x14ac:dyDescent="0.35">
      <c r="B152" s="57" t="s">
        <v>166</v>
      </c>
      <c r="E152" s="42" t="s">
        <v>120</v>
      </c>
    </row>
    <row r="153" spans="1:5" x14ac:dyDescent="0.35">
      <c r="B153" s="58" t="s">
        <v>167</v>
      </c>
      <c r="E153" s="42" t="s">
        <v>147</v>
      </c>
    </row>
    <row r="154" spans="1:5" x14ac:dyDescent="0.35">
      <c r="B154" t="s">
        <v>188</v>
      </c>
    </row>
    <row r="155" spans="1:5" x14ac:dyDescent="0.35">
      <c r="B155" t="s">
        <v>189</v>
      </c>
    </row>
    <row r="157" spans="1:5" x14ac:dyDescent="0.35">
      <c r="A157" s="41" t="s">
        <v>180</v>
      </c>
      <c r="B157" s="53" t="str">
        <f>'Form B - NC-Rehab (1-20 Bldgs.)'!Y22</f>
        <v>Total Building Qualified Basis</v>
      </c>
    </row>
    <row r="158" spans="1:5" x14ac:dyDescent="0.35">
      <c r="B158" t="s">
        <v>136</v>
      </c>
    </row>
    <row r="159" spans="1:5" x14ac:dyDescent="0.35">
      <c r="B159" t="s">
        <v>234</v>
      </c>
    </row>
    <row r="161" spans="1:5" x14ac:dyDescent="0.35">
      <c r="A161" s="41" t="s">
        <v>181</v>
      </c>
      <c r="B161" s="53" t="str">
        <f>'Form B - NC-Rehab (1-20 Bldgs.)'!AD22</f>
        <v>Total Building Derived Qualified Basis</v>
      </c>
    </row>
    <row r="162" spans="1:5" x14ac:dyDescent="0.35">
      <c r="B162" t="s">
        <v>136</v>
      </c>
    </row>
    <row r="163" spans="1:5" x14ac:dyDescent="0.35">
      <c r="B163" t="s">
        <v>158</v>
      </c>
    </row>
    <row r="165" spans="1:5" x14ac:dyDescent="0.35">
      <c r="A165" s="41" t="s">
        <v>137</v>
      </c>
      <c r="B165" s="53" t="str">
        <f>'Form B - NC-Rehab (1-20 Bldgs.)'!AE22</f>
        <v>Building Placed in Service Date</v>
      </c>
    </row>
    <row r="166" spans="1:5" x14ac:dyDescent="0.35">
      <c r="B166" t="s">
        <v>156</v>
      </c>
    </row>
    <row r="167" spans="1:5" s="53" customFormat="1" x14ac:dyDescent="0.35">
      <c r="A167" s="63"/>
      <c r="B167" s="53" t="s">
        <v>157</v>
      </c>
    </row>
    <row r="168" spans="1:5" x14ac:dyDescent="0.35">
      <c r="B168" t="s">
        <v>138</v>
      </c>
    </row>
    <row r="170" spans="1:5" x14ac:dyDescent="0.35">
      <c r="B170" s="55" t="s">
        <v>140</v>
      </c>
      <c r="E170" t="s">
        <v>254</v>
      </c>
    </row>
    <row r="171" spans="1:5" x14ac:dyDescent="0.35">
      <c r="E171" t="s">
        <v>172</v>
      </c>
    </row>
    <row r="172" spans="1:5" x14ac:dyDescent="0.35">
      <c r="E172" s="42" t="s">
        <v>173</v>
      </c>
    </row>
    <row r="173" spans="1:5" x14ac:dyDescent="0.35">
      <c r="E173" t="s">
        <v>139</v>
      </c>
    </row>
    <row r="175" spans="1:5" x14ac:dyDescent="0.35">
      <c r="B175" s="55" t="s">
        <v>174</v>
      </c>
      <c r="E175" s="40" t="s">
        <v>257</v>
      </c>
    </row>
    <row r="176" spans="1:5" x14ac:dyDescent="0.35">
      <c r="B176" s="55"/>
      <c r="E176" t="s">
        <v>255</v>
      </c>
    </row>
    <row r="177" spans="1:6" x14ac:dyDescent="0.35">
      <c r="B177" s="55"/>
      <c r="E177" t="s">
        <v>256</v>
      </c>
    </row>
    <row r="178" spans="1:6" x14ac:dyDescent="0.35">
      <c r="B178" s="55"/>
      <c r="F178" t="s">
        <v>253</v>
      </c>
    </row>
    <row r="179" spans="1:6" x14ac:dyDescent="0.35">
      <c r="B179" s="55"/>
      <c r="F179" s="42" t="s">
        <v>252</v>
      </c>
    </row>
    <row r="180" spans="1:6" x14ac:dyDescent="0.35">
      <c r="F180" s="42" t="s">
        <v>285</v>
      </c>
    </row>
    <row r="182" spans="1:6" x14ac:dyDescent="0.35">
      <c r="A182" s="41" t="s">
        <v>182</v>
      </c>
      <c r="B182" s="53" t="str">
        <f>'Form B - NC-Rehab (1-20 Bldgs.)'!AF22</f>
        <v>Building Credit Rate %</v>
      </c>
    </row>
    <row r="183" spans="1:6" x14ac:dyDescent="0.35">
      <c r="B183" t="s">
        <v>122</v>
      </c>
    </row>
    <row r="184" spans="1:6" x14ac:dyDescent="0.35">
      <c r="B184" t="s">
        <v>294</v>
      </c>
    </row>
    <row r="185" spans="1:6" x14ac:dyDescent="0.35">
      <c r="B185" s="72" t="s">
        <v>295</v>
      </c>
    </row>
    <row r="186" spans="1:6" x14ac:dyDescent="0.35">
      <c r="C186" t="s">
        <v>296</v>
      </c>
    </row>
    <row r="187" spans="1:6" x14ac:dyDescent="0.35">
      <c r="B187" s="72" t="s">
        <v>231</v>
      </c>
    </row>
    <row r="188" spans="1:6" x14ac:dyDescent="0.35">
      <c r="C188" t="s">
        <v>297</v>
      </c>
    </row>
    <row r="189" spans="1:6" x14ac:dyDescent="0.35">
      <c r="C189" t="s">
        <v>232</v>
      </c>
    </row>
    <row r="191" spans="1:6" x14ac:dyDescent="0.35">
      <c r="A191" s="41" t="s">
        <v>183</v>
      </c>
      <c r="B191" s="53" t="str">
        <f>'Form B - NC-Rehab (1-20 Bldgs.)'!AH22</f>
        <v>Total Building Adjusted Annual Federal Credit</v>
      </c>
    </row>
    <row r="192" spans="1:6" x14ac:dyDescent="0.35">
      <c r="B192" t="s">
        <v>136</v>
      </c>
    </row>
    <row r="193" spans="1:8" x14ac:dyDescent="0.35">
      <c r="B193" t="s">
        <v>121</v>
      </c>
    </row>
    <row r="195" spans="1:8" x14ac:dyDescent="0.35">
      <c r="A195" s="36" t="s">
        <v>9</v>
      </c>
      <c r="B195" s="36" t="s">
        <v>104</v>
      </c>
      <c r="C195" s="47"/>
      <c r="D195" s="47"/>
      <c r="E195" s="47"/>
      <c r="F195" s="47"/>
      <c r="G195" s="47"/>
      <c r="H195" s="47"/>
    </row>
    <row r="196" spans="1:8" x14ac:dyDescent="0.35">
      <c r="B196" t="s">
        <v>240</v>
      </c>
    </row>
    <row r="197" spans="1:8" x14ac:dyDescent="0.35">
      <c r="B197" t="s">
        <v>191</v>
      </c>
    </row>
    <row r="202" spans="1:8" x14ac:dyDescent="0.35">
      <c r="E202" s="64"/>
    </row>
    <row r="203" spans="1:8" x14ac:dyDescent="0.35">
      <c r="E203" s="8"/>
    </row>
    <row r="205" spans="1:8" x14ac:dyDescent="0.35">
      <c r="E205" s="65"/>
    </row>
  </sheetData>
  <sheetProtection algorithmName="SHA-512" hashValue="0AMVUv2u/SKLTimRT2GgbTtYn27HfQTnqpXrjg1HKOmtoUJ1n6hiA3G37c8oIw9tTCowqrfxDBJdZXhpHG2uTQ==" saltValue="hYmzi+PCJiFB1VrXnr5bxg==" spinCount="100000" sheet="1" objects="1" scenarios="1"/>
  <customSheetViews>
    <customSheetView guid="{A975FCB3-5B33-4161-B031-F54B2ACFE309}" scale="60" topLeftCell="A34">
      <selection activeCell="N47" sqref="N47"/>
      <pageMargins left="0.7" right="0.7" top="0.75" bottom="0.75" header="0.3" footer="0.3"/>
      <pageSetup orientation="portrait" r:id="rId1"/>
    </customSheetView>
  </customSheetViews>
  <pageMargins left="0.7" right="0.7" top="0.75" bottom="0.75" header="0.3" footer="0.3"/>
  <pageSetup scale="54" fitToHeight="0" orientation="landscape" r:id="rId2"/>
  <headerFooter>
    <oddFooter xml:space="preserve">&amp;R </oddFooter>
  </headerFooter>
  <rowBreaks count="2" manualBreakCount="2">
    <brk id="49" max="23" man="1"/>
    <brk id="164" max="23" man="1"/>
  </rowBreaks>
  <ignoredErrors>
    <ignoredError sqref="B13 B1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AI80"/>
  <sheetViews>
    <sheetView view="pageBreakPreview" zoomScale="80" zoomScaleNormal="80" zoomScaleSheetLayoutView="80" workbookViewId="0">
      <selection sqref="A1:AI1"/>
    </sheetView>
  </sheetViews>
  <sheetFormatPr defaultColWidth="0" defaultRowHeight="15.5" zeroHeight="1" x14ac:dyDescent="0.35"/>
  <cols>
    <col min="1" max="1" width="11.33203125" style="3" customWidth="1"/>
    <col min="2" max="2" width="12.4140625" style="3" customWidth="1"/>
    <col min="3" max="3" width="4.08203125" style="3" customWidth="1"/>
    <col min="4" max="4" width="11.75" style="3" customWidth="1"/>
    <col min="5" max="6" width="10.4140625" style="3" customWidth="1"/>
    <col min="7" max="7" width="9.75" style="3" customWidth="1"/>
    <col min="8" max="8" width="10.4140625" style="3" customWidth="1"/>
    <col min="9" max="9" width="11.08203125" style="1" customWidth="1"/>
    <col min="10" max="10" width="4" style="3" customWidth="1"/>
    <col min="11" max="11" width="7.4140625" style="3" customWidth="1"/>
    <col min="12" max="12" width="11.33203125" style="3" customWidth="1"/>
    <col min="13" max="13" width="10.75" style="3" customWidth="1"/>
    <col min="14" max="14" width="4.4140625" style="3" customWidth="1"/>
    <col min="15" max="15" width="6.33203125" style="3" customWidth="1"/>
    <col min="16" max="21" width="8.4140625" style="3" customWidth="1"/>
    <col min="22" max="22" width="10" style="3" customWidth="1"/>
    <col min="23" max="23" width="18.4140625" style="3" customWidth="1"/>
    <col min="24" max="24" width="14" style="3" customWidth="1"/>
    <col min="25" max="25" width="13.33203125" style="3" bestFit="1" customWidth="1"/>
    <col min="26" max="26" width="3.33203125" style="3" customWidth="1"/>
    <col min="27" max="27" width="10.75" style="3" customWidth="1"/>
    <col min="28" max="28" width="3.33203125" style="3" customWidth="1"/>
    <col min="29" max="29" width="12.08203125" style="3" customWidth="1"/>
    <col min="30" max="30" width="15.33203125" style="3" customWidth="1"/>
    <col min="31" max="31" width="12.4140625" style="3" customWidth="1"/>
    <col min="32" max="32" width="8.4140625" style="3" customWidth="1"/>
    <col min="33" max="34" width="12.08203125" style="3" customWidth="1"/>
    <col min="35" max="35" width="0.75" style="3" customWidth="1"/>
    <col min="36" max="16384" width="10.75" style="3" hidden="1"/>
  </cols>
  <sheetData>
    <row r="1" spans="1:35" ht="18.5" x14ac:dyDescent="0.35">
      <c r="A1" s="106" t="s">
        <v>0</v>
      </c>
      <c r="B1" s="106"/>
      <c r="C1" s="107"/>
      <c r="D1" s="107"/>
      <c r="E1" s="107"/>
      <c r="F1" s="107"/>
      <c r="G1" s="107"/>
      <c r="H1" s="107"/>
      <c r="I1" s="107"/>
      <c r="J1" s="107"/>
      <c r="K1" s="107"/>
      <c r="L1" s="107"/>
      <c r="M1" s="107"/>
      <c r="N1" s="107"/>
      <c r="O1" s="108"/>
      <c r="P1" s="108"/>
      <c r="Q1" s="108"/>
      <c r="R1" s="108"/>
      <c r="S1" s="108"/>
      <c r="T1" s="108"/>
      <c r="U1" s="108"/>
      <c r="V1" s="108"/>
      <c r="W1" s="108"/>
      <c r="X1" s="108"/>
      <c r="Y1" s="108"/>
      <c r="Z1" s="108"/>
      <c r="AA1" s="108"/>
      <c r="AB1" s="108"/>
      <c r="AC1" s="108"/>
      <c r="AD1" s="108"/>
      <c r="AE1" s="108"/>
      <c r="AF1" s="108"/>
      <c r="AG1" s="108"/>
      <c r="AH1" s="108"/>
      <c r="AI1" s="100"/>
    </row>
    <row r="2" spans="1:35" ht="18.5" x14ac:dyDescent="0.35">
      <c r="A2" s="106" t="s">
        <v>90</v>
      </c>
      <c r="B2" s="106"/>
      <c r="C2" s="107"/>
      <c r="D2" s="107"/>
      <c r="E2" s="107"/>
      <c r="F2" s="107"/>
      <c r="G2" s="107"/>
      <c r="H2" s="107"/>
      <c r="I2" s="107"/>
      <c r="J2" s="107"/>
      <c r="K2" s="107"/>
      <c r="L2" s="107"/>
      <c r="M2" s="107"/>
      <c r="N2" s="107"/>
      <c r="O2" s="108"/>
      <c r="P2" s="108"/>
      <c r="Q2" s="108"/>
      <c r="R2" s="108"/>
      <c r="S2" s="108"/>
      <c r="T2" s="108"/>
      <c r="U2" s="108"/>
      <c r="V2" s="108"/>
      <c r="W2" s="108"/>
      <c r="X2" s="108"/>
      <c r="Y2" s="108"/>
      <c r="Z2" s="108"/>
      <c r="AA2" s="108"/>
      <c r="AB2" s="108"/>
      <c r="AC2" s="108"/>
      <c r="AD2" s="108"/>
      <c r="AE2" s="108"/>
      <c r="AF2" s="108"/>
      <c r="AG2" s="108"/>
      <c r="AH2" s="108"/>
      <c r="AI2" s="100"/>
    </row>
    <row r="3" spans="1:35" x14ac:dyDescent="0.35"/>
    <row r="4" spans="1:35" ht="36" x14ac:dyDescent="0.35">
      <c r="A4" s="2" t="s">
        <v>1</v>
      </c>
      <c r="B4" s="2" t="s">
        <v>2</v>
      </c>
      <c r="R4" s="76"/>
      <c r="S4" s="76"/>
      <c r="T4" s="76"/>
    </row>
    <row r="5" spans="1:35" x14ac:dyDescent="0.35"/>
    <row r="6" spans="1:35" x14ac:dyDescent="0.35">
      <c r="A6" s="3" t="s">
        <v>3</v>
      </c>
      <c r="D6" s="74"/>
      <c r="E6" s="74"/>
      <c r="F6" s="74"/>
      <c r="G6" s="74"/>
      <c r="H6" s="74"/>
      <c r="I6" s="6"/>
      <c r="J6" s="6" t="s">
        <v>246</v>
      </c>
      <c r="K6" s="74"/>
      <c r="L6" s="74"/>
      <c r="N6" s="3" t="s">
        <v>4</v>
      </c>
      <c r="T6" s="27"/>
      <c r="V6" s="3" t="s">
        <v>145</v>
      </c>
      <c r="Y6" s="30"/>
      <c r="AD6" s="2" t="s">
        <v>135</v>
      </c>
    </row>
    <row r="7" spans="1:35" x14ac:dyDescent="0.35">
      <c r="A7" s="3" t="s">
        <v>233</v>
      </c>
      <c r="D7" s="74"/>
      <c r="E7" s="74"/>
      <c r="F7" s="74"/>
      <c r="G7" s="74"/>
      <c r="H7" s="74"/>
      <c r="N7" s="3" t="s">
        <v>17</v>
      </c>
      <c r="R7" s="85"/>
      <c r="S7" s="85"/>
      <c r="T7" s="85"/>
      <c r="V7" s="3" t="s">
        <v>51</v>
      </c>
      <c r="Y7" s="28"/>
      <c r="AD7" s="3" t="s">
        <v>81</v>
      </c>
      <c r="AH7" s="30"/>
    </row>
    <row r="8" spans="1:35" x14ac:dyDescent="0.35">
      <c r="A8" s="1" t="s">
        <v>227</v>
      </c>
      <c r="D8" s="29"/>
      <c r="E8" s="32"/>
      <c r="F8" s="33" t="s">
        <v>247</v>
      </c>
      <c r="G8" s="73"/>
      <c r="H8" s="73"/>
      <c r="N8" s="3" t="s">
        <v>18</v>
      </c>
      <c r="R8" s="27"/>
      <c r="V8" s="3" t="s">
        <v>47</v>
      </c>
      <c r="Y8" s="24" t="str">
        <f>IF((AG64-Y6)&gt;5,Y6/AG64,"0")</f>
        <v>0</v>
      </c>
      <c r="AD8" s="3" t="s">
        <v>72</v>
      </c>
      <c r="AH8" s="30"/>
    </row>
    <row r="9" spans="1:35" x14ac:dyDescent="0.35">
      <c r="A9" s="1" t="s">
        <v>103</v>
      </c>
      <c r="D9" s="29"/>
      <c r="F9" s="34" t="s">
        <v>248</v>
      </c>
      <c r="G9" s="73"/>
      <c r="H9" s="73"/>
      <c r="AD9" s="3" t="s">
        <v>82</v>
      </c>
      <c r="AH9" s="30"/>
    </row>
    <row r="10" spans="1:35" ht="16.5" customHeight="1" x14ac:dyDescent="0.35">
      <c r="N10" s="3" t="s">
        <v>48</v>
      </c>
      <c r="R10" s="84"/>
      <c r="S10" s="85"/>
      <c r="V10" s="2" t="s">
        <v>52</v>
      </c>
      <c r="Y10" s="3" t="s">
        <v>53</v>
      </c>
      <c r="AA10" s="100" t="s">
        <v>54</v>
      </c>
      <c r="AB10" s="100"/>
      <c r="AD10" s="3" t="s">
        <v>73</v>
      </c>
      <c r="AH10" s="30"/>
    </row>
    <row r="11" spans="1:35" ht="15.75" customHeight="1" x14ac:dyDescent="0.35">
      <c r="A11" s="96" t="s">
        <v>214</v>
      </c>
      <c r="B11" s="96"/>
      <c r="D11" s="97" t="s">
        <v>194</v>
      </c>
      <c r="E11" s="97"/>
      <c r="F11" s="97"/>
      <c r="G11" s="97"/>
      <c r="H11" s="97"/>
      <c r="I11" s="97"/>
      <c r="J11" s="97"/>
      <c r="K11" s="97"/>
      <c r="L11" s="97"/>
      <c r="N11" s="3" t="s">
        <v>49</v>
      </c>
      <c r="R11" s="84"/>
      <c r="S11" s="85"/>
      <c r="V11" s="3" t="s">
        <v>70</v>
      </c>
      <c r="Y11" s="27"/>
      <c r="AA11" s="85"/>
      <c r="AB11" s="85"/>
      <c r="AD11" s="3" t="s">
        <v>74</v>
      </c>
      <c r="AH11" s="30"/>
    </row>
    <row r="12" spans="1:35" x14ac:dyDescent="0.35">
      <c r="A12" s="96"/>
      <c r="B12" s="96"/>
      <c r="D12" s="97"/>
      <c r="E12" s="97"/>
      <c r="F12" s="97"/>
      <c r="G12" s="97"/>
      <c r="H12" s="97"/>
      <c r="I12" s="97"/>
      <c r="J12" s="97"/>
      <c r="K12" s="97"/>
      <c r="L12" s="97"/>
      <c r="N12" s="3" t="s">
        <v>62</v>
      </c>
      <c r="R12" s="83"/>
      <c r="S12" s="83"/>
      <c r="V12" s="3" t="s">
        <v>70</v>
      </c>
      <c r="Y12" s="27"/>
      <c r="AA12" s="85"/>
      <c r="AB12" s="85"/>
      <c r="AD12" s="3" t="s">
        <v>83</v>
      </c>
      <c r="AE12" s="73"/>
      <c r="AF12" s="73"/>
      <c r="AH12" s="30"/>
    </row>
    <row r="13" spans="1:35" x14ac:dyDescent="0.35">
      <c r="N13" s="3" t="s">
        <v>249</v>
      </c>
      <c r="R13" s="151"/>
      <c r="S13" s="151"/>
      <c r="T13" s="18"/>
      <c r="V13" s="3" t="s">
        <v>70</v>
      </c>
      <c r="Y13" s="27"/>
      <c r="AA13" s="85"/>
      <c r="AB13" s="85"/>
      <c r="AD13" s="3" t="s">
        <v>83</v>
      </c>
      <c r="AE13" s="73"/>
      <c r="AF13" s="73"/>
      <c r="AH13" s="30"/>
    </row>
    <row r="14" spans="1:35" x14ac:dyDescent="0.35">
      <c r="A14" s="3" t="s">
        <v>56</v>
      </c>
      <c r="E14" s="152"/>
      <c r="F14" s="152"/>
      <c r="G14" s="152"/>
      <c r="H14" s="152"/>
      <c r="T14" s="18"/>
      <c r="V14" s="3" t="s">
        <v>70</v>
      </c>
      <c r="Y14" s="29"/>
      <c r="AA14" s="85"/>
      <c r="AB14" s="85"/>
      <c r="AD14" s="2" t="s">
        <v>75</v>
      </c>
      <c r="AH14" s="14">
        <f>SUM(AH7:AH13)</f>
        <v>0</v>
      </c>
    </row>
    <row r="15" spans="1:35" x14ac:dyDescent="0.35">
      <c r="I15" s="3"/>
      <c r="N15" s="3" t="s">
        <v>38</v>
      </c>
      <c r="R15" s="27"/>
      <c r="AH15" s="26"/>
    </row>
    <row r="16" spans="1:35" x14ac:dyDescent="0.35">
      <c r="A16" s="18" t="s">
        <v>195</v>
      </c>
      <c r="D16" s="6" t="s">
        <v>192</v>
      </c>
      <c r="E16" s="85"/>
      <c r="F16" s="85"/>
      <c r="G16" s="85"/>
      <c r="H16" s="85"/>
      <c r="I16" s="85"/>
      <c r="J16" s="85"/>
      <c r="K16" s="85"/>
      <c r="L16" s="85"/>
      <c r="AD16" s="3" t="s">
        <v>197</v>
      </c>
      <c r="AH16" s="30"/>
    </row>
    <row r="17" spans="1:34" x14ac:dyDescent="0.35">
      <c r="D17" s="6" t="s">
        <v>193</v>
      </c>
      <c r="E17" s="85"/>
      <c r="F17" s="85"/>
      <c r="G17" s="85"/>
      <c r="H17" s="85"/>
      <c r="I17" s="85"/>
      <c r="J17" s="85"/>
      <c r="K17" s="85"/>
      <c r="L17" s="85"/>
    </row>
    <row r="18" spans="1:34" ht="16" thickBot="1" x14ac:dyDescent="0.4">
      <c r="A18" s="4"/>
      <c r="B18" s="4"/>
      <c r="C18" s="4"/>
      <c r="D18" s="4"/>
      <c r="E18" s="4"/>
      <c r="F18" s="4"/>
      <c r="G18" s="4"/>
      <c r="H18" s="4"/>
      <c r="I18" s="5"/>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6" thickTop="1" x14ac:dyDescent="0.35"/>
    <row r="20" spans="1:34" x14ac:dyDescent="0.35">
      <c r="A20" s="2" t="s">
        <v>5</v>
      </c>
      <c r="B20" s="2" t="s">
        <v>7</v>
      </c>
      <c r="W20" s="2" t="s">
        <v>6</v>
      </c>
      <c r="X20" s="2" t="s">
        <v>8</v>
      </c>
    </row>
    <row r="21" spans="1:34" ht="16" thickBot="1" x14ac:dyDescent="0.4">
      <c r="A21" s="2"/>
      <c r="B21" s="2"/>
      <c r="C21" s="2"/>
    </row>
    <row r="22" spans="1:34" s="7" customFormat="1" ht="111.75" customHeight="1" x14ac:dyDescent="0.35">
      <c r="A22" s="9" t="s">
        <v>76</v>
      </c>
      <c r="B22" s="13" t="s">
        <v>69</v>
      </c>
      <c r="C22" s="86" t="s">
        <v>250</v>
      </c>
      <c r="D22" s="86"/>
      <c r="E22" s="86"/>
      <c r="F22" s="86"/>
      <c r="G22" s="86"/>
      <c r="H22" s="23" t="s">
        <v>102</v>
      </c>
      <c r="I22" s="23" t="s">
        <v>28</v>
      </c>
      <c r="J22" s="86" t="s">
        <v>27</v>
      </c>
      <c r="K22" s="86"/>
      <c r="L22" s="23" t="s">
        <v>86</v>
      </c>
      <c r="M22" s="23" t="s">
        <v>29</v>
      </c>
      <c r="N22" s="86" t="s">
        <v>30</v>
      </c>
      <c r="O22" s="86"/>
      <c r="P22" s="23" t="s">
        <v>33</v>
      </c>
      <c r="Q22" s="23" t="s">
        <v>32</v>
      </c>
      <c r="R22" s="23" t="s">
        <v>34</v>
      </c>
      <c r="S22" s="23" t="s">
        <v>35</v>
      </c>
      <c r="T22" s="23" t="s">
        <v>36</v>
      </c>
      <c r="U22" s="23" t="s">
        <v>37</v>
      </c>
      <c r="V22" s="23" t="s">
        <v>77</v>
      </c>
      <c r="W22" s="23" t="s">
        <v>79</v>
      </c>
      <c r="X22" s="23" t="s">
        <v>80</v>
      </c>
      <c r="Y22" s="23" t="s">
        <v>43</v>
      </c>
      <c r="Z22" s="87" t="s">
        <v>31</v>
      </c>
      <c r="AA22" s="88"/>
      <c r="AB22" s="86" t="s">
        <v>44</v>
      </c>
      <c r="AC22" s="86"/>
      <c r="AD22" s="23" t="s">
        <v>45</v>
      </c>
      <c r="AE22" s="23" t="s">
        <v>46</v>
      </c>
      <c r="AF22" s="23" t="s">
        <v>78</v>
      </c>
      <c r="AG22" s="23" t="s">
        <v>84</v>
      </c>
      <c r="AH22" s="10" t="s">
        <v>42</v>
      </c>
    </row>
    <row r="23" spans="1:34" s="8" customFormat="1" ht="15.75" customHeight="1" x14ac:dyDescent="0.35">
      <c r="A23" s="91"/>
      <c r="B23" s="92"/>
      <c r="C23" s="77"/>
      <c r="D23" s="78"/>
      <c r="E23" s="78"/>
      <c r="F23" s="78"/>
      <c r="G23" s="79"/>
      <c r="H23" s="89"/>
      <c r="I23" s="89"/>
      <c r="J23" s="80" t="str">
        <f t="shared" ref="J23" si="0">IF(I23&gt;0,I23/H23,"")</f>
        <v/>
      </c>
      <c r="K23" s="80"/>
      <c r="L23" s="81"/>
      <c r="M23" s="81"/>
      <c r="N23" s="80" t="str">
        <f>IF(M23&gt;0,M23/L23,"")</f>
        <v/>
      </c>
      <c r="O23" s="80"/>
      <c r="P23" s="89"/>
      <c r="Q23" s="89"/>
      <c r="R23" s="89"/>
      <c r="S23" s="89"/>
      <c r="T23" s="89"/>
      <c r="U23" s="89"/>
      <c r="V23" s="109">
        <f>SUM(P23:U24)</f>
        <v>0</v>
      </c>
      <c r="W23" s="111"/>
      <c r="X23" s="111"/>
      <c r="Y23" s="112">
        <f>ROUND(IF($R$15="Yes",(W23-X23)*1.3,(W23-X23)),0)</f>
        <v>0</v>
      </c>
      <c r="Z23" s="117" t="str">
        <f>IF(J23&lt;N23,J23,N23)</f>
        <v/>
      </c>
      <c r="AA23" s="118"/>
      <c r="AB23" s="116">
        <f>ROUND(IF(Z23="","0",Y23*Z23),0)</f>
        <v>0</v>
      </c>
      <c r="AC23" s="115"/>
      <c r="AD23" s="115">
        <f>ROUND(IF($Y$8&gt;0,AB23*$Y$8,"0"),0)</f>
        <v>0</v>
      </c>
      <c r="AE23" s="113"/>
      <c r="AF23" s="114"/>
      <c r="AG23" s="115">
        <f>ROUND(IF(AF23&gt;0,AB23*AF23,"0"),0)</f>
        <v>0</v>
      </c>
      <c r="AH23" s="110">
        <f>ROUND(IF(AD23&gt;0,AD23*AF23,"0"),0)</f>
        <v>0</v>
      </c>
    </row>
    <row r="24" spans="1:34" s="8" customFormat="1" x14ac:dyDescent="0.35">
      <c r="A24" s="90"/>
      <c r="B24" s="92"/>
      <c r="C24" s="93"/>
      <c r="D24" s="94"/>
      <c r="E24" s="94"/>
      <c r="F24" s="94"/>
      <c r="G24" s="95"/>
      <c r="H24" s="89"/>
      <c r="I24" s="89"/>
      <c r="J24" s="80"/>
      <c r="K24" s="80"/>
      <c r="L24" s="82"/>
      <c r="M24" s="82"/>
      <c r="N24" s="80"/>
      <c r="O24" s="80"/>
      <c r="P24" s="89"/>
      <c r="Q24" s="89"/>
      <c r="R24" s="89"/>
      <c r="S24" s="89"/>
      <c r="T24" s="89"/>
      <c r="U24" s="89"/>
      <c r="V24" s="109"/>
      <c r="W24" s="111"/>
      <c r="X24" s="111"/>
      <c r="Y24" s="112"/>
      <c r="Z24" s="119"/>
      <c r="AA24" s="120"/>
      <c r="AB24" s="116"/>
      <c r="AC24" s="115"/>
      <c r="AD24" s="115"/>
      <c r="AE24" s="113"/>
      <c r="AF24" s="114"/>
      <c r="AG24" s="115"/>
      <c r="AH24" s="110"/>
    </row>
    <row r="25" spans="1:34" s="8" customFormat="1" ht="15.75" customHeight="1" x14ac:dyDescent="0.35">
      <c r="A25" s="90"/>
      <c r="B25" s="92"/>
      <c r="C25" s="77"/>
      <c r="D25" s="78"/>
      <c r="E25" s="78"/>
      <c r="F25" s="78"/>
      <c r="G25" s="79"/>
      <c r="H25" s="89"/>
      <c r="I25" s="89"/>
      <c r="J25" s="80" t="str">
        <f t="shared" ref="J25" si="1">IF(I25&gt;0,I25/H25,"")</f>
        <v/>
      </c>
      <c r="K25" s="80"/>
      <c r="L25" s="81"/>
      <c r="M25" s="81"/>
      <c r="N25" s="80" t="str">
        <f t="shared" ref="N25" si="2">IF(M25&gt;0,M25/L25,"")</f>
        <v/>
      </c>
      <c r="O25" s="80"/>
      <c r="P25" s="89"/>
      <c r="Q25" s="89"/>
      <c r="R25" s="89"/>
      <c r="S25" s="89"/>
      <c r="T25" s="89"/>
      <c r="U25" s="89"/>
      <c r="V25" s="109">
        <f t="shared" ref="V25" si="3">SUM(P25:U26)</f>
        <v>0</v>
      </c>
      <c r="W25" s="111"/>
      <c r="X25" s="111"/>
      <c r="Y25" s="112">
        <f>ROUND(IF($R$15="Yes",(W25-X25)*1.3,(W25-X25)),0)</f>
        <v>0</v>
      </c>
      <c r="Z25" s="117" t="str">
        <f t="shared" ref="Z25" si="4">IF(J25&lt;N25,J25,N25)</f>
        <v/>
      </c>
      <c r="AA25" s="118"/>
      <c r="AB25" s="116">
        <f>ROUND(IF(Z25="","0",Y25*Z25),0)</f>
        <v>0</v>
      </c>
      <c r="AC25" s="115"/>
      <c r="AD25" s="115">
        <f t="shared" ref="AD25" si="5">ROUND(IF($Y$8&gt;0,AB25*$Y$8,"0"),0)</f>
        <v>0</v>
      </c>
      <c r="AE25" s="113"/>
      <c r="AF25" s="114"/>
      <c r="AG25" s="115">
        <f t="shared" ref="AG25" si="6">ROUND(IF(AF25&gt;0,AB25*AF25,"0"),0)</f>
        <v>0</v>
      </c>
      <c r="AH25" s="110">
        <f t="shared" ref="AH25" si="7">ROUND(IF(AD25&gt;0,AD25*AF25,"0"),0)</f>
        <v>0</v>
      </c>
    </row>
    <row r="26" spans="1:34" s="8" customFormat="1" x14ac:dyDescent="0.35">
      <c r="A26" s="90"/>
      <c r="B26" s="92"/>
      <c r="C26" s="93"/>
      <c r="D26" s="94"/>
      <c r="E26" s="94"/>
      <c r="F26" s="94"/>
      <c r="G26" s="95"/>
      <c r="H26" s="89"/>
      <c r="I26" s="89"/>
      <c r="J26" s="80"/>
      <c r="K26" s="80"/>
      <c r="L26" s="82"/>
      <c r="M26" s="82"/>
      <c r="N26" s="80"/>
      <c r="O26" s="80"/>
      <c r="P26" s="89"/>
      <c r="Q26" s="89"/>
      <c r="R26" s="89"/>
      <c r="S26" s="89"/>
      <c r="T26" s="89"/>
      <c r="U26" s="89"/>
      <c r="V26" s="109"/>
      <c r="W26" s="111"/>
      <c r="X26" s="111"/>
      <c r="Y26" s="112"/>
      <c r="Z26" s="119"/>
      <c r="AA26" s="120"/>
      <c r="AB26" s="116"/>
      <c r="AC26" s="115"/>
      <c r="AD26" s="115"/>
      <c r="AE26" s="113"/>
      <c r="AF26" s="114"/>
      <c r="AG26" s="115"/>
      <c r="AH26" s="110"/>
    </row>
    <row r="27" spans="1:34" s="8" customFormat="1" ht="15.75" customHeight="1" x14ac:dyDescent="0.35">
      <c r="A27" s="90"/>
      <c r="B27" s="92"/>
      <c r="C27" s="77"/>
      <c r="D27" s="78"/>
      <c r="E27" s="78"/>
      <c r="F27" s="78"/>
      <c r="G27" s="79"/>
      <c r="H27" s="89"/>
      <c r="I27" s="89"/>
      <c r="J27" s="80" t="str">
        <f t="shared" ref="J27" si="8">IF(I27&gt;0,I27/H27,"")</f>
        <v/>
      </c>
      <c r="K27" s="80"/>
      <c r="L27" s="81"/>
      <c r="M27" s="81"/>
      <c r="N27" s="80" t="str">
        <f t="shared" ref="N27" si="9">IF(M27&gt;0,M27/L27,"")</f>
        <v/>
      </c>
      <c r="O27" s="80"/>
      <c r="P27" s="89"/>
      <c r="Q27" s="89"/>
      <c r="R27" s="89"/>
      <c r="S27" s="89"/>
      <c r="T27" s="89"/>
      <c r="U27" s="89"/>
      <c r="V27" s="109">
        <f t="shared" ref="V27" si="10">SUM(P27:U28)</f>
        <v>0</v>
      </c>
      <c r="W27" s="111"/>
      <c r="X27" s="111"/>
      <c r="Y27" s="112">
        <f>ROUND(IF($R$15="Yes",(W27-X27)*1.3,(W27-X27)),0)</f>
        <v>0</v>
      </c>
      <c r="Z27" s="117" t="str">
        <f t="shared" ref="Z27" si="11">IF(J27&lt;N27,J27,N27)</f>
        <v/>
      </c>
      <c r="AA27" s="118"/>
      <c r="AB27" s="116">
        <f t="shared" ref="AB27" si="12">ROUND(IF(Z27="","0",Y27*Z27),0)</f>
        <v>0</v>
      </c>
      <c r="AC27" s="115"/>
      <c r="AD27" s="115">
        <f t="shared" ref="AD27" si="13">ROUND(IF($Y$8&gt;0,AB27*$Y$8,"0"),0)</f>
        <v>0</v>
      </c>
      <c r="AE27" s="113"/>
      <c r="AF27" s="114"/>
      <c r="AG27" s="115">
        <f t="shared" ref="AG27" si="14">ROUND(IF(AF27&gt;0,AB27*AF27,"0"),0)</f>
        <v>0</v>
      </c>
      <c r="AH27" s="110">
        <f t="shared" ref="AH27" si="15">ROUND(IF(AD27&gt;0,AD27*AF27,"0"),0)</f>
        <v>0</v>
      </c>
    </row>
    <row r="28" spans="1:34" s="8" customFormat="1" ht="15.75" customHeight="1" x14ac:dyDescent="0.35">
      <c r="A28" s="90"/>
      <c r="B28" s="92"/>
      <c r="C28" s="93"/>
      <c r="D28" s="94"/>
      <c r="E28" s="94"/>
      <c r="F28" s="94"/>
      <c r="G28" s="95"/>
      <c r="H28" s="89"/>
      <c r="I28" s="89"/>
      <c r="J28" s="80"/>
      <c r="K28" s="80"/>
      <c r="L28" s="82"/>
      <c r="M28" s="82"/>
      <c r="N28" s="80"/>
      <c r="O28" s="80"/>
      <c r="P28" s="89"/>
      <c r="Q28" s="89"/>
      <c r="R28" s="89"/>
      <c r="S28" s="89"/>
      <c r="T28" s="89"/>
      <c r="U28" s="89"/>
      <c r="V28" s="109"/>
      <c r="W28" s="111"/>
      <c r="X28" s="111"/>
      <c r="Y28" s="112"/>
      <c r="Z28" s="119"/>
      <c r="AA28" s="120"/>
      <c r="AB28" s="116"/>
      <c r="AC28" s="115"/>
      <c r="AD28" s="115"/>
      <c r="AE28" s="113"/>
      <c r="AF28" s="114"/>
      <c r="AG28" s="115"/>
      <c r="AH28" s="110"/>
    </row>
    <row r="29" spans="1:34" s="8" customFormat="1" ht="15.75" customHeight="1" x14ac:dyDescent="0.35">
      <c r="A29" s="91"/>
      <c r="B29" s="92"/>
      <c r="C29" s="77"/>
      <c r="D29" s="78"/>
      <c r="E29" s="78"/>
      <c r="F29" s="78"/>
      <c r="G29" s="79"/>
      <c r="H29" s="89"/>
      <c r="I29" s="89"/>
      <c r="J29" s="80" t="str">
        <f t="shared" ref="J29" si="16">IF(I29&gt;0,I29/H29,"")</f>
        <v/>
      </c>
      <c r="K29" s="80"/>
      <c r="L29" s="81"/>
      <c r="M29" s="81"/>
      <c r="N29" s="80" t="str">
        <f t="shared" ref="N29" si="17">IF(M29&gt;0,M29/L29,"")</f>
        <v/>
      </c>
      <c r="O29" s="80"/>
      <c r="P29" s="89"/>
      <c r="Q29" s="89"/>
      <c r="R29" s="89"/>
      <c r="S29" s="89"/>
      <c r="T29" s="89"/>
      <c r="U29" s="89"/>
      <c r="V29" s="109">
        <f t="shared" ref="V29" si="18">SUM(P29:U30)</f>
        <v>0</v>
      </c>
      <c r="W29" s="111"/>
      <c r="X29" s="111"/>
      <c r="Y29" s="112">
        <f>ROUND(IF($R$15="Yes",(W29-X29)*1.3,(W29-X29)),0)</f>
        <v>0</v>
      </c>
      <c r="Z29" s="117" t="str">
        <f t="shared" ref="Z29" si="19">IF(J29&lt;N29,J29,N29)</f>
        <v/>
      </c>
      <c r="AA29" s="118"/>
      <c r="AB29" s="116">
        <f t="shared" ref="AB29" si="20">ROUND(IF(Z29="","0",Y29*Z29),0)</f>
        <v>0</v>
      </c>
      <c r="AC29" s="115"/>
      <c r="AD29" s="115">
        <f t="shared" ref="AD29" si="21">ROUND(IF($Y$8&gt;0,AB29*$Y$8,"0"),0)</f>
        <v>0</v>
      </c>
      <c r="AE29" s="113"/>
      <c r="AF29" s="114"/>
      <c r="AG29" s="115">
        <f t="shared" ref="AG29" si="22">ROUND(IF(AF29&gt;0,AB29*AF29,"0"),0)</f>
        <v>0</v>
      </c>
      <c r="AH29" s="110">
        <f t="shared" ref="AH29" si="23">ROUND(IF(AD29&gt;0,AD29*AF29,"0"),0)</f>
        <v>0</v>
      </c>
    </row>
    <row r="30" spans="1:34" s="8" customFormat="1" ht="15.75" customHeight="1" x14ac:dyDescent="0.35">
      <c r="A30" s="90"/>
      <c r="B30" s="92"/>
      <c r="C30" s="93"/>
      <c r="D30" s="94"/>
      <c r="E30" s="94"/>
      <c r="F30" s="94"/>
      <c r="G30" s="95"/>
      <c r="H30" s="89"/>
      <c r="I30" s="89"/>
      <c r="J30" s="80"/>
      <c r="K30" s="80"/>
      <c r="L30" s="82"/>
      <c r="M30" s="82"/>
      <c r="N30" s="80"/>
      <c r="O30" s="80"/>
      <c r="P30" s="89"/>
      <c r="Q30" s="89"/>
      <c r="R30" s="89"/>
      <c r="S30" s="89"/>
      <c r="T30" s="89"/>
      <c r="U30" s="89"/>
      <c r="V30" s="109"/>
      <c r="W30" s="111"/>
      <c r="X30" s="111"/>
      <c r="Y30" s="112"/>
      <c r="Z30" s="119"/>
      <c r="AA30" s="120"/>
      <c r="AB30" s="116"/>
      <c r="AC30" s="115"/>
      <c r="AD30" s="115"/>
      <c r="AE30" s="113"/>
      <c r="AF30" s="114"/>
      <c r="AG30" s="115"/>
      <c r="AH30" s="110"/>
    </row>
    <row r="31" spans="1:34" s="8" customFormat="1" ht="15.75" customHeight="1" x14ac:dyDescent="0.35">
      <c r="A31" s="90"/>
      <c r="B31" s="92"/>
      <c r="C31" s="77"/>
      <c r="D31" s="78"/>
      <c r="E31" s="78"/>
      <c r="F31" s="78"/>
      <c r="G31" s="79"/>
      <c r="H31" s="89"/>
      <c r="I31" s="89"/>
      <c r="J31" s="80" t="str">
        <f t="shared" ref="J31" si="24">IF(I31&gt;0,I31/H31,"")</f>
        <v/>
      </c>
      <c r="K31" s="80"/>
      <c r="L31" s="81"/>
      <c r="M31" s="81"/>
      <c r="N31" s="80" t="str">
        <f t="shared" ref="N31" si="25">IF(M31&gt;0,M31/L31,"")</f>
        <v/>
      </c>
      <c r="O31" s="80"/>
      <c r="P31" s="89"/>
      <c r="Q31" s="89"/>
      <c r="R31" s="89"/>
      <c r="S31" s="89"/>
      <c r="T31" s="89"/>
      <c r="U31" s="89"/>
      <c r="V31" s="109">
        <f t="shared" ref="V31" si="26">SUM(P31:U32)</f>
        <v>0</v>
      </c>
      <c r="W31" s="111"/>
      <c r="X31" s="111"/>
      <c r="Y31" s="112">
        <f>ROUND(IF($R$15="Yes",(W31-X31)*1.3,(W31-X31)),0)</f>
        <v>0</v>
      </c>
      <c r="Z31" s="117" t="str">
        <f t="shared" ref="Z31" si="27">IF(J31&lt;N31,J31,N31)</f>
        <v/>
      </c>
      <c r="AA31" s="118"/>
      <c r="AB31" s="116">
        <f t="shared" ref="AB31" si="28">ROUND(IF(Z31="","0",Y31*Z31),0)</f>
        <v>0</v>
      </c>
      <c r="AC31" s="115"/>
      <c r="AD31" s="115">
        <f t="shared" ref="AD31" si="29">ROUND(IF($Y$8&gt;0,AB31*$Y$8,"0"),0)</f>
        <v>0</v>
      </c>
      <c r="AE31" s="113"/>
      <c r="AF31" s="114"/>
      <c r="AG31" s="115">
        <f t="shared" ref="AG31" si="30">ROUND(IF(AF31&gt;0,AB31*AF31,"0"),0)</f>
        <v>0</v>
      </c>
      <c r="AH31" s="110">
        <f t="shared" ref="AH31" si="31">ROUND(IF(AD31&gt;0,AD31*AF31,"0"),0)</f>
        <v>0</v>
      </c>
    </row>
    <row r="32" spans="1:34" s="8" customFormat="1" ht="15.75" customHeight="1" x14ac:dyDescent="0.35">
      <c r="A32" s="90"/>
      <c r="B32" s="92"/>
      <c r="C32" s="93"/>
      <c r="D32" s="94"/>
      <c r="E32" s="94"/>
      <c r="F32" s="94"/>
      <c r="G32" s="95"/>
      <c r="H32" s="89"/>
      <c r="I32" s="89"/>
      <c r="J32" s="80"/>
      <c r="K32" s="80"/>
      <c r="L32" s="82"/>
      <c r="M32" s="82"/>
      <c r="N32" s="80"/>
      <c r="O32" s="80"/>
      <c r="P32" s="89"/>
      <c r="Q32" s="89"/>
      <c r="R32" s="89"/>
      <c r="S32" s="89"/>
      <c r="T32" s="89"/>
      <c r="U32" s="89"/>
      <c r="V32" s="109"/>
      <c r="W32" s="111"/>
      <c r="X32" s="111"/>
      <c r="Y32" s="112"/>
      <c r="Z32" s="119"/>
      <c r="AA32" s="120"/>
      <c r="AB32" s="116"/>
      <c r="AC32" s="115"/>
      <c r="AD32" s="115"/>
      <c r="AE32" s="113"/>
      <c r="AF32" s="114"/>
      <c r="AG32" s="115"/>
      <c r="AH32" s="110"/>
    </row>
    <row r="33" spans="1:34" s="8" customFormat="1" ht="15.75" customHeight="1" x14ac:dyDescent="0.35">
      <c r="A33" s="90"/>
      <c r="B33" s="92"/>
      <c r="C33" s="77"/>
      <c r="D33" s="78"/>
      <c r="E33" s="78"/>
      <c r="F33" s="78"/>
      <c r="G33" s="79"/>
      <c r="H33" s="89"/>
      <c r="I33" s="89"/>
      <c r="J33" s="80" t="str">
        <f t="shared" ref="J33" si="32">IF(I33&gt;0,I33/H33,"")</f>
        <v/>
      </c>
      <c r="K33" s="80"/>
      <c r="L33" s="81"/>
      <c r="M33" s="81"/>
      <c r="N33" s="80" t="str">
        <f t="shared" ref="N33" si="33">IF(M33&gt;0,M33/L33,"")</f>
        <v/>
      </c>
      <c r="O33" s="80"/>
      <c r="P33" s="89"/>
      <c r="Q33" s="89"/>
      <c r="R33" s="89"/>
      <c r="S33" s="89"/>
      <c r="T33" s="89"/>
      <c r="U33" s="89"/>
      <c r="V33" s="109">
        <f t="shared" ref="V33" si="34">SUM(P33:U34)</f>
        <v>0</v>
      </c>
      <c r="W33" s="111"/>
      <c r="X33" s="111"/>
      <c r="Y33" s="112">
        <f>ROUND(IF($R$15="Yes",(W33-X33)*1.3,(W33-X33)),0)</f>
        <v>0</v>
      </c>
      <c r="Z33" s="117" t="str">
        <f t="shared" ref="Z33" si="35">IF(J33&lt;N33,J33,N33)</f>
        <v/>
      </c>
      <c r="AA33" s="118"/>
      <c r="AB33" s="116">
        <f t="shared" ref="AB33" si="36">ROUND(IF(Z33="","0",Y33*Z33),0)</f>
        <v>0</v>
      </c>
      <c r="AC33" s="115"/>
      <c r="AD33" s="115">
        <f t="shared" ref="AD33" si="37">ROUND(IF($Y$8&gt;0,AB33*$Y$8,"0"),0)</f>
        <v>0</v>
      </c>
      <c r="AE33" s="113"/>
      <c r="AF33" s="114"/>
      <c r="AG33" s="115">
        <f t="shared" ref="AG33" si="38">ROUND(IF(AF33&gt;0,AB33*AF33,"0"),0)</f>
        <v>0</v>
      </c>
      <c r="AH33" s="110">
        <f t="shared" ref="AH33" si="39">ROUND(IF(AD33&gt;0,AD33*AF33,"0"),0)</f>
        <v>0</v>
      </c>
    </row>
    <row r="34" spans="1:34" s="8" customFormat="1" ht="15.75" customHeight="1" x14ac:dyDescent="0.35">
      <c r="A34" s="90"/>
      <c r="B34" s="92"/>
      <c r="C34" s="93"/>
      <c r="D34" s="94"/>
      <c r="E34" s="94"/>
      <c r="F34" s="94"/>
      <c r="G34" s="95"/>
      <c r="H34" s="89"/>
      <c r="I34" s="89"/>
      <c r="J34" s="80"/>
      <c r="K34" s="80"/>
      <c r="L34" s="82"/>
      <c r="M34" s="82"/>
      <c r="N34" s="80"/>
      <c r="O34" s="80"/>
      <c r="P34" s="89"/>
      <c r="Q34" s="89"/>
      <c r="R34" s="89"/>
      <c r="S34" s="89"/>
      <c r="T34" s="89"/>
      <c r="U34" s="89"/>
      <c r="V34" s="109"/>
      <c r="W34" s="111"/>
      <c r="X34" s="111"/>
      <c r="Y34" s="112"/>
      <c r="Z34" s="119"/>
      <c r="AA34" s="120"/>
      <c r="AB34" s="116"/>
      <c r="AC34" s="115"/>
      <c r="AD34" s="115"/>
      <c r="AE34" s="113"/>
      <c r="AF34" s="114"/>
      <c r="AG34" s="115"/>
      <c r="AH34" s="110"/>
    </row>
    <row r="35" spans="1:34" s="8" customFormat="1" ht="15.75" customHeight="1" x14ac:dyDescent="0.35">
      <c r="A35" s="91"/>
      <c r="B35" s="92"/>
      <c r="C35" s="77"/>
      <c r="D35" s="78"/>
      <c r="E35" s="78"/>
      <c r="F35" s="78"/>
      <c r="G35" s="79"/>
      <c r="H35" s="89"/>
      <c r="I35" s="89"/>
      <c r="J35" s="80" t="str">
        <f t="shared" ref="J35" si="40">IF(I35&gt;0,I35/H35,"")</f>
        <v/>
      </c>
      <c r="K35" s="80"/>
      <c r="L35" s="81"/>
      <c r="M35" s="81"/>
      <c r="N35" s="80" t="str">
        <f t="shared" ref="N35" si="41">IF(M35&gt;0,M35/L35,"")</f>
        <v/>
      </c>
      <c r="O35" s="80"/>
      <c r="P35" s="89"/>
      <c r="Q35" s="89"/>
      <c r="R35" s="89"/>
      <c r="S35" s="89"/>
      <c r="T35" s="89"/>
      <c r="U35" s="89"/>
      <c r="V35" s="109">
        <f t="shared" ref="V35" si="42">SUM(P35:U36)</f>
        <v>0</v>
      </c>
      <c r="W35" s="111"/>
      <c r="X35" s="111"/>
      <c r="Y35" s="112">
        <f>ROUND(IF($R$15="Yes",(W35-X35)*1.3,(W35-X35)),0)</f>
        <v>0</v>
      </c>
      <c r="Z35" s="117" t="str">
        <f t="shared" ref="Z35" si="43">IF(J35&lt;N35,J35,N35)</f>
        <v/>
      </c>
      <c r="AA35" s="118"/>
      <c r="AB35" s="116">
        <f t="shared" ref="AB35" si="44">ROUND(IF(Z35="","0",Y35*Z35),0)</f>
        <v>0</v>
      </c>
      <c r="AC35" s="115"/>
      <c r="AD35" s="115">
        <f t="shared" ref="AD35" si="45">ROUND(IF($Y$8&gt;0,AB35*$Y$8,"0"),0)</f>
        <v>0</v>
      </c>
      <c r="AE35" s="113"/>
      <c r="AF35" s="114"/>
      <c r="AG35" s="115">
        <f t="shared" ref="AG35" si="46">ROUND(IF(AF35&gt;0,AB35*AF35,"0"),0)</f>
        <v>0</v>
      </c>
      <c r="AH35" s="110">
        <f t="shared" ref="AH35" si="47">ROUND(IF(AD35&gt;0,AD35*AF35,"0"),0)</f>
        <v>0</v>
      </c>
    </row>
    <row r="36" spans="1:34" s="8" customFormat="1" ht="15.75" customHeight="1" x14ac:dyDescent="0.35">
      <c r="A36" s="90"/>
      <c r="B36" s="92"/>
      <c r="C36" s="93"/>
      <c r="D36" s="94"/>
      <c r="E36" s="94"/>
      <c r="F36" s="94"/>
      <c r="G36" s="95"/>
      <c r="H36" s="89"/>
      <c r="I36" s="89"/>
      <c r="J36" s="80"/>
      <c r="K36" s="80"/>
      <c r="L36" s="82"/>
      <c r="M36" s="82"/>
      <c r="N36" s="80"/>
      <c r="O36" s="80"/>
      <c r="P36" s="89"/>
      <c r="Q36" s="89"/>
      <c r="R36" s="89"/>
      <c r="S36" s="89"/>
      <c r="T36" s="89"/>
      <c r="U36" s="89"/>
      <c r="V36" s="109"/>
      <c r="W36" s="111"/>
      <c r="X36" s="111"/>
      <c r="Y36" s="112"/>
      <c r="Z36" s="119"/>
      <c r="AA36" s="120"/>
      <c r="AB36" s="116"/>
      <c r="AC36" s="115"/>
      <c r="AD36" s="115"/>
      <c r="AE36" s="113"/>
      <c r="AF36" s="114"/>
      <c r="AG36" s="115"/>
      <c r="AH36" s="110"/>
    </row>
    <row r="37" spans="1:34" s="8" customFormat="1" ht="15.75" customHeight="1" x14ac:dyDescent="0.35">
      <c r="A37" s="90"/>
      <c r="B37" s="92"/>
      <c r="C37" s="77"/>
      <c r="D37" s="78"/>
      <c r="E37" s="78"/>
      <c r="F37" s="78"/>
      <c r="G37" s="79"/>
      <c r="H37" s="89"/>
      <c r="I37" s="89"/>
      <c r="J37" s="80" t="str">
        <f t="shared" ref="J37" si="48">IF(I37&gt;0,I37/H37,"")</f>
        <v/>
      </c>
      <c r="K37" s="80"/>
      <c r="L37" s="81"/>
      <c r="M37" s="81"/>
      <c r="N37" s="80" t="str">
        <f t="shared" ref="N37" si="49">IF(M37&gt;0,M37/L37,"")</f>
        <v/>
      </c>
      <c r="O37" s="80"/>
      <c r="P37" s="89"/>
      <c r="Q37" s="89"/>
      <c r="R37" s="89"/>
      <c r="S37" s="89"/>
      <c r="T37" s="89"/>
      <c r="U37" s="89"/>
      <c r="V37" s="109">
        <f t="shared" ref="V37" si="50">SUM(P37:U38)</f>
        <v>0</v>
      </c>
      <c r="W37" s="111"/>
      <c r="X37" s="111"/>
      <c r="Y37" s="112">
        <f>ROUND(IF($R$15="Yes",(W37-X37)*1.3,(W37-X37)),0)</f>
        <v>0</v>
      </c>
      <c r="Z37" s="117" t="str">
        <f t="shared" ref="Z37" si="51">IF(J37&lt;N37,J37,N37)</f>
        <v/>
      </c>
      <c r="AA37" s="118"/>
      <c r="AB37" s="116">
        <f t="shared" ref="AB37" si="52">ROUND(IF(Z37="","0",Y37*Z37),0)</f>
        <v>0</v>
      </c>
      <c r="AC37" s="115"/>
      <c r="AD37" s="115">
        <f t="shared" ref="AD37" si="53">ROUND(IF($Y$8&gt;0,AB37*$Y$8,"0"),0)</f>
        <v>0</v>
      </c>
      <c r="AE37" s="113"/>
      <c r="AF37" s="114"/>
      <c r="AG37" s="115">
        <f t="shared" ref="AG37" si="54">ROUND(IF(AF37&gt;0,AB37*AF37,"0"),0)</f>
        <v>0</v>
      </c>
      <c r="AH37" s="110">
        <f t="shared" ref="AH37" si="55">ROUND(IF(AD37&gt;0,AD37*AF37,"0"),0)</f>
        <v>0</v>
      </c>
    </row>
    <row r="38" spans="1:34" s="8" customFormat="1" ht="15.75" customHeight="1" x14ac:dyDescent="0.35">
      <c r="A38" s="90"/>
      <c r="B38" s="92"/>
      <c r="C38" s="93"/>
      <c r="D38" s="94"/>
      <c r="E38" s="94"/>
      <c r="F38" s="94"/>
      <c r="G38" s="95"/>
      <c r="H38" s="89"/>
      <c r="I38" s="89"/>
      <c r="J38" s="80"/>
      <c r="K38" s="80"/>
      <c r="L38" s="82"/>
      <c r="M38" s="82"/>
      <c r="N38" s="80"/>
      <c r="O38" s="80"/>
      <c r="P38" s="89"/>
      <c r="Q38" s="89"/>
      <c r="R38" s="89"/>
      <c r="S38" s="89"/>
      <c r="T38" s="89"/>
      <c r="U38" s="89"/>
      <c r="V38" s="109"/>
      <c r="W38" s="111"/>
      <c r="X38" s="111"/>
      <c r="Y38" s="112"/>
      <c r="Z38" s="119"/>
      <c r="AA38" s="120"/>
      <c r="AB38" s="116"/>
      <c r="AC38" s="115"/>
      <c r="AD38" s="115"/>
      <c r="AE38" s="113"/>
      <c r="AF38" s="114"/>
      <c r="AG38" s="115"/>
      <c r="AH38" s="110"/>
    </row>
    <row r="39" spans="1:34" s="8" customFormat="1" ht="15.75" customHeight="1" x14ac:dyDescent="0.35">
      <c r="A39" s="90"/>
      <c r="B39" s="92"/>
      <c r="C39" s="77"/>
      <c r="D39" s="78"/>
      <c r="E39" s="78"/>
      <c r="F39" s="78"/>
      <c r="G39" s="79"/>
      <c r="H39" s="89"/>
      <c r="I39" s="89"/>
      <c r="J39" s="80" t="str">
        <f t="shared" ref="J39" si="56">IF(I39&gt;0,I39/H39,"")</f>
        <v/>
      </c>
      <c r="K39" s="80"/>
      <c r="L39" s="81"/>
      <c r="M39" s="81"/>
      <c r="N39" s="80" t="str">
        <f t="shared" ref="N39" si="57">IF(M39&gt;0,M39/L39,"")</f>
        <v/>
      </c>
      <c r="O39" s="80"/>
      <c r="P39" s="89"/>
      <c r="Q39" s="89"/>
      <c r="R39" s="89"/>
      <c r="S39" s="89"/>
      <c r="T39" s="89"/>
      <c r="U39" s="89"/>
      <c r="V39" s="109">
        <f t="shared" ref="V39" si="58">SUM(P39:U40)</f>
        <v>0</v>
      </c>
      <c r="W39" s="111"/>
      <c r="X39" s="111"/>
      <c r="Y39" s="112">
        <f>ROUND(IF($R$15="Yes",(W39-X39)*1.3,(W39-X39)),0)</f>
        <v>0</v>
      </c>
      <c r="Z39" s="117" t="str">
        <f t="shared" ref="Z39" si="59">IF(J39&lt;N39,J39,N39)</f>
        <v/>
      </c>
      <c r="AA39" s="118"/>
      <c r="AB39" s="116">
        <f t="shared" ref="AB39" si="60">ROUND(IF(Z39="","0",Y39*Z39),0)</f>
        <v>0</v>
      </c>
      <c r="AC39" s="115"/>
      <c r="AD39" s="115">
        <f t="shared" ref="AD39" si="61">ROUND(IF($Y$8&gt;0,AB39*$Y$8,"0"),0)</f>
        <v>0</v>
      </c>
      <c r="AE39" s="113"/>
      <c r="AF39" s="114"/>
      <c r="AG39" s="115">
        <f t="shared" ref="AG39" si="62">ROUND(IF(AF39&gt;0,AB39*AF39,"0"),0)</f>
        <v>0</v>
      </c>
      <c r="AH39" s="110">
        <f t="shared" ref="AH39" si="63">ROUND(IF(AD39&gt;0,AD39*AF39,"0"),0)</f>
        <v>0</v>
      </c>
    </row>
    <row r="40" spans="1:34" s="8" customFormat="1" ht="15.75" customHeight="1" x14ac:dyDescent="0.35">
      <c r="A40" s="90"/>
      <c r="B40" s="92"/>
      <c r="C40" s="93"/>
      <c r="D40" s="94"/>
      <c r="E40" s="94"/>
      <c r="F40" s="94"/>
      <c r="G40" s="95"/>
      <c r="H40" s="89"/>
      <c r="I40" s="89"/>
      <c r="J40" s="80"/>
      <c r="K40" s="80"/>
      <c r="L40" s="82"/>
      <c r="M40" s="82"/>
      <c r="N40" s="80"/>
      <c r="O40" s="80"/>
      <c r="P40" s="89"/>
      <c r="Q40" s="89"/>
      <c r="R40" s="89"/>
      <c r="S40" s="89"/>
      <c r="T40" s="89"/>
      <c r="U40" s="89"/>
      <c r="V40" s="109"/>
      <c r="W40" s="111"/>
      <c r="X40" s="111"/>
      <c r="Y40" s="112"/>
      <c r="Z40" s="119"/>
      <c r="AA40" s="120"/>
      <c r="AB40" s="116"/>
      <c r="AC40" s="115"/>
      <c r="AD40" s="115"/>
      <c r="AE40" s="113"/>
      <c r="AF40" s="114"/>
      <c r="AG40" s="115"/>
      <c r="AH40" s="110"/>
    </row>
    <row r="41" spans="1:34" s="8" customFormat="1" ht="15.75" customHeight="1" x14ac:dyDescent="0.35">
      <c r="A41" s="91"/>
      <c r="B41" s="92"/>
      <c r="C41" s="77"/>
      <c r="D41" s="78"/>
      <c r="E41" s="78"/>
      <c r="F41" s="78"/>
      <c r="G41" s="79"/>
      <c r="H41" s="89"/>
      <c r="I41" s="89"/>
      <c r="J41" s="80" t="str">
        <f t="shared" ref="J41" si="64">IF(I41&gt;0,I41/H41,"")</f>
        <v/>
      </c>
      <c r="K41" s="80"/>
      <c r="L41" s="81"/>
      <c r="M41" s="81"/>
      <c r="N41" s="80" t="str">
        <f t="shared" ref="N41" si="65">IF(M41&gt;0,M41/L41,"")</f>
        <v/>
      </c>
      <c r="O41" s="80"/>
      <c r="P41" s="89"/>
      <c r="Q41" s="89"/>
      <c r="R41" s="89"/>
      <c r="S41" s="89"/>
      <c r="T41" s="89"/>
      <c r="U41" s="89"/>
      <c r="V41" s="109">
        <f t="shared" ref="V41" si="66">SUM(P41:U42)</f>
        <v>0</v>
      </c>
      <c r="W41" s="111"/>
      <c r="X41" s="111"/>
      <c r="Y41" s="112">
        <f>ROUND(IF($R$15="Yes",(W41-X41)*1.3,(W41-X41)),0)</f>
        <v>0</v>
      </c>
      <c r="Z41" s="117" t="str">
        <f t="shared" ref="Z41" si="67">IF(J41&lt;N41,J41,N41)</f>
        <v/>
      </c>
      <c r="AA41" s="118"/>
      <c r="AB41" s="116">
        <f t="shared" ref="AB41" si="68">ROUND(IF(Z41="","0",Y41*Z41),0)</f>
        <v>0</v>
      </c>
      <c r="AC41" s="115"/>
      <c r="AD41" s="115">
        <f t="shared" ref="AD41" si="69">ROUND(IF($Y$8&gt;0,AB41*$Y$8,"0"),0)</f>
        <v>0</v>
      </c>
      <c r="AE41" s="113"/>
      <c r="AF41" s="114"/>
      <c r="AG41" s="115">
        <f t="shared" ref="AG41" si="70">ROUND(IF(AF41&gt;0,AB41*AF41,"0"),0)</f>
        <v>0</v>
      </c>
      <c r="AH41" s="110">
        <f t="shared" ref="AH41" si="71">ROUND(IF(AD41&gt;0,AD41*AF41,"0"),0)</f>
        <v>0</v>
      </c>
    </row>
    <row r="42" spans="1:34" s="8" customFormat="1" ht="15.75" customHeight="1" x14ac:dyDescent="0.35">
      <c r="A42" s="90"/>
      <c r="B42" s="92"/>
      <c r="C42" s="93"/>
      <c r="D42" s="94"/>
      <c r="E42" s="94"/>
      <c r="F42" s="94"/>
      <c r="G42" s="95"/>
      <c r="H42" s="89"/>
      <c r="I42" s="89"/>
      <c r="J42" s="80"/>
      <c r="K42" s="80"/>
      <c r="L42" s="82"/>
      <c r="M42" s="82"/>
      <c r="N42" s="80"/>
      <c r="O42" s="80"/>
      <c r="P42" s="89"/>
      <c r="Q42" s="89"/>
      <c r="R42" s="89"/>
      <c r="S42" s="89"/>
      <c r="T42" s="89"/>
      <c r="U42" s="89"/>
      <c r="V42" s="109"/>
      <c r="W42" s="111"/>
      <c r="X42" s="111"/>
      <c r="Y42" s="112"/>
      <c r="Z42" s="119"/>
      <c r="AA42" s="120"/>
      <c r="AB42" s="116"/>
      <c r="AC42" s="115"/>
      <c r="AD42" s="115"/>
      <c r="AE42" s="113"/>
      <c r="AF42" s="114"/>
      <c r="AG42" s="115"/>
      <c r="AH42" s="110"/>
    </row>
    <row r="43" spans="1:34" s="8" customFormat="1" ht="15.75" customHeight="1" x14ac:dyDescent="0.35">
      <c r="A43" s="90"/>
      <c r="B43" s="92"/>
      <c r="C43" s="77"/>
      <c r="D43" s="78"/>
      <c r="E43" s="78"/>
      <c r="F43" s="78"/>
      <c r="G43" s="79"/>
      <c r="H43" s="89"/>
      <c r="I43" s="89"/>
      <c r="J43" s="80" t="str">
        <f t="shared" ref="J43" si="72">IF(I43&gt;0,I43/H43,"")</f>
        <v/>
      </c>
      <c r="K43" s="80"/>
      <c r="L43" s="81"/>
      <c r="M43" s="81"/>
      <c r="N43" s="80" t="str">
        <f t="shared" ref="N43" si="73">IF(M43&gt;0,M43/L43,"")</f>
        <v/>
      </c>
      <c r="O43" s="80"/>
      <c r="P43" s="89"/>
      <c r="Q43" s="89"/>
      <c r="R43" s="89"/>
      <c r="S43" s="89"/>
      <c r="T43" s="89"/>
      <c r="U43" s="89"/>
      <c r="V43" s="109">
        <f t="shared" ref="V43" si="74">SUM(P43:U44)</f>
        <v>0</v>
      </c>
      <c r="W43" s="111"/>
      <c r="X43" s="111"/>
      <c r="Y43" s="112">
        <f>ROUND(IF($R$15="Yes",(W43-X43)*1.3,(W43-X43)),0)</f>
        <v>0</v>
      </c>
      <c r="Z43" s="117" t="str">
        <f t="shared" ref="Z43" si="75">IF(J43&lt;N43,J43,N43)</f>
        <v/>
      </c>
      <c r="AA43" s="118"/>
      <c r="AB43" s="116">
        <f t="shared" ref="AB43" si="76">ROUND(IF(Z43="","0",Y43*Z43),0)</f>
        <v>0</v>
      </c>
      <c r="AC43" s="115"/>
      <c r="AD43" s="115">
        <f t="shared" ref="AD43" si="77">ROUND(IF($Y$8&gt;0,AB43*$Y$8,"0"),0)</f>
        <v>0</v>
      </c>
      <c r="AE43" s="113"/>
      <c r="AF43" s="114"/>
      <c r="AG43" s="115">
        <f t="shared" ref="AG43" si="78">ROUND(IF(AF43&gt;0,AB43*AF43,"0"),0)</f>
        <v>0</v>
      </c>
      <c r="AH43" s="110">
        <f t="shared" ref="AH43" si="79">ROUND(IF(AD43&gt;0,AD43*AF43,"0"),0)</f>
        <v>0</v>
      </c>
    </row>
    <row r="44" spans="1:34" s="8" customFormat="1" ht="15.75" customHeight="1" x14ac:dyDescent="0.35">
      <c r="A44" s="90"/>
      <c r="B44" s="92"/>
      <c r="C44" s="93"/>
      <c r="D44" s="94"/>
      <c r="E44" s="94"/>
      <c r="F44" s="94"/>
      <c r="G44" s="95"/>
      <c r="H44" s="89"/>
      <c r="I44" s="89"/>
      <c r="J44" s="80"/>
      <c r="K44" s="80"/>
      <c r="L44" s="82"/>
      <c r="M44" s="82"/>
      <c r="N44" s="80"/>
      <c r="O44" s="80"/>
      <c r="P44" s="89"/>
      <c r="Q44" s="89"/>
      <c r="R44" s="89"/>
      <c r="S44" s="89"/>
      <c r="T44" s="89"/>
      <c r="U44" s="89"/>
      <c r="V44" s="109"/>
      <c r="W44" s="111"/>
      <c r="X44" s="111"/>
      <c r="Y44" s="112"/>
      <c r="Z44" s="119"/>
      <c r="AA44" s="120"/>
      <c r="AB44" s="116"/>
      <c r="AC44" s="115"/>
      <c r="AD44" s="115"/>
      <c r="AE44" s="113"/>
      <c r="AF44" s="114"/>
      <c r="AG44" s="115"/>
      <c r="AH44" s="110"/>
    </row>
    <row r="45" spans="1:34" s="8" customFormat="1" ht="15.75" customHeight="1" x14ac:dyDescent="0.35">
      <c r="A45" s="90"/>
      <c r="B45" s="92"/>
      <c r="C45" s="77"/>
      <c r="D45" s="78"/>
      <c r="E45" s="78"/>
      <c r="F45" s="78"/>
      <c r="G45" s="79"/>
      <c r="H45" s="89"/>
      <c r="I45" s="89"/>
      <c r="J45" s="80" t="str">
        <f t="shared" ref="J45" si="80">IF(I45&gt;0,I45/H45,"")</f>
        <v/>
      </c>
      <c r="K45" s="80"/>
      <c r="L45" s="81"/>
      <c r="M45" s="81"/>
      <c r="N45" s="80" t="str">
        <f t="shared" ref="N45" si="81">IF(M45&gt;0,M45/L45,"")</f>
        <v/>
      </c>
      <c r="O45" s="80"/>
      <c r="P45" s="89"/>
      <c r="Q45" s="89"/>
      <c r="R45" s="89"/>
      <c r="S45" s="89"/>
      <c r="T45" s="89"/>
      <c r="U45" s="89"/>
      <c r="V45" s="109">
        <f t="shared" ref="V45" si="82">SUM(P45:U46)</f>
        <v>0</v>
      </c>
      <c r="W45" s="111"/>
      <c r="X45" s="111"/>
      <c r="Y45" s="112">
        <f>ROUND(IF($R$15="Yes",(W45-X45)*1.3,(W45-X45)),0)</f>
        <v>0</v>
      </c>
      <c r="Z45" s="117" t="str">
        <f t="shared" ref="Z45" si="83">IF(J45&lt;N45,J45,N45)</f>
        <v/>
      </c>
      <c r="AA45" s="118"/>
      <c r="AB45" s="116">
        <f t="shared" ref="AB45" si="84">ROUND(IF(Z45="","0",Y45*Z45),0)</f>
        <v>0</v>
      </c>
      <c r="AC45" s="115"/>
      <c r="AD45" s="115">
        <f t="shared" ref="AD45" si="85">ROUND(IF($Y$8&gt;0,AB45*$Y$8,"0"),0)</f>
        <v>0</v>
      </c>
      <c r="AE45" s="113"/>
      <c r="AF45" s="114"/>
      <c r="AG45" s="115">
        <f t="shared" ref="AG45" si="86">ROUND(IF(AF45&gt;0,AB45*AF45,"0"),0)</f>
        <v>0</v>
      </c>
      <c r="AH45" s="110">
        <f t="shared" ref="AH45" si="87">ROUND(IF(AD45&gt;0,AD45*AF45,"0"),0)</f>
        <v>0</v>
      </c>
    </row>
    <row r="46" spans="1:34" s="8" customFormat="1" ht="15.75" customHeight="1" x14ac:dyDescent="0.35">
      <c r="A46" s="90"/>
      <c r="B46" s="92"/>
      <c r="C46" s="93"/>
      <c r="D46" s="94"/>
      <c r="E46" s="94"/>
      <c r="F46" s="94"/>
      <c r="G46" s="95"/>
      <c r="H46" s="89"/>
      <c r="I46" s="89"/>
      <c r="J46" s="80"/>
      <c r="K46" s="80"/>
      <c r="L46" s="82"/>
      <c r="M46" s="82"/>
      <c r="N46" s="80"/>
      <c r="O46" s="80"/>
      <c r="P46" s="89"/>
      <c r="Q46" s="89"/>
      <c r="R46" s="89"/>
      <c r="S46" s="89"/>
      <c r="T46" s="89"/>
      <c r="U46" s="89"/>
      <c r="V46" s="109"/>
      <c r="W46" s="111"/>
      <c r="X46" s="111"/>
      <c r="Y46" s="112"/>
      <c r="Z46" s="119"/>
      <c r="AA46" s="120"/>
      <c r="AB46" s="116"/>
      <c r="AC46" s="115"/>
      <c r="AD46" s="115"/>
      <c r="AE46" s="113"/>
      <c r="AF46" s="114"/>
      <c r="AG46" s="115"/>
      <c r="AH46" s="110"/>
    </row>
    <row r="47" spans="1:34" s="8" customFormat="1" ht="15.75" customHeight="1" x14ac:dyDescent="0.35">
      <c r="A47" s="91"/>
      <c r="B47" s="92"/>
      <c r="C47" s="77"/>
      <c r="D47" s="78"/>
      <c r="E47" s="78"/>
      <c r="F47" s="78"/>
      <c r="G47" s="79"/>
      <c r="H47" s="89"/>
      <c r="I47" s="89"/>
      <c r="J47" s="80" t="str">
        <f t="shared" ref="J47" si="88">IF(I47&gt;0,I47/H47,"")</f>
        <v/>
      </c>
      <c r="K47" s="80"/>
      <c r="L47" s="81"/>
      <c r="M47" s="81"/>
      <c r="N47" s="80" t="str">
        <f t="shared" ref="N47" si="89">IF(M47&gt;0,M47/L47,"")</f>
        <v/>
      </c>
      <c r="O47" s="80"/>
      <c r="P47" s="89"/>
      <c r="Q47" s="89"/>
      <c r="R47" s="89"/>
      <c r="S47" s="89"/>
      <c r="T47" s="89"/>
      <c r="U47" s="89"/>
      <c r="V47" s="109">
        <f t="shared" ref="V47" si="90">SUM(P47:U48)</f>
        <v>0</v>
      </c>
      <c r="W47" s="111"/>
      <c r="X47" s="111"/>
      <c r="Y47" s="112">
        <f>ROUND(IF($R$15="Yes",(W47-X47)*1.3,(W47-X47)),0)</f>
        <v>0</v>
      </c>
      <c r="Z47" s="117" t="str">
        <f t="shared" ref="Z47" si="91">IF(J47&lt;N47,J47,N47)</f>
        <v/>
      </c>
      <c r="AA47" s="118"/>
      <c r="AB47" s="116">
        <f t="shared" ref="AB47" si="92">ROUND(IF(Z47="","0",Y47*Z47),0)</f>
        <v>0</v>
      </c>
      <c r="AC47" s="115"/>
      <c r="AD47" s="115">
        <f t="shared" ref="AD47" si="93">ROUND(IF($Y$8&gt;0,AB47*$Y$8,"0"),0)</f>
        <v>0</v>
      </c>
      <c r="AE47" s="113"/>
      <c r="AF47" s="114"/>
      <c r="AG47" s="115">
        <f t="shared" ref="AG47" si="94">ROUND(IF(AF47&gt;0,AB47*AF47,"0"),0)</f>
        <v>0</v>
      </c>
      <c r="AH47" s="110">
        <f t="shared" ref="AH47" si="95">ROUND(IF(AD47&gt;0,AD47*AF47,"0"),0)</f>
        <v>0</v>
      </c>
    </row>
    <row r="48" spans="1:34" s="8" customFormat="1" ht="15.75" customHeight="1" x14ac:dyDescent="0.35">
      <c r="A48" s="90"/>
      <c r="B48" s="92"/>
      <c r="C48" s="93"/>
      <c r="D48" s="94"/>
      <c r="E48" s="94"/>
      <c r="F48" s="94"/>
      <c r="G48" s="95"/>
      <c r="H48" s="89"/>
      <c r="I48" s="89"/>
      <c r="J48" s="80"/>
      <c r="K48" s="80"/>
      <c r="L48" s="82"/>
      <c r="M48" s="82"/>
      <c r="N48" s="80"/>
      <c r="O48" s="80"/>
      <c r="P48" s="89"/>
      <c r="Q48" s="89"/>
      <c r="R48" s="89"/>
      <c r="S48" s="89"/>
      <c r="T48" s="89"/>
      <c r="U48" s="89"/>
      <c r="V48" s="109"/>
      <c r="W48" s="111"/>
      <c r="X48" s="111"/>
      <c r="Y48" s="112"/>
      <c r="Z48" s="119"/>
      <c r="AA48" s="120"/>
      <c r="AB48" s="116"/>
      <c r="AC48" s="115"/>
      <c r="AD48" s="115"/>
      <c r="AE48" s="113"/>
      <c r="AF48" s="114"/>
      <c r="AG48" s="115"/>
      <c r="AH48" s="110"/>
    </row>
    <row r="49" spans="1:34" s="8" customFormat="1" ht="15.75" customHeight="1" x14ac:dyDescent="0.35">
      <c r="A49" s="90"/>
      <c r="B49" s="92"/>
      <c r="C49" s="77"/>
      <c r="D49" s="78"/>
      <c r="E49" s="78"/>
      <c r="F49" s="78"/>
      <c r="G49" s="79"/>
      <c r="H49" s="89"/>
      <c r="I49" s="89"/>
      <c r="J49" s="80" t="str">
        <f t="shared" ref="J49" si="96">IF(I49&gt;0,I49/H49,"")</f>
        <v/>
      </c>
      <c r="K49" s="80"/>
      <c r="L49" s="81"/>
      <c r="M49" s="81"/>
      <c r="N49" s="80" t="str">
        <f t="shared" ref="N49" si="97">IF(M49&gt;0,M49/L49,"")</f>
        <v/>
      </c>
      <c r="O49" s="80"/>
      <c r="P49" s="89"/>
      <c r="Q49" s="89"/>
      <c r="R49" s="89"/>
      <c r="S49" s="89"/>
      <c r="T49" s="89"/>
      <c r="U49" s="89"/>
      <c r="V49" s="109">
        <f t="shared" ref="V49" si="98">SUM(P49:U50)</f>
        <v>0</v>
      </c>
      <c r="W49" s="111"/>
      <c r="X49" s="111"/>
      <c r="Y49" s="112">
        <f>ROUND(IF($R$15="Yes",(W49-X49)*1.3,(W49-X49)),0)</f>
        <v>0</v>
      </c>
      <c r="Z49" s="117" t="str">
        <f t="shared" ref="Z49" si="99">IF(J49&lt;N49,J49,N49)</f>
        <v/>
      </c>
      <c r="AA49" s="118"/>
      <c r="AB49" s="116">
        <f t="shared" ref="AB49" si="100">ROUND(IF(Z49="","0",Y49*Z49),0)</f>
        <v>0</v>
      </c>
      <c r="AC49" s="115"/>
      <c r="AD49" s="115">
        <f t="shared" ref="AD49" si="101">ROUND(IF($Y$8&gt;0,AB49*$Y$8,"0"),0)</f>
        <v>0</v>
      </c>
      <c r="AE49" s="113"/>
      <c r="AF49" s="114"/>
      <c r="AG49" s="115">
        <f t="shared" ref="AG49" si="102">ROUND(IF(AF49&gt;0,AB49*AF49,"0"),0)</f>
        <v>0</v>
      </c>
      <c r="AH49" s="110">
        <f t="shared" ref="AH49" si="103">ROUND(IF(AD49&gt;0,AD49*AF49,"0"),0)</f>
        <v>0</v>
      </c>
    </row>
    <row r="50" spans="1:34" s="8" customFormat="1" ht="15.75" customHeight="1" x14ac:dyDescent="0.35">
      <c r="A50" s="90"/>
      <c r="B50" s="92"/>
      <c r="C50" s="93"/>
      <c r="D50" s="94"/>
      <c r="E50" s="94"/>
      <c r="F50" s="94"/>
      <c r="G50" s="95"/>
      <c r="H50" s="89"/>
      <c r="I50" s="89"/>
      <c r="J50" s="80"/>
      <c r="K50" s="80"/>
      <c r="L50" s="82"/>
      <c r="M50" s="82"/>
      <c r="N50" s="80"/>
      <c r="O50" s="80"/>
      <c r="P50" s="89"/>
      <c r="Q50" s="89"/>
      <c r="R50" s="89"/>
      <c r="S50" s="89"/>
      <c r="T50" s="89"/>
      <c r="U50" s="89"/>
      <c r="V50" s="109"/>
      <c r="W50" s="111"/>
      <c r="X50" s="111"/>
      <c r="Y50" s="112"/>
      <c r="Z50" s="119"/>
      <c r="AA50" s="120"/>
      <c r="AB50" s="116"/>
      <c r="AC50" s="115"/>
      <c r="AD50" s="115"/>
      <c r="AE50" s="113"/>
      <c r="AF50" s="114"/>
      <c r="AG50" s="115"/>
      <c r="AH50" s="110"/>
    </row>
    <row r="51" spans="1:34" s="8" customFormat="1" ht="15.75" customHeight="1" x14ac:dyDescent="0.35">
      <c r="A51" s="90"/>
      <c r="B51" s="92"/>
      <c r="C51" s="77"/>
      <c r="D51" s="78"/>
      <c r="E51" s="78"/>
      <c r="F51" s="78"/>
      <c r="G51" s="79"/>
      <c r="H51" s="89"/>
      <c r="I51" s="89"/>
      <c r="J51" s="80" t="str">
        <f t="shared" ref="J51" si="104">IF(I51&gt;0,I51/H51,"")</f>
        <v/>
      </c>
      <c r="K51" s="80"/>
      <c r="L51" s="81"/>
      <c r="M51" s="81"/>
      <c r="N51" s="80" t="str">
        <f t="shared" ref="N51" si="105">IF(M51&gt;0,M51/L51,"")</f>
        <v/>
      </c>
      <c r="O51" s="80"/>
      <c r="P51" s="89"/>
      <c r="Q51" s="89"/>
      <c r="R51" s="89"/>
      <c r="S51" s="89"/>
      <c r="T51" s="89"/>
      <c r="U51" s="89"/>
      <c r="V51" s="109">
        <f t="shared" ref="V51" si="106">SUM(P51:U52)</f>
        <v>0</v>
      </c>
      <c r="W51" s="111"/>
      <c r="X51" s="111"/>
      <c r="Y51" s="112">
        <f>ROUND(IF($R$15="Yes",(W51-X51)*1.3,(W51-X51)),0)</f>
        <v>0</v>
      </c>
      <c r="Z51" s="117" t="str">
        <f t="shared" ref="Z51" si="107">IF(J51&lt;N51,J51,N51)</f>
        <v/>
      </c>
      <c r="AA51" s="118"/>
      <c r="AB51" s="116">
        <f t="shared" ref="AB51" si="108">ROUND(IF(Z51="","0",Y51*Z51),0)</f>
        <v>0</v>
      </c>
      <c r="AC51" s="115"/>
      <c r="AD51" s="115">
        <f t="shared" ref="AD51" si="109">ROUND(IF($Y$8&gt;0,AB51*$Y$8,"0"),0)</f>
        <v>0</v>
      </c>
      <c r="AE51" s="113"/>
      <c r="AF51" s="114"/>
      <c r="AG51" s="115">
        <f t="shared" ref="AG51" si="110">ROUND(IF(AF51&gt;0,AB51*AF51,"0"),0)</f>
        <v>0</v>
      </c>
      <c r="AH51" s="110">
        <f t="shared" ref="AH51" si="111">ROUND(IF(AD51&gt;0,AD51*AF51,"0"),0)</f>
        <v>0</v>
      </c>
    </row>
    <row r="52" spans="1:34" s="8" customFormat="1" ht="15.75" customHeight="1" x14ac:dyDescent="0.35">
      <c r="A52" s="90"/>
      <c r="B52" s="92"/>
      <c r="C52" s="93"/>
      <c r="D52" s="94"/>
      <c r="E52" s="94"/>
      <c r="F52" s="94"/>
      <c r="G52" s="95"/>
      <c r="H52" s="89"/>
      <c r="I52" s="89"/>
      <c r="J52" s="80"/>
      <c r="K52" s="80"/>
      <c r="L52" s="82"/>
      <c r="M52" s="82"/>
      <c r="N52" s="80"/>
      <c r="O52" s="80"/>
      <c r="P52" s="89"/>
      <c r="Q52" s="89"/>
      <c r="R52" s="89"/>
      <c r="S52" s="89"/>
      <c r="T52" s="89"/>
      <c r="U52" s="89"/>
      <c r="V52" s="109"/>
      <c r="W52" s="111"/>
      <c r="X52" s="111"/>
      <c r="Y52" s="112"/>
      <c r="Z52" s="119"/>
      <c r="AA52" s="120"/>
      <c r="AB52" s="116"/>
      <c r="AC52" s="115"/>
      <c r="AD52" s="115"/>
      <c r="AE52" s="113"/>
      <c r="AF52" s="114"/>
      <c r="AG52" s="115"/>
      <c r="AH52" s="110"/>
    </row>
    <row r="53" spans="1:34" s="8" customFormat="1" ht="15.75" customHeight="1" x14ac:dyDescent="0.35">
      <c r="A53" s="91"/>
      <c r="B53" s="92"/>
      <c r="C53" s="77"/>
      <c r="D53" s="78"/>
      <c r="E53" s="78"/>
      <c r="F53" s="78"/>
      <c r="G53" s="79"/>
      <c r="H53" s="89"/>
      <c r="I53" s="89"/>
      <c r="J53" s="80" t="str">
        <f t="shared" ref="J53" si="112">IF(I53&gt;0,I53/H53,"")</f>
        <v/>
      </c>
      <c r="K53" s="80"/>
      <c r="L53" s="81"/>
      <c r="M53" s="81"/>
      <c r="N53" s="80" t="str">
        <f t="shared" ref="N53" si="113">IF(M53&gt;0,M53/L53,"")</f>
        <v/>
      </c>
      <c r="O53" s="80"/>
      <c r="P53" s="89"/>
      <c r="Q53" s="89"/>
      <c r="R53" s="89"/>
      <c r="S53" s="89"/>
      <c r="T53" s="89"/>
      <c r="U53" s="89"/>
      <c r="V53" s="109">
        <f t="shared" ref="V53" si="114">SUM(P53:U54)</f>
        <v>0</v>
      </c>
      <c r="W53" s="111"/>
      <c r="X53" s="111"/>
      <c r="Y53" s="112">
        <f>ROUND(IF($R$15="Yes",(W53-X53)*1.3,(W53-X53)),0)</f>
        <v>0</v>
      </c>
      <c r="Z53" s="117" t="str">
        <f t="shared" ref="Z53" si="115">IF(J53&lt;N53,J53,N53)</f>
        <v/>
      </c>
      <c r="AA53" s="118"/>
      <c r="AB53" s="116">
        <f t="shared" ref="AB53" si="116">ROUND(IF(Z53="","0",Y53*Z53),0)</f>
        <v>0</v>
      </c>
      <c r="AC53" s="115"/>
      <c r="AD53" s="115">
        <f t="shared" ref="AD53" si="117">ROUND(IF($Y$8&gt;0,AB53*$Y$8,"0"),0)</f>
        <v>0</v>
      </c>
      <c r="AE53" s="113"/>
      <c r="AF53" s="114"/>
      <c r="AG53" s="115">
        <f t="shared" ref="AG53" si="118">ROUND(IF(AF53&gt;0,AB53*AF53,"0"),0)</f>
        <v>0</v>
      </c>
      <c r="AH53" s="110">
        <f t="shared" ref="AH53" si="119">ROUND(IF(AD53&gt;0,AD53*AF53,"0"),0)</f>
        <v>0</v>
      </c>
    </row>
    <row r="54" spans="1:34" s="8" customFormat="1" ht="15.75" customHeight="1" x14ac:dyDescent="0.35">
      <c r="A54" s="90"/>
      <c r="B54" s="92"/>
      <c r="C54" s="93"/>
      <c r="D54" s="94"/>
      <c r="E54" s="94"/>
      <c r="F54" s="94"/>
      <c r="G54" s="95"/>
      <c r="H54" s="89"/>
      <c r="I54" s="89"/>
      <c r="J54" s="80"/>
      <c r="K54" s="80"/>
      <c r="L54" s="82"/>
      <c r="M54" s="82"/>
      <c r="N54" s="80"/>
      <c r="O54" s="80"/>
      <c r="P54" s="89"/>
      <c r="Q54" s="89"/>
      <c r="R54" s="89"/>
      <c r="S54" s="89"/>
      <c r="T54" s="89"/>
      <c r="U54" s="89"/>
      <c r="V54" s="109"/>
      <c r="W54" s="111"/>
      <c r="X54" s="111"/>
      <c r="Y54" s="112"/>
      <c r="Z54" s="119"/>
      <c r="AA54" s="120"/>
      <c r="AB54" s="116"/>
      <c r="AC54" s="115"/>
      <c r="AD54" s="115"/>
      <c r="AE54" s="113"/>
      <c r="AF54" s="114"/>
      <c r="AG54" s="115"/>
      <c r="AH54" s="110"/>
    </row>
    <row r="55" spans="1:34" s="8" customFormat="1" x14ac:dyDescent="0.35">
      <c r="A55" s="90"/>
      <c r="B55" s="92"/>
      <c r="C55" s="77"/>
      <c r="D55" s="78"/>
      <c r="E55" s="78"/>
      <c r="F55" s="78"/>
      <c r="G55" s="79"/>
      <c r="H55" s="89"/>
      <c r="I55" s="89"/>
      <c r="J55" s="80" t="str">
        <f t="shared" ref="J55" si="120">IF(I55&gt;0,I55/H55,"")</f>
        <v/>
      </c>
      <c r="K55" s="80"/>
      <c r="L55" s="81"/>
      <c r="M55" s="81"/>
      <c r="N55" s="80" t="str">
        <f t="shared" ref="N55" si="121">IF(M55&gt;0,M55/L55,"")</f>
        <v/>
      </c>
      <c r="O55" s="80"/>
      <c r="P55" s="89"/>
      <c r="Q55" s="89"/>
      <c r="R55" s="89"/>
      <c r="S55" s="89"/>
      <c r="T55" s="89"/>
      <c r="U55" s="89"/>
      <c r="V55" s="109">
        <f t="shared" ref="V55" si="122">SUM(P55:U56)</f>
        <v>0</v>
      </c>
      <c r="W55" s="111"/>
      <c r="X55" s="111"/>
      <c r="Y55" s="112">
        <f>ROUND(IF($R$15="Yes",(W55-X55)*1.3,(W55-X55)),0)</f>
        <v>0</v>
      </c>
      <c r="Z55" s="117" t="str">
        <f t="shared" ref="Z55" si="123">IF(J55&lt;N55,J55,N55)</f>
        <v/>
      </c>
      <c r="AA55" s="118"/>
      <c r="AB55" s="116">
        <f>ROUND(IF(Z55="","0",Y55*Z55),0)</f>
        <v>0</v>
      </c>
      <c r="AC55" s="115"/>
      <c r="AD55" s="115">
        <f t="shared" ref="AD55" si="124">ROUND(IF($Y$8&gt;0,AB55*$Y$8,"0"),0)</f>
        <v>0</v>
      </c>
      <c r="AE55" s="113"/>
      <c r="AF55" s="114"/>
      <c r="AG55" s="115">
        <f t="shared" ref="AG55" si="125">ROUND(IF(AF55&gt;0,AB55*AF55,"0"),0)</f>
        <v>0</v>
      </c>
      <c r="AH55" s="110">
        <f>ROUND(IF(AD55&gt;0,AD55*AF55,"0"),0)</f>
        <v>0</v>
      </c>
    </row>
    <row r="56" spans="1:34" s="8" customFormat="1" ht="15.75" customHeight="1" x14ac:dyDescent="0.35">
      <c r="A56" s="90"/>
      <c r="B56" s="92"/>
      <c r="C56" s="93"/>
      <c r="D56" s="94"/>
      <c r="E56" s="94"/>
      <c r="F56" s="94"/>
      <c r="G56" s="95"/>
      <c r="H56" s="89"/>
      <c r="I56" s="89"/>
      <c r="J56" s="80"/>
      <c r="K56" s="80"/>
      <c r="L56" s="82"/>
      <c r="M56" s="82"/>
      <c r="N56" s="80"/>
      <c r="O56" s="80"/>
      <c r="P56" s="89"/>
      <c r="Q56" s="89"/>
      <c r="R56" s="89"/>
      <c r="S56" s="89"/>
      <c r="T56" s="89"/>
      <c r="U56" s="89"/>
      <c r="V56" s="109"/>
      <c r="W56" s="111"/>
      <c r="X56" s="111"/>
      <c r="Y56" s="112"/>
      <c r="Z56" s="119"/>
      <c r="AA56" s="120"/>
      <c r="AB56" s="116"/>
      <c r="AC56" s="115"/>
      <c r="AD56" s="115"/>
      <c r="AE56" s="113"/>
      <c r="AF56" s="114"/>
      <c r="AG56" s="115"/>
      <c r="AH56" s="110"/>
    </row>
    <row r="57" spans="1:34" s="8" customFormat="1" ht="15.75" customHeight="1" x14ac:dyDescent="0.35">
      <c r="A57" s="90"/>
      <c r="B57" s="92"/>
      <c r="C57" s="104"/>
      <c r="D57" s="104"/>
      <c r="E57" s="104"/>
      <c r="F57" s="104"/>
      <c r="G57" s="104"/>
      <c r="H57" s="89"/>
      <c r="I57" s="89"/>
      <c r="J57" s="80" t="str">
        <f t="shared" ref="J57" si="126">IF(I57&gt;0,I57/H57,"")</f>
        <v/>
      </c>
      <c r="K57" s="80"/>
      <c r="L57" s="81"/>
      <c r="M57" s="81"/>
      <c r="N57" s="80" t="str">
        <f t="shared" ref="N57" si="127">IF(M57&gt;0,M57/L57,"")</f>
        <v/>
      </c>
      <c r="O57" s="80"/>
      <c r="P57" s="89"/>
      <c r="Q57" s="89"/>
      <c r="R57" s="89"/>
      <c r="S57" s="89"/>
      <c r="T57" s="89"/>
      <c r="U57" s="89"/>
      <c r="V57" s="109">
        <f t="shared" ref="V57" si="128">SUM(P57:U58)</f>
        <v>0</v>
      </c>
      <c r="W57" s="111"/>
      <c r="X57" s="111"/>
      <c r="Y57" s="112">
        <f>ROUND(IF($R$15="Yes",(W57-X57)*1.3,(W57-X57)),0)</f>
        <v>0</v>
      </c>
      <c r="Z57" s="117" t="str">
        <f t="shared" ref="Z57" si="129">IF(J57&lt;N57,J57,N57)</f>
        <v/>
      </c>
      <c r="AA57" s="118"/>
      <c r="AB57" s="116">
        <f t="shared" ref="AB57" si="130">ROUND(IF(Z57="","0",Y57*Z57),0)</f>
        <v>0</v>
      </c>
      <c r="AC57" s="115"/>
      <c r="AD57" s="115">
        <f t="shared" ref="AD57" si="131">ROUND(IF($Y$8&gt;0,AB57*$Y$8,"0"),0)</f>
        <v>0</v>
      </c>
      <c r="AE57" s="113"/>
      <c r="AF57" s="114"/>
      <c r="AG57" s="115">
        <f t="shared" ref="AG57" si="132">ROUND(IF(AF57&gt;0,AB57*AF57,"0"),0)</f>
        <v>0</v>
      </c>
      <c r="AH57" s="110">
        <f>ROUND(IF(AD57&gt;0,AD57*AF57,"0"),0)</f>
        <v>0</v>
      </c>
    </row>
    <row r="58" spans="1:34" s="8" customFormat="1" ht="15.75" customHeight="1" x14ac:dyDescent="0.35">
      <c r="A58" s="90"/>
      <c r="B58" s="92"/>
      <c r="C58" s="104"/>
      <c r="D58" s="104"/>
      <c r="E58" s="104"/>
      <c r="F58" s="104"/>
      <c r="G58" s="104"/>
      <c r="H58" s="89"/>
      <c r="I58" s="89"/>
      <c r="J58" s="80"/>
      <c r="K58" s="80"/>
      <c r="L58" s="82"/>
      <c r="M58" s="82"/>
      <c r="N58" s="80"/>
      <c r="O58" s="80"/>
      <c r="P58" s="89"/>
      <c r="Q58" s="89"/>
      <c r="R58" s="89"/>
      <c r="S58" s="89"/>
      <c r="T58" s="89"/>
      <c r="U58" s="89"/>
      <c r="V58" s="109"/>
      <c r="W58" s="111"/>
      <c r="X58" s="111"/>
      <c r="Y58" s="112"/>
      <c r="Z58" s="119"/>
      <c r="AA58" s="120"/>
      <c r="AB58" s="116"/>
      <c r="AC58" s="115"/>
      <c r="AD58" s="115"/>
      <c r="AE58" s="113"/>
      <c r="AF58" s="114"/>
      <c r="AG58" s="115"/>
      <c r="AH58" s="110"/>
    </row>
    <row r="59" spans="1:34" s="8" customFormat="1" ht="15.75" customHeight="1" x14ac:dyDescent="0.35">
      <c r="A59" s="90"/>
      <c r="B59" s="92"/>
      <c r="C59" s="77"/>
      <c r="D59" s="78"/>
      <c r="E59" s="78"/>
      <c r="F59" s="78"/>
      <c r="G59" s="79"/>
      <c r="H59" s="89"/>
      <c r="I59" s="89"/>
      <c r="J59" s="80" t="str">
        <f t="shared" ref="J59" si="133">IF(I59&gt;0,I59/H59,"")</f>
        <v/>
      </c>
      <c r="K59" s="80"/>
      <c r="L59" s="81"/>
      <c r="M59" s="81"/>
      <c r="N59" s="80" t="str">
        <f t="shared" ref="N59" si="134">IF(M59&gt;0,M59/L59,"")</f>
        <v/>
      </c>
      <c r="O59" s="80"/>
      <c r="P59" s="89"/>
      <c r="Q59" s="89"/>
      <c r="R59" s="89"/>
      <c r="S59" s="89"/>
      <c r="T59" s="89"/>
      <c r="U59" s="89"/>
      <c r="V59" s="109">
        <f t="shared" ref="V59" si="135">SUM(P59:U60)</f>
        <v>0</v>
      </c>
      <c r="W59" s="111"/>
      <c r="X59" s="111"/>
      <c r="Y59" s="112">
        <f>ROUND(IF($R$15="Yes",(W59-X59)*1.3,(W59-X59)),0)</f>
        <v>0</v>
      </c>
      <c r="Z59" s="117" t="str">
        <f t="shared" ref="Z59" si="136">IF(J59&lt;N59,J59,N59)</f>
        <v/>
      </c>
      <c r="AA59" s="118"/>
      <c r="AB59" s="116">
        <f t="shared" ref="AB59" si="137">ROUND(IF(Z59="","0",Y59*Z59),0)</f>
        <v>0</v>
      </c>
      <c r="AC59" s="115"/>
      <c r="AD59" s="115">
        <f t="shared" ref="AD59" si="138">ROUND(IF($Y$8&gt;0,AB59*$Y$8,"0"),0)</f>
        <v>0</v>
      </c>
      <c r="AE59" s="113"/>
      <c r="AF59" s="114"/>
      <c r="AG59" s="115">
        <f t="shared" ref="AG59" si="139">ROUND(IF(AF59&gt;0,AB59*AF59,"0"),0)</f>
        <v>0</v>
      </c>
      <c r="AH59" s="110">
        <f>ROUND(IF(AD59&gt;0,AD59*AF59,"0"),0)</f>
        <v>0</v>
      </c>
    </row>
    <row r="60" spans="1:34" s="8" customFormat="1" ht="15.75" customHeight="1" x14ac:dyDescent="0.35">
      <c r="A60" s="90"/>
      <c r="B60" s="92"/>
      <c r="C60" s="93"/>
      <c r="D60" s="94"/>
      <c r="E60" s="94"/>
      <c r="F60" s="94"/>
      <c r="G60" s="95"/>
      <c r="H60" s="89"/>
      <c r="I60" s="89"/>
      <c r="J60" s="80"/>
      <c r="K60" s="80"/>
      <c r="L60" s="82"/>
      <c r="M60" s="82"/>
      <c r="N60" s="80"/>
      <c r="O60" s="80"/>
      <c r="P60" s="89"/>
      <c r="Q60" s="89"/>
      <c r="R60" s="89"/>
      <c r="S60" s="89"/>
      <c r="T60" s="89"/>
      <c r="U60" s="89"/>
      <c r="V60" s="109"/>
      <c r="W60" s="111"/>
      <c r="X60" s="111"/>
      <c r="Y60" s="112"/>
      <c r="Z60" s="119"/>
      <c r="AA60" s="120"/>
      <c r="AB60" s="116"/>
      <c r="AC60" s="115"/>
      <c r="AD60" s="115"/>
      <c r="AE60" s="113"/>
      <c r="AF60" s="114"/>
      <c r="AG60" s="115"/>
      <c r="AH60" s="110"/>
    </row>
    <row r="61" spans="1:34" s="8" customFormat="1" ht="15.75" customHeight="1" x14ac:dyDescent="0.35">
      <c r="A61" s="90"/>
      <c r="B61" s="92"/>
      <c r="C61" s="104"/>
      <c r="D61" s="104"/>
      <c r="E61" s="104"/>
      <c r="F61" s="104"/>
      <c r="G61" s="104"/>
      <c r="H61" s="89"/>
      <c r="I61" s="89"/>
      <c r="J61" s="80" t="str">
        <f t="shared" ref="J61" si="140">IF(I61&gt;0,I61/H61,"")</f>
        <v/>
      </c>
      <c r="K61" s="80"/>
      <c r="L61" s="81"/>
      <c r="M61" s="81"/>
      <c r="N61" s="80" t="str">
        <f t="shared" ref="N61" si="141">IF(M61&gt;0,M61/L61,"")</f>
        <v/>
      </c>
      <c r="O61" s="80"/>
      <c r="P61" s="89"/>
      <c r="Q61" s="89"/>
      <c r="R61" s="89"/>
      <c r="S61" s="89"/>
      <c r="T61" s="89"/>
      <c r="U61" s="89"/>
      <c r="V61" s="109">
        <f t="shared" ref="V61" si="142">SUM(P61:U62)</f>
        <v>0</v>
      </c>
      <c r="W61" s="111"/>
      <c r="X61" s="111"/>
      <c r="Y61" s="112">
        <f>ROUND(IF($R$15="Yes",(W61-X61)*1.3,(W61-X61)),0)</f>
        <v>0</v>
      </c>
      <c r="Z61" s="117" t="str">
        <f t="shared" ref="Z61" si="143">IF(J61&lt;N61,J61,N61)</f>
        <v/>
      </c>
      <c r="AA61" s="118"/>
      <c r="AB61" s="116">
        <f t="shared" ref="AB61" si="144">ROUND(IF(Z61="","0",Y61*Z61),0)</f>
        <v>0</v>
      </c>
      <c r="AC61" s="115"/>
      <c r="AD61" s="115">
        <f t="shared" ref="AD61" si="145">ROUND(IF($Y$8&gt;0,AB61*$Y$8,"0"),0)</f>
        <v>0</v>
      </c>
      <c r="AE61" s="113"/>
      <c r="AF61" s="114"/>
      <c r="AG61" s="115">
        <f t="shared" ref="AG61" si="146">ROUND(IF(AF61&gt;0,AB61*AF61,"0"),0)</f>
        <v>0</v>
      </c>
      <c r="AH61" s="110">
        <f>ROUND(IF(AD61&gt;0,AD61*AF61,"0"),0)</f>
        <v>0</v>
      </c>
    </row>
    <row r="62" spans="1:34" s="8" customFormat="1" ht="16.5" customHeight="1" thickBot="1" x14ac:dyDescent="0.4">
      <c r="A62" s="103"/>
      <c r="B62" s="101"/>
      <c r="C62" s="137"/>
      <c r="D62" s="137"/>
      <c r="E62" s="137"/>
      <c r="F62" s="137"/>
      <c r="G62" s="137"/>
      <c r="H62" s="105"/>
      <c r="I62" s="105"/>
      <c r="J62" s="141"/>
      <c r="K62" s="141"/>
      <c r="L62" s="140"/>
      <c r="M62" s="140"/>
      <c r="N62" s="141"/>
      <c r="O62" s="141"/>
      <c r="P62" s="105"/>
      <c r="Q62" s="105"/>
      <c r="R62" s="105"/>
      <c r="S62" s="105"/>
      <c r="T62" s="105"/>
      <c r="U62" s="105"/>
      <c r="V62" s="130"/>
      <c r="W62" s="123"/>
      <c r="X62" s="123"/>
      <c r="Y62" s="138"/>
      <c r="Z62" s="121"/>
      <c r="AA62" s="122"/>
      <c r="AB62" s="139"/>
      <c r="AC62" s="135"/>
      <c r="AD62" s="135"/>
      <c r="AE62" s="133"/>
      <c r="AF62" s="134"/>
      <c r="AG62" s="135"/>
      <c r="AH62" s="136"/>
    </row>
    <row r="63" spans="1:34" s="8" customFormat="1" ht="16" thickBot="1" x14ac:dyDescent="0.4">
      <c r="A63" s="19"/>
      <c r="B63" s="19"/>
      <c r="J63" s="20"/>
      <c r="K63" s="20"/>
      <c r="W63" s="21"/>
      <c r="X63" s="21"/>
      <c r="Y63" s="21"/>
      <c r="Z63" s="21"/>
      <c r="AA63" s="20"/>
      <c r="AD63" s="21"/>
      <c r="AE63" s="22"/>
      <c r="AG63" s="21"/>
    </row>
    <row r="64" spans="1:34" s="8" customFormat="1" x14ac:dyDescent="0.35">
      <c r="A64" s="124" t="s">
        <v>55</v>
      </c>
      <c r="B64" s="16"/>
      <c r="C64" s="126"/>
      <c r="D64" s="127"/>
      <c r="E64" s="127"/>
      <c r="F64" s="127"/>
      <c r="G64" s="128"/>
      <c r="H64" s="129">
        <f>SUM(H23:H62)</f>
        <v>0</v>
      </c>
      <c r="I64" s="129">
        <f>SUM(I23:I62)</f>
        <v>0</v>
      </c>
      <c r="J64" s="131"/>
      <c r="K64" s="131"/>
      <c r="L64" s="147">
        <f>SUM(L23:L62)</f>
        <v>0</v>
      </c>
      <c r="M64" s="147">
        <f>SUM(M23:M62)</f>
        <v>0</v>
      </c>
      <c r="N64" s="131"/>
      <c r="O64" s="131"/>
      <c r="P64" s="129">
        <f t="shared" ref="P64:Y64" si="147">SUM(P23:P62)</f>
        <v>0</v>
      </c>
      <c r="Q64" s="129">
        <f t="shared" si="147"/>
        <v>0</v>
      </c>
      <c r="R64" s="129">
        <f t="shared" si="147"/>
        <v>0</v>
      </c>
      <c r="S64" s="129">
        <f t="shared" si="147"/>
        <v>0</v>
      </c>
      <c r="T64" s="129">
        <f t="shared" si="147"/>
        <v>0</v>
      </c>
      <c r="U64" s="129">
        <f t="shared" si="147"/>
        <v>0</v>
      </c>
      <c r="V64" s="129">
        <f t="shared" si="147"/>
        <v>0</v>
      </c>
      <c r="W64" s="146">
        <f t="shared" si="147"/>
        <v>0</v>
      </c>
      <c r="X64" s="146">
        <f t="shared" ref="X64" si="148">SUM(X23:X62)</f>
        <v>0</v>
      </c>
      <c r="Y64" s="146">
        <f t="shared" si="147"/>
        <v>0</v>
      </c>
      <c r="Z64" s="126"/>
      <c r="AA64" s="149"/>
      <c r="AB64" s="146">
        <f>SUM(AB23:AC62)</f>
        <v>0</v>
      </c>
      <c r="AC64" s="146"/>
      <c r="AD64" s="146">
        <f>SUM(AD23:AD62)</f>
        <v>0</v>
      </c>
      <c r="AE64" s="131"/>
      <c r="AF64" s="131"/>
      <c r="AG64" s="146">
        <f>SUM(AG23:AG62)</f>
        <v>0</v>
      </c>
      <c r="AH64" s="142">
        <f>SUM(AH23:AH62)</f>
        <v>0</v>
      </c>
    </row>
    <row r="65" spans="1:34" s="8" customFormat="1" ht="16" thickBot="1" x14ac:dyDescent="0.4">
      <c r="A65" s="125"/>
      <c r="B65" s="17"/>
      <c r="C65" s="143"/>
      <c r="D65" s="144"/>
      <c r="E65" s="144"/>
      <c r="F65" s="144"/>
      <c r="G65" s="145"/>
      <c r="H65" s="130"/>
      <c r="I65" s="130"/>
      <c r="J65" s="132"/>
      <c r="K65" s="132"/>
      <c r="L65" s="148"/>
      <c r="M65" s="148"/>
      <c r="N65" s="132"/>
      <c r="O65" s="132"/>
      <c r="P65" s="130"/>
      <c r="Q65" s="130"/>
      <c r="R65" s="130"/>
      <c r="S65" s="130"/>
      <c r="T65" s="130"/>
      <c r="U65" s="130"/>
      <c r="V65" s="130"/>
      <c r="W65" s="135"/>
      <c r="X65" s="135"/>
      <c r="Y65" s="135"/>
      <c r="Z65" s="143"/>
      <c r="AA65" s="122"/>
      <c r="AB65" s="135"/>
      <c r="AC65" s="135"/>
      <c r="AD65" s="135"/>
      <c r="AE65" s="132"/>
      <c r="AF65" s="132"/>
      <c r="AG65" s="135"/>
      <c r="AH65" s="136"/>
    </row>
    <row r="66" spans="1:34" ht="16" thickBot="1" x14ac:dyDescent="0.4">
      <c r="A66" s="11"/>
      <c r="B66" s="11"/>
      <c r="C66" s="11"/>
      <c r="D66" s="11"/>
      <c r="E66" s="11"/>
      <c r="F66" s="11"/>
      <c r="G66" s="11"/>
      <c r="H66" s="11"/>
      <c r="I66" s="12"/>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ht="16" thickTop="1" x14ac:dyDescent="0.35"/>
    <row r="68" spans="1:34" x14ac:dyDescent="0.35">
      <c r="A68" s="2" t="s">
        <v>9</v>
      </c>
      <c r="B68" s="2" t="s">
        <v>104</v>
      </c>
    </row>
    <row r="69" spans="1:34" x14ac:dyDescent="0.35">
      <c r="A69" s="2"/>
      <c r="B69" s="2"/>
      <c r="C69" s="2"/>
    </row>
    <row r="70" spans="1:34" ht="50.25" customHeight="1" x14ac:dyDescent="0.35">
      <c r="A70" s="99" t="s">
        <v>14</v>
      </c>
      <c r="B70" s="100"/>
      <c r="C70" s="100"/>
      <c r="D70" s="100"/>
      <c r="E70" s="100"/>
      <c r="F70" s="100"/>
      <c r="G70" s="100"/>
      <c r="H70" s="100"/>
      <c r="I70" s="100"/>
      <c r="J70" s="100"/>
      <c r="K70" s="100"/>
      <c r="L70" s="100"/>
      <c r="M70" s="100"/>
      <c r="N70" s="100"/>
      <c r="O70" s="100"/>
      <c r="R70" s="150" t="s">
        <v>228</v>
      </c>
      <c r="S70" s="150"/>
      <c r="T70" s="150"/>
      <c r="U70" s="150"/>
      <c r="V70" s="150"/>
      <c r="W70" s="150"/>
      <c r="X70" s="150"/>
      <c r="Y70" s="150"/>
      <c r="Z70" s="150"/>
      <c r="AA70" s="150"/>
      <c r="AB70" s="150"/>
      <c r="AC70" s="150"/>
      <c r="AD70" s="150"/>
      <c r="AE70" s="150"/>
      <c r="AF70" s="150"/>
      <c r="AG70" s="150"/>
    </row>
    <row r="71" spans="1:34" ht="42" customHeight="1" x14ac:dyDescent="0.35">
      <c r="M71" s="76"/>
      <c r="N71" s="76"/>
      <c r="O71" s="76"/>
    </row>
    <row r="72" spans="1:34" x14ac:dyDescent="0.35">
      <c r="A72" s="3" t="s">
        <v>13</v>
      </c>
      <c r="D72" s="102"/>
      <c r="E72" s="102"/>
      <c r="F72" s="102"/>
      <c r="G72" s="102"/>
      <c r="H72" s="102"/>
      <c r="I72" s="102"/>
      <c r="J72" s="102"/>
      <c r="K72" s="102"/>
      <c r="R72" s="3" t="s">
        <v>105</v>
      </c>
      <c r="V72" s="15"/>
      <c r="W72" s="15"/>
      <c r="X72" s="15"/>
      <c r="Y72" s="15"/>
      <c r="Z72" s="15"/>
      <c r="AA72" s="15"/>
      <c r="AB72" s="15"/>
      <c r="AC72" s="15"/>
      <c r="AD72" s="15"/>
      <c r="AE72" s="15"/>
    </row>
    <row r="73" spans="1:34" ht="29.15" customHeight="1" x14ac:dyDescent="0.35">
      <c r="I73" s="3"/>
      <c r="M73" s="76"/>
      <c r="N73" s="76"/>
      <c r="O73" s="76"/>
      <c r="R73" t="s">
        <v>106</v>
      </c>
      <c r="S73"/>
      <c r="T73"/>
      <c r="U73"/>
      <c r="V73" s="75"/>
      <c r="W73" s="75"/>
      <c r="X73" s="75"/>
      <c r="Y73" s="75"/>
      <c r="Z73" s="75"/>
      <c r="AA73" s="75"/>
      <c r="AB73" s="75"/>
      <c r="AC73" s="75"/>
      <c r="AD73" s="75"/>
      <c r="AE73" s="75"/>
    </row>
    <row r="74" spans="1:34" x14ac:dyDescent="0.35">
      <c r="A74" s="3" t="s">
        <v>10</v>
      </c>
      <c r="D74" s="85"/>
      <c r="E74" s="85"/>
      <c r="F74" s="85"/>
      <c r="G74" s="85"/>
      <c r="H74" s="85"/>
      <c r="I74" s="85"/>
      <c r="J74" s="85"/>
      <c r="K74" s="85"/>
      <c r="R74" s="3" t="s">
        <v>10</v>
      </c>
      <c r="V74" s="85"/>
      <c r="W74" s="85"/>
      <c r="X74" s="85"/>
      <c r="Y74" s="85"/>
      <c r="Z74" s="85"/>
      <c r="AA74" s="85"/>
      <c r="AB74" s="85"/>
      <c r="AC74" s="85"/>
      <c r="AD74" s="85"/>
      <c r="AE74" s="85"/>
    </row>
    <row r="75" spans="1:34" x14ac:dyDescent="0.35">
      <c r="A75" s="3" t="s">
        <v>11</v>
      </c>
      <c r="D75" s="85"/>
      <c r="E75" s="85"/>
      <c r="F75" s="85"/>
      <c r="G75" s="85"/>
      <c r="H75" s="85"/>
      <c r="I75" s="85"/>
      <c r="J75" s="85"/>
      <c r="K75" s="85"/>
      <c r="R75" s="3" t="s">
        <v>11</v>
      </c>
      <c r="V75" s="83"/>
      <c r="W75" s="83"/>
      <c r="X75" s="83"/>
      <c r="Y75" s="83"/>
      <c r="Z75" s="83"/>
      <c r="AA75" s="83"/>
      <c r="AB75" s="83"/>
      <c r="AC75" s="83"/>
      <c r="AD75" s="83"/>
      <c r="AE75" s="83"/>
    </row>
    <row r="76" spans="1:34" x14ac:dyDescent="0.35">
      <c r="A76" s="3" t="s">
        <v>21</v>
      </c>
      <c r="D76" s="98"/>
      <c r="E76" s="85"/>
      <c r="F76" s="85"/>
      <c r="R76" s="3" t="s">
        <v>21</v>
      </c>
      <c r="V76" s="98"/>
      <c r="W76" s="85"/>
      <c r="AB76" s="1"/>
    </row>
    <row r="77" spans="1:34" x14ac:dyDescent="0.35"/>
    <row r="78" spans="1:34" x14ac:dyDescent="0.35">
      <c r="A78" s="3" t="s">
        <v>12</v>
      </c>
      <c r="R78" s="3" t="s">
        <v>107</v>
      </c>
    </row>
    <row r="79" spans="1:34" x14ac:dyDescent="0.35"/>
    <row r="80" spans="1:34" x14ac:dyDescent="0.35"/>
  </sheetData>
  <sheetProtection algorithmName="SHA-512" hashValue="fj9B0OT1p8LMxxtrTFavp4cTtREcmk1q6LWj2Sa9N9ySmgAcvMzDK+jA8ckNEVvg2o11XeWpAk5ZwsrPmckz6g==" saltValue="rwXp+DRyDIXn05ZEPgK+nQ==" spinCount="100000" sheet="1" objects="1" scenarios="1"/>
  <customSheetViews>
    <customSheetView guid="{A975FCB3-5B33-4161-B031-F54B2ACFE309}" showPageBreaks="1" fitToPage="1" printArea="1" hiddenRows="1" hiddenColumns="1">
      <selection activeCell="D6" sqref="D6:H6"/>
      <pageMargins left="0.5" right="0.5" top="0.75" bottom="0.75" header="0.5" footer="0.5"/>
      <printOptions horizontalCentered="1"/>
      <pageSetup scale="34" orientation="landscape" verticalDpi="4294967292" r:id="rId1"/>
    </customSheetView>
    <customSheetView guid="{D3B61CB6-B778-4B0B-B0B9-5C0000268DA3}" showPageBreaks="1" fitToPage="1" printArea="1" hiddenRows="1" hiddenColumns="1">
      <selection activeCell="D6" sqref="D6:H6"/>
      <pageMargins left="0.5" right="0.5" top="0.75" bottom="0.75" header="0.5" footer="0.5"/>
      <printOptions horizontalCentered="1"/>
      <pageSetup scale="34" orientation="landscape" verticalDpi="4294967292" r:id="rId2"/>
    </customSheetView>
  </customSheetViews>
  <mergeCells count="608">
    <mergeCell ref="R13:S13"/>
    <mergeCell ref="E17:L17"/>
    <mergeCell ref="E14:H14"/>
    <mergeCell ref="E16:L16"/>
    <mergeCell ref="AE41:AE42"/>
    <mergeCell ref="V76:W76"/>
    <mergeCell ref="V74:AE74"/>
    <mergeCell ref="V75:AE75"/>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I61:I62"/>
    <mergeCell ref="J61:K62"/>
    <mergeCell ref="Z37:AA38"/>
    <mergeCell ref="R70:AG70"/>
    <mergeCell ref="AA10:AB10"/>
    <mergeCell ref="AA11:AB11"/>
    <mergeCell ref="AA12:AB12"/>
    <mergeCell ref="AA13:AB13"/>
    <mergeCell ref="AA14:AB14"/>
    <mergeCell ref="Z47:AA48"/>
    <mergeCell ref="Z49:AA50"/>
    <mergeCell ref="Z23:AA24"/>
    <mergeCell ref="Z25:AA26"/>
    <mergeCell ref="Z27:AA28"/>
    <mergeCell ref="Z29:AA30"/>
    <mergeCell ref="Z31:AA32"/>
    <mergeCell ref="Z43:AA44"/>
    <mergeCell ref="Z45:AA46"/>
    <mergeCell ref="AB29:AC30"/>
    <mergeCell ref="AB23:AC24"/>
    <mergeCell ref="AB25:AC26"/>
    <mergeCell ref="AF41:AF42"/>
    <mergeCell ref="AG41:AG42"/>
    <mergeCell ref="AB39:AC40"/>
    <mergeCell ref="AH64:AH65"/>
    <mergeCell ref="C65:G65"/>
    <mergeCell ref="W64:W65"/>
    <mergeCell ref="Y64:Y65"/>
    <mergeCell ref="AB64:AC65"/>
    <mergeCell ref="AD64:AD65"/>
    <mergeCell ref="R64:R65"/>
    <mergeCell ref="S64:S65"/>
    <mergeCell ref="T64:T65"/>
    <mergeCell ref="U64:U65"/>
    <mergeCell ref="V64:V65"/>
    <mergeCell ref="L64:L65"/>
    <mergeCell ref="M64:M65"/>
    <mergeCell ref="N64:O65"/>
    <mergeCell ref="P64:P65"/>
    <mergeCell ref="Q64:Q65"/>
    <mergeCell ref="Z64:AA65"/>
    <mergeCell ref="X64:X65"/>
    <mergeCell ref="AF64:AF65"/>
    <mergeCell ref="AG64:AG65"/>
    <mergeCell ref="AE64:AE65"/>
    <mergeCell ref="A64:A65"/>
    <mergeCell ref="C64:G64"/>
    <mergeCell ref="H64:H65"/>
    <mergeCell ref="I64:I65"/>
    <mergeCell ref="J64:K65"/>
    <mergeCell ref="AE61:AE62"/>
    <mergeCell ref="AF61:AF62"/>
    <mergeCell ref="AG61:AG62"/>
    <mergeCell ref="AH61:AH62"/>
    <mergeCell ref="C62:G62"/>
    <mergeCell ref="W61:W62"/>
    <mergeCell ref="Y61:Y62"/>
    <mergeCell ref="AB61:AC62"/>
    <mergeCell ref="AD61:AD62"/>
    <mergeCell ref="R61:R62"/>
    <mergeCell ref="S61:S62"/>
    <mergeCell ref="T61:T62"/>
    <mergeCell ref="U61:U62"/>
    <mergeCell ref="V61:V62"/>
    <mergeCell ref="L61:L62"/>
    <mergeCell ref="M61:M62"/>
    <mergeCell ref="N61:O62"/>
    <mergeCell ref="P61:P62"/>
    <mergeCell ref="Q61:Q62"/>
    <mergeCell ref="AE59:AE60"/>
    <mergeCell ref="AF59:AF60"/>
    <mergeCell ref="AG59:AG60"/>
    <mergeCell ref="A59:A60"/>
    <mergeCell ref="Z59:AA60"/>
    <mergeCell ref="Z61:AA62"/>
    <mergeCell ref="X59:X60"/>
    <mergeCell ref="X61:X62"/>
    <mergeCell ref="AH59:AH60"/>
    <mergeCell ref="C60:G60"/>
    <mergeCell ref="W59:W60"/>
    <mergeCell ref="Y59:Y60"/>
    <mergeCell ref="AB59:AC60"/>
    <mergeCell ref="AD59:AD60"/>
    <mergeCell ref="R59:R60"/>
    <mergeCell ref="S59:S60"/>
    <mergeCell ref="T59:T60"/>
    <mergeCell ref="U59:U60"/>
    <mergeCell ref="V59:V60"/>
    <mergeCell ref="L59:L60"/>
    <mergeCell ref="M59:M60"/>
    <mergeCell ref="N59:O60"/>
    <mergeCell ref="P59:P60"/>
    <mergeCell ref="Q59:Q60"/>
    <mergeCell ref="C59:G59"/>
    <mergeCell ref="H59:H60"/>
    <mergeCell ref="I59:I60"/>
    <mergeCell ref="J59:K60"/>
    <mergeCell ref="AH57:AH58"/>
    <mergeCell ref="C58:G58"/>
    <mergeCell ref="W57:W58"/>
    <mergeCell ref="Y57:Y58"/>
    <mergeCell ref="AB57:AC58"/>
    <mergeCell ref="AD57:AD58"/>
    <mergeCell ref="R57:R58"/>
    <mergeCell ref="S57:S58"/>
    <mergeCell ref="T57:T58"/>
    <mergeCell ref="U57:U58"/>
    <mergeCell ref="V57:V58"/>
    <mergeCell ref="L57:L58"/>
    <mergeCell ref="M57:M58"/>
    <mergeCell ref="N57:O58"/>
    <mergeCell ref="P57:P58"/>
    <mergeCell ref="Q57:Q58"/>
    <mergeCell ref="Z57:AA58"/>
    <mergeCell ref="X57:X58"/>
    <mergeCell ref="AE57:AE58"/>
    <mergeCell ref="AF57:AF58"/>
    <mergeCell ref="AG57:AG58"/>
    <mergeCell ref="AH55:AH56"/>
    <mergeCell ref="C56:G56"/>
    <mergeCell ref="W55:W56"/>
    <mergeCell ref="Y55:Y56"/>
    <mergeCell ref="AB55:AC56"/>
    <mergeCell ref="AD55:AD56"/>
    <mergeCell ref="R55:R56"/>
    <mergeCell ref="S55:S56"/>
    <mergeCell ref="T55:T56"/>
    <mergeCell ref="U55:U56"/>
    <mergeCell ref="V55:V56"/>
    <mergeCell ref="L55:L56"/>
    <mergeCell ref="M55:M56"/>
    <mergeCell ref="N55:O56"/>
    <mergeCell ref="P55:P56"/>
    <mergeCell ref="Q55:Q56"/>
    <mergeCell ref="Z55:AA56"/>
    <mergeCell ref="X55:X56"/>
    <mergeCell ref="AG55:AG56"/>
    <mergeCell ref="A57:A58"/>
    <mergeCell ref="C57:G57"/>
    <mergeCell ref="H57:H58"/>
    <mergeCell ref="I57:I58"/>
    <mergeCell ref="J57:K58"/>
    <mergeCell ref="AE55:AE56"/>
    <mergeCell ref="AF55:AF56"/>
    <mergeCell ref="AH53:AH54"/>
    <mergeCell ref="C54:G54"/>
    <mergeCell ref="W53:W54"/>
    <mergeCell ref="Y53:Y54"/>
    <mergeCell ref="AB53:AC54"/>
    <mergeCell ref="AD53:AD54"/>
    <mergeCell ref="R53:R54"/>
    <mergeCell ref="S53:S54"/>
    <mergeCell ref="T53:T54"/>
    <mergeCell ref="U53:U54"/>
    <mergeCell ref="V53:V54"/>
    <mergeCell ref="L53:L54"/>
    <mergeCell ref="M53:M54"/>
    <mergeCell ref="N53:O54"/>
    <mergeCell ref="P53:P54"/>
    <mergeCell ref="Q53:Q54"/>
    <mergeCell ref="C53:G53"/>
    <mergeCell ref="H53:H54"/>
    <mergeCell ref="I53:I54"/>
    <mergeCell ref="J53:K54"/>
    <mergeCell ref="AE53:AE54"/>
    <mergeCell ref="AF53:AF54"/>
    <mergeCell ref="AG53:AG54"/>
    <mergeCell ref="Z53:AA54"/>
    <mergeCell ref="AH51:AH52"/>
    <mergeCell ref="C52:G52"/>
    <mergeCell ref="W51:W52"/>
    <mergeCell ref="Y51:Y52"/>
    <mergeCell ref="AB51:AC52"/>
    <mergeCell ref="AD51:AD52"/>
    <mergeCell ref="R51:R52"/>
    <mergeCell ref="S51:S52"/>
    <mergeCell ref="T51:T52"/>
    <mergeCell ref="U51:U52"/>
    <mergeCell ref="V51:V52"/>
    <mergeCell ref="L51:L52"/>
    <mergeCell ref="M51:M52"/>
    <mergeCell ref="N51:O52"/>
    <mergeCell ref="P51:P52"/>
    <mergeCell ref="Q51:Q52"/>
    <mergeCell ref="Z51:AA52"/>
    <mergeCell ref="AF51:AF52"/>
    <mergeCell ref="AG51:AG52"/>
    <mergeCell ref="AH49:AH50"/>
    <mergeCell ref="C50:G50"/>
    <mergeCell ref="W49:W50"/>
    <mergeCell ref="Y49:Y50"/>
    <mergeCell ref="AB49:AC50"/>
    <mergeCell ref="AD49:AD50"/>
    <mergeCell ref="R49:R50"/>
    <mergeCell ref="S49:S50"/>
    <mergeCell ref="T49:T50"/>
    <mergeCell ref="U49:U50"/>
    <mergeCell ref="V49:V50"/>
    <mergeCell ref="L49:L50"/>
    <mergeCell ref="M49:M50"/>
    <mergeCell ref="N49:O50"/>
    <mergeCell ref="P49:P50"/>
    <mergeCell ref="Q49:Q50"/>
    <mergeCell ref="AE51:AE52"/>
    <mergeCell ref="AH45:AH46"/>
    <mergeCell ref="A49:A50"/>
    <mergeCell ref="C49:G49"/>
    <mergeCell ref="H49:H50"/>
    <mergeCell ref="I49:I50"/>
    <mergeCell ref="J49:K50"/>
    <mergeCell ref="AE47:AE48"/>
    <mergeCell ref="AF47:AF48"/>
    <mergeCell ref="AG47:AG48"/>
    <mergeCell ref="A47:A48"/>
    <mergeCell ref="B47:B48"/>
    <mergeCell ref="B49:B50"/>
    <mergeCell ref="AE49:AE50"/>
    <mergeCell ref="AF49:AF50"/>
    <mergeCell ref="AG49:AG50"/>
    <mergeCell ref="AH47:AH48"/>
    <mergeCell ref="C48:G48"/>
    <mergeCell ref="W47:W48"/>
    <mergeCell ref="Y47:Y48"/>
    <mergeCell ref="AB47:AC48"/>
    <mergeCell ref="AD47:AD48"/>
    <mergeCell ref="R47:R48"/>
    <mergeCell ref="S47:S48"/>
    <mergeCell ref="T47:T48"/>
    <mergeCell ref="U47:U48"/>
    <mergeCell ref="V47:V48"/>
    <mergeCell ref="L47:L48"/>
    <mergeCell ref="M47:M48"/>
    <mergeCell ref="N47:O48"/>
    <mergeCell ref="P47:P48"/>
    <mergeCell ref="Q47:Q48"/>
    <mergeCell ref="C47:G47"/>
    <mergeCell ref="H47:H48"/>
    <mergeCell ref="I47:I48"/>
    <mergeCell ref="J47:K48"/>
    <mergeCell ref="C46:G46"/>
    <mergeCell ref="W45:W46"/>
    <mergeCell ref="Y45:Y46"/>
    <mergeCell ref="AB45:AC46"/>
    <mergeCell ref="AD45:AD46"/>
    <mergeCell ref="R45:R46"/>
    <mergeCell ref="S45:S46"/>
    <mergeCell ref="T45:T46"/>
    <mergeCell ref="U45:U46"/>
    <mergeCell ref="V45:V46"/>
    <mergeCell ref="L45:L46"/>
    <mergeCell ref="M45:M46"/>
    <mergeCell ref="N45:O46"/>
    <mergeCell ref="P45:P46"/>
    <mergeCell ref="Q45:Q46"/>
    <mergeCell ref="H45:H46"/>
    <mergeCell ref="I45:I46"/>
    <mergeCell ref="J45:K46"/>
    <mergeCell ref="AE45:AE46"/>
    <mergeCell ref="AF45:AF46"/>
    <mergeCell ref="AG45:AG46"/>
    <mergeCell ref="AE43:AE44"/>
    <mergeCell ref="AF43:AF44"/>
    <mergeCell ref="W43:W44"/>
    <mergeCell ref="Y43:Y44"/>
    <mergeCell ref="AB43:AC44"/>
    <mergeCell ref="AD43:AD44"/>
    <mergeCell ref="AG43:AG44"/>
    <mergeCell ref="A39:A40"/>
    <mergeCell ref="AH41:AH42"/>
    <mergeCell ref="C42:G42"/>
    <mergeCell ref="W41:W42"/>
    <mergeCell ref="Y41:Y42"/>
    <mergeCell ref="AB41:AC42"/>
    <mergeCell ref="AD41:AD42"/>
    <mergeCell ref="R41:R42"/>
    <mergeCell ref="S41:S42"/>
    <mergeCell ref="T41:T42"/>
    <mergeCell ref="U41:U42"/>
    <mergeCell ref="V41:V42"/>
    <mergeCell ref="L41:L42"/>
    <mergeCell ref="M41:M42"/>
    <mergeCell ref="N41:O42"/>
    <mergeCell ref="P41:P42"/>
    <mergeCell ref="Q41:Q42"/>
    <mergeCell ref="C41:G41"/>
    <mergeCell ref="H41:H42"/>
    <mergeCell ref="AH39:AH40"/>
    <mergeCell ref="L39:L40"/>
    <mergeCell ref="M39:M40"/>
    <mergeCell ref="Z39:AA40"/>
    <mergeCell ref="Z41:AA42"/>
    <mergeCell ref="AH43:AH44"/>
    <mergeCell ref="N39:O40"/>
    <mergeCell ref="P39:P40"/>
    <mergeCell ref="Q39:Q40"/>
    <mergeCell ref="AE39:AE40"/>
    <mergeCell ref="AF39:AF40"/>
    <mergeCell ref="AG39:AG40"/>
    <mergeCell ref="N43:O44"/>
    <mergeCell ref="P43:P44"/>
    <mergeCell ref="Q43:Q44"/>
    <mergeCell ref="R43:R44"/>
    <mergeCell ref="S43:S44"/>
    <mergeCell ref="T43:T44"/>
    <mergeCell ref="U43:U44"/>
    <mergeCell ref="V43:V44"/>
    <mergeCell ref="AD39:AD40"/>
    <mergeCell ref="M43:M44"/>
    <mergeCell ref="L43:L44"/>
    <mergeCell ref="C39:G39"/>
    <mergeCell ref="H39:H40"/>
    <mergeCell ref="I39:I40"/>
    <mergeCell ref="J39:K40"/>
    <mergeCell ref="W39:W40"/>
    <mergeCell ref="Y39:Y40"/>
    <mergeCell ref="R39:R40"/>
    <mergeCell ref="S39:S40"/>
    <mergeCell ref="T39:T40"/>
    <mergeCell ref="U39:U40"/>
    <mergeCell ref="V39:V40"/>
    <mergeCell ref="H43:H44"/>
    <mergeCell ref="I43:I44"/>
    <mergeCell ref="J43:K44"/>
    <mergeCell ref="AH37:AH38"/>
    <mergeCell ref="C38:G38"/>
    <mergeCell ref="W37:W38"/>
    <mergeCell ref="Y37:Y38"/>
    <mergeCell ref="AB37:AC38"/>
    <mergeCell ref="AD37:AD38"/>
    <mergeCell ref="R37:R38"/>
    <mergeCell ref="S37:S38"/>
    <mergeCell ref="T37:T38"/>
    <mergeCell ref="U37:U38"/>
    <mergeCell ref="V37:V38"/>
    <mergeCell ref="L37:L38"/>
    <mergeCell ref="M37:M38"/>
    <mergeCell ref="N37:O38"/>
    <mergeCell ref="P37:P38"/>
    <mergeCell ref="Q37:Q38"/>
    <mergeCell ref="C37:G37"/>
    <mergeCell ref="H37:H38"/>
    <mergeCell ref="I37:I38"/>
    <mergeCell ref="J37:K38"/>
    <mergeCell ref="AE37:AE38"/>
    <mergeCell ref="AF37:AF38"/>
    <mergeCell ref="AG37:AG38"/>
    <mergeCell ref="AH35:AH36"/>
    <mergeCell ref="C36:G36"/>
    <mergeCell ref="W35:W36"/>
    <mergeCell ref="Y35:Y36"/>
    <mergeCell ref="AB35:AC36"/>
    <mergeCell ref="AD35:AD36"/>
    <mergeCell ref="R35:R36"/>
    <mergeCell ref="S35:S36"/>
    <mergeCell ref="T35:T36"/>
    <mergeCell ref="U35:U36"/>
    <mergeCell ref="V35:V36"/>
    <mergeCell ref="L35:L36"/>
    <mergeCell ref="M35:M36"/>
    <mergeCell ref="N35:O36"/>
    <mergeCell ref="P35:P36"/>
    <mergeCell ref="Q35:Q36"/>
    <mergeCell ref="C35:G35"/>
    <mergeCell ref="H35:H36"/>
    <mergeCell ref="I35:I36"/>
    <mergeCell ref="J35:K36"/>
    <mergeCell ref="AE35:AE36"/>
    <mergeCell ref="AF35:AF36"/>
    <mergeCell ref="AG35:AG36"/>
    <mergeCell ref="Z35:AA36"/>
    <mergeCell ref="L31:L32"/>
    <mergeCell ref="AH33:AH34"/>
    <mergeCell ref="C34:G34"/>
    <mergeCell ref="W33:W34"/>
    <mergeCell ref="Y33:Y34"/>
    <mergeCell ref="AB33:AC34"/>
    <mergeCell ref="AD33:AD34"/>
    <mergeCell ref="R33:R34"/>
    <mergeCell ref="S33:S34"/>
    <mergeCell ref="T33:T34"/>
    <mergeCell ref="U33:U34"/>
    <mergeCell ref="V33:V34"/>
    <mergeCell ref="L33:L34"/>
    <mergeCell ref="M33:M34"/>
    <mergeCell ref="N33:O34"/>
    <mergeCell ref="P33:P34"/>
    <mergeCell ref="Q33:Q34"/>
    <mergeCell ref="AE33:AE34"/>
    <mergeCell ref="AF33:AF34"/>
    <mergeCell ref="Z33:AA34"/>
    <mergeCell ref="AG33:AG34"/>
    <mergeCell ref="P31:P32"/>
    <mergeCell ref="AH29:AH30"/>
    <mergeCell ref="AH31:AH32"/>
    <mergeCell ref="R31:R32"/>
    <mergeCell ref="S31:S32"/>
    <mergeCell ref="T31:T32"/>
    <mergeCell ref="U31:U32"/>
    <mergeCell ref="V31:V32"/>
    <mergeCell ref="R27:R28"/>
    <mergeCell ref="S27:S28"/>
    <mergeCell ref="T27:T28"/>
    <mergeCell ref="AG29:AG30"/>
    <mergeCell ref="AE31:AE32"/>
    <mergeCell ref="AF31:AF32"/>
    <mergeCell ref="W31:W32"/>
    <mergeCell ref="Y31:Y32"/>
    <mergeCell ref="AB31:AC32"/>
    <mergeCell ref="AD29:AD30"/>
    <mergeCell ref="R29:R30"/>
    <mergeCell ref="S29:S30"/>
    <mergeCell ref="AD31:AD32"/>
    <mergeCell ref="I27:I28"/>
    <mergeCell ref="J27:K28"/>
    <mergeCell ref="L27:L28"/>
    <mergeCell ref="M27:M28"/>
    <mergeCell ref="N27:O28"/>
    <mergeCell ref="P27:P28"/>
    <mergeCell ref="B27:B28"/>
    <mergeCell ref="AH27:AH28"/>
    <mergeCell ref="V27:V28"/>
    <mergeCell ref="W27:W28"/>
    <mergeCell ref="Y27:Y28"/>
    <mergeCell ref="AB27:AC28"/>
    <mergeCell ref="R23:R24"/>
    <mergeCell ref="J22:K22"/>
    <mergeCell ref="N22:O22"/>
    <mergeCell ref="N23:O24"/>
    <mergeCell ref="AG31:AG32"/>
    <mergeCell ref="U27:U28"/>
    <mergeCell ref="W29:W30"/>
    <mergeCell ref="Y29:Y30"/>
    <mergeCell ref="AD27:AD28"/>
    <mergeCell ref="AE27:AE28"/>
    <mergeCell ref="V29:V30"/>
    <mergeCell ref="M29:M30"/>
    <mergeCell ref="N29:O30"/>
    <mergeCell ref="P29:P30"/>
    <mergeCell ref="Q29:Q30"/>
    <mergeCell ref="AE29:AE30"/>
    <mergeCell ref="AF29:AF30"/>
    <mergeCell ref="AF27:AF28"/>
    <mergeCell ref="AG27:AG28"/>
    <mergeCell ref="Q31:Q32"/>
    <mergeCell ref="Q27:Q28"/>
    <mergeCell ref="T29:T30"/>
    <mergeCell ref="U29:U30"/>
    <mergeCell ref="N31:O32"/>
    <mergeCell ref="AH23:AH24"/>
    <mergeCell ref="W23:W24"/>
    <mergeCell ref="Y23:Y24"/>
    <mergeCell ref="U25:U26"/>
    <mergeCell ref="V25:V26"/>
    <mergeCell ref="W25:W26"/>
    <mergeCell ref="Y25:Y26"/>
    <mergeCell ref="AE25:AE26"/>
    <mergeCell ref="AF25:AF26"/>
    <mergeCell ref="AG25:AG26"/>
    <mergeCell ref="AD23:AD24"/>
    <mergeCell ref="AE23:AE24"/>
    <mergeCell ref="AF23:AF24"/>
    <mergeCell ref="AG23:AG24"/>
    <mergeCell ref="AH25:AH26"/>
    <mergeCell ref="AD25:AD26"/>
    <mergeCell ref="A1:AI1"/>
    <mergeCell ref="A2:AI2"/>
    <mergeCell ref="K6:L6"/>
    <mergeCell ref="D6:H6"/>
    <mergeCell ref="R7:T7"/>
    <mergeCell ref="H29:H30"/>
    <mergeCell ref="I29:I30"/>
    <mergeCell ref="J29:K30"/>
    <mergeCell ref="S23:S24"/>
    <mergeCell ref="T23:T24"/>
    <mergeCell ref="U23:U24"/>
    <mergeCell ref="V23:V24"/>
    <mergeCell ref="C22:G22"/>
    <mergeCell ref="C23:G23"/>
    <mergeCell ref="C24:G24"/>
    <mergeCell ref="H23:H24"/>
    <mergeCell ref="I23:I24"/>
    <mergeCell ref="J23:K24"/>
    <mergeCell ref="L23:L24"/>
    <mergeCell ref="M23:M24"/>
    <mergeCell ref="P23:P24"/>
    <mergeCell ref="Q23:Q24"/>
    <mergeCell ref="C28:G28"/>
    <mergeCell ref="R10:S10"/>
    <mergeCell ref="D76:F76"/>
    <mergeCell ref="A70:O70"/>
    <mergeCell ref="B51:B52"/>
    <mergeCell ref="B53:B54"/>
    <mergeCell ref="B55:B56"/>
    <mergeCell ref="B57:B58"/>
    <mergeCell ref="B59:B60"/>
    <mergeCell ref="B61:B62"/>
    <mergeCell ref="D72:K72"/>
    <mergeCell ref="D74:K74"/>
    <mergeCell ref="A51:A52"/>
    <mergeCell ref="C51:G51"/>
    <mergeCell ref="H51:H52"/>
    <mergeCell ref="I51:I52"/>
    <mergeCell ref="J51:K52"/>
    <mergeCell ref="A55:A56"/>
    <mergeCell ref="C55:G55"/>
    <mergeCell ref="H55:H56"/>
    <mergeCell ref="I55:I56"/>
    <mergeCell ref="J55:K56"/>
    <mergeCell ref="A53:A54"/>
    <mergeCell ref="A61:A62"/>
    <mergeCell ref="C61:G61"/>
    <mergeCell ref="H61:H62"/>
    <mergeCell ref="A23:A24"/>
    <mergeCell ref="A29:A30"/>
    <mergeCell ref="B23:B24"/>
    <mergeCell ref="B25:B26"/>
    <mergeCell ref="A31:A32"/>
    <mergeCell ref="G9:H9"/>
    <mergeCell ref="A11:B12"/>
    <mergeCell ref="D11:L12"/>
    <mergeCell ref="D75:K75"/>
    <mergeCell ref="B43:B44"/>
    <mergeCell ref="A33:A34"/>
    <mergeCell ref="C33:G33"/>
    <mergeCell ref="H33:H34"/>
    <mergeCell ref="I33:I34"/>
    <mergeCell ref="J33:K34"/>
    <mergeCell ref="I41:I42"/>
    <mergeCell ref="J41:K42"/>
    <mergeCell ref="C29:G29"/>
    <mergeCell ref="I31:I32"/>
    <mergeCell ref="J31:K32"/>
    <mergeCell ref="C40:G40"/>
    <mergeCell ref="B29:B30"/>
    <mergeCell ref="B31:B32"/>
    <mergeCell ref="B33:B34"/>
    <mergeCell ref="A43:A44"/>
    <mergeCell ref="C43:G43"/>
    <mergeCell ref="A37:A38"/>
    <mergeCell ref="A35:A36"/>
    <mergeCell ref="A45:A46"/>
    <mergeCell ref="C45:G45"/>
    <mergeCell ref="C25:G25"/>
    <mergeCell ref="H25:H26"/>
    <mergeCell ref="I25:I26"/>
    <mergeCell ref="B39:B40"/>
    <mergeCell ref="B41:B42"/>
    <mergeCell ref="B45:B46"/>
    <mergeCell ref="B35:B36"/>
    <mergeCell ref="B37:B38"/>
    <mergeCell ref="C30:G30"/>
    <mergeCell ref="A25:A26"/>
    <mergeCell ref="C26:G26"/>
    <mergeCell ref="C32:G32"/>
    <mergeCell ref="H31:H32"/>
    <mergeCell ref="A41:A42"/>
    <mergeCell ref="C44:G44"/>
    <mergeCell ref="A27:A28"/>
    <mergeCell ref="C27:G27"/>
    <mergeCell ref="H27:H28"/>
    <mergeCell ref="G8:H8"/>
    <mergeCell ref="AE12:AF12"/>
    <mergeCell ref="AE13:AF13"/>
    <mergeCell ref="D7:H7"/>
    <mergeCell ref="V73:AE73"/>
    <mergeCell ref="R4:T4"/>
    <mergeCell ref="M73:O73"/>
    <mergeCell ref="M71:O71"/>
    <mergeCell ref="C31:G31"/>
    <mergeCell ref="J25:K26"/>
    <mergeCell ref="L25:L26"/>
    <mergeCell ref="M25:M26"/>
    <mergeCell ref="L29:L30"/>
    <mergeCell ref="M31:M32"/>
    <mergeCell ref="R12:S12"/>
    <mergeCell ref="R11:S11"/>
    <mergeCell ref="AB22:AC22"/>
    <mergeCell ref="Z22:AA22"/>
    <mergeCell ref="N25:O26"/>
    <mergeCell ref="P25:P26"/>
    <mergeCell ref="Q25:Q26"/>
    <mergeCell ref="R25:R26"/>
    <mergeCell ref="S25:S26"/>
    <mergeCell ref="T25:T26"/>
  </mergeCells>
  <phoneticPr fontId="9" type="noConversion"/>
  <printOptions horizontalCentered="1"/>
  <pageMargins left="0.5" right="0.5" top="0.75" bottom="0.75" header="0.5" footer="0.5"/>
  <pageSetup scale="35" orientation="landscape" verticalDpi="4294967292" r:id="rId3"/>
  <headerFooter>
    <oddFooter xml:space="preserve">&amp;R </oddFooter>
  </headerFooter>
  <legacyDrawing r:id="rId4"/>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100-000000000000}">
          <x14:formula1>
            <xm:f>'FOR CTCAC USE ONLY'!$A$9:$A$11</xm:f>
          </x14:formula1>
          <xm:sqref>R8 D8:D9 R15</xm:sqref>
        </x14:dataValidation>
        <x14:dataValidation type="list" showInputMessage="1" showErrorMessage="1" xr:uid="{00000000-0002-0000-0100-000001000000}">
          <x14:formula1>
            <xm:f>'FOR CTCAC USE ONLY'!$A$22:$A$25</xm:f>
          </x14:formula1>
          <xm:sqref>T12 R12</xm:sqref>
        </x14:dataValidation>
        <x14:dataValidation type="list" showInputMessage="1" showErrorMessage="1" xr:uid="{00000000-0002-0000-0100-000002000000}">
          <x14:formula1>
            <xm:f>'FOR CTCAC USE ONLY'!$A$13:$A$19</xm:f>
          </x14:formula1>
          <xm:sqref>AA11:AB14</xm:sqref>
        </x14:dataValidation>
        <x14:dataValidation type="list" showInputMessage="1" showErrorMessage="1" xr:uid="{00000000-0002-0000-0100-000003000000}">
          <x14:formula1>
            <xm:f>'FOR CTCAC USE ONLY'!$A$2:$A$6</xm:f>
          </x14:formula1>
          <xm:sqref>R7:T7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autoPageBreaks="0" fitToPage="1"/>
  </sheetPr>
  <dimension ref="A1:AI79"/>
  <sheetViews>
    <sheetView view="pageBreakPreview" zoomScale="80" zoomScaleNormal="80" zoomScaleSheetLayoutView="80" workbookViewId="0">
      <selection activeCell="D6" sqref="D6:H6"/>
    </sheetView>
  </sheetViews>
  <sheetFormatPr defaultColWidth="0" defaultRowHeight="15.5" zeroHeight="1" x14ac:dyDescent="0.35"/>
  <cols>
    <col min="1" max="1" width="11.33203125" style="3" customWidth="1"/>
    <col min="2" max="2" width="12.4140625" style="3" customWidth="1"/>
    <col min="3" max="3" width="4.08203125" style="3" customWidth="1"/>
    <col min="4" max="4" width="11.75" style="3" customWidth="1"/>
    <col min="5" max="6" width="10.4140625" style="3" customWidth="1"/>
    <col min="7" max="7" width="9.75" style="3" customWidth="1"/>
    <col min="8" max="8" width="10.4140625" style="3" customWidth="1"/>
    <col min="9" max="9" width="11.08203125" style="1" customWidth="1"/>
    <col min="10" max="10" width="4" style="3" customWidth="1"/>
    <col min="11" max="11" width="7.4140625" style="3" customWidth="1"/>
    <col min="12" max="12" width="11.33203125" style="3" customWidth="1"/>
    <col min="13" max="13" width="10.75" style="3" customWidth="1"/>
    <col min="14" max="14" width="4.4140625" style="3" customWidth="1"/>
    <col min="15" max="15" width="6.33203125" style="3" customWidth="1"/>
    <col min="16" max="21" width="8.4140625" style="3" customWidth="1"/>
    <col min="22" max="22" width="10" style="3" customWidth="1"/>
    <col min="23" max="23" width="18.4140625" style="3" customWidth="1"/>
    <col min="24" max="24" width="14" style="3" customWidth="1"/>
    <col min="25" max="25" width="13.33203125" style="3" bestFit="1" customWidth="1"/>
    <col min="26" max="26" width="3.33203125" style="3" customWidth="1"/>
    <col min="27" max="27" width="10.75" style="3" customWidth="1"/>
    <col min="28" max="28" width="3.33203125" style="3" customWidth="1"/>
    <col min="29" max="29" width="12.08203125" style="3" customWidth="1"/>
    <col min="30" max="30" width="15.33203125" style="3" customWidth="1"/>
    <col min="31" max="31" width="12.4140625" style="3" customWidth="1"/>
    <col min="32" max="32" width="8.4140625" style="3" customWidth="1"/>
    <col min="33" max="34" width="12.08203125" style="3" customWidth="1"/>
    <col min="35" max="35" width="0.75" style="3" customWidth="1"/>
    <col min="36" max="16384" width="10.75" style="3" hidden="1"/>
  </cols>
  <sheetData>
    <row r="1" spans="1:35" ht="18.5" x14ac:dyDescent="0.35">
      <c r="A1" s="106" t="s">
        <v>0</v>
      </c>
      <c r="B1" s="106"/>
      <c r="C1" s="107"/>
      <c r="D1" s="107"/>
      <c r="E1" s="107"/>
      <c r="F1" s="107"/>
      <c r="G1" s="107"/>
      <c r="H1" s="107"/>
      <c r="I1" s="107"/>
      <c r="J1" s="107"/>
      <c r="K1" s="107"/>
      <c r="L1" s="107"/>
      <c r="M1" s="107"/>
      <c r="N1" s="107"/>
      <c r="O1" s="108"/>
      <c r="P1" s="108"/>
      <c r="Q1" s="108"/>
      <c r="R1" s="108"/>
      <c r="S1" s="108"/>
      <c r="T1" s="108"/>
      <c r="U1" s="108"/>
      <c r="V1" s="108"/>
      <c r="W1" s="108"/>
      <c r="X1" s="108"/>
      <c r="Y1" s="108"/>
      <c r="Z1" s="108"/>
      <c r="AA1" s="108"/>
      <c r="AB1" s="108"/>
      <c r="AC1" s="108"/>
      <c r="AD1" s="108"/>
      <c r="AE1" s="108"/>
      <c r="AF1" s="108"/>
      <c r="AG1" s="108"/>
      <c r="AH1" s="108"/>
      <c r="AI1" s="100"/>
    </row>
    <row r="2" spans="1:35" ht="18.5" x14ac:dyDescent="0.35">
      <c r="A2" s="106" t="s">
        <v>89</v>
      </c>
      <c r="B2" s="106"/>
      <c r="C2" s="107"/>
      <c r="D2" s="107"/>
      <c r="E2" s="107"/>
      <c r="F2" s="107"/>
      <c r="G2" s="107"/>
      <c r="H2" s="107"/>
      <c r="I2" s="107"/>
      <c r="J2" s="107"/>
      <c r="K2" s="107"/>
      <c r="L2" s="107"/>
      <c r="M2" s="107"/>
      <c r="N2" s="107"/>
      <c r="O2" s="108"/>
      <c r="P2" s="108"/>
      <c r="Q2" s="108"/>
      <c r="R2" s="108"/>
      <c r="S2" s="108"/>
      <c r="T2" s="108"/>
      <c r="U2" s="108"/>
      <c r="V2" s="108"/>
      <c r="W2" s="108"/>
      <c r="X2" s="108"/>
      <c r="Y2" s="108"/>
      <c r="Z2" s="108"/>
      <c r="AA2" s="108"/>
      <c r="AB2" s="108"/>
      <c r="AC2" s="108"/>
      <c r="AD2" s="108"/>
      <c r="AE2" s="108"/>
      <c r="AF2" s="108"/>
      <c r="AG2" s="108"/>
      <c r="AH2" s="108"/>
      <c r="AI2" s="100"/>
    </row>
    <row r="3" spans="1:35" x14ac:dyDescent="0.35"/>
    <row r="4" spans="1:35" ht="36" x14ac:dyDescent="0.35">
      <c r="A4" s="2" t="s">
        <v>1</v>
      </c>
      <c r="B4" s="2" t="s">
        <v>2</v>
      </c>
      <c r="R4" s="76"/>
      <c r="S4" s="76"/>
      <c r="T4" s="76"/>
    </row>
    <row r="5" spans="1:35" x14ac:dyDescent="0.35"/>
    <row r="6" spans="1:35" x14ac:dyDescent="0.35">
      <c r="A6" s="3" t="str">
        <f>'Form B - NC-Rehab (1-20 Bldgs.)'!A6</f>
        <v>Project Name:</v>
      </c>
      <c r="D6" s="176">
        <f>'Form B - NC-Rehab (1-20 Bldgs.)'!D6</f>
        <v>0</v>
      </c>
      <c r="E6" s="176"/>
      <c r="F6" s="176"/>
      <c r="G6" s="176"/>
      <c r="H6" s="176"/>
      <c r="I6" s="6"/>
      <c r="J6" s="6" t="str">
        <f>'Form B - NC-Rehab (1-20 Bldgs.)'!J6</f>
        <v>CTCAC #:</v>
      </c>
      <c r="K6" s="176">
        <f>'Form B - NC-Rehab (1-20 Bldgs.)'!K6</f>
        <v>0</v>
      </c>
      <c r="L6" s="176"/>
      <c r="N6" s="3" t="s">
        <v>4</v>
      </c>
      <c r="T6" s="15">
        <f>'Form B - NC-Rehab (1-20 Bldgs.)'!T6</f>
        <v>0</v>
      </c>
      <c r="V6" s="3" t="s">
        <v>50</v>
      </c>
      <c r="Y6" s="30"/>
      <c r="AD6" s="2" t="s">
        <v>135</v>
      </c>
    </row>
    <row r="7" spans="1:35" x14ac:dyDescent="0.35">
      <c r="A7" s="3" t="s">
        <v>233</v>
      </c>
      <c r="D7" s="176">
        <f>'Form B - NC-Rehab (1-20 Bldgs.)'!D7</f>
        <v>0</v>
      </c>
      <c r="E7" s="176"/>
      <c r="F7" s="176"/>
      <c r="G7" s="176"/>
      <c r="H7" s="176"/>
      <c r="N7" s="3" t="s">
        <v>17</v>
      </c>
      <c r="R7" s="102" t="s">
        <v>87</v>
      </c>
      <c r="S7" s="102"/>
      <c r="T7" s="102"/>
      <c r="V7" s="3" t="s">
        <v>51</v>
      </c>
      <c r="Y7" s="28"/>
      <c r="AD7" s="3" t="s">
        <v>81</v>
      </c>
      <c r="AH7" s="30"/>
    </row>
    <row r="8" spans="1:35" x14ac:dyDescent="0.35">
      <c r="A8" s="1" t="s">
        <v>227</v>
      </c>
      <c r="D8" s="35">
        <f>'Form B - NC-Rehab (1-20 Bldgs.)'!D8</f>
        <v>0</v>
      </c>
      <c r="E8" s="32"/>
      <c r="F8" s="33" t="str">
        <f>'Form B - NC-Rehab (1-20 Bldgs.)'!F8</f>
        <v>Previous CTCAC #:</v>
      </c>
      <c r="G8" s="177">
        <f>'Form B - NC-Rehab (1-20 Bldgs.)'!G8</f>
        <v>0</v>
      </c>
      <c r="H8" s="177"/>
      <c r="N8" s="3" t="s">
        <v>18</v>
      </c>
      <c r="R8" s="25">
        <f>'Form B - NC-Rehab (1-20 Bldgs.)'!R8</f>
        <v>0</v>
      </c>
      <c r="V8" s="3" t="s">
        <v>47</v>
      </c>
      <c r="Y8" s="24" t="str">
        <f>IF((AG64-Y6)&gt;5,Y6/AG64,"0")</f>
        <v>0</v>
      </c>
      <c r="AD8" s="3" t="s">
        <v>72</v>
      </c>
      <c r="AH8" s="30"/>
    </row>
    <row r="9" spans="1:35" x14ac:dyDescent="0.35">
      <c r="A9" s="1" t="str">
        <f>'Form B - NC-Rehab (1-20 Bldgs.)'!A9</f>
        <v>Re-syndication:</v>
      </c>
      <c r="D9" s="35">
        <f>'Form B - NC-Rehab (1-20 Bldgs.)'!D9</f>
        <v>0</v>
      </c>
      <c r="F9" s="34" t="str">
        <f>'Form B - NC-Rehab (1-20 Bldgs.)'!F9</f>
        <v>Existing CTCAC #:</v>
      </c>
      <c r="G9" s="177">
        <f>'Form B - NC-Rehab (1-20 Bldgs.)'!G9</f>
        <v>0</v>
      </c>
      <c r="H9" s="177"/>
      <c r="AD9" s="3" t="s">
        <v>82</v>
      </c>
      <c r="AH9" s="30"/>
    </row>
    <row r="10" spans="1:35" x14ac:dyDescent="0.35">
      <c r="N10" s="3" t="s">
        <v>48</v>
      </c>
      <c r="R10" s="174" t="str">
        <f>IF('Form B - NC-Rehab (1-20 Bldgs.)'!R10:S10&gt;0, 'Form B - NC-Rehab (1-20 Bldgs.)'!R10:S10, "")</f>
        <v/>
      </c>
      <c r="S10" s="174"/>
      <c r="V10" s="2" t="s">
        <v>52</v>
      </c>
      <c r="Y10" s="3" t="s">
        <v>53</v>
      </c>
      <c r="AA10" s="100" t="s">
        <v>54</v>
      </c>
      <c r="AB10" s="100"/>
      <c r="AD10" s="3" t="s">
        <v>73</v>
      </c>
      <c r="AH10" s="30"/>
    </row>
    <row r="11" spans="1:35" x14ac:dyDescent="0.35">
      <c r="A11" s="96" t="str">
        <f>'Form B - NC-Rehab (1-20 Bldgs.)'!A11</f>
        <v>Partnership/Owner  Name and Address:</v>
      </c>
      <c r="B11" s="96"/>
      <c r="D11" s="97" t="str">
        <f>'Form B - NC-Rehab (1-20 Bldgs.)'!D11</f>
        <v>Update the "II. APPLICATION - SECTION 3: APPLICANT INFORMATION" section of the PIS Excel Application. That information will be used to complete the IRS tax forms and FTB tax Forms</v>
      </c>
      <c r="E11" s="97"/>
      <c r="F11" s="97"/>
      <c r="G11" s="97"/>
      <c r="H11" s="97"/>
      <c r="I11" s="97"/>
      <c r="J11" s="97"/>
      <c r="K11" s="97"/>
      <c r="L11" s="97"/>
      <c r="N11" s="3" t="s">
        <v>49</v>
      </c>
      <c r="R11" s="174" t="str">
        <f>IF('Form B - NC-Rehab (1-20 Bldgs.)'!R11:S11&gt;0, 'Form B - NC-Rehab (1-20 Bldgs.)'!R11:S11,"")</f>
        <v/>
      </c>
      <c r="S11" s="174"/>
      <c r="V11" s="3" t="s">
        <v>70</v>
      </c>
      <c r="Y11" s="15">
        <f>'Form B - NC-Rehab (1-20 Bldgs.)'!Y11</f>
        <v>0</v>
      </c>
      <c r="AA11" s="102">
        <f>'Form B - NC-Rehab (1-20 Bldgs.)'!AA11:AB11</f>
        <v>0</v>
      </c>
      <c r="AB11" s="102"/>
      <c r="AD11" s="3" t="s">
        <v>74</v>
      </c>
      <c r="AH11" s="30"/>
    </row>
    <row r="12" spans="1:35" x14ac:dyDescent="0.35">
      <c r="A12" s="96"/>
      <c r="B12" s="96"/>
      <c r="D12" s="97"/>
      <c r="E12" s="97"/>
      <c r="F12" s="97"/>
      <c r="G12" s="97"/>
      <c r="H12" s="97"/>
      <c r="I12" s="97"/>
      <c r="J12" s="97"/>
      <c r="K12" s="97"/>
      <c r="L12" s="97"/>
      <c r="N12" s="3" t="s">
        <v>62</v>
      </c>
      <c r="R12" s="102">
        <f>'Form B - NC-Rehab (1-20 Bldgs.)'!R12:S12</f>
        <v>0</v>
      </c>
      <c r="S12" s="102"/>
      <c r="V12" s="3" t="s">
        <v>70</v>
      </c>
      <c r="Y12" s="15">
        <f>'Form B - NC-Rehab (1-20 Bldgs.)'!Y12</f>
        <v>0</v>
      </c>
      <c r="AA12" s="102">
        <f>'Form B - NC-Rehab (1-20 Bldgs.)'!AA12:AB12</f>
        <v>0</v>
      </c>
      <c r="AB12" s="102"/>
      <c r="AD12" s="3" t="s">
        <v>83</v>
      </c>
      <c r="AE12" s="74"/>
      <c r="AF12" s="74"/>
      <c r="AH12" s="30"/>
    </row>
    <row r="13" spans="1:35" x14ac:dyDescent="0.35">
      <c r="N13" s="3" t="s">
        <v>249</v>
      </c>
      <c r="R13" s="174" t="str">
        <f>IF('Form B - NC-Rehab (1-20 Bldgs.)'!R13:S13&gt;0, 'Form B - NC-Rehab (1-20 Bldgs.)'!R13:S13, "")</f>
        <v/>
      </c>
      <c r="S13" s="174"/>
      <c r="T13" s="18"/>
      <c r="V13" s="3" t="s">
        <v>70</v>
      </c>
      <c r="Y13" s="15">
        <f>'Form B - NC-Rehab (1-20 Bldgs.)'!Y13</f>
        <v>0</v>
      </c>
      <c r="AA13" s="102">
        <f>'Form B - NC-Rehab (1-20 Bldgs.)'!AA13:AB13</f>
        <v>0</v>
      </c>
      <c r="AB13" s="102"/>
      <c r="AD13" s="3" t="s">
        <v>83</v>
      </c>
      <c r="AE13" s="73"/>
      <c r="AF13" s="73"/>
      <c r="AH13" s="30"/>
    </row>
    <row r="14" spans="1:35" x14ac:dyDescent="0.35">
      <c r="A14" s="3" t="str">
        <f>'Form B - NC-Rehab (1-20 Bldgs.)'!A14</f>
        <v>Partnership/Owner Federal Tax ID Number:</v>
      </c>
      <c r="E14" s="175">
        <f>'Form B - NC-Rehab (1-20 Bldgs.)'!E14</f>
        <v>0</v>
      </c>
      <c r="F14" s="175"/>
      <c r="G14" s="175"/>
      <c r="H14" s="175"/>
      <c r="T14" s="18"/>
      <c r="V14" s="3" t="s">
        <v>70</v>
      </c>
      <c r="Y14" s="25">
        <f>'Form B - NC-Rehab (1-20 Bldgs.)'!Y14</f>
        <v>0</v>
      </c>
      <c r="AA14" s="102">
        <f>'Form B - NC-Rehab (1-20 Bldgs.)'!AA14:AB14</f>
        <v>0</v>
      </c>
      <c r="AB14" s="102"/>
      <c r="AD14" s="2" t="s">
        <v>75</v>
      </c>
      <c r="AH14" s="14">
        <f>SUM(AH7:AH13)</f>
        <v>0</v>
      </c>
    </row>
    <row r="15" spans="1:35" x14ac:dyDescent="0.35">
      <c r="I15" s="3"/>
      <c r="N15" s="3" t="s">
        <v>38</v>
      </c>
      <c r="R15" s="15" t="s">
        <v>20</v>
      </c>
      <c r="AH15" s="26"/>
    </row>
    <row r="16" spans="1:35" x14ac:dyDescent="0.35">
      <c r="I16" s="3"/>
      <c r="AD16" s="3" t="s">
        <v>196</v>
      </c>
      <c r="AH16" s="30"/>
    </row>
    <row r="17" spans="1:34" x14ac:dyDescent="0.35"/>
    <row r="18" spans="1:34" ht="16" thickBot="1" x14ac:dyDescent="0.4">
      <c r="A18" s="4"/>
      <c r="B18" s="4"/>
      <c r="C18" s="4"/>
      <c r="D18" s="4"/>
      <c r="E18" s="4"/>
      <c r="F18" s="4"/>
      <c r="G18" s="4"/>
      <c r="H18" s="4"/>
      <c r="I18" s="5"/>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6" thickTop="1" x14ac:dyDescent="0.35"/>
    <row r="20" spans="1:34" x14ac:dyDescent="0.35">
      <c r="A20" s="2" t="s">
        <v>5</v>
      </c>
      <c r="B20" s="2" t="s">
        <v>7</v>
      </c>
      <c r="W20" s="2" t="s">
        <v>6</v>
      </c>
      <c r="X20" s="2" t="s">
        <v>8</v>
      </c>
    </row>
    <row r="21" spans="1:34" ht="16" thickBot="1" x14ac:dyDescent="0.4">
      <c r="A21" s="2"/>
      <c r="B21" s="2"/>
      <c r="C21" s="2"/>
    </row>
    <row r="22" spans="1:34" s="7" customFormat="1" ht="111.75" customHeight="1" x14ac:dyDescent="0.35">
      <c r="A22" s="9" t="s">
        <v>76</v>
      </c>
      <c r="B22" s="13" t="s">
        <v>69</v>
      </c>
      <c r="C22" s="86" t="s">
        <v>250</v>
      </c>
      <c r="D22" s="86"/>
      <c r="E22" s="86"/>
      <c r="F22" s="86"/>
      <c r="G22" s="86"/>
      <c r="H22" s="23" t="s">
        <v>102</v>
      </c>
      <c r="I22" s="23" t="s">
        <v>28</v>
      </c>
      <c r="J22" s="86" t="s">
        <v>27</v>
      </c>
      <c r="K22" s="86"/>
      <c r="L22" s="23" t="s">
        <v>86</v>
      </c>
      <c r="M22" s="23" t="s">
        <v>29</v>
      </c>
      <c r="N22" s="86" t="s">
        <v>30</v>
      </c>
      <c r="O22" s="86"/>
      <c r="P22" s="23" t="s">
        <v>33</v>
      </c>
      <c r="Q22" s="23" t="s">
        <v>32</v>
      </c>
      <c r="R22" s="23" t="s">
        <v>34</v>
      </c>
      <c r="S22" s="23" t="s">
        <v>35</v>
      </c>
      <c r="T22" s="23" t="s">
        <v>36</v>
      </c>
      <c r="U22" s="23" t="s">
        <v>37</v>
      </c>
      <c r="V22" s="23" t="s">
        <v>77</v>
      </c>
      <c r="W22" s="23" t="s">
        <v>88</v>
      </c>
      <c r="X22" s="23" t="s">
        <v>80</v>
      </c>
      <c r="Y22" s="23" t="s">
        <v>43</v>
      </c>
      <c r="Z22" s="87" t="s">
        <v>31</v>
      </c>
      <c r="AA22" s="88"/>
      <c r="AB22" s="86" t="s">
        <v>44</v>
      </c>
      <c r="AC22" s="86"/>
      <c r="AD22" s="23" t="s">
        <v>45</v>
      </c>
      <c r="AE22" s="23" t="s">
        <v>46</v>
      </c>
      <c r="AF22" s="23" t="s">
        <v>78</v>
      </c>
      <c r="AG22" s="23" t="s">
        <v>84</v>
      </c>
      <c r="AH22" s="10" t="s">
        <v>42</v>
      </c>
    </row>
    <row r="23" spans="1:34" s="8" customFormat="1" ht="15.75" customHeight="1" x14ac:dyDescent="0.35">
      <c r="A23" s="169">
        <f>'Form B - NC-Rehab (1-20 Bldgs.)'!A23:A24</f>
        <v>0</v>
      </c>
      <c r="B23" s="170">
        <f>'Form B - NC-Rehab (1-20 Bldgs.)'!B23:B24</f>
        <v>0</v>
      </c>
      <c r="C23" s="166">
        <f>'Form B - NC-Rehab (1-20 Bldgs.)'!C23:G23</f>
        <v>0</v>
      </c>
      <c r="D23" s="167"/>
      <c r="E23" s="167"/>
      <c r="F23" s="167"/>
      <c r="G23" s="118"/>
      <c r="H23" s="109">
        <f>'Form B - NC-Rehab (1-20 Bldgs.)'!H23:H24</f>
        <v>0</v>
      </c>
      <c r="I23" s="109">
        <f>'Form B - NC-Rehab (1-20 Bldgs.)'!I23:I24</f>
        <v>0</v>
      </c>
      <c r="J23" s="80" t="str">
        <f t="shared" ref="J23" si="0">IF(I23&gt;0,I23/H23,"")</f>
        <v/>
      </c>
      <c r="K23" s="80"/>
      <c r="L23" s="159">
        <f>'Form B - NC-Rehab (1-20 Bldgs.)'!L23:L24</f>
        <v>0</v>
      </c>
      <c r="M23" s="159">
        <f>'Form B - NC-Rehab (1-20 Bldgs.)'!M23:M24</f>
        <v>0</v>
      </c>
      <c r="N23" s="80" t="str">
        <f>IF(M23&gt;0,M23/L23,"")</f>
        <v/>
      </c>
      <c r="O23" s="80"/>
      <c r="P23" s="109">
        <f>'Form B - NC-Rehab (1-20 Bldgs.)'!P23:P24</f>
        <v>0</v>
      </c>
      <c r="Q23" s="109">
        <f>'Form B - NC-Rehab (1-20 Bldgs.)'!Q23:Q24</f>
        <v>0</v>
      </c>
      <c r="R23" s="109">
        <f>'Form B - NC-Rehab (1-20 Bldgs.)'!R23:R24</f>
        <v>0</v>
      </c>
      <c r="S23" s="109">
        <f>'Form B - NC-Rehab (1-20 Bldgs.)'!S23:S24</f>
        <v>0</v>
      </c>
      <c r="T23" s="109">
        <f>'Form B - NC-Rehab (1-20 Bldgs.)'!T23:T24</f>
        <v>0</v>
      </c>
      <c r="U23" s="109">
        <f>'Form B - NC-Rehab (1-20 Bldgs.)'!U23:U24</f>
        <v>0</v>
      </c>
      <c r="V23" s="109">
        <f>SUM(P23:U24)</f>
        <v>0</v>
      </c>
      <c r="W23" s="111"/>
      <c r="X23" s="111"/>
      <c r="Y23" s="112">
        <f>ROUND(IF($R$15="Yes",(W23-X23)*1.3,(W23-X23)),0)</f>
        <v>0</v>
      </c>
      <c r="Z23" s="117" t="str">
        <f>IF(J23&lt;N23,J23,N23)</f>
        <v/>
      </c>
      <c r="AA23" s="118"/>
      <c r="AB23" s="116">
        <f>ROUND(IF(Z23="","0",Y23*Z23),0)</f>
        <v>0</v>
      </c>
      <c r="AC23" s="115"/>
      <c r="AD23" s="115">
        <f>ROUND(IF($Y$8&gt;0,AB23*$Y$8,"0"),0)</f>
        <v>0</v>
      </c>
      <c r="AE23" s="113"/>
      <c r="AF23" s="114"/>
      <c r="AG23" s="115">
        <f>ROUND(IF(AF23&gt;0,AB23*AF23,"0"),0)</f>
        <v>0</v>
      </c>
      <c r="AH23" s="110">
        <f>ROUND(IF(AD23&gt;0,AD23*AF23,"0"),0)</f>
        <v>0</v>
      </c>
    </row>
    <row r="24" spans="1:34" s="8" customFormat="1" x14ac:dyDescent="0.35">
      <c r="A24" s="162"/>
      <c r="B24" s="170"/>
      <c r="C24" s="171">
        <f>'Form B - NC-Rehab (1-20 Bldgs.)'!C24:G24</f>
        <v>0</v>
      </c>
      <c r="D24" s="172"/>
      <c r="E24" s="172"/>
      <c r="F24" s="172"/>
      <c r="G24" s="173"/>
      <c r="H24" s="109"/>
      <c r="I24" s="109"/>
      <c r="J24" s="80"/>
      <c r="K24" s="80"/>
      <c r="L24" s="160"/>
      <c r="M24" s="160"/>
      <c r="N24" s="80"/>
      <c r="O24" s="80"/>
      <c r="P24" s="109"/>
      <c r="Q24" s="109"/>
      <c r="R24" s="109"/>
      <c r="S24" s="109"/>
      <c r="T24" s="109"/>
      <c r="U24" s="109"/>
      <c r="V24" s="109"/>
      <c r="W24" s="111"/>
      <c r="X24" s="111"/>
      <c r="Y24" s="112"/>
      <c r="Z24" s="119"/>
      <c r="AA24" s="120"/>
      <c r="AB24" s="116"/>
      <c r="AC24" s="115"/>
      <c r="AD24" s="115"/>
      <c r="AE24" s="113"/>
      <c r="AF24" s="114"/>
      <c r="AG24" s="115"/>
      <c r="AH24" s="110"/>
    </row>
    <row r="25" spans="1:34" s="8" customFormat="1" ht="15.75" customHeight="1" x14ac:dyDescent="0.35">
      <c r="A25" s="162">
        <f>'Form B - NC-Rehab (1-20 Bldgs.)'!A25:A26</f>
        <v>0</v>
      </c>
      <c r="B25" s="164">
        <f>'Form B - NC-Rehab (1-20 Bldgs.)'!B25:B26</f>
        <v>0</v>
      </c>
      <c r="C25" s="166">
        <f>'Form B - NC-Rehab (1-20 Bldgs.)'!C25:G25</f>
        <v>0</v>
      </c>
      <c r="D25" s="167"/>
      <c r="E25" s="167"/>
      <c r="F25" s="167"/>
      <c r="G25" s="118"/>
      <c r="H25" s="109">
        <f>'Form B - NC-Rehab (1-20 Bldgs.)'!H25:H26</f>
        <v>0</v>
      </c>
      <c r="I25" s="109">
        <f>'Form B - NC-Rehab (1-20 Bldgs.)'!I25:I26</f>
        <v>0</v>
      </c>
      <c r="J25" s="80" t="str">
        <f t="shared" ref="J25" si="1">IF(I25&gt;0,I25/H25,"")</f>
        <v/>
      </c>
      <c r="K25" s="80"/>
      <c r="L25" s="159">
        <f>'Form B - NC-Rehab (1-20 Bldgs.)'!L25:L26</f>
        <v>0</v>
      </c>
      <c r="M25" s="159">
        <f>'Form B - NC-Rehab (1-20 Bldgs.)'!M25:M26</f>
        <v>0</v>
      </c>
      <c r="N25" s="80" t="str">
        <f t="shared" ref="N25" si="2">IF(M25&gt;0,M25/L25,"")</f>
        <v/>
      </c>
      <c r="O25" s="80"/>
      <c r="P25" s="109">
        <f>'Form B - NC-Rehab (1-20 Bldgs.)'!P25:P26</f>
        <v>0</v>
      </c>
      <c r="Q25" s="109">
        <f>'Form B - NC-Rehab (1-20 Bldgs.)'!Q25:Q26</f>
        <v>0</v>
      </c>
      <c r="R25" s="109">
        <f>'Form B - NC-Rehab (1-20 Bldgs.)'!R25:R26</f>
        <v>0</v>
      </c>
      <c r="S25" s="109">
        <f>'Form B - NC-Rehab (1-20 Bldgs.)'!S25:S26</f>
        <v>0</v>
      </c>
      <c r="T25" s="109">
        <f>'Form B - NC-Rehab (1-20 Bldgs.)'!T25:T26</f>
        <v>0</v>
      </c>
      <c r="U25" s="109">
        <f>'Form B - NC-Rehab (1-20 Bldgs.)'!U25:U26</f>
        <v>0</v>
      </c>
      <c r="V25" s="109">
        <f t="shared" ref="V25" si="3">SUM(P25:U26)</f>
        <v>0</v>
      </c>
      <c r="W25" s="111"/>
      <c r="X25" s="111"/>
      <c r="Y25" s="112">
        <f>ROUND(IF($R$15="Yes",(W25-X25)*1.3,(W25-X25)),0)</f>
        <v>0</v>
      </c>
      <c r="Z25" s="117" t="str">
        <f t="shared" ref="Z25" si="4">IF(J25&lt;N25,J25,N25)</f>
        <v/>
      </c>
      <c r="AA25" s="118"/>
      <c r="AB25" s="116">
        <f>ROUND(IF(Z25="","0",Y25*Z25),0)</f>
        <v>0</v>
      </c>
      <c r="AC25" s="115"/>
      <c r="AD25" s="115">
        <f t="shared" ref="AD25" si="5">ROUND(IF($Y$8&gt;0,AB25*$Y$8,"0"),0)</f>
        <v>0</v>
      </c>
      <c r="AE25" s="113"/>
      <c r="AF25" s="114"/>
      <c r="AG25" s="115">
        <f t="shared" ref="AG25" si="6">ROUND(IF(AF25&gt;0,AB25*AF25,"0"),0)</f>
        <v>0</v>
      </c>
      <c r="AH25" s="110">
        <f t="shared" ref="AH25" si="7">ROUND(IF(AD25&gt;0,AD25*AF25,"0"),0)</f>
        <v>0</v>
      </c>
    </row>
    <row r="26" spans="1:34" s="8" customFormat="1" x14ac:dyDescent="0.35">
      <c r="A26" s="162"/>
      <c r="B26" s="164"/>
      <c r="C26" s="157">
        <f>'Form B - NC-Rehab (1-20 Bldgs.)'!C26:G26</f>
        <v>0</v>
      </c>
      <c r="D26" s="158"/>
      <c r="E26" s="158"/>
      <c r="F26" s="158"/>
      <c r="G26" s="120"/>
      <c r="H26" s="109"/>
      <c r="I26" s="109"/>
      <c r="J26" s="80"/>
      <c r="K26" s="80"/>
      <c r="L26" s="160"/>
      <c r="M26" s="160"/>
      <c r="N26" s="80"/>
      <c r="O26" s="80"/>
      <c r="P26" s="109"/>
      <c r="Q26" s="109"/>
      <c r="R26" s="109"/>
      <c r="S26" s="109"/>
      <c r="T26" s="109"/>
      <c r="U26" s="109"/>
      <c r="V26" s="109"/>
      <c r="W26" s="111"/>
      <c r="X26" s="111"/>
      <c r="Y26" s="112"/>
      <c r="Z26" s="119"/>
      <c r="AA26" s="120"/>
      <c r="AB26" s="116"/>
      <c r="AC26" s="115"/>
      <c r="AD26" s="115"/>
      <c r="AE26" s="113"/>
      <c r="AF26" s="114"/>
      <c r="AG26" s="115"/>
      <c r="AH26" s="110"/>
    </row>
    <row r="27" spans="1:34" s="8" customFormat="1" ht="15.75" customHeight="1" x14ac:dyDescent="0.35">
      <c r="A27" s="162">
        <f>'Form B - NC-Rehab (1-20 Bldgs.)'!A27:A28</f>
        <v>0</v>
      </c>
      <c r="B27" s="164">
        <f>'Form B - NC-Rehab (1-20 Bldgs.)'!B27:B28</f>
        <v>0</v>
      </c>
      <c r="C27" s="166">
        <f>'Form B - NC-Rehab (1-20 Bldgs.)'!C27:G27</f>
        <v>0</v>
      </c>
      <c r="D27" s="167"/>
      <c r="E27" s="167"/>
      <c r="F27" s="167"/>
      <c r="G27" s="118"/>
      <c r="H27" s="109">
        <f>'Form B - NC-Rehab (1-20 Bldgs.)'!H27:H28</f>
        <v>0</v>
      </c>
      <c r="I27" s="109">
        <f>'Form B - NC-Rehab (1-20 Bldgs.)'!I27:I28</f>
        <v>0</v>
      </c>
      <c r="J27" s="80" t="str">
        <f t="shared" ref="J27" si="8">IF(I27&gt;0,I27/H27,"")</f>
        <v/>
      </c>
      <c r="K27" s="80"/>
      <c r="L27" s="159">
        <f>'Form B - NC-Rehab (1-20 Bldgs.)'!L27:L28</f>
        <v>0</v>
      </c>
      <c r="M27" s="159">
        <f>'Form B - NC-Rehab (1-20 Bldgs.)'!M27:M28</f>
        <v>0</v>
      </c>
      <c r="N27" s="80" t="str">
        <f t="shared" ref="N27" si="9">IF(M27&gt;0,M27/L27,"")</f>
        <v/>
      </c>
      <c r="O27" s="80"/>
      <c r="P27" s="109">
        <f>'Form B - NC-Rehab (1-20 Bldgs.)'!P27:P28</f>
        <v>0</v>
      </c>
      <c r="Q27" s="109">
        <f>'Form B - NC-Rehab (1-20 Bldgs.)'!Q27:Q28</f>
        <v>0</v>
      </c>
      <c r="R27" s="109">
        <f>'Form B - NC-Rehab (1-20 Bldgs.)'!R27:R28</f>
        <v>0</v>
      </c>
      <c r="S27" s="109">
        <f>'Form B - NC-Rehab (1-20 Bldgs.)'!S27:S28</f>
        <v>0</v>
      </c>
      <c r="T27" s="109">
        <f>'Form B - NC-Rehab (1-20 Bldgs.)'!T27:T28</f>
        <v>0</v>
      </c>
      <c r="U27" s="109">
        <f>'Form B - NC-Rehab (1-20 Bldgs.)'!U27:U28</f>
        <v>0</v>
      </c>
      <c r="V27" s="109">
        <f t="shared" ref="V27" si="10">SUM(P27:U28)</f>
        <v>0</v>
      </c>
      <c r="W27" s="111"/>
      <c r="X27" s="111"/>
      <c r="Y27" s="112">
        <f>ROUND(IF($R$15="Yes",(W27-X27)*1.3,(W27-X27)),0)</f>
        <v>0</v>
      </c>
      <c r="Z27" s="117" t="str">
        <f t="shared" ref="Z27" si="11">IF(J27&lt;N27,J27,N27)</f>
        <v/>
      </c>
      <c r="AA27" s="118"/>
      <c r="AB27" s="116">
        <f t="shared" ref="AB27" si="12">ROUND(IF(Z27="","0",Y27*Z27),0)</f>
        <v>0</v>
      </c>
      <c r="AC27" s="115"/>
      <c r="AD27" s="115">
        <f t="shared" ref="AD27" si="13">ROUND(IF($Y$8&gt;0,AB27*$Y$8,"0"),0)</f>
        <v>0</v>
      </c>
      <c r="AE27" s="113"/>
      <c r="AF27" s="114"/>
      <c r="AG27" s="115">
        <f t="shared" ref="AG27" si="14">ROUND(IF(AF27&gt;0,AB27*AF27,"0"),0)</f>
        <v>0</v>
      </c>
      <c r="AH27" s="110">
        <f t="shared" ref="AH27" si="15">ROUND(IF(AD27&gt;0,AD27*AF27,"0"),0)</f>
        <v>0</v>
      </c>
    </row>
    <row r="28" spans="1:34" s="8" customFormat="1" ht="15.75" customHeight="1" x14ac:dyDescent="0.35">
      <c r="A28" s="162"/>
      <c r="B28" s="164"/>
      <c r="C28" s="157">
        <f>'Form B - NC-Rehab (1-20 Bldgs.)'!C28:G28</f>
        <v>0</v>
      </c>
      <c r="D28" s="158"/>
      <c r="E28" s="158"/>
      <c r="F28" s="158"/>
      <c r="G28" s="120"/>
      <c r="H28" s="109"/>
      <c r="I28" s="109"/>
      <c r="J28" s="80"/>
      <c r="K28" s="80"/>
      <c r="L28" s="160"/>
      <c r="M28" s="160"/>
      <c r="N28" s="80"/>
      <c r="O28" s="80"/>
      <c r="P28" s="109"/>
      <c r="Q28" s="109"/>
      <c r="R28" s="109"/>
      <c r="S28" s="109"/>
      <c r="T28" s="109"/>
      <c r="U28" s="109"/>
      <c r="V28" s="109"/>
      <c r="W28" s="111"/>
      <c r="X28" s="111"/>
      <c r="Y28" s="112"/>
      <c r="Z28" s="119"/>
      <c r="AA28" s="120"/>
      <c r="AB28" s="116"/>
      <c r="AC28" s="115"/>
      <c r="AD28" s="115"/>
      <c r="AE28" s="113"/>
      <c r="AF28" s="114"/>
      <c r="AG28" s="115"/>
      <c r="AH28" s="110"/>
    </row>
    <row r="29" spans="1:34" s="8" customFormat="1" ht="15.75" customHeight="1" x14ac:dyDescent="0.35">
      <c r="A29" s="162">
        <f>'Form B - NC-Rehab (1-20 Bldgs.)'!A29:A30</f>
        <v>0</v>
      </c>
      <c r="B29" s="164">
        <f>'Form B - NC-Rehab (1-20 Bldgs.)'!B29:B30</f>
        <v>0</v>
      </c>
      <c r="C29" s="166">
        <f>'Form B - NC-Rehab (1-20 Bldgs.)'!C29:G29</f>
        <v>0</v>
      </c>
      <c r="D29" s="167"/>
      <c r="E29" s="167"/>
      <c r="F29" s="167"/>
      <c r="G29" s="118"/>
      <c r="H29" s="109">
        <f>'Form B - NC-Rehab (1-20 Bldgs.)'!H29:H30</f>
        <v>0</v>
      </c>
      <c r="I29" s="109">
        <f>'Form B - NC-Rehab (1-20 Bldgs.)'!I29:I30</f>
        <v>0</v>
      </c>
      <c r="J29" s="80" t="str">
        <f t="shared" ref="J29" si="16">IF(I29&gt;0,I29/H29,"")</f>
        <v/>
      </c>
      <c r="K29" s="80"/>
      <c r="L29" s="159">
        <f>'Form B - NC-Rehab (1-20 Bldgs.)'!L29:L30</f>
        <v>0</v>
      </c>
      <c r="M29" s="159">
        <f>'Form B - NC-Rehab (1-20 Bldgs.)'!M29:M30</f>
        <v>0</v>
      </c>
      <c r="N29" s="80" t="str">
        <f t="shared" ref="N29" si="17">IF(M29&gt;0,M29/L29,"")</f>
        <v/>
      </c>
      <c r="O29" s="80"/>
      <c r="P29" s="109">
        <f>'Form B - NC-Rehab (1-20 Bldgs.)'!P29:P30</f>
        <v>0</v>
      </c>
      <c r="Q29" s="109">
        <f>'Form B - NC-Rehab (1-20 Bldgs.)'!Q29:Q30</f>
        <v>0</v>
      </c>
      <c r="R29" s="109">
        <f>'Form B - NC-Rehab (1-20 Bldgs.)'!R29:R30</f>
        <v>0</v>
      </c>
      <c r="S29" s="109">
        <f>'Form B - NC-Rehab (1-20 Bldgs.)'!S29:S30</f>
        <v>0</v>
      </c>
      <c r="T29" s="109">
        <f>'Form B - NC-Rehab (1-20 Bldgs.)'!T29:T30</f>
        <v>0</v>
      </c>
      <c r="U29" s="109">
        <f>'Form B - NC-Rehab (1-20 Bldgs.)'!U29:U30</f>
        <v>0</v>
      </c>
      <c r="V29" s="109">
        <f t="shared" ref="V29" si="18">SUM(P29:U30)</f>
        <v>0</v>
      </c>
      <c r="W29" s="111"/>
      <c r="X29" s="111"/>
      <c r="Y29" s="112">
        <f>ROUND(IF($R$15="Yes",(W29-X29)*1.3,(W29-X29)),0)</f>
        <v>0</v>
      </c>
      <c r="Z29" s="117" t="str">
        <f t="shared" ref="Z29" si="19">IF(J29&lt;N29,J29,N29)</f>
        <v/>
      </c>
      <c r="AA29" s="118"/>
      <c r="AB29" s="116">
        <f t="shared" ref="AB29" si="20">ROUND(IF(Z29="","0",Y29*Z29),0)</f>
        <v>0</v>
      </c>
      <c r="AC29" s="115"/>
      <c r="AD29" s="115">
        <f t="shared" ref="AD29" si="21">ROUND(IF($Y$8&gt;0,AB29*$Y$8,"0"),0)</f>
        <v>0</v>
      </c>
      <c r="AE29" s="113"/>
      <c r="AF29" s="114"/>
      <c r="AG29" s="115">
        <f t="shared" ref="AG29" si="22">ROUND(IF(AF29&gt;0,AB29*AF29,"0"),0)</f>
        <v>0</v>
      </c>
      <c r="AH29" s="110">
        <f t="shared" ref="AH29" si="23">ROUND(IF(AD29&gt;0,AD29*AF29,"0"),0)</f>
        <v>0</v>
      </c>
    </row>
    <row r="30" spans="1:34" s="8" customFormat="1" ht="15.75" customHeight="1" x14ac:dyDescent="0.35">
      <c r="A30" s="162"/>
      <c r="B30" s="164"/>
      <c r="C30" s="157">
        <f>'Form B - NC-Rehab (1-20 Bldgs.)'!C30:G30</f>
        <v>0</v>
      </c>
      <c r="D30" s="158"/>
      <c r="E30" s="158"/>
      <c r="F30" s="158"/>
      <c r="G30" s="120"/>
      <c r="H30" s="109"/>
      <c r="I30" s="109"/>
      <c r="J30" s="80"/>
      <c r="K30" s="80"/>
      <c r="L30" s="160"/>
      <c r="M30" s="160"/>
      <c r="N30" s="80"/>
      <c r="O30" s="80"/>
      <c r="P30" s="109"/>
      <c r="Q30" s="109"/>
      <c r="R30" s="109"/>
      <c r="S30" s="109"/>
      <c r="T30" s="109"/>
      <c r="U30" s="109"/>
      <c r="V30" s="109"/>
      <c r="W30" s="111"/>
      <c r="X30" s="111"/>
      <c r="Y30" s="112"/>
      <c r="Z30" s="119"/>
      <c r="AA30" s="120"/>
      <c r="AB30" s="116"/>
      <c r="AC30" s="115"/>
      <c r="AD30" s="115"/>
      <c r="AE30" s="113"/>
      <c r="AF30" s="114"/>
      <c r="AG30" s="115"/>
      <c r="AH30" s="110"/>
    </row>
    <row r="31" spans="1:34" s="8" customFormat="1" ht="15.75" customHeight="1" x14ac:dyDescent="0.35">
      <c r="A31" s="162">
        <f>'Form B - NC-Rehab (1-20 Bldgs.)'!A31:A32</f>
        <v>0</v>
      </c>
      <c r="B31" s="164">
        <f>'Form B - NC-Rehab (1-20 Bldgs.)'!B31:B32</f>
        <v>0</v>
      </c>
      <c r="C31" s="166">
        <f>'Form B - NC-Rehab (1-20 Bldgs.)'!C31:G31</f>
        <v>0</v>
      </c>
      <c r="D31" s="167"/>
      <c r="E31" s="167"/>
      <c r="F31" s="167"/>
      <c r="G31" s="118"/>
      <c r="H31" s="109">
        <f>'Form B - NC-Rehab (1-20 Bldgs.)'!H31:H32</f>
        <v>0</v>
      </c>
      <c r="I31" s="109">
        <f>'Form B - NC-Rehab (1-20 Bldgs.)'!I31:I32</f>
        <v>0</v>
      </c>
      <c r="J31" s="80" t="str">
        <f t="shared" ref="J31" si="24">IF(I31&gt;0,I31/H31,"")</f>
        <v/>
      </c>
      <c r="K31" s="80"/>
      <c r="L31" s="159">
        <f>'Form B - NC-Rehab (1-20 Bldgs.)'!L31:L32</f>
        <v>0</v>
      </c>
      <c r="M31" s="159">
        <f>'Form B - NC-Rehab (1-20 Bldgs.)'!M31:M32</f>
        <v>0</v>
      </c>
      <c r="N31" s="80" t="str">
        <f t="shared" ref="N31" si="25">IF(M31&gt;0,M31/L31,"")</f>
        <v/>
      </c>
      <c r="O31" s="80"/>
      <c r="P31" s="109">
        <f>'Form B - NC-Rehab (1-20 Bldgs.)'!P31:P32</f>
        <v>0</v>
      </c>
      <c r="Q31" s="109">
        <f>'Form B - NC-Rehab (1-20 Bldgs.)'!Q31:Q32</f>
        <v>0</v>
      </c>
      <c r="R31" s="109">
        <f>'Form B - NC-Rehab (1-20 Bldgs.)'!R31:R32</f>
        <v>0</v>
      </c>
      <c r="S31" s="109">
        <f>'Form B - NC-Rehab (1-20 Bldgs.)'!S31:S32</f>
        <v>0</v>
      </c>
      <c r="T31" s="109">
        <f>'Form B - NC-Rehab (1-20 Bldgs.)'!T31:T32</f>
        <v>0</v>
      </c>
      <c r="U31" s="109">
        <f>'Form B - NC-Rehab (1-20 Bldgs.)'!U31:U32</f>
        <v>0</v>
      </c>
      <c r="V31" s="109">
        <f t="shared" ref="V31" si="26">SUM(P31:U32)</f>
        <v>0</v>
      </c>
      <c r="W31" s="111"/>
      <c r="X31" s="111"/>
      <c r="Y31" s="112">
        <f>ROUND(IF($R$15="Yes",(W31-X31)*1.3,(W31-X31)),0)</f>
        <v>0</v>
      </c>
      <c r="Z31" s="117" t="str">
        <f t="shared" ref="Z31" si="27">IF(J31&lt;N31,J31,N31)</f>
        <v/>
      </c>
      <c r="AA31" s="118"/>
      <c r="AB31" s="116">
        <f t="shared" ref="AB31" si="28">ROUND(IF(Z31="","0",Y31*Z31),0)</f>
        <v>0</v>
      </c>
      <c r="AC31" s="115"/>
      <c r="AD31" s="115">
        <f t="shared" ref="AD31" si="29">ROUND(IF($Y$8&gt;0,AB31*$Y$8,"0"),0)</f>
        <v>0</v>
      </c>
      <c r="AE31" s="113"/>
      <c r="AF31" s="114"/>
      <c r="AG31" s="115">
        <f t="shared" ref="AG31" si="30">ROUND(IF(AF31&gt;0,AB31*AF31,"0"),0)</f>
        <v>0</v>
      </c>
      <c r="AH31" s="110">
        <f t="shared" ref="AH31" si="31">ROUND(IF(AD31&gt;0,AD31*AF31,"0"),0)</f>
        <v>0</v>
      </c>
    </row>
    <row r="32" spans="1:34" s="8" customFormat="1" ht="15.75" customHeight="1" x14ac:dyDescent="0.35">
      <c r="A32" s="162"/>
      <c r="B32" s="164"/>
      <c r="C32" s="157">
        <f>'Form B - NC-Rehab (1-20 Bldgs.)'!C32:G32</f>
        <v>0</v>
      </c>
      <c r="D32" s="158"/>
      <c r="E32" s="158"/>
      <c r="F32" s="158"/>
      <c r="G32" s="120"/>
      <c r="H32" s="109"/>
      <c r="I32" s="109"/>
      <c r="J32" s="80"/>
      <c r="K32" s="80"/>
      <c r="L32" s="160"/>
      <c r="M32" s="160"/>
      <c r="N32" s="80"/>
      <c r="O32" s="80"/>
      <c r="P32" s="109"/>
      <c r="Q32" s="109"/>
      <c r="R32" s="109"/>
      <c r="S32" s="109"/>
      <c r="T32" s="109"/>
      <c r="U32" s="109"/>
      <c r="V32" s="109"/>
      <c r="W32" s="111"/>
      <c r="X32" s="111"/>
      <c r="Y32" s="112"/>
      <c r="Z32" s="119"/>
      <c r="AA32" s="120"/>
      <c r="AB32" s="116"/>
      <c r="AC32" s="115"/>
      <c r="AD32" s="115"/>
      <c r="AE32" s="113"/>
      <c r="AF32" s="114"/>
      <c r="AG32" s="115"/>
      <c r="AH32" s="110"/>
    </row>
    <row r="33" spans="1:34" s="8" customFormat="1" ht="15.75" customHeight="1" x14ac:dyDescent="0.35">
      <c r="A33" s="162">
        <f>'Form B - NC-Rehab (1-20 Bldgs.)'!A33:A34</f>
        <v>0</v>
      </c>
      <c r="B33" s="164">
        <f>'Form B - NC-Rehab (1-20 Bldgs.)'!B33:B34</f>
        <v>0</v>
      </c>
      <c r="C33" s="166">
        <f>'Form B - NC-Rehab (1-20 Bldgs.)'!C33:G33</f>
        <v>0</v>
      </c>
      <c r="D33" s="167"/>
      <c r="E33" s="167"/>
      <c r="F33" s="167"/>
      <c r="G33" s="118"/>
      <c r="H33" s="109">
        <f>'Form B - NC-Rehab (1-20 Bldgs.)'!H33:H34</f>
        <v>0</v>
      </c>
      <c r="I33" s="109">
        <f>'Form B - NC-Rehab (1-20 Bldgs.)'!I33:I34</f>
        <v>0</v>
      </c>
      <c r="J33" s="80" t="str">
        <f t="shared" ref="J33" si="32">IF(I33&gt;0,I33/H33,"")</f>
        <v/>
      </c>
      <c r="K33" s="80"/>
      <c r="L33" s="159">
        <f>'Form B - NC-Rehab (1-20 Bldgs.)'!L33:L34</f>
        <v>0</v>
      </c>
      <c r="M33" s="159">
        <f>'Form B - NC-Rehab (1-20 Bldgs.)'!M33:M34</f>
        <v>0</v>
      </c>
      <c r="N33" s="80" t="str">
        <f t="shared" ref="N33" si="33">IF(M33&gt;0,M33/L33,"")</f>
        <v/>
      </c>
      <c r="O33" s="80"/>
      <c r="P33" s="109">
        <f>'Form B - NC-Rehab (1-20 Bldgs.)'!P33:P34</f>
        <v>0</v>
      </c>
      <c r="Q33" s="109">
        <f>'Form B - NC-Rehab (1-20 Bldgs.)'!Q33:Q34</f>
        <v>0</v>
      </c>
      <c r="R33" s="109">
        <f>'Form B - NC-Rehab (1-20 Bldgs.)'!R33:R34</f>
        <v>0</v>
      </c>
      <c r="S33" s="109">
        <f>'Form B - NC-Rehab (1-20 Bldgs.)'!S33:S34</f>
        <v>0</v>
      </c>
      <c r="T33" s="109">
        <f>'Form B - NC-Rehab (1-20 Bldgs.)'!T33:T34</f>
        <v>0</v>
      </c>
      <c r="U33" s="109">
        <f>'Form B - NC-Rehab (1-20 Bldgs.)'!U33:U34</f>
        <v>0</v>
      </c>
      <c r="V33" s="109">
        <f t="shared" ref="V33" si="34">SUM(P33:U34)</f>
        <v>0</v>
      </c>
      <c r="W33" s="111"/>
      <c r="X33" s="111"/>
      <c r="Y33" s="112">
        <f>ROUND(IF($R$15="Yes",(W33-X33)*1.3,(W33-X33)),0)</f>
        <v>0</v>
      </c>
      <c r="Z33" s="117" t="str">
        <f t="shared" ref="Z33" si="35">IF(J33&lt;N33,J33,N33)</f>
        <v/>
      </c>
      <c r="AA33" s="118"/>
      <c r="AB33" s="116">
        <f t="shared" ref="AB33" si="36">ROUND(IF(Z33="","0",Y33*Z33),0)</f>
        <v>0</v>
      </c>
      <c r="AC33" s="115"/>
      <c r="AD33" s="115">
        <f t="shared" ref="AD33" si="37">ROUND(IF($Y$8&gt;0,AB33*$Y$8,"0"),0)</f>
        <v>0</v>
      </c>
      <c r="AE33" s="113"/>
      <c r="AF33" s="114"/>
      <c r="AG33" s="115">
        <f t="shared" ref="AG33" si="38">ROUND(IF(AF33&gt;0,AB33*AF33,"0"),0)</f>
        <v>0</v>
      </c>
      <c r="AH33" s="110">
        <f t="shared" ref="AH33" si="39">ROUND(IF(AD33&gt;0,AD33*AF33,"0"),0)</f>
        <v>0</v>
      </c>
    </row>
    <row r="34" spans="1:34" s="8" customFormat="1" ht="15.75" customHeight="1" x14ac:dyDescent="0.35">
      <c r="A34" s="162"/>
      <c r="B34" s="164"/>
      <c r="C34" s="157">
        <f>'Form B - NC-Rehab (1-20 Bldgs.)'!C34:G34</f>
        <v>0</v>
      </c>
      <c r="D34" s="158"/>
      <c r="E34" s="158"/>
      <c r="F34" s="158"/>
      <c r="G34" s="120"/>
      <c r="H34" s="109"/>
      <c r="I34" s="109"/>
      <c r="J34" s="80"/>
      <c r="K34" s="80"/>
      <c r="L34" s="160"/>
      <c r="M34" s="160"/>
      <c r="N34" s="80"/>
      <c r="O34" s="80"/>
      <c r="P34" s="109"/>
      <c r="Q34" s="109"/>
      <c r="R34" s="109"/>
      <c r="S34" s="109"/>
      <c r="T34" s="109"/>
      <c r="U34" s="109"/>
      <c r="V34" s="109"/>
      <c r="W34" s="111"/>
      <c r="X34" s="111"/>
      <c r="Y34" s="112"/>
      <c r="Z34" s="119"/>
      <c r="AA34" s="120"/>
      <c r="AB34" s="116"/>
      <c r="AC34" s="115"/>
      <c r="AD34" s="115"/>
      <c r="AE34" s="113"/>
      <c r="AF34" s="114"/>
      <c r="AG34" s="115"/>
      <c r="AH34" s="110"/>
    </row>
    <row r="35" spans="1:34" s="8" customFormat="1" ht="15.75" customHeight="1" x14ac:dyDescent="0.35">
      <c r="A35" s="162">
        <f>'Form B - NC-Rehab (1-20 Bldgs.)'!A35:A36</f>
        <v>0</v>
      </c>
      <c r="B35" s="164">
        <f>'Form B - NC-Rehab (1-20 Bldgs.)'!B35:B36</f>
        <v>0</v>
      </c>
      <c r="C35" s="166">
        <f>'Form B - NC-Rehab (1-20 Bldgs.)'!C35:G35</f>
        <v>0</v>
      </c>
      <c r="D35" s="167"/>
      <c r="E35" s="167"/>
      <c r="F35" s="167"/>
      <c r="G35" s="118"/>
      <c r="H35" s="109">
        <f>'Form B - NC-Rehab (1-20 Bldgs.)'!H35:H36</f>
        <v>0</v>
      </c>
      <c r="I35" s="109">
        <f>'Form B - NC-Rehab (1-20 Bldgs.)'!I35:I36</f>
        <v>0</v>
      </c>
      <c r="J35" s="80" t="str">
        <f t="shared" ref="J35" si="40">IF(I35&gt;0,I35/H35,"")</f>
        <v/>
      </c>
      <c r="K35" s="80"/>
      <c r="L35" s="159">
        <f>'Form B - NC-Rehab (1-20 Bldgs.)'!L35:L36</f>
        <v>0</v>
      </c>
      <c r="M35" s="159">
        <f>'Form B - NC-Rehab (1-20 Bldgs.)'!M35:M36</f>
        <v>0</v>
      </c>
      <c r="N35" s="80" t="str">
        <f t="shared" ref="N35" si="41">IF(M35&gt;0,M35/L35,"")</f>
        <v/>
      </c>
      <c r="O35" s="80"/>
      <c r="P35" s="109">
        <f>'Form B - NC-Rehab (1-20 Bldgs.)'!P35:P36</f>
        <v>0</v>
      </c>
      <c r="Q35" s="109">
        <f>'Form B - NC-Rehab (1-20 Bldgs.)'!Q35:Q36</f>
        <v>0</v>
      </c>
      <c r="R35" s="109">
        <f>'Form B - NC-Rehab (1-20 Bldgs.)'!R35:R36</f>
        <v>0</v>
      </c>
      <c r="S35" s="109">
        <f>'Form B - NC-Rehab (1-20 Bldgs.)'!S35:S36</f>
        <v>0</v>
      </c>
      <c r="T35" s="109">
        <f>'Form B - NC-Rehab (1-20 Bldgs.)'!T35:T36</f>
        <v>0</v>
      </c>
      <c r="U35" s="109">
        <f>'Form B - NC-Rehab (1-20 Bldgs.)'!U35:U36</f>
        <v>0</v>
      </c>
      <c r="V35" s="109">
        <f t="shared" ref="V35" si="42">SUM(P35:U36)</f>
        <v>0</v>
      </c>
      <c r="W35" s="111"/>
      <c r="X35" s="111"/>
      <c r="Y35" s="112">
        <f>ROUND(IF($R$15="Yes",(W35-X35)*1.3,(W35-X35)),0)</f>
        <v>0</v>
      </c>
      <c r="Z35" s="117" t="str">
        <f t="shared" ref="Z35" si="43">IF(J35&lt;N35,J35,N35)</f>
        <v/>
      </c>
      <c r="AA35" s="118"/>
      <c r="AB35" s="116">
        <f t="shared" ref="AB35" si="44">ROUND(IF(Z35="","0",Y35*Z35),0)</f>
        <v>0</v>
      </c>
      <c r="AC35" s="115"/>
      <c r="AD35" s="115">
        <f t="shared" ref="AD35" si="45">ROUND(IF($Y$8&gt;0,AB35*$Y$8,"0"),0)</f>
        <v>0</v>
      </c>
      <c r="AE35" s="113"/>
      <c r="AF35" s="114"/>
      <c r="AG35" s="115">
        <f t="shared" ref="AG35" si="46">ROUND(IF(AF35&gt;0,AB35*AF35,"0"),0)</f>
        <v>0</v>
      </c>
      <c r="AH35" s="110">
        <f t="shared" ref="AH35" si="47">ROUND(IF(AD35&gt;0,AD35*AF35,"0"),0)</f>
        <v>0</v>
      </c>
    </row>
    <row r="36" spans="1:34" s="8" customFormat="1" ht="15.75" customHeight="1" x14ac:dyDescent="0.35">
      <c r="A36" s="162"/>
      <c r="B36" s="164"/>
      <c r="C36" s="157">
        <f>'Form B - NC-Rehab (1-20 Bldgs.)'!C36:G36</f>
        <v>0</v>
      </c>
      <c r="D36" s="158"/>
      <c r="E36" s="158"/>
      <c r="F36" s="158"/>
      <c r="G36" s="120"/>
      <c r="H36" s="109"/>
      <c r="I36" s="109"/>
      <c r="J36" s="80"/>
      <c r="K36" s="80"/>
      <c r="L36" s="160"/>
      <c r="M36" s="160"/>
      <c r="N36" s="80"/>
      <c r="O36" s="80"/>
      <c r="P36" s="109"/>
      <c r="Q36" s="109"/>
      <c r="R36" s="109"/>
      <c r="S36" s="109"/>
      <c r="T36" s="109"/>
      <c r="U36" s="109"/>
      <c r="V36" s="109"/>
      <c r="W36" s="111"/>
      <c r="X36" s="111"/>
      <c r="Y36" s="112"/>
      <c r="Z36" s="119"/>
      <c r="AA36" s="120"/>
      <c r="AB36" s="116"/>
      <c r="AC36" s="115"/>
      <c r="AD36" s="115"/>
      <c r="AE36" s="113"/>
      <c r="AF36" s="114"/>
      <c r="AG36" s="115"/>
      <c r="AH36" s="110"/>
    </row>
    <row r="37" spans="1:34" s="8" customFormat="1" ht="15.75" customHeight="1" x14ac:dyDescent="0.35">
      <c r="A37" s="162">
        <f>'Form B - NC-Rehab (1-20 Bldgs.)'!A37:A38</f>
        <v>0</v>
      </c>
      <c r="B37" s="164">
        <f>'Form B - NC-Rehab (1-20 Bldgs.)'!B37:B38</f>
        <v>0</v>
      </c>
      <c r="C37" s="166">
        <f>'Form B - NC-Rehab (1-20 Bldgs.)'!C37:G37</f>
        <v>0</v>
      </c>
      <c r="D37" s="167"/>
      <c r="E37" s="167"/>
      <c r="F37" s="167"/>
      <c r="G37" s="118"/>
      <c r="H37" s="109">
        <f>'Form B - NC-Rehab (1-20 Bldgs.)'!H37:H38</f>
        <v>0</v>
      </c>
      <c r="I37" s="109">
        <f>'Form B - NC-Rehab (1-20 Bldgs.)'!I37:I38</f>
        <v>0</v>
      </c>
      <c r="J37" s="80" t="str">
        <f t="shared" ref="J37" si="48">IF(I37&gt;0,I37/H37,"")</f>
        <v/>
      </c>
      <c r="K37" s="80"/>
      <c r="L37" s="159">
        <f>'Form B - NC-Rehab (1-20 Bldgs.)'!L37:L38</f>
        <v>0</v>
      </c>
      <c r="M37" s="159">
        <f>'Form B - NC-Rehab (1-20 Bldgs.)'!M37:M38</f>
        <v>0</v>
      </c>
      <c r="N37" s="80" t="str">
        <f t="shared" ref="N37" si="49">IF(M37&gt;0,M37/L37,"")</f>
        <v/>
      </c>
      <c r="O37" s="80"/>
      <c r="P37" s="109">
        <f>'Form B - NC-Rehab (1-20 Bldgs.)'!P37:P38</f>
        <v>0</v>
      </c>
      <c r="Q37" s="109">
        <f>'Form B - NC-Rehab (1-20 Bldgs.)'!Q37:Q38</f>
        <v>0</v>
      </c>
      <c r="R37" s="109">
        <f>'Form B - NC-Rehab (1-20 Bldgs.)'!R37:R38</f>
        <v>0</v>
      </c>
      <c r="S37" s="109">
        <f>'Form B - NC-Rehab (1-20 Bldgs.)'!S37:S38</f>
        <v>0</v>
      </c>
      <c r="T37" s="109">
        <f>'Form B - NC-Rehab (1-20 Bldgs.)'!T37:T38</f>
        <v>0</v>
      </c>
      <c r="U37" s="109">
        <f>'Form B - NC-Rehab (1-20 Bldgs.)'!U37:U38</f>
        <v>0</v>
      </c>
      <c r="V37" s="109">
        <f t="shared" ref="V37" si="50">SUM(P37:U38)</f>
        <v>0</v>
      </c>
      <c r="W37" s="111"/>
      <c r="X37" s="111"/>
      <c r="Y37" s="112">
        <f>ROUND(IF($R$15="Yes",(W37-X37)*1.3,(W37-X37)),0)</f>
        <v>0</v>
      </c>
      <c r="Z37" s="117" t="str">
        <f t="shared" ref="Z37" si="51">IF(J37&lt;N37,J37,N37)</f>
        <v/>
      </c>
      <c r="AA37" s="118"/>
      <c r="AB37" s="116">
        <f t="shared" ref="AB37" si="52">ROUND(IF(Z37="","0",Y37*Z37),0)</f>
        <v>0</v>
      </c>
      <c r="AC37" s="115"/>
      <c r="AD37" s="115">
        <f t="shared" ref="AD37" si="53">ROUND(IF($Y$8&gt;0,AB37*$Y$8,"0"),0)</f>
        <v>0</v>
      </c>
      <c r="AE37" s="113"/>
      <c r="AF37" s="114"/>
      <c r="AG37" s="115">
        <f t="shared" ref="AG37" si="54">ROUND(IF(AF37&gt;0,AB37*AF37,"0"),0)</f>
        <v>0</v>
      </c>
      <c r="AH37" s="110">
        <f t="shared" ref="AH37" si="55">ROUND(IF(AD37&gt;0,AD37*AF37,"0"),0)</f>
        <v>0</v>
      </c>
    </row>
    <row r="38" spans="1:34" s="8" customFormat="1" ht="15.75" customHeight="1" x14ac:dyDescent="0.35">
      <c r="A38" s="162"/>
      <c r="B38" s="164"/>
      <c r="C38" s="157">
        <f>'Form B - NC-Rehab (1-20 Bldgs.)'!C38:G38</f>
        <v>0</v>
      </c>
      <c r="D38" s="158"/>
      <c r="E38" s="158"/>
      <c r="F38" s="158"/>
      <c r="G38" s="120"/>
      <c r="H38" s="109"/>
      <c r="I38" s="109"/>
      <c r="J38" s="80"/>
      <c r="K38" s="80"/>
      <c r="L38" s="160"/>
      <c r="M38" s="160"/>
      <c r="N38" s="80"/>
      <c r="O38" s="80"/>
      <c r="P38" s="109"/>
      <c r="Q38" s="109"/>
      <c r="R38" s="109"/>
      <c r="S38" s="109"/>
      <c r="T38" s="109"/>
      <c r="U38" s="109"/>
      <c r="V38" s="109"/>
      <c r="W38" s="111"/>
      <c r="X38" s="111"/>
      <c r="Y38" s="112"/>
      <c r="Z38" s="119"/>
      <c r="AA38" s="120"/>
      <c r="AB38" s="116"/>
      <c r="AC38" s="115"/>
      <c r="AD38" s="115"/>
      <c r="AE38" s="113"/>
      <c r="AF38" s="114"/>
      <c r="AG38" s="115"/>
      <c r="AH38" s="110"/>
    </row>
    <row r="39" spans="1:34" s="8" customFormat="1" ht="15.75" customHeight="1" x14ac:dyDescent="0.35">
      <c r="A39" s="162">
        <f>'Form B - NC-Rehab (1-20 Bldgs.)'!A39:A40</f>
        <v>0</v>
      </c>
      <c r="B39" s="164">
        <f>'Form B - NC-Rehab (1-20 Bldgs.)'!B39:B40</f>
        <v>0</v>
      </c>
      <c r="C39" s="166">
        <f>'Form B - NC-Rehab (1-20 Bldgs.)'!C39:G39</f>
        <v>0</v>
      </c>
      <c r="D39" s="167"/>
      <c r="E39" s="167"/>
      <c r="F39" s="167"/>
      <c r="G39" s="118"/>
      <c r="H39" s="109">
        <f>'Form B - NC-Rehab (1-20 Bldgs.)'!H39:H40</f>
        <v>0</v>
      </c>
      <c r="I39" s="109">
        <f>'Form B - NC-Rehab (1-20 Bldgs.)'!I39:I40</f>
        <v>0</v>
      </c>
      <c r="J39" s="80" t="str">
        <f t="shared" ref="J39" si="56">IF(I39&gt;0,I39/H39,"")</f>
        <v/>
      </c>
      <c r="K39" s="80"/>
      <c r="L39" s="159">
        <f>'Form B - NC-Rehab (1-20 Bldgs.)'!L39:L40</f>
        <v>0</v>
      </c>
      <c r="M39" s="159">
        <f>'Form B - NC-Rehab (1-20 Bldgs.)'!M39:M40</f>
        <v>0</v>
      </c>
      <c r="N39" s="80" t="str">
        <f t="shared" ref="N39" si="57">IF(M39&gt;0,M39/L39,"")</f>
        <v/>
      </c>
      <c r="O39" s="80"/>
      <c r="P39" s="109">
        <f>'Form B - NC-Rehab (1-20 Bldgs.)'!P39:P40</f>
        <v>0</v>
      </c>
      <c r="Q39" s="109">
        <f>'Form B - NC-Rehab (1-20 Bldgs.)'!Q39:Q40</f>
        <v>0</v>
      </c>
      <c r="R39" s="109">
        <f>'Form B - NC-Rehab (1-20 Bldgs.)'!R39:R40</f>
        <v>0</v>
      </c>
      <c r="S39" s="109">
        <f>'Form B - NC-Rehab (1-20 Bldgs.)'!S39:S40</f>
        <v>0</v>
      </c>
      <c r="T39" s="109">
        <f>'Form B - NC-Rehab (1-20 Bldgs.)'!T39:T40</f>
        <v>0</v>
      </c>
      <c r="U39" s="109">
        <f>'Form B - NC-Rehab (1-20 Bldgs.)'!U39:U40</f>
        <v>0</v>
      </c>
      <c r="V39" s="109">
        <f t="shared" ref="V39" si="58">SUM(P39:U40)</f>
        <v>0</v>
      </c>
      <c r="W39" s="111"/>
      <c r="X39" s="111"/>
      <c r="Y39" s="112">
        <f>ROUND(IF($R$15="Yes",(W39-X39)*1.3,(W39-X39)),0)</f>
        <v>0</v>
      </c>
      <c r="Z39" s="117" t="str">
        <f t="shared" ref="Z39" si="59">IF(J39&lt;N39,J39,N39)</f>
        <v/>
      </c>
      <c r="AA39" s="118"/>
      <c r="AB39" s="116">
        <f t="shared" ref="AB39" si="60">ROUND(IF(Z39="","0",Y39*Z39),0)</f>
        <v>0</v>
      </c>
      <c r="AC39" s="115"/>
      <c r="AD39" s="115">
        <f t="shared" ref="AD39" si="61">ROUND(IF($Y$8&gt;0,AB39*$Y$8,"0"),0)</f>
        <v>0</v>
      </c>
      <c r="AE39" s="113"/>
      <c r="AF39" s="114"/>
      <c r="AG39" s="115">
        <f t="shared" ref="AG39" si="62">ROUND(IF(AF39&gt;0,AB39*AF39,"0"),0)</f>
        <v>0</v>
      </c>
      <c r="AH39" s="110">
        <f t="shared" ref="AH39" si="63">ROUND(IF(AD39&gt;0,AD39*AF39,"0"),0)</f>
        <v>0</v>
      </c>
    </row>
    <row r="40" spans="1:34" s="8" customFormat="1" ht="15.75" customHeight="1" x14ac:dyDescent="0.35">
      <c r="A40" s="162"/>
      <c r="B40" s="164"/>
      <c r="C40" s="157">
        <f>'Form B - NC-Rehab (1-20 Bldgs.)'!C40:G40</f>
        <v>0</v>
      </c>
      <c r="D40" s="158"/>
      <c r="E40" s="158"/>
      <c r="F40" s="158"/>
      <c r="G40" s="120"/>
      <c r="H40" s="109"/>
      <c r="I40" s="109"/>
      <c r="J40" s="80"/>
      <c r="K40" s="80"/>
      <c r="L40" s="160"/>
      <c r="M40" s="160"/>
      <c r="N40" s="80"/>
      <c r="O40" s="80"/>
      <c r="P40" s="109"/>
      <c r="Q40" s="109"/>
      <c r="R40" s="109"/>
      <c r="S40" s="109"/>
      <c r="T40" s="109"/>
      <c r="U40" s="109"/>
      <c r="V40" s="109"/>
      <c r="W40" s="111"/>
      <c r="X40" s="111"/>
      <c r="Y40" s="112"/>
      <c r="Z40" s="119"/>
      <c r="AA40" s="120"/>
      <c r="AB40" s="116"/>
      <c r="AC40" s="115"/>
      <c r="AD40" s="115"/>
      <c r="AE40" s="113"/>
      <c r="AF40" s="114"/>
      <c r="AG40" s="115"/>
      <c r="AH40" s="110"/>
    </row>
    <row r="41" spans="1:34" s="8" customFormat="1" ht="15.75" customHeight="1" x14ac:dyDescent="0.35">
      <c r="A41" s="162">
        <f>'Form B - NC-Rehab (1-20 Bldgs.)'!A41:A42</f>
        <v>0</v>
      </c>
      <c r="B41" s="164">
        <f>'Form B - NC-Rehab (1-20 Bldgs.)'!B41:B42</f>
        <v>0</v>
      </c>
      <c r="C41" s="166">
        <f>'Form B - NC-Rehab (1-20 Bldgs.)'!C41:G41</f>
        <v>0</v>
      </c>
      <c r="D41" s="167"/>
      <c r="E41" s="167"/>
      <c r="F41" s="167"/>
      <c r="G41" s="118"/>
      <c r="H41" s="109">
        <f>'Form B - NC-Rehab (1-20 Bldgs.)'!H41:H42</f>
        <v>0</v>
      </c>
      <c r="I41" s="109">
        <f>'Form B - NC-Rehab (1-20 Bldgs.)'!I41:I42</f>
        <v>0</v>
      </c>
      <c r="J41" s="80" t="str">
        <f t="shared" ref="J41" si="64">IF(I41&gt;0,I41/H41,"")</f>
        <v/>
      </c>
      <c r="K41" s="80"/>
      <c r="L41" s="159">
        <f>'Form B - NC-Rehab (1-20 Bldgs.)'!L41:L42</f>
        <v>0</v>
      </c>
      <c r="M41" s="159">
        <f>'Form B - NC-Rehab (1-20 Bldgs.)'!M41:M42</f>
        <v>0</v>
      </c>
      <c r="N41" s="80" t="str">
        <f t="shared" ref="N41" si="65">IF(M41&gt;0,M41/L41,"")</f>
        <v/>
      </c>
      <c r="O41" s="80"/>
      <c r="P41" s="109">
        <f>'Form B - NC-Rehab (1-20 Bldgs.)'!P41:P42</f>
        <v>0</v>
      </c>
      <c r="Q41" s="109">
        <f>'Form B - NC-Rehab (1-20 Bldgs.)'!Q41:Q42</f>
        <v>0</v>
      </c>
      <c r="R41" s="109">
        <f>'Form B - NC-Rehab (1-20 Bldgs.)'!R41:R42</f>
        <v>0</v>
      </c>
      <c r="S41" s="109">
        <f>'Form B - NC-Rehab (1-20 Bldgs.)'!S41:S42</f>
        <v>0</v>
      </c>
      <c r="T41" s="109">
        <f>'Form B - NC-Rehab (1-20 Bldgs.)'!T41:T42</f>
        <v>0</v>
      </c>
      <c r="U41" s="109">
        <f>'Form B - NC-Rehab (1-20 Bldgs.)'!U41:U42</f>
        <v>0</v>
      </c>
      <c r="V41" s="109">
        <f t="shared" ref="V41" si="66">SUM(P41:U42)</f>
        <v>0</v>
      </c>
      <c r="W41" s="111"/>
      <c r="X41" s="111"/>
      <c r="Y41" s="112">
        <f>ROUND(IF($R$15="Yes",(W41-X41)*1.3,(W41-X41)),0)</f>
        <v>0</v>
      </c>
      <c r="Z41" s="117" t="str">
        <f t="shared" ref="Z41" si="67">IF(J41&lt;N41,J41,N41)</f>
        <v/>
      </c>
      <c r="AA41" s="118"/>
      <c r="AB41" s="116">
        <f t="shared" ref="AB41" si="68">ROUND(IF(Z41="","0",Y41*Z41),0)</f>
        <v>0</v>
      </c>
      <c r="AC41" s="115"/>
      <c r="AD41" s="115">
        <f t="shared" ref="AD41" si="69">ROUND(IF($Y$8&gt;0,AB41*$Y$8,"0"),0)</f>
        <v>0</v>
      </c>
      <c r="AE41" s="113"/>
      <c r="AF41" s="114"/>
      <c r="AG41" s="115">
        <f t="shared" ref="AG41" si="70">ROUND(IF(AF41&gt;0,AB41*AF41,"0"),0)</f>
        <v>0</v>
      </c>
      <c r="AH41" s="110">
        <f t="shared" ref="AH41" si="71">ROUND(IF(AD41&gt;0,AD41*AF41,"0"),0)</f>
        <v>0</v>
      </c>
    </row>
    <row r="42" spans="1:34" s="8" customFormat="1" ht="15.75" customHeight="1" x14ac:dyDescent="0.35">
      <c r="A42" s="162"/>
      <c r="B42" s="164"/>
      <c r="C42" s="157">
        <f>'Form B - NC-Rehab (1-20 Bldgs.)'!C42:G42</f>
        <v>0</v>
      </c>
      <c r="D42" s="158"/>
      <c r="E42" s="158"/>
      <c r="F42" s="158"/>
      <c r="G42" s="120"/>
      <c r="H42" s="109"/>
      <c r="I42" s="109"/>
      <c r="J42" s="80"/>
      <c r="K42" s="80"/>
      <c r="L42" s="160"/>
      <c r="M42" s="160"/>
      <c r="N42" s="80"/>
      <c r="O42" s="80"/>
      <c r="P42" s="109"/>
      <c r="Q42" s="109"/>
      <c r="R42" s="109"/>
      <c r="S42" s="109"/>
      <c r="T42" s="109"/>
      <c r="U42" s="109"/>
      <c r="V42" s="109"/>
      <c r="W42" s="111"/>
      <c r="X42" s="111"/>
      <c r="Y42" s="112"/>
      <c r="Z42" s="119"/>
      <c r="AA42" s="120"/>
      <c r="AB42" s="116"/>
      <c r="AC42" s="115"/>
      <c r="AD42" s="115"/>
      <c r="AE42" s="113"/>
      <c r="AF42" s="114"/>
      <c r="AG42" s="115"/>
      <c r="AH42" s="110"/>
    </row>
    <row r="43" spans="1:34" s="8" customFormat="1" ht="15.75" customHeight="1" x14ac:dyDescent="0.35">
      <c r="A43" s="162">
        <f>'Form B - NC-Rehab (1-20 Bldgs.)'!A43:A44</f>
        <v>0</v>
      </c>
      <c r="B43" s="164">
        <f>'Form B - NC-Rehab (1-20 Bldgs.)'!B43:B44</f>
        <v>0</v>
      </c>
      <c r="C43" s="166">
        <f>'Form B - NC-Rehab (1-20 Bldgs.)'!C43:G43</f>
        <v>0</v>
      </c>
      <c r="D43" s="167"/>
      <c r="E43" s="167"/>
      <c r="F43" s="167"/>
      <c r="G43" s="118"/>
      <c r="H43" s="109">
        <f>'Form B - NC-Rehab (1-20 Bldgs.)'!H43:H44</f>
        <v>0</v>
      </c>
      <c r="I43" s="109">
        <f>'Form B - NC-Rehab (1-20 Bldgs.)'!I43:I44</f>
        <v>0</v>
      </c>
      <c r="J43" s="80" t="str">
        <f t="shared" ref="J43" si="72">IF(I43&gt;0,I43/H43,"")</f>
        <v/>
      </c>
      <c r="K43" s="80"/>
      <c r="L43" s="159">
        <f>'Form B - NC-Rehab (1-20 Bldgs.)'!L43:L44</f>
        <v>0</v>
      </c>
      <c r="M43" s="159">
        <f>'Form B - NC-Rehab (1-20 Bldgs.)'!M43:M44</f>
        <v>0</v>
      </c>
      <c r="N43" s="80" t="str">
        <f t="shared" ref="N43" si="73">IF(M43&gt;0,M43/L43,"")</f>
        <v/>
      </c>
      <c r="O43" s="80"/>
      <c r="P43" s="109">
        <f>'Form B - NC-Rehab (1-20 Bldgs.)'!P43:P44</f>
        <v>0</v>
      </c>
      <c r="Q43" s="109">
        <f>'Form B - NC-Rehab (1-20 Bldgs.)'!Q43:Q44</f>
        <v>0</v>
      </c>
      <c r="R43" s="109">
        <f>'Form B - NC-Rehab (1-20 Bldgs.)'!R43:R44</f>
        <v>0</v>
      </c>
      <c r="S43" s="109">
        <f>'Form B - NC-Rehab (1-20 Bldgs.)'!S43:S44</f>
        <v>0</v>
      </c>
      <c r="T43" s="109">
        <f>'Form B - NC-Rehab (1-20 Bldgs.)'!T43:T44</f>
        <v>0</v>
      </c>
      <c r="U43" s="109">
        <f>'Form B - NC-Rehab (1-20 Bldgs.)'!U43:U44</f>
        <v>0</v>
      </c>
      <c r="V43" s="109">
        <f t="shared" ref="V43" si="74">SUM(P43:U44)</f>
        <v>0</v>
      </c>
      <c r="W43" s="111"/>
      <c r="X43" s="111"/>
      <c r="Y43" s="112">
        <f>ROUND(IF($R$15="Yes",(W43-X43)*1.3,(W43-X43)),0)</f>
        <v>0</v>
      </c>
      <c r="Z43" s="117" t="str">
        <f t="shared" ref="Z43" si="75">IF(J43&lt;N43,J43,N43)</f>
        <v/>
      </c>
      <c r="AA43" s="118"/>
      <c r="AB43" s="116">
        <f t="shared" ref="AB43" si="76">ROUND(IF(Z43="","0",Y43*Z43),0)</f>
        <v>0</v>
      </c>
      <c r="AC43" s="115"/>
      <c r="AD43" s="115">
        <f t="shared" ref="AD43" si="77">ROUND(IF($Y$8&gt;0,AB43*$Y$8,"0"),0)</f>
        <v>0</v>
      </c>
      <c r="AE43" s="113"/>
      <c r="AF43" s="114"/>
      <c r="AG43" s="115">
        <f t="shared" ref="AG43" si="78">ROUND(IF(AF43&gt;0,AB43*AF43,"0"),0)</f>
        <v>0</v>
      </c>
      <c r="AH43" s="110">
        <f t="shared" ref="AH43" si="79">ROUND(IF(AD43&gt;0,AD43*AF43,"0"),0)</f>
        <v>0</v>
      </c>
    </row>
    <row r="44" spans="1:34" s="8" customFormat="1" ht="15.75" customHeight="1" x14ac:dyDescent="0.35">
      <c r="A44" s="162"/>
      <c r="B44" s="164"/>
      <c r="C44" s="157">
        <f>'Form B - NC-Rehab (1-20 Bldgs.)'!C44:G44</f>
        <v>0</v>
      </c>
      <c r="D44" s="158"/>
      <c r="E44" s="158"/>
      <c r="F44" s="158"/>
      <c r="G44" s="120"/>
      <c r="H44" s="109"/>
      <c r="I44" s="109"/>
      <c r="J44" s="80"/>
      <c r="K44" s="80"/>
      <c r="L44" s="160"/>
      <c r="M44" s="160"/>
      <c r="N44" s="80"/>
      <c r="O44" s="80"/>
      <c r="P44" s="109"/>
      <c r="Q44" s="109"/>
      <c r="R44" s="109"/>
      <c r="S44" s="109"/>
      <c r="T44" s="109"/>
      <c r="U44" s="109"/>
      <c r="V44" s="109"/>
      <c r="W44" s="111"/>
      <c r="X44" s="111"/>
      <c r="Y44" s="112"/>
      <c r="Z44" s="119"/>
      <c r="AA44" s="120"/>
      <c r="AB44" s="116"/>
      <c r="AC44" s="115"/>
      <c r="AD44" s="115"/>
      <c r="AE44" s="113"/>
      <c r="AF44" s="114"/>
      <c r="AG44" s="115"/>
      <c r="AH44" s="110"/>
    </row>
    <row r="45" spans="1:34" s="8" customFormat="1" ht="15.75" customHeight="1" x14ac:dyDescent="0.35">
      <c r="A45" s="162">
        <f>'Form B - NC-Rehab (1-20 Bldgs.)'!A45:A46</f>
        <v>0</v>
      </c>
      <c r="B45" s="164">
        <f>'Form B - NC-Rehab (1-20 Bldgs.)'!B45:B46</f>
        <v>0</v>
      </c>
      <c r="C45" s="166">
        <f>'Form B - NC-Rehab (1-20 Bldgs.)'!C45:G45</f>
        <v>0</v>
      </c>
      <c r="D45" s="167"/>
      <c r="E45" s="167"/>
      <c r="F45" s="167"/>
      <c r="G45" s="118"/>
      <c r="H45" s="109">
        <f>'Form B - NC-Rehab (1-20 Bldgs.)'!H45:H46</f>
        <v>0</v>
      </c>
      <c r="I45" s="109">
        <f>'Form B - NC-Rehab (1-20 Bldgs.)'!I45:I46</f>
        <v>0</v>
      </c>
      <c r="J45" s="80" t="str">
        <f t="shared" ref="J45" si="80">IF(I45&gt;0,I45/H45,"")</f>
        <v/>
      </c>
      <c r="K45" s="80"/>
      <c r="L45" s="159">
        <f>'Form B - NC-Rehab (1-20 Bldgs.)'!L45:L46</f>
        <v>0</v>
      </c>
      <c r="M45" s="159">
        <f>'Form B - NC-Rehab (1-20 Bldgs.)'!M45:M46</f>
        <v>0</v>
      </c>
      <c r="N45" s="80" t="str">
        <f t="shared" ref="N45" si="81">IF(M45&gt;0,M45/L45,"")</f>
        <v/>
      </c>
      <c r="O45" s="80"/>
      <c r="P45" s="109">
        <f>'Form B - NC-Rehab (1-20 Bldgs.)'!P45:P46</f>
        <v>0</v>
      </c>
      <c r="Q45" s="109">
        <f>'Form B - NC-Rehab (1-20 Bldgs.)'!Q45:Q46</f>
        <v>0</v>
      </c>
      <c r="R45" s="109">
        <f>'Form B - NC-Rehab (1-20 Bldgs.)'!R45:R46</f>
        <v>0</v>
      </c>
      <c r="S45" s="109">
        <f>'Form B - NC-Rehab (1-20 Bldgs.)'!S45:S46</f>
        <v>0</v>
      </c>
      <c r="T45" s="109">
        <f>'Form B - NC-Rehab (1-20 Bldgs.)'!T45:T46</f>
        <v>0</v>
      </c>
      <c r="U45" s="109">
        <f>'Form B - NC-Rehab (1-20 Bldgs.)'!U45:U46</f>
        <v>0</v>
      </c>
      <c r="V45" s="109">
        <f t="shared" ref="V45" si="82">SUM(P45:U46)</f>
        <v>0</v>
      </c>
      <c r="W45" s="111"/>
      <c r="X45" s="111"/>
      <c r="Y45" s="112">
        <f>ROUND(IF($R$15="Yes",(W45-X45)*1.3,(W45-X45)),0)</f>
        <v>0</v>
      </c>
      <c r="Z45" s="117" t="str">
        <f t="shared" ref="Z45" si="83">IF(J45&lt;N45,J45,N45)</f>
        <v/>
      </c>
      <c r="AA45" s="118"/>
      <c r="AB45" s="116">
        <f t="shared" ref="AB45" si="84">ROUND(IF(Z45="","0",Y45*Z45),0)</f>
        <v>0</v>
      </c>
      <c r="AC45" s="115"/>
      <c r="AD45" s="115">
        <f t="shared" ref="AD45" si="85">ROUND(IF($Y$8&gt;0,AB45*$Y$8,"0"),0)</f>
        <v>0</v>
      </c>
      <c r="AE45" s="113"/>
      <c r="AF45" s="114"/>
      <c r="AG45" s="115">
        <f t="shared" ref="AG45" si="86">ROUND(IF(AF45&gt;0,AB45*AF45,"0"),0)</f>
        <v>0</v>
      </c>
      <c r="AH45" s="110">
        <f t="shared" ref="AH45" si="87">ROUND(IF(AD45&gt;0,AD45*AF45,"0"),0)</f>
        <v>0</v>
      </c>
    </row>
    <row r="46" spans="1:34" s="8" customFormat="1" ht="15.75" customHeight="1" x14ac:dyDescent="0.35">
      <c r="A46" s="162"/>
      <c r="B46" s="164"/>
      <c r="C46" s="157">
        <f>'Form B - NC-Rehab (1-20 Bldgs.)'!C46:G46</f>
        <v>0</v>
      </c>
      <c r="D46" s="158"/>
      <c r="E46" s="158"/>
      <c r="F46" s="158"/>
      <c r="G46" s="120"/>
      <c r="H46" s="109"/>
      <c r="I46" s="109"/>
      <c r="J46" s="80"/>
      <c r="K46" s="80"/>
      <c r="L46" s="160"/>
      <c r="M46" s="160"/>
      <c r="N46" s="80"/>
      <c r="O46" s="80"/>
      <c r="P46" s="109"/>
      <c r="Q46" s="109"/>
      <c r="R46" s="109"/>
      <c r="S46" s="109"/>
      <c r="T46" s="109"/>
      <c r="U46" s="109"/>
      <c r="V46" s="109"/>
      <c r="W46" s="111"/>
      <c r="X46" s="111"/>
      <c r="Y46" s="112"/>
      <c r="Z46" s="119"/>
      <c r="AA46" s="120"/>
      <c r="AB46" s="116"/>
      <c r="AC46" s="115"/>
      <c r="AD46" s="115"/>
      <c r="AE46" s="113"/>
      <c r="AF46" s="114"/>
      <c r="AG46" s="115"/>
      <c r="AH46" s="110"/>
    </row>
    <row r="47" spans="1:34" s="8" customFormat="1" ht="15.75" customHeight="1" x14ac:dyDescent="0.35">
      <c r="A47" s="162">
        <f>'Form B - NC-Rehab (1-20 Bldgs.)'!A47:A48</f>
        <v>0</v>
      </c>
      <c r="B47" s="164">
        <f>'Form B - NC-Rehab (1-20 Bldgs.)'!B47:B48</f>
        <v>0</v>
      </c>
      <c r="C47" s="166">
        <f>'Form B - NC-Rehab (1-20 Bldgs.)'!C47:G47</f>
        <v>0</v>
      </c>
      <c r="D47" s="167"/>
      <c r="E47" s="167"/>
      <c r="F47" s="167"/>
      <c r="G47" s="118"/>
      <c r="H47" s="109">
        <f>'Form B - NC-Rehab (1-20 Bldgs.)'!H47:H48</f>
        <v>0</v>
      </c>
      <c r="I47" s="109">
        <f>'Form B - NC-Rehab (1-20 Bldgs.)'!I47:I48</f>
        <v>0</v>
      </c>
      <c r="J47" s="80" t="str">
        <f t="shared" ref="J47" si="88">IF(I47&gt;0,I47/H47,"")</f>
        <v/>
      </c>
      <c r="K47" s="80"/>
      <c r="L47" s="159">
        <f>'Form B - NC-Rehab (1-20 Bldgs.)'!L47:L48</f>
        <v>0</v>
      </c>
      <c r="M47" s="159">
        <f>'Form B - NC-Rehab (1-20 Bldgs.)'!M47:M48</f>
        <v>0</v>
      </c>
      <c r="N47" s="80" t="str">
        <f t="shared" ref="N47" si="89">IF(M47&gt;0,M47/L47,"")</f>
        <v/>
      </c>
      <c r="O47" s="80"/>
      <c r="P47" s="109">
        <f>'Form B - NC-Rehab (1-20 Bldgs.)'!P47:P48</f>
        <v>0</v>
      </c>
      <c r="Q47" s="109">
        <f>'Form B - NC-Rehab (1-20 Bldgs.)'!Q47:Q48</f>
        <v>0</v>
      </c>
      <c r="R47" s="109">
        <f>'Form B - NC-Rehab (1-20 Bldgs.)'!R47:R48</f>
        <v>0</v>
      </c>
      <c r="S47" s="109">
        <f>'Form B - NC-Rehab (1-20 Bldgs.)'!S47:S48</f>
        <v>0</v>
      </c>
      <c r="T47" s="109">
        <f>'Form B - NC-Rehab (1-20 Bldgs.)'!T47:T48</f>
        <v>0</v>
      </c>
      <c r="U47" s="109">
        <f>'Form B - NC-Rehab (1-20 Bldgs.)'!U47:U48</f>
        <v>0</v>
      </c>
      <c r="V47" s="109">
        <f t="shared" ref="V47" si="90">SUM(P47:U48)</f>
        <v>0</v>
      </c>
      <c r="W47" s="111"/>
      <c r="X47" s="111"/>
      <c r="Y47" s="112">
        <f>ROUND(IF($R$15="Yes",(W47-X47)*1.3,(W47-X47)),0)</f>
        <v>0</v>
      </c>
      <c r="Z47" s="117" t="str">
        <f t="shared" ref="Z47" si="91">IF(J47&lt;N47,J47,N47)</f>
        <v/>
      </c>
      <c r="AA47" s="118"/>
      <c r="AB47" s="116">
        <f t="shared" ref="AB47" si="92">ROUND(IF(Z47="","0",Y47*Z47),0)</f>
        <v>0</v>
      </c>
      <c r="AC47" s="115"/>
      <c r="AD47" s="115">
        <f t="shared" ref="AD47" si="93">ROUND(IF($Y$8&gt;0,AB47*$Y$8,"0"),0)</f>
        <v>0</v>
      </c>
      <c r="AE47" s="113"/>
      <c r="AF47" s="114"/>
      <c r="AG47" s="115">
        <f t="shared" ref="AG47" si="94">ROUND(IF(AF47&gt;0,AB47*AF47,"0"),0)</f>
        <v>0</v>
      </c>
      <c r="AH47" s="110">
        <f t="shared" ref="AH47" si="95">ROUND(IF(AD47&gt;0,AD47*AF47,"0"),0)</f>
        <v>0</v>
      </c>
    </row>
    <row r="48" spans="1:34" s="8" customFormat="1" ht="15.75" customHeight="1" x14ac:dyDescent="0.35">
      <c r="A48" s="162"/>
      <c r="B48" s="164"/>
      <c r="C48" s="157">
        <f>'Form B - NC-Rehab (1-20 Bldgs.)'!C48:G48</f>
        <v>0</v>
      </c>
      <c r="D48" s="158"/>
      <c r="E48" s="158"/>
      <c r="F48" s="158"/>
      <c r="G48" s="120"/>
      <c r="H48" s="109"/>
      <c r="I48" s="109"/>
      <c r="J48" s="80"/>
      <c r="K48" s="80"/>
      <c r="L48" s="160"/>
      <c r="M48" s="160"/>
      <c r="N48" s="80"/>
      <c r="O48" s="80"/>
      <c r="P48" s="109"/>
      <c r="Q48" s="109"/>
      <c r="R48" s="109"/>
      <c r="S48" s="109"/>
      <c r="T48" s="109"/>
      <c r="U48" s="109"/>
      <c r="V48" s="109"/>
      <c r="W48" s="111"/>
      <c r="X48" s="111"/>
      <c r="Y48" s="112"/>
      <c r="Z48" s="119"/>
      <c r="AA48" s="120"/>
      <c r="AB48" s="116"/>
      <c r="AC48" s="115"/>
      <c r="AD48" s="115"/>
      <c r="AE48" s="113"/>
      <c r="AF48" s="114"/>
      <c r="AG48" s="115"/>
      <c r="AH48" s="110"/>
    </row>
    <row r="49" spans="1:34" s="8" customFormat="1" ht="15.75" customHeight="1" x14ac:dyDescent="0.35">
      <c r="A49" s="162">
        <f>'Form B - NC-Rehab (1-20 Bldgs.)'!A49:A50</f>
        <v>0</v>
      </c>
      <c r="B49" s="164">
        <f>'Form B - NC-Rehab (1-20 Bldgs.)'!B49:B50</f>
        <v>0</v>
      </c>
      <c r="C49" s="166">
        <f>'Form B - NC-Rehab (1-20 Bldgs.)'!C49:G49</f>
        <v>0</v>
      </c>
      <c r="D49" s="167"/>
      <c r="E49" s="167"/>
      <c r="F49" s="167"/>
      <c r="G49" s="118"/>
      <c r="H49" s="109">
        <f>'Form B - NC-Rehab (1-20 Bldgs.)'!H49:H50</f>
        <v>0</v>
      </c>
      <c r="I49" s="109">
        <f>'Form B - NC-Rehab (1-20 Bldgs.)'!I49:I50</f>
        <v>0</v>
      </c>
      <c r="J49" s="80" t="str">
        <f t="shared" ref="J49" si="96">IF(I49&gt;0,I49/H49,"")</f>
        <v/>
      </c>
      <c r="K49" s="80"/>
      <c r="L49" s="159">
        <f>'Form B - NC-Rehab (1-20 Bldgs.)'!L49:L50</f>
        <v>0</v>
      </c>
      <c r="M49" s="159">
        <f>'Form B - NC-Rehab (1-20 Bldgs.)'!M49:M50</f>
        <v>0</v>
      </c>
      <c r="N49" s="80" t="str">
        <f t="shared" ref="N49" si="97">IF(M49&gt;0,M49/L49,"")</f>
        <v/>
      </c>
      <c r="O49" s="80"/>
      <c r="P49" s="109">
        <f>'Form B - NC-Rehab (1-20 Bldgs.)'!P49:P50</f>
        <v>0</v>
      </c>
      <c r="Q49" s="109">
        <f>'Form B - NC-Rehab (1-20 Bldgs.)'!Q49:Q50</f>
        <v>0</v>
      </c>
      <c r="R49" s="109">
        <f>'Form B - NC-Rehab (1-20 Bldgs.)'!R49:R50</f>
        <v>0</v>
      </c>
      <c r="S49" s="109">
        <f>'Form B - NC-Rehab (1-20 Bldgs.)'!S49:S50</f>
        <v>0</v>
      </c>
      <c r="T49" s="109">
        <f>'Form B - NC-Rehab (1-20 Bldgs.)'!T49:T50</f>
        <v>0</v>
      </c>
      <c r="U49" s="109">
        <f>'Form B - NC-Rehab (1-20 Bldgs.)'!U49:U50</f>
        <v>0</v>
      </c>
      <c r="V49" s="109">
        <f t="shared" ref="V49" si="98">SUM(P49:U50)</f>
        <v>0</v>
      </c>
      <c r="W49" s="111"/>
      <c r="X49" s="111"/>
      <c r="Y49" s="112">
        <f>ROUND(IF($R$15="Yes",(W49-X49)*1.3,(W49-X49)),0)</f>
        <v>0</v>
      </c>
      <c r="Z49" s="117" t="str">
        <f t="shared" ref="Z49" si="99">IF(J49&lt;N49,J49,N49)</f>
        <v/>
      </c>
      <c r="AA49" s="118"/>
      <c r="AB49" s="116">
        <f t="shared" ref="AB49" si="100">ROUND(IF(Z49="","0",Y49*Z49),0)</f>
        <v>0</v>
      </c>
      <c r="AC49" s="115"/>
      <c r="AD49" s="115">
        <f t="shared" ref="AD49" si="101">ROUND(IF($Y$8&gt;0,AB49*$Y$8,"0"),0)</f>
        <v>0</v>
      </c>
      <c r="AE49" s="113"/>
      <c r="AF49" s="114"/>
      <c r="AG49" s="115">
        <f t="shared" ref="AG49" si="102">ROUND(IF(AF49&gt;0,AB49*AF49,"0"),0)</f>
        <v>0</v>
      </c>
      <c r="AH49" s="110">
        <f t="shared" ref="AH49" si="103">ROUND(IF(AD49&gt;0,AD49*AF49,"0"),0)</f>
        <v>0</v>
      </c>
    </row>
    <row r="50" spans="1:34" s="8" customFormat="1" ht="15.75" customHeight="1" x14ac:dyDescent="0.35">
      <c r="A50" s="162"/>
      <c r="B50" s="164"/>
      <c r="C50" s="157">
        <f>'Form B - NC-Rehab (1-20 Bldgs.)'!C50:G50</f>
        <v>0</v>
      </c>
      <c r="D50" s="158"/>
      <c r="E50" s="158"/>
      <c r="F50" s="158"/>
      <c r="G50" s="120"/>
      <c r="H50" s="109"/>
      <c r="I50" s="109"/>
      <c r="J50" s="80"/>
      <c r="K50" s="80"/>
      <c r="L50" s="160"/>
      <c r="M50" s="160"/>
      <c r="N50" s="80"/>
      <c r="O50" s="80"/>
      <c r="P50" s="109"/>
      <c r="Q50" s="109"/>
      <c r="R50" s="109"/>
      <c r="S50" s="109"/>
      <c r="T50" s="109"/>
      <c r="U50" s="109"/>
      <c r="V50" s="109"/>
      <c r="W50" s="111"/>
      <c r="X50" s="111"/>
      <c r="Y50" s="112"/>
      <c r="Z50" s="119"/>
      <c r="AA50" s="120"/>
      <c r="AB50" s="116"/>
      <c r="AC50" s="115"/>
      <c r="AD50" s="115"/>
      <c r="AE50" s="113"/>
      <c r="AF50" s="114"/>
      <c r="AG50" s="115"/>
      <c r="AH50" s="110"/>
    </row>
    <row r="51" spans="1:34" s="8" customFormat="1" ht="15.75" customHeight="1" x14ac:dyDescent="0.35">
      <c r="A51" s="162">
        <f>'Form B - NC-Rehab (1-20 Bldgs.)'!A51:A52</f>
        <v>0</v>
      </c>
      <c r="B51" s="164">
        <f>'Form B - NC-Rehab (1-20 Bldgs.)'!B51:B52</f>
        <v>0</v>
      </c>
      <c r="C51" s="166">
        <f>'Form B - NC-Rehab (1-20 Bldgs.)'!C51:G51</f>
        <v>0</v>
      </c>
      <c r="D51" s="167"/>
      <c r="E51" s="167"/>
      <c r="F51" s="167"/>
      <c r="G51" s="118"/>
      <c r="H51" s="109">
        <f>'Form B - NC-Rehab (1-20 Bldgs.)'!H51:H52</f>
        <v>0</v>
      </c>
      <c r="I51" s="109">
        <f>'Form B - NC-Rehab (1-20 Bldgs.)'!I51:I52</f>
        <v>0</v>
      </c>
      <c r="J51" s="80" t="str">
        <f t="shared" ref="J51" si="104">IF(I51&gt;0,I51/H51,"")</f>
        <v/>
      </c>
      <c r="K51" s="80"/>
      <c r="L51" s="159">
        <f>'Form B - NC-Rehab (1-20 Bldgs.)'!L51:L52</f>
        <v>0</v>
      </c>
      <c r="M51" s="159">
        <f>'Form B - NC-Rehab (1-20 Bldgs.)'!M51:M52</f>
        <v>0</v>
      </c>
      <c r="N51" s="80" t="str">
        <f t="shared" ref="N51" si="105">IF(M51&gt;0,M51/L51,"")</f>
        <v/>
      </c>
      <c r="O51" s="80"/>
      <c r="P51" s="109">
        <f>'Form B - NC-Rehab (1-20 Bldgs.)'!P51:P52</f>
        <v>0</v>
      </c>
      <c r="Q51" s="109">
        <f>'Form B - NC-Rehab (1-20 Bldgs.)'!Q51:Q52</f>
        <v>0</v>
      </c>
      <c r="R51" s="109">
        <f>'Form B - NC-Rehab (1-20 Bldgs.)'!R51:R52</f>
        <v>0</v>
      </c>
      <c r="S51" s="109">
        <f>'Form B - NC-Rehab (1-20 Bldgs.)'!S51:S52</f>
        <v>0</v>
      </c>
      <c r="T51" s="109">
        <f>'Form B - NC-Rehab (1-20 Bldgs.)'!T51:T52</f>
        <v>0</v>
      </c>
      <c r="U51" s="109">
        <f>'Form B - NC-Rehab (1-20 Bldgs.)'!U51:U52</f>
        <v>0</v>
      </c>
      <c r="V51" s="109">
        <f t="shared" ref="V51" si="106">SUM(P51:U52)</f>
        <v>0</v>
      </c>
      <c r="W51" s="111"/>
      <c r="X51" s="111"/>
      <c r="Y51" s="112">
        <f>ROUND(IF($R$15="Yes",(W51-X51)*1.3,(W51-X51)),0)</f>
        <v>0</v>
      </c>
      <c r="Z51" s="117" t="str">
        <f t="shared" ref="Z51" si="107">IF(J51&lt;N51,J51,N51)</f>
        <v/>
      </c>
      <c r="AA51" s="118"/>
      <c r="AB51" s="116">
        <f t="shared" ref="AB51" si="108">ROUND(IF(Z51="","0",Y51*Z51),0)</f>
        <v>0</v>
      </c>
      <c r="AC51" s="115"/>
      <c r="AD51" s="115">
        <f t="shared" ref="AD51" si="109">ROUND(IF($Y$8&gt;0,AB51*$Y$8,"0"),0)</f>
        <v>0</v>
      </c>
      <c r="AE51" s="113"/>
      <c r="AF51" s="114"/>
      <c r="AG51" s="115">
        <f t="shared" ref="AG51" si="110">ROUND(IF(AF51&gt;0,AB51*AF51,"0"),0)</f>
        <v>0</v>
      </c>
      <c r="AH51" s="110">
        <f t="shared" ref="AH51" si="111">ROUND(IF(AD51&gt;0,AD51*AF51,"0"),0)</f>
        <v>0</v>
      </c>
    </row>
    <row r="52" spans="1:34" s="8" customFormat="1" ht="15.75" customHeight="1" x14ac:dyDescent="0.35">
      <c r="A52" s="162"/>
      <c r="B52" s="164"/>
      <c r="C52" s="157">
        <f>'Form B - NC-Rehab (1-20 Bldgs.)'!C52:G52</f>
        <v>0</v>
      </c>
      <c r="D52" s="158"/>
      <c r="E52" s="158"/>
      <c r="F52" s="158"/>
      <c r="G52" s="120"/>
      <c r="H52" s="109"/>
      <c r="I52" s="109"/>
      <c r="J52" s="80"/>
      <c r="K52" s="80"/>
      <c r="L52" s="160"/>
      <c r="M52" s="160"/>
      <c r="N52" s="80"/>
      <c r="O52" s="80"/>
      <c r="P52" s="109"/>
      <c r="Q52" s="109"/>
      <c r="R52" s="109"/>
      <c r="S52" s="109"/>
      <c r="T52" s="109"/>
      <c r="U52" s="109"/>
      <c r="V52" s="109"/>
      <c r="W52" s="111"/>
      <c r="X52" s="111"/>
      <c r="Y52" s="112"/>
      <c r="Z52" s="119"/>
      <c r="AA52" s="120"/>
      <c r="AB52" s="116"/>
      <c r="AC52" s="115"/>
      <c r="AD52" s="115"/>
      <c r="AE52" s="113"/>
      <c r="AF52" s="114"/>
      <c r="AG52" s="115"/>
      <c r="AH52" s="110"/>
    </row>
    <row r="53" spans="1:34" s="8" customFormat="1" ht="15.75" customHeight="1" x14ac:dyDescent="0.35">
      <c r="A53" s="162">
        <f>'Form B - NC-Rehab (1-20 Bldgs.)'!A53:A54</f>
        <v>0</v>
      </c>
      <c r="B53" s="164">
        <f>'Form B - NC-Rehab (1-20 Bldgs.)'!B53:B54</f>
        <v>0</v>
      </c>
      <c r="C53" s="166">
        <f>'Form B - NC-Rehab (1-20 Bldgs.)'!C53:G53</f>
        <v>0</v>
      </c>
      <c r="D53" s="167"/>
      <c r="E53" s="167"/>
      <c r="F53" s="167"/>
      <c r="G53" s="118"/>
      <c r="H53" s="109">
        <f>'Form B - NC-Rehab (1-20 Bldgs.)'!H53:H54</f>
        <v>0</v>
      </c>
      <c r="I53" s="109">
        <f>'Form B - NC-Rehab (1-20 Bldgs.)'!I53:I54</f>
        <v>0</v>
      </c>
      <c r="J53" s="80" t="str">
        <f t="shared" ref="J53" si="112">IF(I53&gt;0,I53/H53,"")</f>
        <v/>
      </c>
      <c r="K53" s="80"/>
      <c r="L53" s="159">
        <f>'Form B - NC-Rehab (1-20 Bldgs.)'!L53:L54</f>
        <v>0</v>
      </c>
      <c r="M53" s="159">
        <f>'Form B - NC-Rehab (1-20 Bldgs.)'!M53:M54</f>
        <v>0</v>
      </c>
      <c r="N53" s="80" t="str">
        <f t="shared" ref="N53" si="113">IF(M53&gt;0,M53/L53,"")</f>
        <v/>
      </c>
      <c r="O53" s="80"/>
      <c r="P53" s="109">
        <f>'Form B - NC-Rehab (1-20 Bldgs.)'!P53:P54</f>
        <v>0</v>
      </c>
      <c r="Q53" s="109">
        <f>'Form B - NC-Rehab (1-20 Bldgs.)'!Q53:Q54</f>
        <v>0</v>
      </c>
      <c r="R53" s="109">
        <f>'Form B - NC-Rehab (1-20 Bldgs.)'!R53:R54</f>
        <v>0</v>
      </c>
      <c r="S53" s="109">
        <f>'Form B - NC-Rehab (1-20 Bldgs.)'!S53:S54</f>
        <v>0</v>
      </c>
      <c r="T53" s="109">
        <f>'Form B - NC-Rehab (1-20 Bldgs.)'!T53:T54</f>
        <v>0</v>
      </c>
      <c r="U53" s="109">
        <f>'Form B - NC-Rehab (1-20 Bldgs.)'!U53:U54</f>
        <v>0</v>
      </c>
      <c r="V53" s="109">
        <f t="shared" ref="V53" si="114">SUM(P53:U54)</f>
        <v>0</v>
      </c>
      <c r="W53" s="111"/>
      <c r="X53" s="111"/>
      <c r="Y53" s="112">
        <f>ROUND(IF($R$15="Yes",(W53-X53)*1.3,(W53-X53)),0)</f>
        <v>0</v>
      </c>
      <c r="Z53" s="117" t="str">
        <f t="shared" ref="Z53" si="115">IF(J53&lt;N53,J53,N53)</f>
        <v/>
      </c>
      <c r="AA53" s="118"/>
      <c r="AB53" s="116">
        <f t="shared" ref="AB53" si="116">ROUND(IF(Z53="","0",Y53*Z53),0)</f>
        <v>0</v>
      </c>
      <c r="AC53" s="115"/>
      <c r="AD53" s="115">
        <f t="shared" ref="AD53" si="117">ROUND(IF($Y$8&gt;0,AB53*$Y$8,"0"),0)</f>
        <v>0</v>
      </c>
      <c r="AE53" s="113"/>
      <c r="AF53" s="114"/>
      <c r="AG53" s="115">
        <f t="shared" ref="AG53" si="118">ROUND(IF(AF53&gt;0,AB53*AF53,"0"),0)</f>
        <v>0</v>
      </c>
      <c r="AH53" s="110">
        <f t="shared" ref="AH53" si="119">ROUND(IF(AD53&gt;0,AD53*AF53,"0"),0)</f>
        <v>0</v>
      </c>
    </row>
    <row r="54" spans="1:34" s="8" customFormat="1" ht="15.75" customHeight="1" x14ac:dyDescent="0.35">
      <c r="A54" s="162"/>
      <c r="B54" s="164"/>
      <c r="C54" s="157">
        <f>'Form B - NC-Rehab (1-20 Bldgs.)'!C54:G54</f>
        <v>0</v>
      </c>
      <c r="D54" s="158"/>
      <c r="E54" s="158"/>
      <c r="F54" s="158"/>
      <c r="G54" s="120"/>
      <c r="H54" s="109"/>
      <c r="I54" s="109"/>
      <c r="J54" s="80"/>
      <c r="K54" s="80"/>
      <c r="L54" s="160"/>
      <c r="M54" s="160"/>
      <c r="N54" s="80"/>
      <c r="O54" s="80"/>
      <c r="P54" s="109"/>
      <c r="Q54" s="109"/>
      <c r="R54" s="109"/>
      <c r="S54" s="109"/>
      <c r="T54" s="109"/>
      <c r="U54" s="109"/>
      <c r="V54" s="109"/>
      <c r="W54" s="111"/>
      <c r="X54" s="111"/>
      <c r="Y54" s="112"/>
      <c r="Z54" s="119"/>
      <c r="AA54" s="120"/>
      <c r="AB54" s="116"/>
      <c r="AC54" s="115"/>
      <c r="AD54" s="115"/>
      <c r="AE54" s="113"/>
      <c r="AF54" s="114"/>
      <c r="AG54" s="115"/>
      <c r="AH54" s="110"/>
    </row>
    <row r="55" spans="1:34" s="8" customFormat="1" x14ac:dyDescent="0.35">
      <c r="A55" s="162">
        <f>'Form B - NC-Rehab (1-20 Bldgs.)'!A55:A56</f>
        <v>0</v>
      </c>
      <c r="B55" s="164">
        <f>'Form B - NC-Rehab (1-20 Bldgs.)'!B55:B56</f>
        <v>0</v>
      </c>
      <c r="C55" s="166">
        <f>'Form B - NC-Rehab (1-20 Bldgs.)'!C55:G55</f>
        <v>0</v>
      </c>
      <c r="D55" s="167"/>
      <c r="E55" s="167"/>
      <c r="F55" s="167"/>
      <c r="G55" s="118"/>
      <c r="H55" s="109">
        <f>'Form B - NC-Rehab (1-20 Bldgs.)'!H55:H56</f>
        <v>0</v>
      </c>
      <c r="I55" s="109">
        <f>'Form B - NC-Rehab (1-20 Bldgs.)'!I55:I56</f>
        <v>0</v>
      </c>
      <c r="J55" s="80" t="str">
        <f t="shared" ref="J55" si="120">IF(I55&gt;0,I55/H55,"")</f>
        <v/>
      </c>
      <c r="K55" s="80"/>
      <c r="L55" s="159">
        <f>'Form B - NC-Rehab (1-20 Bldgs.)'!L55:L56</f>
        <v>0</v>
      </c>
      <c r="M55" s="159">
        <f>'Form B - NC-Rehab (1-20 Bldgs.)'!M55:M56</f>
        <v>0</v>
      </c>
      <c r="N55" s="80" t="str">
        <f t="shared" ref="N55" si="121">IF(M55&gt;0,M55/L55,"")</f>
        <v/>
      </c>
      <c r="O55" s="80"/>
      <c r="P55" s="109">
        <f>'Form B - NC-Rehab (1-20 Bldgs.)'!P55:P56</f>
        <v>0</v>
      </c>
      <c r="Q55" s="109">
        <f>'Form B - NC-Rehab (1-20 Bldgs.)'!Q55:Q56</f>
        <v>0</v>
      </c>
      <c r="R55" s="109">
        <f>'Form B - NC-Rehab (1-20 Bldgs.)'!R55:R56</f>
        <v>0</v>
      </c>
      <c r="S55" s="109">
        <f>'Form B - NC-Rehab (1-20 Bldgs.)'!S55:S56</f>
        <v>0</v>
      </c>
      <c r="T55" s="109">
        <f>'Form B - NC-Rehab (1-20 Bldgs.)'!T55:T56</f>
        <v>0</v>
      </c>
      <c r="U55" s="109">
        <f>'Form B - NC-Rehab (1-20 Bldgs.)'!U55:U56</f>
        <v>0</v>
      </c>
      <c r="V55" s="109">
        <f t="shared" ref="V55" si="122">SUM(P55:U56)</f>
        <v>0</v>
      </c>
      <c r="W55" s="111"/>
      <c r="X55" s="111"/>
      <c r="Y55" s="112">
        <f>ROUND(IF($R$15="Yes",(W55-X55)*1.3,(W55-X55)),0)</f>
        <v>0</v>
      </c>
      <c r="Z55" s="117" t="str">
        <f t="shared" ref="Z55" si="123">IF(J55&lt;N55,J55,N55)</f>
        <v/>
      </c>
      <c r="AA55" s="118"/>
      <c r="AB55" s="116">
        <f>ROUND(IF(Z55="","0",Y55*Z55),0)</f>
        <v>0</v>
      </c>
      <c r="AC55" s="115"/>
      <c r="AD55" s="115">
        <f t="shared" ref="AD55" si="124">ROUND(IF($Y$8&gt;0,AB55*$Y$8,"0"),0)</f>
        <v>0</v>
      </c>
      <c r="AE55" s="113"/>
      <c r="AF55" s="114"/>
      <c r="AG55" s="115">
        <f t="shared" ref="AG55" si="125">ROUND(IF(AF55&gt;0,AB55*AF55,"0"),0)</f>
        <v>0</v>
      </c>
      <c r="AH55" s="110">
        <f>ROUND(IF(AD55&gt;0,AD55*AF55,"0"),0)</f>
        <v>0</v>
      </c>
    </row>
    <row r="56" spans="1:34" s="8" customFormat="1" ht="15.75" customHeight="1" x14ac:dyDescent="0.35">
      <c r="A56" s="162"/>
      <c r="B56" s="164"/>
      <c r="C56" s="157">
        <f>'Form B - NC-Rehab (1-20 Bldgs.)'!C56:G56</f>
        <v>0</v>
      </c>
      <c r="D56" s="158"/>
      <c r="E56" s="158"/>
      <c r="F56" s="158"/>
      <c r="G56" s="120"/>
      <c r="H56" s="109"/>
      <c r="I56" s="109"/>
      <c r="J56" s="80"/>
      <c r="K56" s="80"/>
      <c r="L56" s="160"/>
      <c r="M56" s="160"/>
      <c r="N56" s="80"/>
      <c r="O56" s="80"/>
      <c r="P56" s="109"/>
      <c r="Q56" s="109"/>
      <c r="R56" s="109"/>
      <c r="S56" s="109"/>
      <c r="T56" s="109"/>
      <c r="U56" s="109"/>
      <c r="V56" s="109"/>
      <c r="W56" s="111"/>
      <c r="X56" s="111"/>
      <c r="Y56" s="112"/>
      <c r="Z56" s="119"/>
      <c r="AA56" s="120"/>
      <c r="AB56" s="116"/>
      <c r="AC56" s="115"/>
      <c r="AD56" s="115"/>
      <c r="AE56" s="113"/>
      <c r="AF56" s="114"/>
      <c r="AG56" s="115"/>
      <c r="AH56" s="110"/>
    </row>
    <row r="57" spans="1:34" s="8" customFormat="1" ht="15.75" customHeight="1" x14ac:dyDescent="0.35">
      <c r="A57" s="162">
        <f>'Form B - NC-Rehab (1-20 Bldgs.)'!A57:A58</f>
        <v>0</v>
      </c>
      <c r="B57" s="164">
        <f>'Form B - NC-Rehab (1-20 Bldgs.)'!B57:B58</f>
        <v>0</v>
      </c>
      <c r="C57" s="166">
        <f>'Form B - NC-Rehab (1-20 Bldgs.)'!C57:G57</f>
        <v>0</v>
      </c>
      <c r="D57" s="167"/>
      <c r="E57" s="167"/>
      <c r="F57" s="167"/>
      <c r="G57" s="118"/>
      <c r="H57" s="109">
        <f>'Form B - NC-Rehab (1-20 Bldgs.)'!H57:H58</f>
        <v>0</v>
      </c>
      <c r="I57" s="109">
        <f>'Form B - NC-Rehab (1-20 Bldgs.)'!I57:I58</f>
        <v>0</v>
      </c>
      <c r="J57" s="80" t="str">
        <f t="shared" ref="J57" si="126">IF(I57&gt;0,I57/H57,"")</f>
        <v/>
      </c>
      <c r="K57" s="80"/>
      <c r="L57" s="159">
        <f>'Form B - NC-Rehab (1-20 Bldgs.)'!L57:L58</f>
        <v>0</v>
      </c>
      <c r="M57" s="159">
        <f>'Form B - NC-Rehab (1-20 Bldgs.)'!M57:M58</f>
        <v>0</v>
      </c>
      <c r="N57" s="80" t="str">
        <f t="shared" ref="N57" si="127">IF(M57&gt;0,M57/L57,"")</f>
        <v/>
      </c>
      <c r="O57" s="80"/>
      <c r="P57" s="109">
        <f>'Form B - NC-Rehab (1-20 Bldgs.)'!P57:P58</f>
        <v>0</v>
      </c>
      <c r="Q57" s="109">
        <f>'Form B - NC-Rehab (1-20 Bldgs.)'!Q57:Q58</f>
        <v>0</v>
      </c>
      <c r="R57" s="109">
        <f>'Form B - NC-Rehab (1-20 Bldgs.)'!R57:R58</f>
        <v>0</v>
      </c>
      <c r="S57" s="109">
        <f>'Form B - NC-Rehab (1-20 Bldgs.)'!S57:S58</f>
        <v>0</v>
      </c>
      <c r="T57" s="109">
        <f>'Form B - NC-Rehab (1-20 Bldgs.)'!T57:T58</f>
        <v>0</v>
      </c>
      <c r="U57" s="109">
        <f>'Form B - NC-Rehab (1-20 Bldgs.)'!U57:U58</f>
        <v>0</v>
      </c>
      <c r="V57" s="109">
        <f t="shared" ref="V57" si="128">SUM(P57:U58)</f>
        <v>0</v>
      </c>
      <c r="W57" s="111"/>
      <c r="X57" s="111"/>
      <c r="Y57" s="112">
        <f>ROUND(IF($R$15="Yes",(W57-X57)*1.3,(W57-X57)),0)</f>
        <v>0</v>
      </c>
      <c r="Z57" s="117" t="str">
        <f t="shared" ref="Z57" si="129">IF(J57&lt;N57,J57,N57)</f>
        <v/>
      </c>
      <c r="AA57" s="118"/>
      <c r="AB57" s="116">
        <f t="shared" ref="AB57" si="130">ROUND(IF(Z57="","0",Y57*Z57),0)</f>
        <v>0</v>
      </c>
      <c r="AC57" s="115"/>
      <c r="AD57" s="115">
        <f t="shared" ref="AD57" si="131">ROUND(IF($Y$8&gt;0,AB57*$Y$8,"0"),0)</f>
        <v>0</v>
      </c>
      <c r="AE57" s="113"/>
      <c r="AF57" s="114"/>
      <c r="AG57" s="115">
        <f t="shared" ref="AG57" si="132">ROUND(IF(AF57&gt;0,AB57*AF57,"0"),0)</f>
        <v>0</v>
      </c>
      <c r="AH57" s="110">
        <f>ROUND(IF(AD57&gt;0,AD57*AF57,"0"),0)</f>
        <v>0</v>
      </c>
    </row>
    <row r="58" spans="1:34" s="8" customFormat="1" ht="15.75" customHeight="1" x14ac:dyDescent="0.35">
      <c r="A58" s="162"/>
      <c r="B58" s="164"/>
      <c r="C58" s="157">
        <f>'Form B - NC-Rehab (1-20 Bldgs.)'!C58:G58</f>
        <v>0</v>
      </c>
      <c r="D58" s="158"/>
      <c r="E58" s="158"/>
      <c r="F58" s="158"/>
      <c r="G58" s="120"/>
      <c r="H58" s="109"/>
      <c r="I58" s="109"/>
      <c r="J58" s="80"/>
      <c r="K58" s="80"/>
      <c r="L58" s="160"/>
      <c r="M58" s="160"/>
      <c r="N58" s="80"/>
      <c r="O58" s="80"/>
      <c r="P58" s="109"/>
      <c r="Q58" s="109"/>
      <c r="R58" s="109"/>
      <c r="S58" s="109"/>
      <c r="T58" s="109"/>
      <c r="U58" s="109"/>
      <c r="V58" s="109"/>
      <c r="W58" s="111"/>
      <c r="X58" s="111"/>
      <c r="Y58" s="112"/>
      <c r="Z58" s="119"/>
      <c r="AA58" s="120"/>
      <c r="AB58" s="116"/>
      <c r="AC58" s="115"/>
      <c r="AD58" s="115"/>
      <c r="AE58" s="113"/>
      <c r="AF58" s="114"/>
      <c r="AG58" s="115"/>
      <c r="AH58" s="110"/>
    </row>
    <row r="59" spans="1:34" s="8" customFormat="1" ht="15.75" customHeight="1" x14ac:dyDescent="0.35">
      <c r="A59" s="162">
        <f>'Form B - NC-Rehab (1-20 Bldgs.)'!A59:A60</f>
        <v>0</v>
      </c>
      <c r="B59" s="164">
        <f>'Form B - NC-Rehab (1-20 Bldgs.)'!B59:B60</f>
        <v>0</v>
      </c>
      <c r="C59" s="166">
        <f>'Form B - NC-Rehab (1-20 Bldgs.)'!C59:G59</f>
        <v>0</v>
      </c>
      <c r="D59" s="167"/>
      <c r="E59" s="167"/>
      <c r="F59" s="167"/>
      <c r="G59" s="118"/>
      <c r="H59" s="109">
        <f>'Form B - NC-Rehab (1-20 Bldgs.)'!H59:H60</f>
        <v>0</v>
      </c>
      <c r="I59" s="109">
        <f>'Form B - NC-Rehab (1-20 Bldgs.)'!I59:I60</f>
        <v>0</v>
      </c>
      <c r="J59" s="80" t="str">
        <f t="shared" ref="J59" si="133">IF(I59&gt;0,I59/H59,"")</f>
        <v/>
      </c>
      <c r="K59" s="80"/>
      <c r="L59" s="159">
        <f>'Form B - NC-Rehab (1-20 Bldgs.)'!L59:L60</f>
        <v>0</v>
      </c>
      <c r="M59" s="159">
        <f>'Form B - NC-Rehab (1-20 Bldgs.)'!M59:M60</f>
        <v>0</v>
      </c>
      <c r="N59" s="80" t="str">
        <f t="shared" ref="N59" si="134">IF(M59&gt;0,M59/L59,"")</f>
        <v/>
      </c>
      <c r="O59" s="80"/>
      <c r="P59" s="109">
        <f>'Form B - NC-Rehab (1-20 Bldgs.)'!P59:P60</f>
        <v>0</v>
      </c>
      <c r="Q59" s="109">
        <f>'Form B - NC-Rehab (1-20 Bldgs.)'!Q59:Q60</f>
        <v>0</v>
      </c>
      <c r="R59" s="109">
        <f>'Form B - NC-Rehab (1-20 Bldgs.)'!R59:R60</f>
        <v>0</v>
      </c>
      <c r="S59" s="109">
        <f>'Form B - NC-Rehab (1-20 Bldgs.)'!S59:S60</f>
        <v>0</v>
      </c>
      <c r="T59" s="109">
        <f>'Form B - NC-Rehab (1-20 Bldgs.)'!T59:T60</f>
        <v>0</v>
      </c>
      <c r="U59" s="109">
        <f>'Form B - NC-Rehab (1-20 Bldgs.)'!U59:U60</f>
        <v>0</v>
      </c>
      <c r="V59" s="109">
        <f t="shared" ref="V59" si="135">SUM(P59:U60)</f>
        <v>0</v>
      </c>
      <c r="W59" s="111"/>
      <c r="X59" s="111"/>
      <c r="Y59" s="112">
        <f>ROUND(IF($R$15="Yes",(W59-X59)*1.3,(W59-X59)),0)</f>
        <v>0</v>
      </c>
      <c r="Z59" s="117" t="str">
        <f t="shared" ref="Z59" si="136">IF(J59&lt;N59,J59,N59)</f>
        <v/>
      </c>
      <c r="AA59" s="118"/>
      <c r="AB59" s="116">
        <f t="shared" ref="AB59" si="137">ROUND(IF(Z59="","0",Y59*Z59),0)</f>
        <v>0</v>
      </c>
      <c r="AC59" s="115"/>
      <c r="AD59" s="115">
        <f t="shared" ref="AD59" si="138">ROUND(IF($Y$8&gt;0,AB59*$Y$8,"0"),0)</f>
        <v>0</v>
      </c>
      <c r="AE59" s="113"/>
      <c r="AF59" s="114"/>
      <c r="AG59" s="115">
        <f t="shared" ref="AG59" si="139">ROUND(IF(AF59&gt;0,AB59*AF59,"0"),0)</f>
        <v>0</v>
      </c>
      <c r="AH59" s="110">
        <f>ROUND(IF(AD59&gt;0,AD59*AF59,"0"),0)</f>
        <v>0</v>
      </c>
    </row>
    <row r="60" spans="1:34" s="8" customFormat="1" ht="15.75" customHeight="1" x14ac:dyDescent="0.35">
      <c r="A60" s="162"/>
      <c r="B60" s="164"/>
      <c r="C60" s="157">
        <f>'Form B - NC-Rehab (1-20 Bldgs.)'!C60:G60</f>
        <v>0</v>
      </c>
      <c r="D60" s="158"/>
      <c r="E60" s="158"/>
      <c r="F60" s="158"/>
      <c r="G60" s="120"/>
      <c r="H60" s="109"/>
      <c r="I60" s="109"/>
      <c r="J60" s="80"/>
      <c r="K60" s="80"/>
      <c r="L60" s="160"/>
      <c r="M60" s="160"/>
      <c r="N60" s="80"/>
      <c r="O60" s="80"/>
      <c r="P60" s="109"/>
      <c r="Q60" s="109"/>
      <c r="R60" s="109"/>
      <c r="S60" s="109"/>
      <c r="T60" s="109"/>
      <c r="U60" s="109"/>
      <c r="V60" s="109"/>
      <c r="W60" s="111"/>
      <c r="X60" s="111"/>
      <c r="Y60" s="112"/>
      <c r="Z60" s="119"/>
      <c r="AA60" s="120"/>
      <c r="AB60" s="116"/>
      <c r="AC60" s="115"/>
      <c r="AD60" s="115"/>
      <c r="AE60" s="113"/>
      <c r="AF60" s="114"/>
      <c r="AG60" s="115"/>
      <c r="AH60" s="110"/>
    </row>
    <row r="61" spans="1:34" s="8" customFormat="1" ht="15.75" customHeight="1" x14ac:dyDescent="0.35">
      <c r="A61" s="162">
        <f>'Form B - NC-Rehab (1-20 Bldgs.)'!A61:A62</f>
        <v>0</v>
      </c>
      <c r="B61" s="164">
        <f>'Form B - NC-Rehab (1-20 Bldgs.)'!B61:B62</f>
        <v>0</v>
      </c>
      <c r="C61" s="166">
        <f>'Form B - NC-Rehab (1-20 Bldgs.)'!C61:G61</f>
        <v>0</v>
      </c>
      <c r="D61" s="167"/>
      <c r="E61" s="167"/>
      <c r="F61" s="167"/>
      <c r="G61" s="118"/>
      <c r="H61" s="109">
        <f>'Form B - NC-Rehab (1-20 Bldgs.)'!H61:H62</f>
        <v>0</v>
      </c>
      <c r="I61" s="109">
        <f>'Form B - NC-Rehab (1-20 Bldgs.)'!I61:I62</f>
        <v>0</v>
      </c>
      <c r="J61" s="80" t="str">
        <f t="shared" ref="J61" si="140">IF(I61&gt;0,I61/H61,"")</f>
        <v/>
      </c>
      <c r="K61" s="80"/>
      <c r="L61" s="159">
        <f>'Form B - NC-Rehab (1-20 Bldgs.)'!L61:L62</f>
        <v>0</v>
      </c>
      <c r="M61" s="159">
        <f>'Form B - NC-Rehab (1-20 Bldgs.)'!M61:M62</f>
        <v>0</v>
      </c>
      <c r="N61" s="80" t="str">
        <f t="shared" ref="N61" si="141">IF(M61&gt;0,M61/L61,"")</f>
        <v/>
      </c>
      <c r="O61" s="80"/>
      <c r="P61" s="109">
        <f>'Form B - NC-Rehab (1-20 Bldgs.)'!P61:P62</f>
        <v>0</v>
      </c>
      <c r="Q61" s="109">
        <f>'Form B - NC-Rehab (1-20 Bldgs.)'!Q61:Q62</f>
        <v>0</v>
      </c>
      <c r="R61" s="109">
        <f>'Form B - NC-Rehab (1-20 Bldgs.)'!R61:R62</f>
        <v>0</v>
      </c>
      <c r="S61" s="109">
        <f>'Form B - NC-Rehab (1-20 Bldgs.)'!S61:S62</f>
        <v>0</v>
      </c>
      <c r="T61" s="109">
        <f>'Form B - NC-Rehab (1-20 Bldgs.)'!T61:T62</f>
        <v>0</v>
      </c>
      <c r="U61" s="109">
        <f>'Form B - NC-Rehab (1-20 Bldgs.)'!U61:U62</f>
        <v>0</v>
      </c>
      <c r="V61" s="109">
        <f t="shared" ref="V61" si="142">SUM(P61:U62)</f>
        <v>0</v>
      </c>
      <c r="W61" s="111"/>
      <c r="X61" s="111"/>
      <c r="Y61" s="112">
        <f>ROUND(IF($R$15="Yes",(W61-X61)*1.3,(W61-X61)),0)</f>
        <v>0</v>
      </c>
      <c r="Z61" s="117" t="str">
        <f t="shared" ref="Z61" si="143">IF(J61&lt;N61,J61,N61)</f>
        <v/>
      </c>
      <c r="AA61" s="118"/>
      <c r="AB61" s="116">
        <f t="shared" ref="AB61" si="144">ROUND(IF(Z61="","0",Y61*Z61),0)</f>
        <v>0</v>
      </c>
      <c r="AC61" s="115"/>
      <c r="AD61" s="115">
        <f t="shared" ref="AD61" si="145">ROUND(IF($Y$8&gt;0,AB61*$Y$8,"0"),0)</f>
        <v>0</v>
      </c>
      <c r="AE61" s="113"/>
      <c r="AF61" s="114"/>
      <c r="AG61" s="115">
        <f t="shared" ref="AG61" si="146">ROUND(IF(AF61&gt;0,AB61*AF61,"0"),0)</f>
        <v>0</v>
      </c>
      <c r="AH61" s="110">
        <f>ROUND(IF(AD61&gt;0,AD61*AF61,"0"),0)</f>
        <v>0</v>
      </c>
    </row>
    <row r="62" spans="1:34" s="8" customFormat="1" ht="16.5" customHeight="1" thickBot="1" x14ac:dyDescent="0.4">
      <c r="A62" s="163"/>
      <c r="B62" s="165"/>
      <c r="C62" s="155">
        <f>'Form B - NC-Rehab (1-20 Bldgs.)'!C62:G62</f>
        <v>0</v>
      </c>
      <c r="D62" s="156"/>
      <c r="E62" s="156"/>
      <c r="F62" s="156"/>
      <c r="G62" s="122"/>
      <c r="H62" s="130"/>
      <c r="I62" s="130"/>
      <c r="J62" s="141"/>
      <c r="K62" s="141"/>
      <c r="L62" s="168"/>
      <c r="M62" s="168"/>
      <c r="N62" s="141"/>
      <c r="O62" s="141"/>
      <c r="P62" s="130"/>
      <c r="Q62" s="130"/>
      <c r="R62" s="130"/>
      <c r="S62" s="130"/>
      <c r="T62" s="130"/>
      <c r="U62" s="130"/>
      <c r="V62" s="130"/>
      <c r="W62" s="123"/>
      <c r="X62" s="123"/>
      <c r="Y62" s="138"/>
      <c r="Z62" s="121"/>
      <c r="AA62" s="122"/>
      <c r="AB62" s="139"/>
      <c r="AC62" s="135"/>
      <c r="AD62" s="135"/>
      <c r="AE62" s="133"/>
      <c r="AF62" s="134"/>
      <c r="AG62" s="135"/>
      <c r="AH62" s="136"/>
    </row>
    <row r="63" spans="1:34" s="8" customFormat="1" ht="16" thickBot="1" x14ac:dyDescent="0.4">
      <c r="A63" s="19"/>
      <c r="B63" s="19"/>
      <c r="J63" s="20"/>
      <c r="K63" s="20"/>
      <c r="W63" s="21"/>
      <c r="X63" s="21"/>
      <c r="Y63" s="21"/>
      <c r="Z63" s="21"/>
      <c r="AA63" s="20"/>
      <c r="AD63" s="21"/>
      <c r="AE63" s="22"/>
      <c r="AG63" s="21"/>
    </row>
    <row r="64" spans="1:34" s="8" customFormat="1" x14ac:dyDescent="0.35">
      <c r="A64" s="124" t="s">
        <v>55</v>
      </c>
      <c r="B64" s="16"/>
      <c r="C64" s="126"/>
      <c r="D64" s="127"/>
      <c r="E64" s="127"/>
      <c r="F64" s="127"/>
      <c r="G64" s="128"/>
      <c r="H64" s="129">
        <f>SUM(H23:H62)</f>
        <v>0</v>
      </c>
      <c r="I64" s="129">
        <f>SUM(I23:I62)</f>
        <v>0</v>
      </c>
      <c r="J64" s="131"/>
      <c r="K64" s="131"/>
      <c r="L64" s="147">
        <f>SUM(L23:L62)</f>
        <v>0</v>
      </c>
      <c r="M64" s="147">
        <f>SUM(M23:M62)</f>
        <v>0</v>
      </c>
      <c r="N64" s="131"/>
      <c r="O64" s="131"/>
      <c r="P64" s="129">
        <f t="shared" ref="P64:Y64" si="147">SUM(P23:P62)</f>
        <v>0</v>
      </c>
      <c r="Q64" s="129">
        <f t="shared" si="147"/>
        <v>0</v>
      </c>
      <c r="R64" s="129">
        <f t="shared" si="147"/>
        <v>0</v>
      </c>
      <c r="S64" s="129">
        <f t="shared" si="147"/>
        <v>0</v>
      </c>
      <c r="T64" s="129">
        <f t="shared" si="147"/>
        <v>0</v>
      </c>
      <c r="U64" s="129">
        <f t="shared" si="147"/>
        <v>0</v>
      </c>
      <c r="V64" s="129">
        <f t="shared" si="147"/>
        <v>0</v>
      </c>
      <c r="W64" s="146">
        <f t="shared" si="147"/>
        <v>0</v>
      </c>
      <c r="X64" s="146">
        <f t="shared" si="147"/>
        <v>0</v>
      </c>
      <c r="Y64" s="146">
        <f t="shared" si="147"/>
        <v>0</v>
      </c>
      <c r="Z64" s="126"/>
      <c r="AA64" s="149"/>
      <c r="AB64" s="146">
        <f>SUM(AB23:AC62)</f>
        <v>0</v>
      </c>
      <c r="AC64" s="146"/>
      <c r="AD64" s="146">
        <f>SUM(AD23:AD62)</f>
        <v>0</v>
      </c>
      <c r="AE64" s="131"/>
      <c r="AF64" s="131"/>
      <c r="AG64" s="146">
        <f>SUM(AG23:AG62)</f>
        <v>0</v>
      </c>
      <c r="AH64" s="142">
        <f>SUM(AH23:AH62)</f>
        <v>0</v>
      </c>
    </row>
    <row r="65" spans="1:34" s="8" customFormat="1" ht="16" thickBot="1" x14ac:dyDescent="0.4">
      <c r="A65" s="125"/>
      <c r="B65" s="17"/>
      <c r="C65" s="143"/>
      <c r="D65" s="144"/>
      <c r="E65" s="144"/>
      <c r="F65" s="144"/>
      <c r="G65" s="145"/>
      <c r="H65" s="130"/>
      <c r="I65" s="130"/>
      <c r="J65" s="132"/>
      <c r="K65" s="132"/>
      <c r="L65" s="148"/>
      <c r="M65" s="148"/>
      <c r="N65" s="132"/>
      <c r="O65" s="132"/>
      <c r="P65" s="130"/>
      <c r="Q65" s="130"/>
      <c r="R65" s="130"/>
      <c r="S65" s="130"/>
      <c r="T65" s="130"/>
      <c r="U65" s="130"/>
      <c r="V65" s="130"/>
      <c r="W65" s="135"/>
      <c r="X65" s="135"/>
      <c r="Y65" s="135"/>
      <c r="Z65" s="143"/>
      <c r="AA65" s="122"/>
      <c r="AB65" s="135"/>
      <c r="AC65" s="135"/>
      <c r="AD65" s="135"/>
      <c r="AE65" s="132"/>
      <c r="AF65" s="132"/>
      <c r="AG65" s="135"/>
      <c r="AH65" s="136"/>
    </row>
    <row r="66" spans="1:34" ht="16" thickBot="1" x14ac:dyDescent="0.4">
      <c r="A66" s="11"/>
      <c r="B66" s="11"/>
      <c r="C66" s="11"/>
      <c r="D66" s="11"/>
      <c r="E66" s="11"/>
      <c r="F66" s="11"/>
      <c r="G66" s="11"/>
      <c r="H66" s="11"/>
      <c r="I66" s="12"/>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ht="16" thickTop="1" x14ac:dyDescent="0.35"/>
    <row r="68" spans="1:34" x14ac:dyDescent="0.35">
      <c r="A68" s="2" t="s">
        <v>9</v>
      </c>
      <c r="B68" s="2" t="s">
        <v>71</v>
      </c>
    </row>
    <row r="69" spans="1:34" x14ac:dyDescent="0.35">
      <c r="A69" s="2"/>
      <c r="B69" s="2"/>
      <c r="C69" s="2"/>
    </row>
    <row r="70" spans="1:34" ht="50.25" customHeight="1" x14ac:dyDescent="0.35">
      <c r="A70" s="99" t="s">
        <v>14</v>
      </c>
      <c r="B70" s="100"/>
      <c r="C70" s="100"/>
      <c r="D70" s="100"/>
      <c r="E70" s="100"/>
      <c r="F70" s="100"/>
      <c r="G70" s="100"/>
      <c r="H70" s="100"/>
      <c r="I70" s="100"/>
      <c r="J70" s="100"/>
      <c r="K70" s="100"/>
      <c r="L70" s="100"/>
      <c r="M70" s="100"/>
      <c r="N70" s="100"/>
      <c r="O70" s="100"/>
      <c r="R70" s="99" t="s">
        <v>228</v>
      </c>
      <c r="S70" s="99"/>
      <c r="T70" s="99"/>
      <c r="U70" s="99"/>
      <c r="V70" s="99"/>
      <c r="W70" s="99"/>
      <c r="X70" s="99"/>
      <c r="Y70" s="99"/>
      <c r="Z70" s="99"/>
      <c r="AA70" s="99"/>
      <c r="AB70" s="99"/>
      <c r="AC70" s="99"/>
      <c r="AD70" s="99"/>
      <c r="AE70" s="99"/>
      <c r="AF70" s="99"/>
      <c r="AG70" s="99"/>
    </row>
    <row r="71" spans="1:34" ht="42" customHeight="1" x14ac:dyDescent="0.35">
      <c r="M71" s="76"/>
      <c r="N71" s="76"/>
      <c r="O71" s="76"/>
    </row>
    <row r="72" spans="1:34" x14ac:dyDescent="0.35">
      <c r="A72" s="3" t="s">
        <v>13</v>
      </c>
      <c r="D72" s="102"/>
      <c r="E72" s="102"/>
      <c r="F72" s="102"/>
      <c r="G72" s="102"/>
      <c r="H72" s="102"/>
      <c r="I72" s="102"/>
      <c r="J72" s="102"/>
      <c r="K72" s="102"/>
      <c r="R72" s="3" t="s">
        <v>105</v>
      </c>
      <c r="V72" s="15"/>
      <c r="W72" s="15"/>
      <c r="X72" s="15"/>
      <c r="Y72" s="15"/>
      <c r="Z72" s="15"/>
      <c r="AA72" s="15"/>
      <c r="AB72" s="15"/>
      <c r="AC72" s="15"/>
      <c r="AD72" s="15"/>
      <c r="AE72" s="15"/>
    </row>
    <row r="73" spans="1:34" ht="29.15" customHeight="1" x14ac:dyDescent="0.35">
      <c r="I73" s="3"/>
      <c r="M73" s="76"/>
      <c r="N73" s="76"/>
      <c r="O73" s="76"/>
      <c r="R73" t="s">
        <v>106</v>
      </c>
      <c r="V73" s="161">
        <f>'Form B - NC-Rehab (1-20 Bldgs.)'!V73:AE73</f>
        <v>0</v>
      </c>
      <c r="W73" s="161"/>
      <c r="X73" s="161"/>
      <c r="Y73" s="161"/>
      <c r="Z73" s="161"/>
      <c r="AA73" s="161"/>
      <c r="AB73" s="161"/>
      <c r="AC73" s="161"/>
      <c r="AD73" s="161"/>
      <c r="AE73" s="161"/>
    </row>
    <row r="74" spans="1:34" x14ac:dyDescent="0.35">
      <c r="A74" s="3" t="s">
        <v>10</v>
      </c>
      <c r="D74" s="102">
        <f>'Form B - NC-Rehab (1-20 Bldgs.)'!D74:K74</f>
        <v>0</v>
      </c>
      <c r="E74" s="102"/>
      <c r="F74" s="102"/>
      <c r="G74" s="102"/>
      <c r="H74" s="102"/>
      <c r="I74" s="102"/>
      <c r="J74" s="102"/>
      <c r="K74" s="102"/>
      <c r="R74" s="3" t="s">
        <v>10</v>
      </c>
      <c r="V74" s="102">
        <f>'Form B - NC-Rehab (1-20 Bldgs.)'!V74:AE74</f>
        <v>0</v>
      </c>
      <c r="W74" s="102"/>
      <c r="X74" s="102"/>
      <c r="Y74" s="102"/>
      <c r="Z74" s="102"/>
      <c r="AA74" s="102"/>
      <c r="AB74" s="102"/>
      <c r="AC74" s="102"/>
      <c r="AD74" s="102"/>
      <c r="AE74" s="102"/>
    </row>
    <row r="75" spans="1:34" x14ac:dyDescent="0.35">
      <c r="A75" s="3" t="s">
        <v>11</v>
      </c>
      <c r="D75" s="102">
        <f>'Form B - NC-Rehab (1-20 Bldgs.)'!D75:K75</f>
        <v>0</v>
      </c>
      <c r="E75" s="102"/>
      <c r="F75" s="102"/>
      <c r="G75" s="102"/>
      <c r="H75" s="102"/>
      <c r="I75" s="102"/>
      <c r="J75" s="102"/>
      <c r="K75" s="102"/>
      <c r="R75" s="3" t="s">
        <v>11</v>
      </c>
      <c r="V75" s="154">
        <f>'Form B - NC-Rehab (1-20 Bldgs.)'!V75:AE75</f>
        <v>0</v>
      </c>
      <c r="W75" s="154"/>
      <c r="X75" s="154"/>
      <c r="Y75" s="154"/>
      <c r="Z75" s="154"/>
      <c r="AA75" s="154"/>
      <c r="AB75" s="154"/>
      <c r="AC75" s="154"/>
      <c r="AD75" s="154"/>
      <c r="AE75" s="154"/>
    </row>
    <row r="76" spans="1:34" x14ac:dyDescent="0.35">
      <c r="A76" s="3" t="s">
        <v>21</v>
      </c>
      <c r="D76" s="153">
        <f>'Form B - NC-Rehab (1-20 Bldgs.)'!D76:F76</f>
        <v>0</v>
      </c>
      <c r="E76" s="102"/>
      <c r="F76" s="102"/>
      <c r="R76" s="3" t="s">
        <v>21</v>
      </c>
      <c r="V76" s="153">
        <f>'Form B - NC-Rehab (1-20 Bldgs.)'!V76:W76</f>
        <v>0</v>
      </c>
      <c r="W76" s="102"/>
      <c r="AB76" s="1"/>
    </row>
    <row r="77" spans="1:34" x14ac:dyDescent="0.35"/>
    <row r="78" spans="1:34" x14ac:dyDescent="0.35">
      <c r="A78" s="3" t="s">
        <v>12</v>
      </c>
      <c r="R78" s="3" t="s">
        <v>107</v>
      </c>
    </row>
    <row r="79" spans="1:34" x14ac:dyDescent="0.35"/>
  </sheetData>
  <sheetProtection algorithmName="SHA-512" hashValue="jnUD1IiRjAjkky32mAmmrLX6rDd5JTSuGu//wPwSLEeaBoFub78ZwtG4U82cqG5PlbVD83RzDNwyQDvA60cP+w==" saltValue="qexYqlhE49gN06Dhso3mrQ==" spinCount="100000" sheet="1" objects="1" scenarios="1"/>
  <customSheetViews>
    <customSheetView guid="{A975FCB3-5B33-4161-B031-F54B2ACFE309}" fitToPage="1" printArea="1" hiddenRows="1" hiddenColumns="1">
      <selection activeCell="D6" sqref="D6:H6"/>
      <pageMargins left="0.5" right="0.5" top="0.75" bottom="0.75" header="0.5" footer="0.5"/>
      <printOptions horizontalCentered="1"/>
      <pageSetup scale="34" orientation="landscape" verticalDpi="4294967292" r:id="rId1"/>
    </customSheetView>
    <customSheetView guid="{D3B61CB6-B778-4B0B-B0B9-5C0000268DA3}" fitToPage="1" hiddenRows="1" hiddenColumns="1">
      <selection activeCell="D6" sqref="D6:H6"/>
      <pageMargins left="0.5" right="0.5" top="0.75" bottom="0.75" header="0.5" footer="0.5"/>
      <printOptions horizontalCentered="1"/>
      <pageSetup scale="34" orientation="landscape" verticalDpi="4294967292" r:id="rId2"/>
    </customSheetView>
  </customSheetViews>
  <mergeCells count="606">
    <mergeCell ref="A1:AI1"/>
    <mergeCell ref="A2:AI2"/>
    <mergeCell ref="R4:T4"/>
    <mergeCell ref="D6:H6"/>
    <mergeCell ref="K6:L6"/>
    <mergeCell ref="R7:T7"/>
    <mergeCell ref="R12:S12"/>
    <mergeCell ref="AA12:AB12"/>
    <mergeCell ref="AE12:AF12"/>
    <mergeCell ref="G9:H9"/>
    <mergeCell ref="A11:B12"/>
    <mergeCell ref="D11:L12"/>
    <mergeCell ref="G8:H8"/>
    <mergeCell ref="D7:H7"/>
    <mergeCell ref="AA13:AB13"/>
    <mergeCell ref="AA14:AB14"/>
    <mergeCell ref="R10:S10"/>
    <mergeCell ref="AA10:AB10"/>
    <mergeCell ref="R11:S11"/>
    <mergeCell ref="AA11:AB11"/>
    <mergeCell ref="E14:H14"/>
    <mergeCell ref="C22:G22"/>
    <mergeCell ref="J22:K22"/>
    <mergeCell ref="N22:O22"/>
    <mergeCell ref="Z22:AA22"/>
    <mergeCell ref="AB22:AC22"/>
    <mergeCell ref="R13:S13"/>
    <mergeCell ref="A23:A24"/>
    <mergeCell ref="B23:B24"/>
    <mergeCell ref="C23:G23"/>
    <mergeCell ref="H23:H24"/>
    <mergeCell ref="I23:I24"/>
    <mergeCell ref="AG23:AG24"/>
    <mergeCell ref="AH23:AH24"/>
    <mergeCell ref="C24:G24"/>
    <mergeCell ref="A25:A26"/>
    <mergeCell ref="B25:B26"/>
    <mergeCell ref="C25:G25"/>
    <mergeCell ref="H25:H26"/>
    <mergeCell ref="I25:I26"/>
    <mergeCell ref="J25:K26"/>
    <mergeCell ref="X23:X24"/>
    <mergeCell ref="Y23:Y24"/>
    <mergeCell ref="Z23:AA24"/>
    <mergeCell ref="AB23:AC24"/>
    <mergeCell ref="AD23:AD24"/>
    <mergeCell ref="AE23:AE24"/>
    <mergeCell ref="R23:R24"/>
    <mergeCell ref="S23:S24"/>
    <mergeCell ref="T23:T24"/>
    <mergeCell ref="U23:U24"/>
    <mergeCell ref="J23:K24"/>
    <mergeCell ref="L23:L24"/>
    <mergeCell ref="M23:M24"/>
    <mergeCell ref="W25:W26"/>
    <mergeCell ref="X25:X26"/>
    <mergeCell ref="L25:L26"/>
    <mergeCell ref="M25:M26"/>
    <mergeCell ref="N25:O26"/>
    <mergeCell ref="P25:P26"/>
    <mergeCell ref="Q25:Q26"/>
    <mergeCell ref="R25:R26"/>
    <mergeCell ref="AF23:AF24"/>
    <mergeCell ref="N23:O24"/>
    <mergeCell ref="P23:P24"/>
    <mergeCell ref="Q23:Q24"/>
    <mergeCell ref="P27:P28"/>
    <mergeCell ref="Q27:Q28"/>
    <mergeCell ref="R27:R28"/>
    <mergeCell ref="S27:S28"/>
    <mergeCell ref="AG25:AG26"/>
    <mergeCell ref="AF27:AF28"/>
    <mergeCell ref="AG27:AG28"/>
    <mergeCell ref="V23:V24"/>
    <mergeCell ref="W23:W24"/>
    <mergeCell ref="Z27:AA28"/>
    <mergeCell ref="T27:T28"/>
    <mergeCell ref="U27:U28"/>
    <mergeCell ref="V27:V28"/>
    <mergeCell ref="W27:W28"/>
    <mergeCell ref="X27:X28"/>
    <mergeCell ref="Y27:Y28"/>
    <mergeCell ref="AH25:AH26"/>
    <mergeCell ref="C26:G26"/>
    <mergeCell ref="A27:A28"/>
    <mergeCell ref="B27:B28"/>
    <mergeCell ref="C27:G27"/>
    <mergeCell ref="H27:H28"/>
    <mergeCell ref="I27:I28"/>
    <mergeCell ref="J27:K28"/>
    <mergeCell ref="L27:L28"/>
    <mergeCell ref="Y25:Y26"/>
    <mergeCell ref="Z25:AA26"/>
    <mergeCell ref="AB25:AC26"/>
    <mergeCell ref="AD25:AD26"/>
    <mergeCell ref="AE25:AE26"/>
    <mergeCell ref="AF25:AF26"/>
    <mergeCell ref="S25:S26"/>
    <mergeCell ref="T25:T26"/>
    <mergeCell ref="U25:U26"/>
    <mergeCell ref="V25:V26"/>
    <mergeCell ref="AH27:AH28"/>
    <mergeCell ref="C28:G28"/>
    <mergeCell ref="AB27:AC28"/>
    <mergeCell ref="AD27:AD28"/>
    <mergeCell ref="AE27:AE28"/>
    <mergeCell ref="M27:M28"/>
    <mergeCell ref="N27:O28"/>
    <mergeCell ref="AF29:AF30"/>
    <mergeCell ref="AG29:AG30"/>
    <mergeCell ref="AH29:AH30"/>
    <mergeCell ref="U29:U30"/>
    <mergeCell ref="V29:V30"/>
    <mergeCell ref="W29:W30"/>
    <mergeCell ref="X29:X30"/>
    <mergeCell ref="Y29:Y30"/>
    <mergeCell ref="Z29:AA30"/>
    <mergeCell ref="A31:A32"/>
    <mergeCell ref="B31:B32"/>
    <mergeCell ref="C31:G31"/>
    <mergeCell ref="H31:H32"/>
    <mergeCell ref="I31:I32"/>
    <mergeCell ref="AB29:AC30"/>
    <mergeCell ref="AD29:AD30"/>
    <mergeCell ref="AE29:AE30"/>
    <mergeCell ref="N29:O30"/>
    <mergeCell ref="P29:P30"/>
    <mergeCell ref="Q29:Q30"/>
    <mergeCell ref="R29:R30"/>
    <mergeCell ref="S29:S30"/>
    <mergeCell ref="T29:T30"/>
    <mergeCell ref="A29:A30"/>
    <mergeCell ref="B29:B30"/>
    <mergeCell ref="C29:G29"/>
    <mergeCell ref="H29:H30"/>
    <mergeCell ref="I29:I30"/>
    <mergeCell ref="J29:K30"/>
    <mergeCell ref="L29:L30"/>
    <mergeCell ref="M29:M30"/>
    <mergeCell ref="C30:G30"/>
    <mergeCell ref="AG31:AG32"/>
    <mergeCell ref="AH31:AH32"/>
    <mergeCell ref="C32:G32"/>
    <mergeCell ref="A33:A34"/>
    <mergeCell ref="B33:B34"/>
    <mergeCell ref="C33:G33"/>
    <mergeCell ref="H33:H34"/>
    <mergeCell ref="I33:I34"/>
    <mergeCell ref="J33:K34"/>
    <mergeCell ref="X31:X32"/>
    <mergeCell ref="Y31:Y32"/>
    <mergeCell ref="Z31:AA32"/>
    <mergeCell ref="AB31:AC32"/>
    <mergeCell ref="AD31:AD32"/>
    <mergeCell ref="AE31:AE32"/>
    <mergeCell ref="R31:R32"/>
    <mergeCell ref="S31:S32"/>
    <mergeCell ref="T31:T32"/>
    <mergeCell ref="U31:U32"/>
    <mergeCell ref="V31:V32"/>
    <mergeCell ref="W31:W32"/>
    <mergeCell ref="J31:K32"/>
    <mergeCell ref="L31:L32"/>
    <mergeCell ref="M31:M32"/>
    <mergeCell ref="W33:W34"/>
    <mergeCell ref="X33:X34"/>
    <mergeCell ref="L33:L34"/>
    <mergeCell ref="M33:M34"/>
    <mergeCell ref="N33:O34"/>
    <mergeCell ref="P33:P34"/>
    <mergeCell ref="Q33:Q34"/>
    <mergeCell ref="R33:R34"/>
    <mergeCell ref="AF31:AF32"/>
    <mergeCell ref="N31:O32"/>
    <mergeCell ref="P31:P32"/>
    <mergeCell ref="Q31:Q32"/>
    <mergeCell ref="P35:P36"/>
    <mergeCell ref="Q35:Q36"/>
    <mergeCell ref="R35:R36"/>
    <mergeCell ref="S35:S36"/>
    <mergeCell ref="AG33:AG34"/>
    <mergeCell ref="AH33:AH34"/>
    <mergeCell ref="C34:G34"/>
    <mergeCell ref="A35:A36"/>
    <mergeCell ref="B35:B36"/>
    <mergeCell ref="C35:G35"/>
    <mergeCell ref="H35:H36"/>
    <mergeCell ref="I35:I36"/>
    <mergeCell ref="J35:K36"/>
    <mergeCell ref="L35:L36"/>
    <mergeCell ref="Y33:Y34"/>
    <mergeCell ref="Z33:AA34"/>
    <mergeCell ref="AB33:AC34"/>
    <mergeCell ref="AD33:AD34"/>
    <mergeCell ref="AE33:AE34"/>
    <mergeCell ref="AF33:AF34"/>
    <mergeCell ref="S33:S34"/>
    <mergeCell ref="T33:T34"/>
    <mergeCell ref="U33:U34"/>
    <mergeCell ref="V33:V34"/>
    <mergeCell ref="AH35:AH36"/>
    <mergeCell ref="C36:G36"/>
    <mergeCell ref="A37:A38"/>
    <mergeCell ref="B37:B38"/>
    <mergeCell ref="C37:G37"/>
    <mergeCell ref="H37:H38"/>
    <mergeCell ref="I37:I38"/>
    <mergeCell ref="J37:K38"/>
    <mergeCell ref="L37:L38"/>
    <mergeCell ref="M37:M38"/>
    <mergeCell ref="Z35:AA36"/>
    <mergeCell ref="AB35:AC36"/>
    <mergeCell ref="AD35:AD36"/>
    <mergeCell ref="AE35:AE36"/>
    <mergeCell ref="AF35:AF36"/>
    <mergeCell ref="AG35:AG36"/>
    <mergeCell ref="T35:T36"/>
    <mergeCell ref="U35:U36"/>
    <mergeCell ref="V35:V36"/>
    <mergeCell ref="W35:W36"/>
    <mergeCell ref="X35:X36"/>
    <mergeCell ref="Y35:Y36"/>
    <mergeCell ref="M35:M36"/>
    <mergeCell ref="N35:O36"/>
    <mergeCell ref="AF37:AF38"/>
    <mergeCell ref="AG37:AG38"/>
    <mergeCell ref="AH37:AH38"/>
    <mergeCell ref="U37:U38"/>
    <mergeCell ref="V37:V38"/>
    <mergeCell ref="W37:W38"/>
    <mergeCell ref="X37:X38"/>
    <mergeCell ref="Y37:Y38"/>
    <mergeCell ref="Z37:AA38"/>
    <mergeCell ref="C38:G38"/>
    <mergeCell ref="A39:A40"/>
    <mergeCell ref="B39:B40"/>
    <mergeCell ref="C39:G39"/>
    <mergeCell ref="H39:H40"/>
    <mergeCell ref="I39:I40"/>
    <mergeCell ref="AB37:AC38"/>
    <mergeCell ref="AD37:AD38"/>
    <mergeCell ref="AE37:AE38"/>
    <mergeCell ref="N37:O38"/>
    <mergeCell ref="P37:P38"/>
    <mergeCell ref="Q37:Q38"/>
    <mergeCell ref="R37:R38"/>
    <mergeCell ref="S37:S38"/>
    <mergeCell ref="T37:T38"/>
    <mergeCell ref="AG39:AG40"/>
    <mergeCell ref="AH39:AH40"/>
    <mergeCell ref="C40:G40"/>
    <mergeCell ref="A41:A42"/>
    <mergeCell ref="B41:B42"/>
    <mergeCell ref="C41:G41"/>
    <mergeCell ref="H41:H42"/>
    <mergeCell ref="I41:I42"/>
    <mergeCell ref="J41:K42"/>
    <mergeCell ref="X39:X40"/>
    <mergeCell ref="Y39:Y40"/>
    <mergeCell ref="Z39:AA40"/>
    <mergeCell ref="AB39:AC40"/>
    <mergeCell ref="AD39:AD40"/>
    <mergeCell ref="AE39:AE40"/>
    <mergeCell ref="R39:R40"/>
    <mergeCell ref="S39:S40"/>
    <mergeCell ref="T39:T40"/>
    <mergeCell ref="U39:U40"/>
    <mergeCell ref="V39:V40"/>
    <mergeCell ref="W39:W40"/>
    <mergeCell ref="J39:K40"/>
    <mergeCell ref="L39:L40"/>
    <mergeCell ref="M39:M40"/>
    <mergeCell ref="W41:W42"/>
    <mergeCell ref="X41:X42"/>
    <mergeCell ref="L41:L42"/>
    <mergeCell ref="M41:M42"/>
    <mergeCell ref="N41:O42"/>
    <mergeCell ref="P41:P42"/>
    <mergeCell ref="Q41:Q42"/>
    <mergeCell ref="R41:R42"/>
    <mergeCell ref="AF39:AF40"/>
    <mergeCell ref="N39:O40"/>
    <mergeCell ref="P39:P40"/>
    <mergeCell ref="Q39:Q40"/>
    <mergeCell ref="P43:P44"/>
    <mergeCell ref="Q43:Q44"/>
    <mergeCell ref="R43:R44"/>
    <mergeCell ref="S43:S44"/>
    <mergeCell ref="AG41:AG42"/>
    <mergeCell ref="AH41:AH42"/>
    <mergeCell ref="C42:G42"/>
    <mergeCell ref="A43:A44"/>
    <mergeCell ref="B43:B44"/>
    <mergeCell ref="C43:G43"/>
    <mergeCell ref="H43:H44"/>
    <mergeCell ref="I43:I44"/>
    <mergeCell ref="J43:K44"/>
    <mergeCell ref="L43:L44"/>
    <mergeCell ref="Y41:Y42"/>
    <mergeCell ref="Z41:AA42"/>
    <mergeCell ref="AB41:AC42"/>
    <mergeCell ref="AD41:AD42"/>
    <mergeCell ref="AE41:AE42"/>
    <mergeCell ref="AF41:AF42"/>
    <mergeCell ref="S41:S42"/>
    <mergeCell ref="T41:T42"/>
    <mergeCell ref="U41:U42"/>
    <mergeCell ref="V41:V42"/>
    <mergeCell ref="AH43:AH44"/>
    <mergeCell ref="C44:G44"/>
    <mergeCell ref="A45:A46"/>
    <mergeCell ref="B45:B46"/>
    <mergeCell ref="C45:G45"/>
    <mergeCell ref="H45:H46"/>
    <mergeCell ref="I45:I46"/>
    <mergeCell ref="J45:K46"/>
    <mergeCell ref="L45:L46"/>
    <mergeCell ref="M45:M46"/>
    <mergeCell ref="Z43:AA44"/>
    <mergeCell ref="AB43:AC44"/>
    <mergeCell ref="AD43:AD44"/>
    <mergeCell ref="AE43:AE44"/>
    <mergeCell ref="AF43:AF44"/>
    <mergeCell ref="AG43:AG44"/>
    <mergeCell ref="T43:T44"/>
    <mergeCell ref="U43:U44"/>
    <mergeCell ref="V43:V44"/>
    <mergeCell ref="W43:W44"/>
    <mergeCell ref="X43:X44"/>
    <mergeCell ref="Y43:Y44"/>
    <mergeCell ref="M43:M44"/>
    <mergeCell ref="N43:O44"/>
    <mergeCell ref="AF45:AF46"/>
    <mergeCell ref="AG45:AG46"/>
    <mergeCell ref="AH45:AH46"/>
    <mergeCell ref="U45:U46"/>
    <mergeCell ref="V45:V46"/>
    <mergeCell ref="W45:W46"/>
    <mergeCell ref="X45:X46"/>
    <mergeCell ref="Y45:Y46"/>
    <mergeCell ref="Z45:AA46"/>
    <mergeCell ref="C46:G46"/>
    <mergeCell ref="A47:A48"/>
    <mergeCell ref="B47:B48"/>
    <mergeCell ref="C47:G47"/>
    <mergeCell ref="H47:H48"/>
    <mergeCell ref="I47:I48"/>
    <mergeCell ref="AB45:AC46"/>
    <mergeCell ref="AD45:AD46"/>
    <mergeCell ref="AE45:AE46"/>
    <mergeCell ref="N45:O46"/>
    <mergeCell ref="P45:P46"/>
    <mergeCell ref="Q45:Q46"/>
    <mergeCell ref="R45:R46"/>
    <mergeCell ref="S45:S46"/>
    <mergeCell ref="T45:T46"/>
    <mergeCell ref="AG47:AG48"/>
    <mergeCell ref="AH47:AH48"/>
    <mergeCell ref="C48:G48"/>
    <mergeCell ref="A49:A50"/>
    <mergeCell ref="B49:B50"/>
    <mergeCell ref="C49:G49"/>
    <mergeCell ref="H49:H50"/>
    <mergeCell ref="I49:I50"/>
    <mergeCell ref="J49:K50"/>
    <mergeCell ref="X47:X48"/>
    <mergeCell ref="Y47:Y48"/>
    <mergeCell ref="Z47:AA48"/>
    <mergeCell ref="AB47:AC48"/>
    <mergeCell ref="AD47:AD48"/>
    <mergeCell ref="AE47:AE48"/>
    <mergeCell ref="R47:R48"/>
    <mergeCell ref="S47:S48"/>
    <mergeCell ref="T47:T48"/>
    <mergeCell ref="U47:U48"/>
    <mergeCell ref="V47:V48"/>
    <mergeCell ref="W47:W48"/>
    <mergeCell ref="J47:K48"/>
    <mergeCell ref="L47:L48"/>
    <mergeCell ref="M47:M48"/>
    <mergeCell ref="W49:W50"/>
    <mergeCell ref="X49:X50"/>
    <mergeCell ref="L49:L50"/>
    <mergeCell ref="M49:M50"/>
    <mergeCell ref="N49:O50"/>
    <mergeCell ref="P49:P50"/>
    <mergeCell ref="Q49:Q50"/>
    <mergeCell ref="R49:R50"/>
    <mergeCell ref="AF47:AF48"/>
    <mergeCell ref="N47:O48"/>
    <mergeCell ref="P47:P48"/>
    <mergeCell ref="Q47:Q48"/>
    <mergeCell ref="P51:P52"/>
    <mergeCell ref="Q51:Q52"/>
    <mergeCell ref="R51:R52"/>
    <mergeCell ref="S51:S52"/>
    <mergeCell ref="AG49:AG50"/>
    <mergeCell ref="AH49:AH50"/>
    <mergeCell ref="C50:G50"/>
    <mergeCell ref="A51:A52"/>
    <mergeCell ref="B51:B52"/>
    <mergeCell ref="C51:G51"/>
    <mergeCell ref="H51:H52"/>
    <mergeCell ref="I51:I52"/>
    <mergeCell ref="J51:K52"/>
    <mergeCell ref="L51:L52"/>
    <mergeCell ref="Y49:Y50"/>
    <mergeCell ref="Z49:AA50"/>
    <mergeCell ref="AB49:AC50"/>
    <mergeCell ref="AD49:AD50"/>
    <mergeCell ref="AE49:AE50"/>
    <mergeCell ref="AF49:AF50"/>
    <mergeCell ref="S49:S50"/>
    <mergeCell ref="T49:T50"/>
    <mergeCell ref="U49:U50"/>
    <mergeCell ref="V49:V50"/>
    <mergeCell ref="AH51:AH52"/>
    <mergeCell ref="C52:G52"/>
    <mergeCell ref="A53:A54"/>
    <mergeCell ref="B53:B54"/>
    <mergeCell ref="C53:G53"/>
    <mergeCell ref="H53:H54"/>
    <mergeCell ref="I53:I54"/>
    <mergeCell ref="J53:K54"/>
    <mergeCell ref="L53:L54"/>
    <mergeCell ref="M53:M54"/>
    <mergeCell ref="Z51:AA52"/>
    <mergeCell ref="AB51:AC52"/>
    <mergeCell ref="AD51:AD52"/>
    <mergeCell ref="AE51:AE52"/>
    <mergeCell ref="AF51:AF52"/>
    <mergeCell ref="AG51:AG52"/>
    <mergeCell ref="T51:T52"/>
    <mergeCell ref="U51:U52"/>
    <mergeCell ref="V51:V52"/>
    <mergeCell ref="W51:W52"/>
    <mergeCell ref="X51:X52"/>
    <mergeCell ref="Y51:Y52"/>
    <mergeCell ref="M51:M52"/>
    <mergeCell ref="N51:O52"/>
    <mergeCell ref="AG53:AG54"/>
    <mergeCell ref="AH53:AH54"/>
    <mergeCell ref="U53:U54"/>
    <mergeCell ref="V53:V54"/>
    <mergeCell ref="W53:W54"/>
    <mergeCell ref="X53:X54"/>
    <mergeCell ref="Y53:Y54"/>
    <mergeCell ref="Z53:AA54"/>
    <mergeCell ref="AB53:AC54"/>
    <mergeCell ref="AD53:AD54"/>
    <mergeCell ref="AE53:AE54"/>
    <mergeCell ref="C54:G54"/>
    <mergeCell ref="A55:A56"/>
    <mergeCell ref="B55:B56"/>
    <mergeCell ref="C55:G55"/>
    <mergeCell ref="H55:H56"/>
    <mergeCell ref="I55:I56"/>
    <mergeCell ref="AF55:AF56"/>
    <mergeCell ref="N55:O56"/>
    <mergeCell ref="P55:P56"/>
    <mergeCell ref="Q55:Q56"/>
    <mergeCell ref="N53:O54"/>
    <mergeCell ref="P53:P54"/>
    <mergeCell ref="Q53:Q54"/>
    <mergeCell ref="R53:R54"/>
    <mergeCell ref="S53:S54"/>
    <mergeCell ref="T53:T54"/>
    <mergeCell ref="W55:W56"/>
    <mergeCell ref="J55:K56"/>
    <mergeCell ref="L55:L56"/>
    <mergeCell ref="M55:M56"/>
    <mergeCell ref="AF53:AF54"/>
    <mergeCell ref="AG55:AG56"/>
    <mergeCell ref="AH55:AH56"/>
    <mergeCell ref="C56:G56"/>
    <mergeCell ref="A57:A58"/>
    <mergeCell ref="B57:B58"/>
    <mergeCell ref="C57:G57"/>
    <mergeCell ref="H57:H58"/>
    <mergeCell ref="I57:I58"/>
    <mergeCell ref="J57:K58"/>
    <mergeCell ref="X55:X56"/>
    <mergeCell ref="Y55:Y56"/>
    <mergeCell ref="Z55:AA56"/>
    <mergeCell ref="AB55:AC56"/>
    <mergeCell ref="AD55:AD56"/>
    <mergeCell ref="AE55:AE56"/>
    <mergeCell ref="R55:R56"/>
    <mergeCell ref="S55:S56"/>
    <mergeCell ref="T55:T56"/>
    <mergeCell ref="U55:U56"/>
    <mergeCell ref="V55:V56"/>
    <mergeCell ref="AG57:AG58"/>
    <mergeCell ref="AH57:AH58"/>
    <mergeCell ref="C58:G58"/>
    <mergeCell ref="AB57:AC58"/>
    <mergeCell ref="A59:A60"/>
    <mergeCell ref="B59:B60"/>
    <mergeCell ref="C59:G59"/>
    <mergeCell ref="H59:H60"/>
    <mergeCell ref="I59:I60"/>
    <mergeCell ref="J59:K60"/>
    <mergeCell ref="L59:L60"/>
    <mergeCell ref="Y57:Y58"/>
    <mergeCell ref="Z57:AA58"/>
    <mergeCell ref="L57:L58"/>
    <mergeCell ref="M57:M58"/>
    <mergeCell ref="AD57:AD58"/>
    <mergeCell ref="AE57:AE58"/>
    <mergeCell ref="AF57:AF58"/>
    <mergeCell ref="S57:S58"/>
    <mergeCell ref="T57:T58"/>
    <mergeCell ref="U57:U58"/>
    <mergeCell ref="V57:V58"/>
    <mergeCell ref="W57:W58"/>
    <mergeCell ref="X57:X58"/>
    <mergeCell ref="AG61:AG62"/>
    <mergeCell ref="AH61:AH62"/>
    <mergeCell ref="U61:U62"/>
    <mergeCell ref="V61:V62"/>
    <mergeCell ref="W61:W62"/>
    <mergeCell ref="X61:X62"/>
    <mergeCell ref="Y61:Y62"/>
    <mergeCell ref="Z61:AA62"/>
    <mergeCell ref="AH59:AH60"/>
    <mergeCell ref="Z59:AA60"/>
    <mergeCell ref="AB59:AC60"/>
    <mergeCell ref="AD59:AD60"/>
    <mergeCell ref="AE59:AE60"/>
    <mergeCell ref="AF59:AF60"/>
    <mergeCell ref="AG59:AG60"/>
    <mergeCell ref="U59:U60"/>
    <mergeCell ref="V59:V60"/>
    <mergeCell ref="W59:W60"/>
    <mergeCell ref="X59:X60"/>
    <mergeCell ref="Y59:Y60"/>
    <mergeCell ref="A64:A65"/>
    <mergeCell ref="C64:G64"/>
    <mergeCell ref="H64:H65"/>
    <mergeCell ref="I64:I65"/>
    <mergeCell ref="J64:K65"/>
    <mergeCell ref="AB61:AC62"/>
    <mergeCell ref="AD61:AD62"/>
    <mergeCell ref="AE61:AE62"/>
    <mergeCell ref="N61:O62"/>
    <mergeCell ref="P61:P62"/>
    <mergeCell ref="Q61:Q62"/>
    <mergeCell ref="R61:R62"/>
    <mergeCell ref="S61:S62"/>
    <mergeCell ref="T61:T62"/>
    <mergeCell ref="A61:A62"/>
    <mergeCell ref="B61:B62"/>
    <mergeCell ref="C61:G61"/>
    <mergeCell ref="H61:H62"/>
    <mergeCell ref="I61:I62"/>
    <mergeCell ref="J61:K62"/>
    <mergeCell ref="L61:L62"/>
    <mergeCell ref="M61:M62"/>
    <mergeCell ref="AG64:AG65"/>
    <mergeCell ref="V73:AE73"/>
    <mergeCell ref="AH64:AH65"/>
    <mergeCell ref="C65:G65"/>
    <mergeCell ref="A70:O70"/>
    <mergeCell ref="R70:AG70"/>
    <mergeCell ref="M71:O71"/>
    <mergeCell ref="Y64:Y65"/>
    <mergeCell ref="Z64:AA65"/>
    <mergeCell ref="AB64:AC65"/>
    <mergeCell ref="AD64:AD65"/>
    <mergeCell ref="AE64:AE65"/>
    <mergeCell ref="AF64:AF65"/>
    <mergeCell ref="S64:S65"/>
    <mergeCell ref="T64:T65"/>
    <mergeCell ref="U64:U65"/>
    <mergeCell ref="V64:V65"/>
    <mergeCell ref="W64:W65"/>
    <mergeCell ref="X64:X65"/>
    <mergeCell ref="L64:L65"/>
    <mergeCell ref="M64:M65"/>
    <mergeCell ref="N64:O65"/>
    <mergeCell ref="P64:P65"/>
    <mergeCell ref="Q64:Q65"/>
    <mergeCell ref="AE13:AF13"/>
    <mergeCell ref="D76:F76"/>
    <mergeCell ref="V76:W76"/>
    <mergeCell ref="D72:K72"/>
    <mergeCell ref="M73:O73"/>
    <mergeCell ref="D74:K74"/>
    <mergeCell ref="V74:AE74"/>
    <mergeCell ref="D75:K75"/>
    <mergeCell ref="V75:AE75"/>
    <mergeCell ref="R64:R65"/>
    <mergeCell ref="C62:G62"/>
    <mergeCell ref="AF61:AF62"/>
    <mergeCell ref="C60:G60"/>
    <mergeCell ref="T59:T60"/>
    <mergeCell ref="M59:M60"/>
    <mergeCell ref="N59:O60"/>
    <mergeCell ref="P59:P60"/>
    <mergeCell ref="Q59:Q60"/>
    <mergeCell ref="R59:R60"/>
    <mergeCell ref="S59:S60"/>
    <mergeCell ref="N57:O58"/>
    <mergeCell ref="P57:P58"/>
    <mergeCell ref="Q57:Q58"/>
    <mergeCell ref="R57:R58"/>
  </mergeCells>
  <dataValidations disablePrompts="1" count="1">
    <dataValidation type="list" showInputMessage="1" showErrorMessage="1" sqref="M18" xr:uid="{00000000-0002-0000-0200-000000000000}">
      <formula1>$R$1:$R$1</formula1>
    </dataValidation>
  </dataValidations>
  <printOptions horizontalCentered="1"/>
  <pageMargins left="0.5" right="0.5" top="0.75" bottom="0.75" header="0.5" footer="0.5"/>
  <pageSetup scale="35" orientation="landscape" verticalDpi="4294967292" r:id="rId3"/>
  <headerFooter>
    <oddFooter xml:space="preserve">&amp;R </oddFooter>
  </headerFooter>
  <legacyDrawing r:id="rId4"/>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200-000001000000}">
          <x14:formula1>
            <xm:f>'FOR CTCAC USE ONLY'!$A$22:$A$25</xm:f>
          </x14:formula1>
          <xm:sqref>T12</xm:sqref>
        </x14:dataValidation>
        <x14:dataValidation type="list" showInputMessage="1" showErrorMessage="1" xr:uid="{00000000-0002-0000-0200-000002000000}">
          <x14:formula1>
            <xm:f>'FOR CTCAC USE ONLY'!$A$9:$A$11</xm:f>
          </x14:formula1>
          <xm:sqref>D8:D9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AI259"/>
  <sheetViews>
    <sheetView view="pageBreakPreview" zoomScale="80" zoomScaleNormal="80" zoomScaleSheetLayoutView="80" workbookViewId="0">
      <selection activeCell="D6" sqref="D6:H6"/>
    </sheetView>
  </sheetViews>
  <sheetFormatPr defaultColWidth="0" defaultRowHeight="15.5" zeroHeight="1" x14ac:dyDescent="0.35"/>
  <cols>
    <col min="1" max="1" width="11.33203125" style="3" customWidth="1"/>
    <col min="2" max="2" width="12.4140625" style="3" customWidth="1"/>
    <col min="3" max="3" width="4.08203125" style="3" customWidth="1"/>
    <col min="4" max="4" width="11.75" style="3" customWidth="1"/>
    <col min="5" max="6" width="10.4140625" style="3" customWidth="1"/>
    <col min="7" max="7" width="9.75" style="3" customWidth="1"/>
    <col min="8" max="8" width="10.4140625" style="3" customWidth="1"/>
    <col min="9" max="9" width="11.08203125" style="1" customWidth="1"/>
    <col min="10" max="10" width="4" style="3" customWidth="1"/>
    <col min="11" max="11" width="7.4140625" style="3" customWidth="1"/>
    <col min="12" max="12" width="11.33203125" style="3" customWidth="1"/>
    <col min="13" max="13" width="10.75" style="3" customWidth="1"/>
    <col min="14" max="14" width="4.4140625" style="3" customWidth="1"/>
    <col min="15" max="15" width="6.33203125" style="3" customWidth="1"/>
    <col min="16" max="21" width="8.4140625" style="3" customWidth="1"/>
    <col min="22" max="22" width="10" style="3" customWidth="1"/>
    <col min="23" max="23" width="18.4140625" style="3" customWidth="1"/>
    <col min="24" max="24" width="14" style="3" customWidth="1"/>
    <col min="25" max="25" width="13.33203125" style="3" bestFit="1" customWidth="1"/>
    <col min="26" max="26" width="3.33203125" style="3" customWidth="1"/>
    <col min="27" max="27" width="10.75" style="3" customWidth="1"/>
    <col min="28" max="28" width="3.33203125" style="3" customWidth="1"/>
    <col min="29" max="29" width="12.08203125" style="3" customWidth="1"/>
    <col min="30" max="30" width="15.33203125" style="3" customWidth="1"/>
    <col min="31" max="31" width="12.4140625" style="3" customWidth="1"/>
    <col min="32" max="32" width="8.4140625" style="3" customWidth="1"/>
    <col min="33" max="34" width="12.08203125" style="3" customWidth="1"/>
    <col min="35" max="35" width="0.75" style="3" customWidth="1"/>
    <col min="36" max="16384" width="10.75" style="3" hidden="1"/>
  </cols>
  <sheetData>
    <row r="1" spans="1:35" ht="18.5" x14ac:dyDescent="0.35">
      <c r="A1" s="106" t="s">
        <v>0</v>
      </c>
      <c r="B1" s="106"/>
      <c r="C1" s="107"/>
      <c r="D1" s="107"/>
      <c r="E1" s="107"/>
      <c r="F1" s="107"/>
      <c r="G1" s="107"/>
      <c r="H1" s="107"/>
      <c r="I1" s="107"/>
      <c r="J1" s="107"/>
      <c r="K1" s="107"/>
      <c r="L1" s="107"/>
      <c r="M1" s="107"/>
      <c r="N1" s="107"/>
      <c r="O1" s="108"/>
      <c r="P1" s="108"/>
      <c r="Q1" s="108"/>
      <c r="R1" s="108"/>
      <c r="S1" s="108"/>
      <c r="T1" s="108"/>
      <c r="U1" s="108"/>
      <c r="V1" s="108"/>
      <c r="W1" s="108"/>
      <c r="X1" s="108"/>
      <c r="Y1" s="108"/>
      <c r="Z1" s="108"/>
      <c r="AA1" s="108"/>
      <c r="AB1" s="108"/>
      <c r="AC1" s="108"/>
      <c r="AD1" s="108"/>
      <c r="AE1" s="108"/>
      <c r="AF1" s="108"/>
      <c r="AG1" s="108"/>
      <c r="AH1" s="108"/>
      <c r="AI1" s="100"/>
    </row>
    <row r="2" spans="1:35" ht="18.5" x14ac:dyDescent="0.35">
      <c r="A2" s="106" t="s">
        <v>90</v>
      </c>
      <c r="B2" s="106"/>
      <c r="C2" s="107"/>
      <c r="D2" s="107"/>
      <c r="E2" s="107"/>
      <c r="F2" s="107"/>
      <c r="G2" s="107"/>
      <c r="H2" s="107"/>
      <c r="I2" s="107"/>
      <c r="J2" s="107"/>
      <c r="K2" s="107"/>
      <c r="L2" s="107"/>
      <c r="M2" s="107"/>
      <c r="N2" s="107"/>
      <c r="O2" s="108"/>
      <c r="P2" s="108"/>
      <c r="Q2" s="108"/>
      <c r="R2" s="108"/>
      <c r="S2" s="108"/>
      <c r="T2" s="108"/>
      <c r="U2" s="108"/>
      <c r="V2" s="108"/>
      <c r="W2" s="108"/>
      <c r="X2" s="108"/>
      <c r="Y2" s="108"/>
      <c r="Z2" s="108"/>
      <c r="AA2" s="108"/>
      <c r="AB2" s="108"/>
      <c r="AC2" s="108"/>
      <c r="AD2" s="108"/>
      <c r="AE2" s="108"/>
      <c r="AF2" s="108"/>
      <c r="AG2" s="108"/>
      <c r="AH2" s="108"/>
      <c r="AI2" s="100"/>
    </row>
    <row r="3" spans="1:35" x14ac:dyDescent="0.35"/>
    <row r="4" spans="1:35" ht="36" x14ac:dyDescent="0.35">
      <c r="A4" s="2" t="s">
        <v>1</v>
      </c>
      <c r="B4" s="2" t="s">
        <v>2</v>
      </c>
      <c r="R4" s="76"/>
      <c r="S4" s="76"/>
      <c r="T4" s="76"/>
    </row>
    <row r="5" spans="1:35" x14ac:dyDescent="0.35"/>
    <row r="6" spans="1:35" x14ac:dyDescent="0.35">
      <c r="A6" s="3" t="s">
        <v>3</v>
      </c>
      <c r="D6" s="74"/>
      <c r="E6" s="74"/>
      <c r="F6" s="74"/>
      <c r="G6" s="74"/>
      <c r="H6" s="74"/>
      <c r="I6" s="6"/>
      <c r="J6" s="6" t="s">
        <v>246</v>
      </c>
      <c r="K6" s="74"/>
      <c r="L6" s="74"/>
      <c r="N6" s="3" t="s">
        <v>4</v>
      </c>
      <c r="T6" s="27"/>
      <c r="V6" s="3" t="s">
        <v>50</v>
      </c>
      <c r="Y6" s="30"/>
      <c r="AD6" s="2" t="s">
        <v>135</v>
      </c>
    </row>
    <row r="7" spans="1:35" x14ac:dyDescent="0.35">
      <c r="A7" s="3" t="s">
        <v>233</v>
      </c>
      <c r="D7" s="74"/>
      <c r="E7" s="74"/>
      <c r="F7" s="74"/>
      <c r="G7" s="74"/>
      <c r="H7" s="74"/>
      <c r="N7" s="3" t="s">
        <v>17</v>
      </c>
      <c r="R7" s="85"/>
      <c r="S7" s="85"/>
      <c r="T7" s="85"/>
      <c r="V7" s="3" t="s">
        <v>51</v>
      </c>
      <c r="Y7" s="28"/>
      <c r="AD7" s="3" t="s">
        <v>81</v>
      </c>
      <c r="AH7" s="30"/>
    </row>
    <row r="8" spans="1:35" x14ac:dyDescent="0.35">
      <c r="A8" s="1" t="s">
        <v>227</v>
      </c>
      <c r="D8" s="29"/>
      <c r="E8" s="32"/>
      <c r="F8" s="33" t="s">
        <v>247</v>
      </c>
      <c r="G8" s="73"/>
      <c r="H8" s="73"/>
      <c r="N8" s="3" t="s">
        <v>18</v>
      </c>
      <c r="R8" s="27"/>
      <c r="V8" s="3" t="s">
        <v>47</v>
      </c>
      <c r="Y8" s="24" t="str">
        <f>IF((AG224-Y6)&gt;5,Y6/AG224,"0")</f>
        <v>0</v>
      </c>
      <c r="AD8" s="3" t="s">
        <v>72</v>
      </c>
      <c r="AH8" s="30"/>
    </row>
    <row r="9" spans="1:35" x14ac:dyDescent="0.35">
      <c r="A9" s="1" t="s">
        <v>103</v>
      </c>
      <c r="D9" s="29"/>
      <c r="F9" s="34" t="s">
        <v>248</v>
      </c>
      <c r="G9" s="73"/>
      <c r="H9" s="73"/>
      <c r="AD9" s="3" t="s">
        <v>82</v>
      </c>
      <c r="AH9" s="30"/>
    </row>
    <row r="10" spans="1:35" ht="15.75" customHeight="1" x14ac:dyDescent="0.35">
      <c r="N10" s="3" t="s">
        <v>48</v>
      </c>
      <c r="R10" s="84"/>
      <c r="S10" s="85"/>
      <c r="V10" s="2" t="s">
        <v>52</v>
      </c>
      <c r="Y10" s="3" t="s">
        <v>53</v>
      </c>
      <c r="AA10" s="100" t="s">
        <v>54</v>
      </c>
      <c r="AB10" s="100"/>
      <c r="AD10" s="3" t="s">
        <v>73</v>
      </c>
      <c r="AH10" s="30"/>
    </row>
    <row r="11" spans="1:35" ht="15.75" customHeight="1" x14ac:dyDescent="0.35">
      <c r="A11" s="96" t="s">
        <v>126</v>
      </c>
      <c r="B11" s="96"/>
      <c r="D11" s="97" t="s">
        <v>194</v>
      </c>
      <c r="E11" s="97"/>
      <c r="F11" s="97"/>
      <c r="G11" s="97"/>
      <c r="H11" s="97"/>
      <c r="I11" s="97"/>
      <c r="J11" s="97"/>
      <c r="K11" s="97"/>
      <c r="L11" s="97"/>
      <c r="N11" s="3" t="s">
        <v>49</v>
      </c>
      <c r="R11" s="84"/>
      <c r="S11" s="85"/>
      <c r="V11" s="3" t="s">
        <v>70</v>
      </c>
      <c r="Y11" s="27"/>
      <c r="AA11" s="85"/>
      <c r="AB11" s="85"/>
      <c r="AD11" s="3" t="s">
        <v>74</v>
      </c>
      <c r="AH11" s="30"/>
    </row>
    <row r="12" spans="1:35" x14ac:dyDescent="0.35">
      <c r="A12" s="96"/>
      <c r="B12" s="96"/>
      <c r="D12" s="97"/>
      <c r="E12" s="97"/>
      <c r="F12" s="97"/>
      <c r="G12" s="97"/>
      <c r="H12" s="97"/>
      <c r="I12" s="97"/>
      <c r="J12" s="97"/>
      <c r="K12" s="97"/>
      <c r="L12" s="97"/>
      <c r="N12" s="3" t="s">
        <v>62</v>
      </c>
      <c r="R12" s="83"/>
      <c r="S12" s="83"/>
      <c r="V12" s="3" t="s">
        <v>70</v>
      </c>
      <c r="Y12" s="27"/>
      <c r="AA12" s="85"/>
      <c r="AB12" s="85"/>
      <c r="AD12" s="3" t="s">
        <v>83</v>
      </c>
      <c r="AE12" s="73"/>
      <c r="AF12" s="73"/>
      <c r="AH12" s="30"/>
    </row>
    <row r="13" spans="1:35" x14ac:dyDescent="0.35">
      <c r="N13" s="3" t="s">
        <v>249</v>
      </c>
      <c r="R13" s="84"/>
      <c r="S13" s="85"/>
      <c r="T13" s="18"/>
      <c r="V13" s="3" t="s">
        <v>70</v>
      </c>
      <c r="Y13" s="27"/>
      <c r="AA13" s="85"/>
      <c r="AB13" s="85"/>
      <c r="AD13" s="3" t="s">
        <v>83</v>
      </c>
      <c r="AE13" s="73"/>
      <c r="AF13" s="73"/>
      <c r="AH13" s="30"/>
    </row>
    <row r="14" spans="1:35" x14ac:dyDescent="0.35">
      <c r="A14" s="3" t="s">
        <v>56</v>
      </c>
      <c r="E14" s="152"/>
      <c r="F14" s="152"/>
      <c r="G14" s="152"/>
      <c r="H14" s="152"/>
      <c r="T14" s="18"/>
      <c r="V14" s="3" t="s">
        <v>70</v>
      </c>
      <c r="Y14" s="29"/>
      <c r="AA14" s="85"/>
      <c r="AB14" s="85"/>
      <c r="AD14" s="2" t="s">
        <v>75</v>
      </c>
      <c r="AH14" s="14">
        <f>SUM(AH7:AH13)</f>
        <v>0</v>
      </c>
    </row>
    <row r="15" spans="1:35" x14ac:dyDescent="0.35">
      <c r="I15" s="3"/>
      <c r="N15" s="3" t="s">
        <v>38</v>
      </c>
      <c r="R15" s="27" t="s">
        <v>20</v>
      </c>
      <c r="AH15" s="26"/>
    </row>
    <row r="16" spans="1:35" x14ac:dyDescent="0.35">
      <c r="A16" s="18" t="s">
        <v>195</v>
      </c>
      <c r="D16" s="6" t="s">
        <v>192</v>
      </c>
      <c r="E16" s="85"/>
      <c r="F16" s="85"/>
      <c r="G16" s="85"/>
      <c r="H16" s="85"/>
      <c r="I16" s="85"/>
      <c r="J16" s="85"/>
      <c r="K16" s="85"/>
      <c r="L16" s="85"/>
      <c r="AD16" s="3" t="s">
        <v>197</v>
      </c>
      <c r="AH16" s="30"/>
    </row>
    <row r="17" spans="1:34" x14ac:dyDescent="0.35">
      <c r="D17" s="6" t="s">
        <v>193</v>
      </c>
      <c r="E17" s="85"/>
      <c r="F17" s="85"/>
      <c r="G17" s="85"/>
      <c r="H17" s="85"/>
      <c r="I17" s="85"/>
      <c r="J17" s="85"/>
      <c r="K17" s="85"/>
      <c r="L17" s="85"/>
    </row>
    <row r="18" spans="1:34" ht="16" thickBot="1" x14ac:dyDescent="0.4">
      <c r="A18" s="4"/>
      <c r="B18" s="4"/>
      <c r="C18" s="4"/>
      <c r="D18" s="4"/>
      <c r="E18" s="4"/>
      <c r="F18" s="4"/>
      <c r="G18" s="4"/>
      <c r="H18" s="4"/>
      <c r="I18" s="5"/>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6" thickTop="1" x14ac:dyDescent="0.35"/>
    <row r="20" spans="1:34" x14ac:dyDescent="0.35">
      <c r="A20" s="2" t="s">
        <v>5</v>
      </c>
      <c r="B20" s="2" t="s">
        <v>7</v>
      </c>
      <c r="W20" s="2" t="s">
        <v>6</v>
      </c>
      <c r="X20" s="2" t="s">
        <v>8</v>
      </c>
    </row>
    <row r="21" spans="1:34" ht="16" thickBot="1" x14ac:dyDescent="0.4">
      <c r="A21" s="2"/>
      <c r="B21" s="2"/>
      <c r="C21" s="2"/>
    </row>
    <row r="22" spans="1:34" s="7" customFormat="1" ht="111.75" customHeight="1" x14ac:dyDescent="0.35">
      <c r="A22" s="9" t="s">
        <v>76</v>
      </c>
      <c r="B22" s="13" t="s">
        <v>69</v>
      </c>
      <c r="C22" s="86" t="s">
        <v>250</v>
      </c>
      <c r="D22" s="86"/>
      <c r="E22" s="86"/>
      <c r="F22" s="86"/>
      <c r="G22" s="86"/>
      <c r="H22" s="23" t="s">
        <v>102</v>
      </c>
      <c r="I22" s="23" t="s">
        <v>28</v>
      </c>
      <c r="J22" s="86" t="s">
        <v>27</v>
      </c>
      <c r="K22" s="86"/>
      <c r="L22" s="23" t="s">
        <v>86</v>
      </c>
      <c r="M22" s="23" t="s">
        <v>29</v>
      </c>
      <c r="N22" s="86" t="s">
        <v>30</v>
      </c>
      <c r="O22" s="86"/>
      <c r="P22" s="23" t="s">
        <v>33</v>
      </c>
      <c r="Q22" s="23" t="s">
        <v>32</v>
      </c>
      <c r="R22" s="23" t="s">
        <v>34</v>
      </c>
      <c r="S22" s="23" t="s">
        <v>35</v>
      </c>
      <c r="T22" s="23" t="s">
        <v>36</v>
      </c>
      <c r="U22" s="23" t="s">
        <v>37</v>
      </c>
      <c r="V22" s="23" t="s">
        <v>77</v>
      </c>
      <c r="W22" s="23" t="s">
        <v>79</v>
      </c>
      <c r="X22" s="23" t="s">
        <v>80</v>
      </c>
      <c r="Y22" s="23" t="s">
        <v>43</v>
      </c>
      <c r="Z22" s="87" t="s">
        <v>31</v>
      </c>
      <c r="AA22" s="88"/>
      <c r="AB22" s="86" t="s">
        <v>44</v>
      </c>
      <c r="AC22" s="86"/>
      <c r="AD22" s="23" t="s">
        <v>45</v>
      </c>
      <c r="AE22" s="23" t="s">
        <v>46</v>
      </c>
      <c r="AF22" s="23" t="s">
        <v>78</v>
      </c>
      <c r="AG22" s="23" t="s">
        <v>84</v>
      </c>
      <c r="AH22" s="10" t="s">
        <v>42</v>
      </c>
    </row>
    <row r="23" spans="1:34" s="8" customFormat="1" ht="15.75" customHeight="1" x14ac:dyDescent="0.35">
      <c r="A23" s="91"/>
      <c r="B23" s="92"/>
      <c r="C23" s="77"/>
      <c r="D23" s="78"/>
      <c r="E23" s="78"/>
      <c r="F23" s="78"/>
      <c r="G23" s="79"/>
      <c r="H23" s="89"/>
      <c r="I23" s="89"/>
      <c r="J23" s="80" t="str">
        <f t="shared" ref="J23" si="0">IF(I23&gt;0,I23/H23,"")</f>
        <v/>
      </c>
      <c r="K23" s="80"/>
      <c r="L23" s="81"/>
      <c r="M23" s="81"/>
      <c r="N23" s="80" t="str">
        <f>IF(M23&gt;0,M23/L23,"")</f>
        <v/>
      </c>
      <c r="O23" s="80"/>
      <c r="P23" s="89"/>
      <c r="Q23" s="89"/>
      <c r="R23" s="89"/>
      <c r="S23" s="89"/>
      <c r="T23" s="89"/>
      <c r="U23" s="89"/>
      <c r="V23" s="109">
        <f>SUM(P23:U24)</f>
        <v>0</v>
      </c>
      <c r="W23" s="111"/>
      <c r="X23" s="111"/>
      <c r="Y23" s="112">
        <f>ROUND(IF($R$15="Yes",(W23-X23)*1.3,(W23-X23)),0)</f>
        <v>0</v>
      </c>
      <c r="Z23" s="117" t="str">
        <f>IF(J23&lt;N23,J23,N23)</f>
        <v/>
      </c>
      <c r="AA23" s="118"/>
      <c r="AB23" s="116">
        <f>ROUND(IF(Z23="","0",Y23*Z23),0)</f>
        <v>0</v>
      </c>
      <c r="AC23" s="115"/>
      <c r="AD23" s="115">
        <f>ROUND(IF($Y$8&gt;0,AB23*$Y$8,"0"),0)</f>
        <v>0</v>
      </c>
      <c r="AE23" s="113"/>
      <c r="AF23" s="114"/>
      <c r="AG23" s="115">
        <f>ROUND(IF(AF23&gt;0,AB23*AF23,"0"),0)</f>
        <v>0</v>
      </c>
      <c r="AH23" s="110">
        <f>ROUND(IF(AD23&gt;0,AD23*AF23,"0"),0)</f>
        <v>0</v>
      </c>
    </row>
    <row r="24" spans="1:34" s="8" customFormat="1" x14ac:dyDescent="0.35">
      <c r="A24" s="90"/>
      <c r="B24" s="92"/>
      <c r="C24" s="93"/>
      <c r="D24" s="94"/>
      <c r="E24" s="94"/>
      <c r="F24" s="94"/>
      <c r="G24" s="95"/>
      <c r="H24" s="89"/>
      <c r="I24" s="89"/>
      <c r="J24" s="80"/>
      <c r="K24" s="80"/>
      <c r="L24" s="82"/>
      <c r="M24" s="82"/>
      <c r="N24" s="80"/>
      <c r="O24" s="80"/>
      <c r="P24" s="89"/>
      <c r="Q24" s="89"/>
      <c r="R24" s="89"/>
      <c r="S24" s="89"/>
      <c r="T24" s="89"/>
      <c r="U24" s="89"/>
      <c r="V24" s="109"/>
      <c r="W24" s="111"/>
      <c r="X24" s="111"/>
      <c r="Y24" s="112"/>
      <c r="Z24" s="119"/>
      <c r="AA24" s="120"/>
      <c r="AB24" s="116"/>
      <c r="AC24" s="115"/>
      <c r="AD24" s="115"/>
      <c r="AE24" s="113"/>
      <c r="AF24" s="114"/>
      <c r="AG24" s="115"/>
      <c r="AH24" s="110"/>
    </row>
    <row r="25" spans="1:34" s="8" customFormat="1" x14ac:dyDescent="0.35">
      <c r="A25" s="90"/>
      <c r="B25" s="92"/>
      <c r="C25" s="77"/>
      <c r="D25" s="78"/>
      <c r="E25" s="78"/>
      <c r="F25" s="78"/>
      <c r="G25" s="79"/>
      <c r="H25" s="89"/>
      <c r="I25" s="89"/>
      <c r="J25" s="80" t="str">
        <f t="shared" ref="J25" si="1">IF(I25&gt;0,I25/H25,"")</f>
        <v/>
      </c>
      <c r="K25" s="80"/>
      <c r="L25" s="81"/>
      <c r="M25" s="81"/>
      <c r="N25" s="80" t="str">
        <f t="shared" ref="N25" si="2">IF(M25&gt;0,M25/L25,"")</f>
        <v/>
      </c>
      <c r="O25" s="80"/>
      <c r="P25" s="89"/>
      <c r="Q25" s="89"/>
      <c r="R25" s="89"/>
      <c r="S25" s="89"/>
      <c r="T25" s="89"/>
      <c r="U25" s="89"/>
      <c r="V25" s="109">
        <f t="shared" ref="V25" si="3">SUM(P25:U26)</f>
        <v>0</v>
      </c>
      <c r="W25" s="111"/>
      <c r="X25" s="111"/>
      <c r="Y25" s="112">
        <f>ROUND(IF($R$15="Yes",(W25-X25)*1.3,(W25-X25)),0)</f>
        <v>0</v>
      </c>
      <c r="Z25" s="117" t="str">
        <f t="shared" ref="Z25" si="4">IF(J25&lt;N25,J25,N25)</f>
        <v/>
      </c>
      <c r="AA25" s="118"/>
      <c r="AB25" s="116">
        <f t="shared" ref="AB25" si="5">ROUND(IF(Z25="","0",Y25*Z25),0)</f>
        <v>0</v>
      </c>
      <c r="AC25" s="115"/>
      <c r="AD25" s="115">
        <f t="shared" ref="AD25" si="6">ROUND(IF($Y$8&gt;0,AB25*$Y$8,"0"),0)</f>
        <v>0</v>
      </c>
      <c r="AE25" s="113"/>
      <c r="AF25" s="114"/>
      <c r="AG25" s="115">
        <f t="shared" ref="AG25" si="7">ROUND(IF(AF25&gt;0,AB25*AF25,"0"),0)</f>
        <v>0</v>
      </c>
      <c r="AH25" s="110">
        <f t="shared" ref="AH25" si="8">ROUND(IF(AD25&gt;0,AD25*AF25,"0"),0)</f>
        <v>0</v>
      </c>
    </row>
    <row r="26" spans="1:34" s="8" customFormat="1" x14ac:dyDescent="0.35">
      <c r="A26" s="90"/>
      <c r="B26" s="92"/>
      <c r="C26" s="93"/>
      <c r="D26" s="94"/>
      <c r="E26" s="94"/>
      <c r="F26" s="94"/>
      <c r="G26" s="95"/>
      <c r="H26" s="89"/>
      <c r="I26" s="89"/>
      <c r="J26" s="80"/>
      <c r="K26" s="80"/>
      <c r="L26" s="82"/>
      <c r="M26" s="82"/>
      <c r="N26" s="80"/>
      <c r="O26" s="80"/>
      <c r="P26" s="89"/>
      <c r="Q26" s="89"/>
      <c r="R26" s="89"/>
      <c r="S26" s="89"/>
      <c r="T26" s="89"/>
      <c r="U26" s="89"/>
      <c r="V26" s="109"/>
      <c r="W26" s="111"/>
      <c r="X26" s="111"/>
      <c r="Y26" s="112"/>
      <c r="Z26" s="119"/>
      <c r="AA26" s="120"/>
      <c r="AB26" s="116"/>
      <c r="AC26" s="115"/>
      <c r="AD26" s="115"/>
      <c r="AE26" s="113"/>
      <c r="AF26" s="114"/>
      <c r="AG26" s="115"/>
      <c r="AH26" s="110"/>
    </row>
    <row r="27" spans="1:34" s="8" customFormat="1" x14ac:dyDescent="0.35">
      <c r="A27" s="90"/>
      <c r="B27" s="92"/>
      <c r="C27" s="77"/>
      <c r="D27" s="78"/>
      <c r="E27" s="78"/>
      <c r="F27" s="78"/>
      <c r="G27" s="79"/>
      <c r="H27" s="89"/>
      <c r="I27" s="89"/>
      <c r="J27" s="80" t="str">
        <f t="shared" ref="J27" si="9">IF(I27&gt;0,I27/H27,"")</f>
        <v/>
      </c>
      <c r="K27" s="80"/>
      <c r="L27" s="81"/>
      <c r="M27" s="81"/>
      <c r="N27" s="80" t="str">
        <f t="shared" ref="N27" si="10">IF(M27&gt;0,M27/L27,"")</f>
        <v/>
      </c>
      <c r="O27" s="80"/>
      <c r="P27" s="89"/>
      <c r="Q27" s="89"/>
      <c r="R27" s="89"/>
      <c r="S27" s="89"/>
      <c r="T27" s="89"/>
      <c r="U27" s="89"/>
      <c r="V27" s="109">
        <f t="shared" ref="V27" si="11">SUM(P27:U28)</f>
        <v>0</v>
      </c>
      <c r="W27" s="111"/>
      <c r="X27" s="111"/>
      <c r="Y27" s="112">
        <f>ROUND(IF($R$15="Yes",(W27-X27)*1.3,(W27-X27)),0)</f>
        <v>0</v>
      </c>
      <c r="Z27" s="117" t="str">
        <f t="shared" ref="Z27" si="12">IF(J27&lt;N27,J27,N27)</f>
        <v/>
      </c>
      <c r="AA27" s="118"/>
      <c r="AB27" s="116">
        <f t="shared" ref="AB27" si="13">ROUND(IF(Z27="","0",Y27*Z27),0)</f>
        <v>0</v>
      </c>
      <c r="AC27" s="115"/>
      <c r="AD27" s="115">
        <f t="shared" ref="AD27" si="14">ROUND(IF($Y$8&gt;0,AB27*$Y$8,"0"),0)</f>
        <v>0</v>
      </c>
      <c r="AE27" s="113"/>
      <c r="AF27" s="114"/>
      <c r="AG27" s="115">
        <f t="shared" ref="AG27" si="15">ROUND(IF(AF27&gt;0,AB27*AF27,"0"),0)</f>
        <v>0</v>
      </c>
      <c r="AH27" s="110">
        <f t="shared" ref="AH27" si="16">ROUND(IF(AD27&gt;0,AD27*AF27,"0"),0)</f>
        <v>0</v>
      </c>
    </row>
    <row r="28" spans="1:34" s="8" customFormat="1" x14ac:dyDescent="0.35">
      <c r="A28" s="90"/>
      <c r="B28" s="92"/>
      <c r="C28" s="93"/>
      <c r="D28" s="94"/>
      <c r="E28" s="94"/>
      <c r="F28" s="94"/>
      <c r="G28" s="95"/>
      <c r="H28" s="89"/>
      <c r="I28" s="89"/>
      <c r="J28" s="80"/>
      <c r="K28" s="80"/>
      <c r="L28" s="82"/>
      <c r="M28" s="82"/>
      <c r="N28" s="80"/>
      <c r="O28" s="80"/>
      <c r="P28" s="89"/>
      <c r="Q28" s="89"/>
      <c r="R28" s="89"/>
      <c r="S28" s="89"/>
      <c r="T28" s="89"/>
      <c r="U28" s="89"/>
      <c r="V28" s="109"/>
      <c r="W28" s="111"/>
      <c r="X28" s="111"/>
      <c r="Y28" s="112"/>
      <c r="Z28" s="119"/>
      <c r="AA28" s="120"/>
      <c r="AB28" s="116"/>
      <c r="AC28" s="115"/>
      <c r="AD28" s="115"/>
      <c r="AE28" s="113"/>
      <c r="AF28" s="114"/>
      <c r="AG28" s="115"/>
      <c r="AH28" s="110"/>
    </row>
    <row r="29" spans="1:34" s="8" customFormat="1" x14ac:dyDescent="0.35">
      <c r="A29" s="90"/>
      <c r="B29" s="92"/>
      <c r="C29" s="77"/>
      <c r="D29" s="78"/>
      <c r="E29" s="78"/>
      <c r="F29" s="78"/>
      <c r="G29" s="79"/>
      <c r="H29" s="89"/>
      <c r="I29" s="89"/>
      <c r="J29" s="80" t="str">
        <f t="shared" ref="J29" si="17">IF(I29&gt;0,I29/H29,"")</f>
        <v/>
      </c>
      <c r="K29" s="80"/>
      <c r="L29" s="81"/>
      <c r="M29" s="81"/>
      <c r="N29" s="80" t="str">
        <f t="shared" ref="N29" si="18">IF(M29&gt;0,M29/L29,"")</f>
        <v/>
      </c>
      <c r="O29" s="80"/>
      <c r="P29" s="89"/>
      <c r="Q29" s="89"/>
      <c r="R29" s="89"/>
      <c r="S29" s="89"/>
      <c r="T29" s="89"/>
      <c r="U29" s="89"/>
      <c r="V29" s="109">
        <f t="shared" ref="V29" si="19">SUM(P29:U30)</f>
        <v>0</v>
      </c>
      <c r="W29" s="111"/>
      <c r="X29" s="111"/>
      <c r="Y29" s="112">
        <f>ROUND(IF($R$15="Yes",(W29-X29)*1.3,(W29-X29)),0)</f>
        <v>0</v>
      </c>
      <c r="Z29" s="117" t="str">
        <f t="shared" ref="Z29" si="20">IF(J29&lt;N29,J29,N29)</f>
        <v/>
      </c>
      <c r="AA29" s="118"/>
      <c r="AB29" s="116">
        <f t="shared" ref="AB29" si="21">ROUND(IF(Z29="","0",Y29*Z29),0)</f>
        <v>0</v>
      </c>
      <c r="AC29" s="115"/>
      <c r="AD29" s="115">
        <f t="shared" ref="AD29" si="22">ROUND(IF($Y$8&gt;0,AB29*$Y$8,"0"),0)</f>
        <v>0</v>
      </c>
      <c r="AE29" s="113"/>
      <c r="AF29" s="114"/>
      <c r="AG29" s="115">
        <f t="shared" ref="AG29" si="23">ROUND(IF(AF29&gt;0,AB29*AF29,"0"),0)</f>
        <v>0</v>
      </c>
      <c r="AH29" s="110">
        <f t="shared" ref="AH29" si="24">ROUND(IF(AD29&gt;0,AD29*AF29,"0"),0)</f>
        <v>0</v>
      </c>
    </row>
    <row r="30" spans="1:34" s="8" customFormat="1" x14ac:dyDescent="0.35">
      <c r="A30" s="90"/>
      <c r="B30" s="92"/>
      <c r="C30" s="93"/>
      <c r="D30" s="94"/>
      <c r="E30" s="94"/>
      <c r="F30" s="94"/>
      <c r="G30" s="95"/>
      <c r="H30" s="89"/>
      <c r="I30" s="89"/>
      <c r="J30" s="80"/>
      <c r="K30" s="80"/>
      <c r="L30" s="82"/>
      <c r="M30" s="82"/>
      <c r="N30" s="80"/>
      <c r="O30" s="80"/>
      <c r="P30" s="89"/>
      <c r="Q30" s="89"/>
      <c r="R30" s="89"/>
      <c r="S30" s="89"/>
      <c r="T30" s="89"/>
      <c r="U30" s="89"/>
      <c r="V30" s="109"/>
      <c r="W30" s="111"/>
      <c r="X30" s="111"/>
      <c r="Y30" s="112"/>
      <c r="Z30" s="119"/>
      <c r="AA30" s="120"/>
      <c r="AB30" s="116"/>
      <c r="AC30" s="115"/>
      <c r="AD30" s="115"/>
      <c r="AE30" s="113"/>
      <c r="AF30" s="114"/>
      <c r="AG30" s="115"/>
      <c r="AH30" s="110"/>
    </row>
    <row r="31" spans="1:34" s="8" customFormat="1" x14ac:dyDescent="0.35">
      <c r="A31" s="90"/>
      <c r="B31" s="92"/>
      <c r="C31" s="77"/>
      <c r="D31" s="78"/>
      <c r="E31" s="78"/>
      <c r="F31" s="78"/>
      <c r="G31" s="79"/>
      <c r="H31" s="89"/>
      <c r="I31" s="89"/>
      <c r="J31" s="80" t="str">
        <f t="shared" ref="J31" si="25">IF(I31&gt;0,I31/H31,"")</f>
        <v/>
      </c>
      <c r="K31" s="80"/>
      <c r="L31" s="81"/>
      <c r="M31" s="81"/>
      <c r="N31" s="80" t="str">
        <f t="shared" ref="N31" si="26">IF(M31&gt;0,M31/L31,"")</f>
        <v/>
      </c>
      <c r="O31" s="80"/>
      <c r="P31" s="89"/>
      <c r="Q31" s="89"/>
      <c r="R31" s="89"/>
      <c r="S31" s="89"/>
      <c r="T31" s="89"/>
      <c r="U31" s="89"/>
      <c r="V31" s="109">
        <f t="shared" ref="V31" si="27">SUM(P31:U32)</f>
        <v>0</v>
      </c>
      <c r="W31" s="111"/>
      <c r="X31" s="111"/>
      <c r="Y31" s="112">
        <f>ROUND(IF($R$15="Yes",(W31-X31)*1.3,(W31-X31)),0)</f>
        <v>0</v>
      </c>
      <c r="Z31" s="117" t="str">
        <f t="shared" ref="Z31" si="28">IF(J31&lt;N31,J31,N31)</f>
        <v/>
      </c>
      <c r="AA31" s="118"/>
      <c r="AB31" s="116">
        <f t="shared" ref="AB31" si="29">ROUND(IF(Z31="","0",Y31*Z31),0)</f>
        <v>0</v>
      </c>
      <c r="AC31" s="115"/>
      <c r="AD31" s="115">
        <f t="shared" ref="AD31" si="30">ROUND(IF($Y$8&gt;0,AB31*$Y$8,"0"),0)</f>
        <v>0</v>
      </c>
      <c r="AE31" s="113"/>
      <c r="AF31" s="114"/>
      <c r="AG31" s="115">
        <f t="shared" ref="AG31" si="31">ROUND(IF(AF31&gt;0,AB31*AF31,"0"),0)</f>
        <v>0</v>
      </c>
      <c r="AH31" s="110">
        <f t="shared" ref="AH31" si="32">ROUND(IF(AD31&gt;0,AD31*AF31,"0"),0)</f>
        <v>0</v>
      </c>
    </row>
    <row r="32" spans="1:34" s="8" customFormat="1" x14ac:dyDescent="0.35">
      <c r="A32" s="90"/>
      <c r="B32" s="92"/>
      <c r="C32" s="93"/>
      <c r="D32" s="94"/>
      <c r="E32" s="94"/>
      <c r="F32" s="94"/>
      <c r="G32" s="95"/>
      <c r="H32" s="89"/>
      <c r="I32" s="89"/>
      <c r="J32" s="80"/>
      <c r="K32" s="80"/>
      <c r="L32" s="82"/>
      <c r="M32" s="82"/>
      <c r="N32" s="80"/>
      <c r="O32" s="80"/>
      <c r="P32" s="89"/>
      <c r="Q32" s="89"/>
      <c r="R32" s="89"/>
      <c r="S32" s="89"/>
      <c r="T32" s="89"/>
      <c r="U32" s="89"/>
      <c r="V32" s="109"/>
      <c r="W32" s="111"/>
      <c r="X32" s="111"/>
      <c r="Y32" s="112"/>
      <c r="Z32" s="119"/>
      <c r="AA32" s="120"/>
      <c r="AB32" s="116"/>
      <c r="AC32" s="115"/>
      <c r="AD32" s="115"/>
      <c r="AE32" s="113"/>
      <c r="AF32" s="114"/>
      <c r="AG32" s="115"/>
      <c r="AH32" s="110"/>
    </row>
    <row r="33" spans="1:34" s="8" customFormat="1" x14ac:dyDescent="0.35">
      <c r="A33" s="90"/>
      <c r="B33" s="92"/>
      <c r="C33" s="77"/>
      <c r="D33" s="78"/>
      <c r="E33" s="78"/>
      <c r="F33" s="78"/>
      <c r="G33" s="79"/>
      <c r="H33" s="89"/>
      <c r="I33" s="89"/>
      <c r="J33" s="80" t="str">
        <f t="shared" ref="J33" si="33">IF(I33&gt;0,I33/H33,"")</f>
        <v/>
      </c>
      <c r="K33" s="80"/>
      <c r="L33" s="81"/>
      <c r="M33" s="81"/>
      <c r="N33" s="80" t="str">
        <f t="shared" ref="N33" si="34">IF(M33&gt;0,M33/L33,"")</f>
        <v/>
      </c>
      <c r="O33" s="80"/>
      <c r="P33" s="89"/>
      <c r="Q33" s="89"/>
      <c r="R33" s="89"/>
      <c r="S33" s="89"/>
      <c r="T33" s="89"/>
      <c r="U33" s="89"/>
      <c r="V33" s="109">
        <f t="shared" ref="V33" si="35">SUM(P33:U34)</f>
        <v>0</v>
      </c>
      <c r="W33" s="111"/>
      <c r="X33" s="111"/>
      <c r="Y33" s="112">
        <f>ROUND(IF($R$15="Yes",(W33-X33)*1.3,(W33-X33)),0)</f>
        <v>0</v>
      </c>
      <c r="Z33" s="117" t="str">
        <f t="shared" ref="Z33" si="36">IF(J33&lt;N33,J33,N33)</f>
        <v/>
      </c>
      <c r="AA33" s="118"/>
      <c r="AB33" s="116">
        <f t="shared" ref="AB33" si="37">ROUND(IF(Z33="","0",Y33*Z33),0)</f>
        <v>0</v>
      </c>
      <c r="AC33" s="115"/>
      <c r="AD33" s="115">
        <f t="shared" ref="AD33" si="38">ROUND(IF($Y$8&gt;0,AB33*$Y$8,"0"),0)</f>
        <v>0</v>
      </c>
      <c r="AE33" s="113"/>
      <c r="AF33" s="114"/>
      <c r="AG33" s="115">
        <f t="shared" ref="AG33" si="39">ROUND(IF(AF33&gt;0,AB33*AF33,"0"),0)</f>
        <v>0</v>
      </c>
      <c r="AH33" s="110">
        <f t="shared" ref="AH33" si="40">ROUND(IF(AD33&gt;0,AD33*AF33,"0"),0)</f>
        <v>0</v>
      </c>
    </row>
    <row r="34" spans="1:34" s="8" customFormat="1" x14ac:dyDescent="0.35">
      <c r="A34" s="90"/>
      <c r="B34" s="92"/>
      <c r="C34" s="93"/>
      <c r="D34" s="94"/>
      <c r="E34" s="94"/>
      <c r="F34" s="94"/>
      <c r="G34" s="95"/>
      <c r="H34" s="89"/>
      <c r="I34" s="89"/>
      <c r="J34" s="80"/>
      <c r="K34" s="80"/>
      <c r="L34" s="82"/>
      <c r="M34" s="82"/>
      <c r="N34" s="80"/>
      <c r="O34" s="80"/>
      <c r="P34" s="89"/>
      <c r="Q34" s="89"/>
      <c r="R34" s="89"/>
      <c r="S34" s="89"/>
      <c r="T34" s="89"/>
      <c r="U34" s="89"/>
      <c r="V34" s="109"/>
      <c r="W34" s="111"/>
      <c r="X34" s="111"/>
      <c r="Y34" s="112"/>
      <c r="Z34" s="119"/>
      <c r="AA34" s="120"/>
      <c r="AB34" s="116"/>
      <c r="AC34" s="115"/>
      <c r="AD34" s="115"/>
      <c r="AE34" s="113"/>
      <c r="AF34" s="114"/>
      <c r="AG34" s="115"/>
      <c r="AH34" s="110"/>
    </row>
    <row r="35" spans="1:34" s="8" customFormat="1" x14ac:dyDescent="0.35">
      <c r="A35" s="90"/>
      <c r="B35" s="92"/>
      <c r="C35" s="77"/>
      <c r="D35" s="78"/>
      <c r="E35" s="78"/>
      <c r="F35" s="78"/>
      <c r="G35" s="79"/>
      <c r="H35" s="89"/>
      <c r="I35" s="89"/>
      <c r="J35" s="80" t="str">
        <f t="shared" ref="J35" si="41">IF(I35&gt;0,I35/H35,"")</f>
        <v/>
      </c>
      <c r="K35" s="80"/>
      <c r="L35" s="81"/>
      <c r="M35" s="81"/>
      <c r="N35" s="80" t="str">
        <f t="shared" ref="N35" si="42">IF(M35&gt;0,M35/L35,"")</f>
        <v/>
      </c>
      <c r="O35" s="80"/>
      <c r="P35" s="89"/>
      <c r="Q35" s="89"/>
      <c r="R35" s="89"/>
      <c r="S35" s="89"/>
      <c r="T35" s="89"/>
      <c r="U35" s="89"/>
      <c r="V35" s="109">
        <f t="shared" ref="V35" si="43">SUM(P35:U36)</f>
        <v>0</v>
      </c>
      <c r="W35" s="111"/>
      <c r="X35" s="111"/>
      <c r="Y35" s="112">
        <f>ROUND(IF($R$15="Yes",(W35-X35)*1.3,(W35-X35)),0)</f>
        <v>0</v>
      </c>
      <c r="Z35" s="117" t="str">
        <f t="shared" ref="Z35" si="44">IF(J35&lt;N35,J35,N35)</f>
        <v/>
      </c>
      <c r="AA35" s="118"/>
      <c r="AB35" s="116">
        <f t="shared" ref="AB35" si="45">ROUND(IF(Z35="","0",Y35*Z35),0)</f>
        <v>0</v>
      </c>
      <c r="AC35" s="115"/>
      <c r="AD35" s="115">
        <f t="shared" ref="AD35" si="46">ROUND(IF($Y$8&gt;0,AB35*$Y$8,"0"),0)</f>
        <v>0</v>
      </c>
      <c r="AE35" s="113"/>
      <c r="AF35" s="114"/>
      <c r="AG35" s="115">
        <f t="shared" ref="AG35" si="47">ROUND(IF(AF35&gt;0,AB35*AF35,"0"),0)</f>
        <v>0</v>
      </c>
      <c r="AH35" s="110">
        <f t="shared" ref="AH35" si="48">ROUND(IF(AD35&gt;0,AD35*AF35,"0"),0)</f>
        <v>0</v>
      </c>
    </row>
    <row r="36" spans="1:34" s="8" customFormat="1" x14ac:dyDescent="0.35">
      <c r="A36" s="90"/>
      <c r="B36" s="92"/>
      <c r="C36" s="93"/>
      <c r="D36" s="94"/>
      <c r="E36" s="94"/>
      <c r="F36" s="94"/>
      <c r="G36" s="95"/>
      <c r="H36" s="89"/>
      <c r="I36" s="89"/>
      <c r="J36" s="80"/>
      <c r="K36" s="80"/>
      <c r="L36" s="82"/>
      <c r="M36" s="82"/>
      <c r="N36" s="80"/>
      <c r="O36" s="80"/>
      <c r="P36" s="89"/>
      <c r="Q36" s="89"/>
      <c r="R36" s="89"/>
      <c r="S36" s="89"/>
      <c r="T36" s="89"/>
      <c r="U36" s="89"/>
      <c r="V36" s="109"/>
      <c r="W36" s="111"/>
      <c r="X36" s="111"/>
      <c r="Y36" s="112"/>
      <c r="Z36" s="119"/>
      <c r="AA36" s="120"/>
      <c r="AB36" s="116"/>
      <c r="AC36" s="115"/>
      <c r="AD36" s="115"/>
      <c r="AE36" s="113"/>
      <c r="AF36" s="114"/>
      <c r="AG36" s="115"/>
      <c r="AH36" s="110"/>
    </row>
    <row r="37" spans="1:34" s="8" customFormat="1" x14ac:dyDescent="0.35">
      <c r="A37" s="90"/>
      <c r="B37" s="92"/>
      <c r="C37" s="77"/>
      <c r="D37" s="78"/>
      <c r="E37" s="78"/>
      <c r="F37" s="78"/>
      <c r="G37" s="79"/>
      <c r="H37" s="89"/>
      <c r="I37" s="89"/>
      <c r="J37" s="80" t="str">
        <f t="shared" ref="J37" si="49">IF(I37&gt;0,I37/H37,"")</f>
        <v/>
      </c>
      <c r="K37" s="80"/>
      <c r="L37" s="81"/>
      <c r="M37" s="81"/>
      <c r="N37" s="80" t="str">
        <f t="shared" ref="N37" si="50">IF(M37&gt;0,M37/L37,"")</f>
        <v/>
      </c>
      <c r="O37" s="80"/>
      <c r="P37" s="89"/>
      <c r="Q37" s="89"/>
      <c r="R37" s="89"/>
      <c r="S37" s="89"/>
      <c r="T37" s="89"/>
      <c r="U37" s="89"/>
      <c r="V37" s="109">
        <f t="shared" ref="V37" si="51">SUM(P37:U38)</f>
        <v>0</v>
      </c>
      <c r="W37" s="111"/>
      <c r="X37" s="111"/>
      <c r="Y37" s="112">
        <f>ROUND(IF($R$15="Yes",(W37-X37)*1.3,(W37-X37)),0)</f>
        <v>0</v>
      </c>
      <c r="Z37" s="117" t="str">
        <f t="shared" ref="Z37" si="52">IF(J37&lt;N37,J37,N37)</f>
        <v/>
      </c>
      <c r="AA37" s="118"/>
      <c r="AB37" s="116">
        <f t="shared" ref="AB37" si="53">ROUND(IF(Z37="","0",Y37*Z37),0)</f>
        <v>0</v>
      </c>
      <c r="AC37" s="115"/>
      <c r="AD37" s="115">
        <f t="shared" ref="AD37" si="54">ROUND(IF($Y$8&gt;0,AB37*$Y$8,"0"),0)</f>
        <v>0</v>
      </c>
      <c r="AE37" s="113"/>
      <c r="AF37" s="114"/>
      <c r="AG37" s="115">
        <f t="shared" ref="AG37" si="55">ROUND(IF(AF37&gt;0,AB37*AF37,"0"),0)</f>
        <v>0</v>
      </c>
      <c r="AH37" s="110">
        <f t="shared" ref="AH37" si="56">ROUND(IF(AD37&gt;0,AD37*AF37,"0"),0)</f>
        <v>0</v>
      </c>
    </row>
    <row r="38" spans="1:34" s="8" customFormat="1" x14ac:dyDescent="0.35">
      <c r="A38" s="90"/>
      <c r="B38" s="92"/>
      <c r="C38" s="93"/>
      <c r="D38" s="94"/>
      <c r="E38" s="94"/>
      <c r="F38" s="94"/>
      <c r="G38" s="95"/>
      <c r="H38" s="89"/>
      <c r="I38" s="89"/>
      <c r="J38" s="80"/>
      <c r="K38" s="80"/>
      <c r="L38" s="82"/>
      <c r="M38" s="82"/>
      <c r="N38" s="80"/>
      <c r="O38" s="80"/>
      <c r="P38" s="89"/>
      <c r="Q38" s="89"/>
      <c r="R38" s="89"/>
      <c r="S38" s="89"/>
      <c r="T38" s="89"/>
      <c r="U38" s="89"/>
      <c r="V38" s="109"/>
      <c r="W38" s="111"/>
      <c r="X38" s="111"/>
      <c r="Y38" s="112"/>
      <c r="Z38" s="119"/>
      <c r="AA38" s="120"/>
      <c r="AB38" s="116"/>
      <c r="AC38" s="115"/>
      <c r="AD38" s="115"/>
      <c r="AE38" s="113"/>
      <c r="AF38" s="114"/>
      <c r="AG38" s="115"/>
      <c r="AH38" s="110"/>
    </row>
    <row r="39" spans="1:34" s="8" customFormat="1" x14ac:dyDescent="0.35">
      <c r="A39" s="90"/>
      <c r="B39" s="92"/>
      <c r="C39" s="77"/>
      <c r="D39" s="78"/>
      <c r="E39" s="78"/>
      <c r="F39" s="78"/>
      <c r="G39" s="79"/>
      <c r="H39" s="89"/>
      <c r="I39" s="89"/>
      <c r="J39" s="80" t="str">
        <f t="shared" ref="J39" si="57">IF(I39&gt;0,I39/H39,"")</f>
        <v/>
      </c>
      <c r="K39" s="80"/>
      <c r="L39" s="81"/>
      <c r="M39" s="81"/>
      <c r="N39" s="80" t="str">
        <f t="shared" ref="N39" si="58">IF(M39&gt;0,M39/L39,"")</f>
        <v/>
      </c>
      <c r="O39" s="80"/>
      <c r="P39" s="89"/>
      <c r="Q39" s="89"/>
      <c r="R39" s="89"/>
      <c r="S39" s="89"/>
      <c r="T39" s="89"/>
      <c r="U39" s="89"/>
      <c r="V39" s="109">
        <f t="shared" ref="V39" si="59">SUM(P39:U40)</f>
        <v>0</v>
      </c>
      <c r="W39" s="111"/>
      <c r="X39" s="111"/>
      <c r="Y39" s="112">
        <f>ROUND(IF($R$15="Yes",(W39-X39)*1.3,(W39-X39)),0)</f>
        <v>0</v>
      </c>
      <c r="Z39" s="117" t="str">
        <f t="shared" ref="Z39" si="60">IF(J39&lt;N39,J39,N39)</f>
        <v/>
      </c>
      <c r="AA39" s="118"/>
      <c r="AB39" s="116">
        <f t="shared" ref="AB39" si="61">ROUND(IF(Z39="","0",Y39*Z39),0)</f>
        <v>0</v>
      </c>
      <c r="AC39" s="115"/>
      <c r="AD39" s="115">
        <f t="shared" ref="AD39" si="62">ROUND(IF($Y$8&gt;0,AB39*$Y$8,"0"),0)</f>
        <v>0</v>
      </c>
      <c r="AE39" s="113"/>
      <c r="AF39" s="114"/>
      <c r="AG39" s="115">
        <f t="shared" ref="AG39" si="63">ROUND(IF(AF39&gt;0,AB39*AF39,"0"),0)</f>
        <v>0</v>
      </c>
      <c r="AH39" s="110">
        <f t="shared" ref="AH39" si="64">ROUND(IF(AD39&gt;0,AD39*AF39,"0"),0)</f>
        <v>0</v>
      </c>
    </row>
    <row r="40" spans="1:34" s="8" customFormat="1" x14ac:dyDescent="0.35">
      <c r="A40" s="90"/>
      <c r="B40" s="92"/>
      <c r="C40" s="93"/>
      <c r="D40" s="94"/>
      <c r="E40" s="94"/>
      <c r="F40" s="94"/>
      <c r="G40" s="95"/>
      <c r="H40" s="89"/>
      <c r="I40" s="89"/>
      <c r="J40" s="80"/>
      <c r="K40" s="80"/>
      <c r="L40" s="82"/>
      <c r="M40" s="82"/>
      <c r="N40" s="80"/>
      <c r="O40" s="80"/>
      <c r="P40" s="89"/>
      <c r="Q40" s="89"/>
      <c r="R40" s="89"/>
      <c r="S40" s="89"/>
      <c r="T40" s="89"/>
      <c r="U40" s="89"/>
      <c r="V40" s="109"/>
      <c r="W40" s="111"/>
      <c r="X40" s="111"/>
      <c r="Y40" s="112"/>
      <c r="Z40" s="119"/>
      <c r="AA40" s="120"/>
      <c r="AB40" s="116"/>
      <c r="AC40" s="115"/>
      <c r="AD40" s="115"/>
      <c r="AE40" s="113"/>
      <c r="AF40" s="114"/>
      <c r="AG40" s="115"/>
      <c r="AH40" s="110"/>
    </row>
    <row r="41" spans="1:34" s="8" customFormat="1" x14ac:dyDescent="0.35">
      <c r="A41" s="90"/>
      <c r="B41" s="92"/>
      <c r="C41" s="77"/>
      <c r="D41" s="78"/>
      <c r="E41" s="78"/>
      <c r="F41" s="78"/>
      <c r="G41" s="79"/>
      <c r="H41" s="89"/>
      <c r="I41" s="89"/>
      <c r="J41" s="80" t="str">
        <f t="shared" ref="J41" si="65">IF(I41&gt;0,I41/H41,"")</f>
        <v/>
      </c>
      <c r="K41" s="80"/>
      <c r="L41" s="81"/>
      <c r="M41" s="81"/>
      <c r="N41" s="80" t="str">
        <f t="shared" ref="N41" si="66">IF(M41&gt;0,M41/L41,"")</f>
        <v/>
      </c>
      <c r="O41" s="80"/>
      <c r="P41" s="89"/>
      <c r="Q41" s="89"/>
      <c r="R41" s="89"/>
      <c r="S41" s="89"/>
      <c r="T41" s="89"/>
      <c r="U41" s="89"/>
      <c r="V41" s="109">
        <f t="shared" ref="V41" si="67">SUM(P41:U42)</f>
        <v>0</v>
      </c>
      <c r="W41" s="111"/>
      <c r="X41" s="111"/>
      <c r="Y41" s="112">
        <f>ROUND(IF($R$15="Yes",(W41-X41)*1.3,(W41-X41)),0)</f>
        <v>0</v>
      </c>
      <c r="Z41" s="117" t="str">
        <f t="shared" ref="Z41" si="68">IF(J41&lt;N41,J41,N41)</f>
        <v/>
      </c>
      <c r="AA41" s="118"/>
      <c r="AB41" s="116">
        <f t="shared" ref="AB41" si="69">ROUND(IF(Z41="","0",Y41*Z41),0)</f>
        <v>0</v>
      </c>
      <c r="AC41" s="115"/>
      <c r="AD41" s="115">
        <f t="shared" ref="AD41" si="70">ROUND(IF($Y$8&gt;0,AB41*$Y$8,"0"),0)</f>
        <v>0</v>
      </c>
      <c r="AE41" s="113"/>
      <c r="AF41" s="114"/>
      <c r="AG41" s="115">
        <f t="shared" ref="AG41" si="71">ROUND(IF(AF41&gt;0,AB41*AF41,"0"),0)</f>
        <v>0</v>
      </c>
      <c r="AH41" s="110">
        <f t="shared" ref="AH41" si="72">ROUND(IF(AD41&gt;0,AD41*AF41,"0"),0)</f>
        <v>0</v>
      </c>
    </row>
    <row r="42" spans="1:34" s="8" customFormat="1" x14ac:dyDescent="0.35">
      <c r="A42" s="90"/>
      <c r="B42" s="92"/>
      <c r="C42" s="93"/>
      <c r="D42" s="94"/>
      <c r="E42" s="94"/>
      <c r="F42" s="94"/>
      <c r="G42" s="95"/>
      <c r="H42" s="89"/>
      <c r="I42" s="89"/>
      <c r="J42" s="80"/>
      <c r="K42" s="80"/>
      <c r="L42" s="82"/>
      <c r="M42" s="82"/>
      <c r="N42" s="80"/>
      <c r="O42" s="80"/>
      <c r="P42" s="89"/>
      <c r="Q42" s="89"/>
      <c r="R42" s="89"/>
      <c r="S42" s="89"/>
      <c r="T42" s="89"/>
      <c r="U42" s="89"/>
      <c r="V42" s="109"/>
      <c r="W42" s="111"/>
      <c r="X42" s="111"/>
      <c r="Y42" s="112"/>
      <c r="Z42" s="119"/>
      <c r="AA42" s="120"/>
      <c r="AB42" s="116"/>
      <c r="AC42" s="115"/>
      <c r="AD42" s="115"/>
      <c r="AE42" s="113"/>
      <c r="AF42" s="114"/>
      <c r="AG42" s="115"/>
      <c r="AH42" s="110"/>
    </row>
    <row r="43" spans="1:34" s="8" customFormat="1" x14ac:dyDescent="0.35">
      <c r="A43" s="90"/>
      <c r="B43" s="92"/>
      <c r="C43" s="77"/>
      <c r="D43" s="78"/>
      <c r="E43" s="78"/>
      <c r="F43" s="78"/>
      <c r="G43" s="79"/>
      <c r="H43" s="89"/>
      <c r="I43" s="89"/>
      <c r="J43" s="80" t="str">
        <f t="shared" ref="J43" si="73">IF(I43&gt;0,I43/H43,"")</f>
        <v/>
      </c>
      <c r="K43" s="80"/>
      <c r="L43" s="81"/>
      <c r="M43" s="81"/>
      <c r="N43" s="80" t="str">
        <f t="shared" ref="N43" si="74">IF(M43&gt;0,M43/L43,"")</f>
        <v/>
      </c>
      <c r="O43" s="80"/>
      <c r="P43" s="89"/>
      <c r="Q43" s="89"/>
      <c r="R43" s="89"/>
      <c r="S43" s="89"/>
      <c r="T43" s="89"/>
      <c r="U43" s="89"/>
      <c r="V43" s="109">
        <f t="shared" ref="V43" si="75">SUM(P43:U44)</f>
        <v>0</v>
      </c>
      <c r="W43" s="111"/>
      <c r="X43" s="111"/>
      <c r="Y43" s="112">
        <f>ROUND(IF($R$15="Yes",(W43-X43)*1.3,(W43-X43)),0)</f>
        <v>0</v>
      </c>
      <c r="Z43" s="117" t="str">
        <f t="shared" ref="Z43" si="76">IF(J43&lt;N43,J43,N43)</f>
        <v/>
      </c>
      <c r="AA43" s="118"/>
      <c r="AB43" s="116">
        <f t="shared" ref="AB43" si="77">ROUND(IF(Z43="","0",Y43*Z43),0)</f>
        <v>0</v>
      </c>
      <c r="AC43" s="115"/>
      <c r="AD43" s="115">
        <f t="shared" ref="AD43" si="78">ROUND(IF($Y$8&gt;0,AB43*$Y$8,"0"),0)</f>
        <v>0</v>
      </c>
      <c r="AE43" s="113"/>
      <c r="AF43" s="114"/>
      <c r="AG43" s="115">
        <f t="shared" ref="AG43" si="79">ROUND(IF(AF43&gt;0,AB43*AF43,"0"),0)</f>
        <v>0</v>
      </c>
      <c r="AH43" s="110">
        <f t="shared" ref="AH43" si="80">ROUND(IF(AD43&gt;0,AD43*AF43,"0"),0)</f>
        <v>0</v>
      </c>
    </row>
    <row r="44" spans="1:34" s="8" customFormat="1" x14ac:dyDescent="0.35">
      <c r="A44" s="90"/>
      <c r="B44" s="92"/>
      <c r="C44" s="93"/>
      <c r="D44" s="94"/>
      <c r="E44" s="94"/>
      <c r="F44" s="94"/>
      <c r="G44" s="95"/>
      <c r="H44" s="89"/>
      <c r="I44" s="89"/>
      <c r="J44" s="80"/>
      <c r="K44" s="80"/>
      <c r="L44" s="82"/>
      <c r="M44" s="82"/>
      <c r="N44" s="80"/>
      <c r="O44" s="80"/>
      <c r="P44" s="89"/>
      <c r="Q44" s="89"/>
      <c r="R44" s="89"/>
      <c r="S44" s="89"/>
      <c r="T44" s="89"/>
      <c r="U44" s="89"/>
      <c r="V44" s="109"/>
      <c r="W44" s="111"/>
      <c r="X44" s="111"/>
      <c r="Y44" s="112"/>
      <c r="Z44" s="119"/>
      <c r="AA44" s="120"/>
      <c r="AB44" s="116"/>
      <c r="AC44" s="115"/>
      <c r="AD44" s="115"/>
      <c r="AE44" s="113"/>
      <c r="AF44" s="114"/>
      <c r="AG44" s="115"/>
      <c r="AH44" s="110"/>
    </row>
    <row r="45" spans="1:34" s="8" customFormat="1" x14ac:dyDescent="0.35">
      <c r="A45" s="90"/>
      <c r="B45" s="92"/>
      <c r="C45" s="77"/>
      <c r="D45" s="78"/>
      <c r="E45" s="78"/>
      <c r="F45" s="78"/>
      <c r="G45" s="79"/>
      <c r="H45" s="89"/>
      <c r="I45" s="89"/>
      <c r="J45" s="80" t="str">
        <f t="shared" ref="J45" si="81">IF(I45&gt;0,I45/H45,"")</f>
        <v/>
      </c>
      <c r="K45" s="80"/>
      <c r="L45" s="81"/>
      <c r="M45" s="81"/>
      <c r="N45" s="80" t="str">
        <f t="shared" ref="N45" si="82">IF(M45&gt;0,M45/L45,"")</f>
        <v/>
      </c>
      <c r="O45" s="80"/>
      <c r="P45" s="89"/>
      <c r="Q45" s="89"/>
      <c r="R45" s="89"/>
      <c r="S45" s="89"/>
      <c r="T45" s="89"/>
      <c r="U45" s="89"/>
      <c r="V45" s="109">
        <f t="shared" ref="V45" si="83">SUM(P45:U46)</f>
        <v>0</v>
      </c>
      <c r="W45" s="111"/>
      <c r="X45" s="111"/>
      <c r="Y45" s="112">
        <f>ROUND(IF($R$15="Yes",(W45-X45)*1.3,(W45-X45)),0)</f>
        <v>0</v>
      </c>
      <c r="Z45" s="117" t="str">
        <f t="shared" ref="Z45" si="84">IF(J45&lt;N45,J45,N45)</f>
        <v/>
      </c>
      <c r="AA45" s="118"/>
      <c r="AB45" s="116">
        <f t="shared" ref="AB45" si="85">ROUND(IF(Z45="","0",Y45*Z45),0)</f>
        <v>0</v>
      </c>
      <c r="AC45" s="115"/>
      <c r="AD45" s="115">
        <f t="shared" ref="AD45" si="86">ROUND(IF($Y$8&gt;0,AB45*$Y$8,"0"),0)</f>
        <v>0</v>
      </c>
      <c r="AE45" s="113"/>
      <c r="AF45" s="114"/>
      <c r="AG45" s="115">
        <f t="shared" ref="AG45" si="87">ROUND(IF(AF45&gt;0,AB45*AF45,"0"),0)</f>
        <v>0</v>
      </c>
      <c r="AH45" s="110">
        <f t="shared" ref="AH45" si="88">ROUND(IF(AD45&gt;0,AD45*AF45,"0"),0)</f>
        <v>0</v>
      </c>
    </row>
    <row r="46" spans="1:34" s="8" customFormat="1" x14ac:dyDescent="0.35">
      <c r="A46" s="90"/>
      <c r="B46" s="92"/>
      <c r="C46" s="93"/>
      <c r="D46" s="94"/>
      <c r="E46" s="94"/>
      <c r="F46" s="94"/>
      <c r="G46" s="95"/>
      <c r="H46" s="89"/>
      <c r="I46" s="89"/>
      <c r="J46" s="80"/>
      <c r="K46" s="80"/>
      <c r="L46" s="82"/>
      <c r="M46" s="82"/>
      <c r="N46" s="80"/>
      <c r="O46" s="80"/>
      <c r="P46" s="89"/>
      <c r="Q46" s="89"/>
      <c r="R46" s="89"/>
      <c r="S46" s="89"/>
      <c r="T46" s="89"/>
      <c r="U46" s="89"/>
      <c r="V46" s="109"/>
      <c r="W46" s="111"/>
      <c r="X46" s="111"/>
      <c r="Y46" s="112"/>
      <c r="Z46" s="119"/>
      <c r="AA46" s="120"/>
      <c r="AB46" s="116"/>
      <c r="AC46" s="115"/>
      <c r="AD46" s="115"/>
      <c r="AE46" s="113"/>
      <c r="AF46" s="114"/>
      <c r="AG46" s="115"/>
      <c r="AH46" s="110"/>
    </row>
    <row r="47" spans="1:34" s="8" customFormat="1" x14ac:dyDescent="0.35">
      <c r="A47" s="90"/>
      <c r="B47" s="92"/>
      <c r="C47" s="77"/>
      <c r="D47" s="78"/>
      <c r="E47" s="78"/>
      <c r="F47" s="78"/>
      <c r="G47" s="79"/>
      <c r="H47" s="89"/>
      <c r="I47" s="89"/>
      <c r="J47" s="80" t="str">
        <f t="shared" ref="J47" si="89">IF(I47&gt;0,I47/H47,"")</f>
        <v/>
      </c>
      <c r="K47" s="80"/>
      <c r="L47" s="81"/>
      <c r="M47" s="81"/>
      <c r="N47" s="80" t="str">
        <f t="shared" ref="N47" si="90">IF(M47&gt;0,M47/L47,"")</f>
        <v/>
      </c>
      <c r="O47" s="80"/>
      <c r="P47" s="89"/>
      <c r="Q47" s="89"/>
      <c r="R47" s="89"/>
      <c r="S47" s="89"/>
      <c r="T47" s="89"/>
      <c r="U47" s="89"/>
      <c r="V47" s="109">
        <f t="shared" ref="V47" si="91">SUM(P47:U48)</f>
        <v>0</v>
      </c>
      <c r="W47" s="111"/>
      <c r="X47" s="111"/>
      <c r="Y47" s="112">
        <f>ROUND(IF($R$15="Yes",(W47-X47)*1.3,(W47-X47)),0)</f>
        <v>0</v>
      </c>
      <c r="Z47" s="117" t="str">
        <f t="shared" ref="Z47" si="92">IF(J47&lt;N47,J47,N47)</f>
        <v/>
      </c>
      <c r="AA47" s="118"/>
      <c r="AB47" s="116">
        <f t="shared" ref="AB47" si="93">ROUND(IF(Z47="","0",Y47*Z47),0)</f>
        <v>0</v>
      </c>
      <c r="AC47" s="115"/>
      <c r="AD47" s="115">
        <f t="shared" ref="AD47" si="94">ROUND(IF($Y$8&gt;0,AB47*$Y$8,"0"),0)</f>
        <v>0</v>
      </c>
      <c r="AE47" s="113"/>
      <c r="AF47" s="114"/>
      <c r="AG47" s="115">
        <f t="shared" ref="AG47" si="95">ROUND(IF(AF47&gt;0,AB47*AF47,"0"),0)</f>
        <v>0</v>
      </c>
      <c r="AH47" s="110">
        <f t="shared" ref="AH47" si="96">ROUND(IF(AD47&gt;0,AD47*AF47,"0"),0)</f>
        <v>0</v>
      </c>
    </row>
    <row r="48" spans="1:34" s="8" customFormat="1" x14ac:dyDescent="0.35">
      <c r="A48" s="90"/>
      <c r="B48" s="92"/>
      <c r="C48" s="93"/>
      <c r="D48" s="94"/>
      <c r="E48" s="94"/>
      <c r="F48" s="94"/>
      <c r="G48" s="95"/>
      <c r="H48" s="89"/>
      <c r="I48" s="89"/>
      <c r="J48" s="80"/>
      <c r="K48" s="80"/>
      <c r="L48" s="82"/>
      <c r="M48" s="82"/>
      <c r="N48" s="80"/>
      <c r="O48" s="80"/>
      <c r="P48" s="89"/>
      <c r="Q48" s="89"/>
      <c r="R48" s="89"/>
      <c r="S48" s="89"/>
      <c r="T48" s="89"/>
      <c r="U48" s="89"/>
      <c r="V48" s="109"/>
      <c r="W48" s="111"/>
      <c r="X48" s="111"/>
      <c r="Y48" s="112"/>
      <c r="Z48" s="119"/>
      <c r="AA48" s="120"/>
      <c r="AB48" s="116"/>
      <c r="AC48" s="115"/>
      <c r="AD48" s="115"/>
      <c r="AE48" s="113"/>
      <c r="AF48" s="114"/>
      <c r="AG48" s="115"/>
      <c r="AH48" s="110"/>
    </row>
    <row r="49" spans="1:34" s="8" customFormat="1" x14ac:dyDescent="0.35">
      <c r="A49" s="90"/>
      <c r="B49" s="92"/>
      <c r="C49" s="77"/>
      <c r="D49" s="78"/>
      <c r="E49" s="78"/>
      <c r="F49" s="78"/>
      <c r="G49" s="79"/>
      <c r="H49" s="89"/>
      <c r="I49" s="89"/>
      <c r="J49" s="80" t="str">
        <f t="shared" ref="J49" si="97">IF(I49&gt;0,I49/H49,"")</f>
        <v/>
      </c>
      <c r="K49" s="80"/>
      <c r="L49" s="81"/>
      <c r="M49" s="81"/>
      <c r="N49" s="80" t="str">
        <f t="shared" ref="N49" si="98">IF(M49&gt;0,M49/L49,"")</f>
        <v/>
      </c>
      <c r="O49" s="80"/>
      <c r="P49" s="89"/>
      <c r="Q49" s="89"/>
      <c r="R49" s="89"/>
      <c r="S49" s="89"/>
      <c r="T49" s="89"/>
      <c r="U49" s="89"/>
      <c r="V49" s="109">
        <f t="shared" ref="V49" si="99">SUM(P49:U50)</f>
        <v>0</v>
      </c>
      <c r="W49" s="111"/>
      <c r="X49" s="111"/>
      <c r="Y49" s="112">
        <f>ROUND(IF($R$15="Yes",(W49-X49)*1.3,(W49-X49)),0)</f>
        <v>0</v>
      </c>
      <c r="Z49" s="117" t="str">
        <f t="shared" ref="Z49" si="100">IF(J49&lt;N49,J49,N49)</f>
        <v/>
      </c>
      <c r="AA49" s="118"/>
      <c r="AB49" s="116">
        <f t="shared" ref="AB49" si="101">ROUND(IF(Z49="","0",Y49*Z49),0)</f>
        <v>0</v>
      </c>
      <c r="AC49" s="115"/>
      <c r="AD49" s="115">
        <f t="shared" ref="AD49" si="102">ROUND(IF($Y$8&gt;0,AB49*$Y$8,"0"),0)</f>
        <v>0</v>
      </c>
      <c r="AE49" s="113"/>
      <c r="AF49" s="114"/>
      <c r="AG49" s="115">
        <f t="shared" ref="AG49" si="103">ROUND(IF(AF49&gt;0,AB49*AF49,"0"),0)</f>
        <v>0</v>
      </c>
      <c r="AH49" s="110">
        <f t="shared" ref="AH49" si="104">ROUND(IF(AD49&gt;0,AD49*AF49,"0"),0)</f>
        <v>0</v>
      </c>
    </row>
    <row r="50" spans="1:34" s="8" customFormat="1" x14ac:dyDescent="0.35">
      <c r="A50" s="90"/>
      <c r="B50" s="92"/>
      <c r="C50" s="93"/>
      <c r="D50" s="94"/>
      <c r="E50" s="94"/>
      <c r="F50" s="94"/>
      <c r="G50" s="95"/>
      <c r="H50" s="89"/>
      <c r="I50" s="89"/>
      <c r="J50" s="80"/>
      <c r="K50" s="80"/>
      <c r="L50" s="82"/>
      <c r="M50" s="82"/>
      <c r="N50" s="80"/>
      <c r="O50" s="80"/>
      <c r="P50" s="89"/>
      <c r="Q50" s="89"/>
      <c r="R50" s="89"/>
      <c r="S50" s="89"/>
      <c r="T50" s="89"/>
      <c r="U50" s="89"/>
      <c r="V50" s="109"/>
      <c r="W50" s="111"/>
      <c r="X50" s="111"/>
      <c r="Y50" s="112"/>
      <c r="Z50" s="119"/>
      <c r="AA50" s="120"/>
      <c r="AB50" s="116"/>
      <c r="AC50" s="115"/>
      <c r="AD50" s="115"/>
      <c r="AE50" s="113"/>
      <c r="AF50" s="114"/>
      <c r="AG50" s="115"/>
      <c r="AH50" s="110"/>
    </row>
    <row r="51" spans="1:34" s="8" customFormat="1" x14ac:dyDescent="0.35">
      <c r="A51" s="90"/>
      <c r="B51" s="92"/>
      <c r="C51" s="77"/>
      <c r="D51" s="78"/>
      <c r="E51" s="78"/>
      <c r="F51" s="78"/>
      <c r="G51" s="79"/>
      <c r="H51" s="89"/>
      <c r="I51" s="89"/>
      <c r="J51" s="80" t="str">
        <f t="shared" ref="J51" si="105">IF(I51&gt;0,I51/H51,"")</f>
        <v/>
      </c>
      <c r="K51" s="80"/>
      <c r="L51" s="81"/>
      <c r="M51" s="81"/>
      <c r="N51" s="80" t="str">
        <f t="shared" ref="N51" si="106">IF(M51&gt;0,M51/L51,"")</f>
        <v/>
      </c>
      <c r="O51" s="80"/>
      <c r="P51" s="89"/>
      <c r="Q51" s="89"/>
      <c r="R51" s="89"/>
      <c r="S51" s="89"/>
      <c r="T51" s="89"/>
      <c r="U51" s="89"/>
      <c r="V51" s="109">
        <f t="shared" ref="V51" si="107">SUM(P51:U52)</f>
        <v>0</v>
      </c>
      <c r="W51" s="111"/>
      <c r="X51" s="111"/>
      <c r="Y51" s="112">
        <f>ROUND(IF($R$15="Yes",(W51-X51)*1.3,(W51-X51)),0)</f>
        <v>0</v>
      </c>
      <c r="Z51" s="117" t="str">
        <f t="shared" ref="Z51" si="108">IF(J51&lt;N51,J51,N51)</f>
        <v/>
      </c>
      <c r="AA51" s="118"/>
      <c r="AB51" s="116">
        <f t="shared" ref="AB51" si="109">ROUND(IF(Z51="","0",Y51*Z51),0)</f>
        <v>0</v>
      </c>
      <c r="AC51" s="115"/>
      <c r="AD51" s="115">
        <f t="shared" ref="AD51" si="110">ROUND(IF($Y$8&gt;0,AB51*$Y$8,"0"),0)</f>
        <v>0</v>
      </c>
      <c r="AE51" s="113"/>
      <c r="AF51" s="114"/>
      <c r="AG51" s="115">
        <f t="shared" ref="AG51" si="111">ROUND(IF(AF51&gt;0,AB51*AF51,"0"),0)</f>
        <v>0</v>
      </c>
      <c r="AH51" s="110">
        <f t="shared" ref="AH51" si="112">ROUND(IF(AD51&gt;0,AD51*AF51,"0"),0)</f>
        <v>0</v>
      </c>
    </row>
    <row r="52" spans="1:34" s="8" customFormat="1" x14ac:dyDescent="0.35">
      <c r="A52" s="90"/>
      <c r="B52" s="92"/>
      <c r="C52" s="93"/>
      <c r="D52" s="94"/>
      <c r="E52" s="94"/>
      <c r="F52" s="94"/>
      <c r="G52" s="95"/>
      <c r="H52" s="89"/>
      <c r="I52" s="89"/>
      <c r="J52" s="80"/>
      <c r="K52" s="80"/>
      <c r="L52" s="82"/>
      <c r="M52" s="82"/>
      <c r="N52" s="80"/>
      <c r="O52" s="80"/>
      <c r="P52" s="89"/>
      <c r="Q52" s="89"/>
      <c r="R52" s="89"/>
      <c r="S52" s="89"/>
      <c r="T52" s="89"/>
      <c r="U52" s="89"/>
      <c r="V52" s="109"/>
      <c r="W52" s="111"/>
      <c r="X52" s="111"/>
      <c r="Y52" s="112"/>
      <c r="Z52" s="119"/>
      <c r="AA52" s="120"/>
      <c r="AB52" s="116"/>
      <c r="AC52" s="115"/>
      <c r="AD52" s="115"/>
      <c r="AE52" s="113"/>
      <c r="AF52" s="114"/>
      <c r="AG52" s="115"/>
      <c r="AH52" s="110"/>
    </row>
    <row r="53" spans="1:34" s="8" customFormat="1" x14ac:dyDescent="0.35">
      <c r="A53" s="90"/>
      <c r="B53" s="92"/>
      <c r="C53" s="77"/>
      <c r="D53" s="78"/>
      <c r="E53" s="78"/>
      <c r="F53" s="78"/>
      <c r="G53" s="79"/>
      <c r="H53" s="89"/>
      <c r="I53" s="89"/>
      <c r="J53" s="80" t="str">
        <f t="shared" ref="J53" si="113">IF(I53&gt;0,I53/H53,"")</f>
        <v/>
      </c>
      <c r="K53" s="80"/>
      <c r="L53" s="81"/>
      <c r="M53" s="81"/>
      <c r="N53" s="80" t="str">
        <f t="shared" ref="N53" si="114">IF(M53&gt;0,M53/L53,"")</f>
        <v/>
      </c>
      <c r="O53" s="80"/>
      <c r="P53" s="89"/>
      <c r="Q53" s="89"/>
      <c r="R53" s="89"/>
      <c r="S53" s="89"/>
      <c r="T53" s="89"/>
      <c r="U53" s="89"/>
      <c r="V53" s="109">
        <f t="shared" ref="V53" si="115">SUM(P53:U54)</f>
        <v>0</v>
      </c>
      <c r="W53" s="111"/>
      <c r="X53" s="111"/>
      <c r="Y53" s="112">
        <f>ROUND(IF($R$15="Yes",(W53-X53)*1.3,(W53-X53)),0)</f>
        <v>0</v>
      </c>
      <c r="Z53" s="117" t="str">
        <f t="shared" ref="Z53" si="116">IF(J53&lt;N53,J53,N53)</f>
        <v/>
      </c>
      <c r="AA53" s="118"/>
      <c r="AB53" s="116">
        <f t="shared" ref="AB53" si="117">ROUND(IF(Z53="","0",Y53*Z53),0)</f>
        <v>0</v>
      </c>
      <c r="AC53" s="115"/>
      <c r="AD53" s="115">
        <f t="shared" ref="AD53" si="118">ROUND(IF($Y$8&gt;0,AB53*$Y$8,"0"),0)</f>
        <v>0</v>
      </c>
      <c r="AE53" s="113"/>
      <c r="AF53" s="114"/>
      <c r="AG53" s="115">
        <f t="shared" ref="AG53" si="119">ROUND(IF(AF53&gt;0,AB53*AF53,"0"),0)</f>
        <v>0</v>
      </c>
      <c r="AH53" s="110">
        <f t="shared" ref="AH53" si="120">ROUND(IF(AD53&gt;0,AD53*AF53,"0"),0)</f>
        <v>0</v>
      </c>
    </row>
    <row r="54" spans="1:34" s="8" customFormat="1" x14ac:dyDescent="0.35">
      <c r="A54" s="90"/>
      <c r="B54" s="92"/>
      <c r="C54" s="93"/>
      <c r="D54" s="94"/>
      <c r="E54" s="94"/>
      <c r="F54" s="94"/>
      <c r="G54" s="95"/>
      <c r="H54" s="89"/>
      <c r="I54" s="89"/>
      <c r="J54" s="80"/>
      <c r="K54" s="80"/>
      <c r="L54" s="82"/>
      <c r="M54" s="82"/>
      <c r="N54" s="80"/>
      <c r="O54" s="80"/>
      <c r="P54" s="89"/>
      <c r="Q54" s="89"/>
      <c r="R54" s="89"/>
      <c r="S54" s="89"/>
      <c r="T54" s="89"/>
      <c r="U54" s="89"/>
      <c r="V54" s="109"/>
      <c r="W54" s="111"/>
      <c r="X54" s="111"/>
      <c r="Y54" s="112"/>
      <c r="Z54" s="119"/>
      <c r="AA54" s="120"/>
      <c r="AB54" s="116"/>
      <c r="AC54" s="115"/>
      <c r="AD54" s="115"/>
      <c r="AE54" s="113"/>
      <c r="AF54" s="114"/>
      <c r="AG54" s="115"/>
      <c r="AH54" s="110"/>
    </row>
    <row r="55" spans="1:34" s="8" customFormat="1" x14ac:dyDescent="0.35">
      <c r="A55" s="90"/>
      <c r="B55" s="92"/>
      <c r="C55" s="77"/>
      <c r="D55" s="78"/>
      <c r="E55" s="78"/>
      <c r="F55" s="78"/>
      <c r="G55" s="79"/>
      <c r="H55" s="89"/>
      <c r="I55" s="89"/>
      <c r="J55" s="80" t="str">
        <f t="shared" ref="J55" si="121">IF(I55&gt;0,I55/H55,"")</f>
        <v/>
      </c>
      <c r="K55" s="80"/>
      <c r="L55" s="81"/>
      <c r="M55" s="81"/>
      <c r="N55" s="80" t="str">
        <f t="shared" ref="N55" si="122">IF(M55&gt;0,M55/L55,"")</f>
        <v/>
      </c>
      <c r="O55" s="80"/>
      <c r="P55" s="89"/>
      <c r="Q55" s="89"/>
      <c r="R55" s="89"/>
      <c r="S55" s="89"/>
      <c r="T55" s="89"/>
      <c r="U55" s="89"/>
      <c r="V55" s="109">
        <f t="shared" ref="V55" si="123">SUM(P55:U56)</f>
        <v>0</v>
      </c>
      <c r="W55" s="111"/>
      <c r="X55" s="111"/>
      <c r="Y55" s="112">
        <f>ROUND(IF($R$15="Yes",(W55-X55)*1.3,(W55-X55)),0)</f>
        <v>0</v>
      </c>
      <c r="Z55" s="117" t="str">
        <f t="shared" ref="Z55" si="124">IF(J55&lt;N55,J55,N55)</f>
        <v/>
      </c>
      <c r="AA55" s="118"/>
      <c r="AB55" s="116">
        <f t="shared" ref="AB55" si="125">ROUND(IF(Z55="","0",Y55*Z55),0)</f>
        <v>0</v>
      </c>
      <c r="AC55" s="115"/>
      <c r="AD55" s="115">
        <f t="shared" ref="AD55" si="126">ROUND(IF($Y$8&gt;0,AB55*$Y$8,"0"),0)</f>
        <v>0</v>
      </c>
      <c r="AE55" s="113"/>
      <c r="AF55" s="114"/>
      <c r="AG55" s="115">
        <f t="shared" ref="AG55" si="127">ROUND(IF(AF55&gt;0,AB55*AF55,"0"),0)</f>
        <v>0</v>
      </c>
      <c r="AH55" s="110">
        <f t="shared" ref="AH55" si="128">ROUND(IF(AD55&gt;0,AD55*AF55,"0"),0)</f>
        <v>0</v>
      </c>
    </row>
    <row r="56" spans="1:34" s="8" customFormat="1" x14ac:dyDescent="0.35">
      <c r="A56" s="90"/>
      <c r="B56" s="92"/>
      <c r="C56" s="93"/>
      <c r="D56" s="94"/>
      <c r="E56" s="94"/>
      <c r="F56" s="94"/>
      <c r="G56" s="95"/>
      <c r="H56" s="89"/>
      <c r="I56" s="89"/>
      <c r="J56" s="80"/>
      <c r="K56" s="80"/>
      <c r="L56" s="82"/>
      <c r="M56" s="82"/>
      <c r="N56" s="80"/>
      <c r="O56" s="80"/>
      <c r="P56" s="89"/>
      <c r="Q56" s="89"/>
      <c r="R56" s="89"/>
      <c r="S56" s="89"/>
      <c r="T56" s="89"/>
      <c r="U56" s="89"/>
      <c r="V56" s="109"/>
      <c r="W56" s="111"/>
      <c r="X56" s="111"/>
      <c r="Y56" s="112"/>
      <c r="Z56" s="119"/>
      <c r="AA56" s="120"/>
      <c r="AB56" s="116"/>
      <c r="AC56" s="115"/>
      <c r="AD56" s="115"/>
      <c r="AE56" s="113"/>
      <c r="AF56" s="114"/>
      <c r="AG56" s="115"/>
      <c r="AH56" s="110"/>
    </row>
    <row r="57" spans="1:34" s="8" customFormat="1" x14ac:dyDescent="0.35">
      <c r="A57" s="90"/>
      <c r="B57" s="92"/>
      <c r="C57" s="77"/>
      <c r="D57" s="78"/>
      <c r="E57" s="78"/>
      <c r="F57" s="78"/>
      <c r="G57" s="79"/>
      <c r="H57" s="89"/>
      <c r="I57" s="89"/>
      <c r="J57" s="80" t="str">
        <f t="shared" ref="J57" si="129">IF(I57&gt;0,I57/H57,"")</f>
        <v/>
      </c>
      <c r="K57" s="80"/>
      <c r="L57" s="81"/>
      <c r="M57" s="81"/>
      <c r="N57" s="80" t="str">
        <f t="shared" ref="N57" si="130">IF(M57&gt;0,M57/L57,"")</f>
        <v/>
      </c>
      <c r="O57" s="80"/>
      <c r="P57" s="89"/>
      <c r="Q57" s="89"/>
      <c r="R57" s="89"/>
      <c r="S57" s="89"/>
      <c r="T57" s="89"/>
      <c r="U57" s="89"/>
      <c r="V57" s="109">
        <f t="shared" ref="V57" si="131">SUM(P57:U58)</f>
        <v>0</v>
      </c>
      <c r="W57" s="111"/>
      <c r="X57" s="111"/>
      <c r="Y57" s="112">
        <f>ROUND(IF($R$15="Yes",(W57-X57)*1.3,(W57-X57)),0)</f>
        <v>0</v>
      </c>
      <c r="Z57" s="117" t="str">
        <f t="shared" ref="Z57" si="132">IF(J57&lt;N57,J57,N57)</f>
        <v/>
      </c>
      <c r="AA57" s="118"/>
      <c r="AB57" s="116">
        <f t="shared" ref="AB57" si="133">ROUND(IF(Z57="","0",Y57*Z57),0)</f>
        <v>0</v>
      </c>
      <c r="AC57" s="115"/>
      <c r="AD57" s="115">
        <f t="shared" ref="AD57" si="134">ROUND(IF($Y$8&gt;0,AB57*$Y$8,"0"),0)</f>
        <v>0</v>
      </c>
      <c r="AE57" s="113"/>
      <c r="AF57" s="114"/>
      <c r="AG57" s="115">
        <f t="shared" ref="AG57" si="135">ROUND(IF(AF57&gt;0,AB57*AF57,"0"),0)</f>
        <v>0</v>
      </c>
      <c r="AH57" s="110">
        <f t="shared" ref="AH57" si="136">ROUND(IF(AD57&gt;0,AD57*AF57,"0"),0)</f>
        <v>0</v>
      </c>
    </row>
    <row r="58" spans="1:34" s="8" customFormat="1" x14ac:dyDescent="0.35">
      <c r="A58" s="90"/>
      <c r="B58" s="92"/>
      <c r="C58" s="93"/>
      <c r="D58" s="94"/>
      <c r="E58" s="94"/>
      <c r="F58" s="94"/>
      <c r="G58" s="95"/>
      <c r="H58" s="89"/>
      <c r="I58" s="89"/>
      <c r="J58" s="80"/>
      <c r="K58" s="80"/>
      <c r="L58" s="82"/>
      <c r="M58" s="82"/>
      <c r="N58" s="80"/>
      <c r="O58" s="80"/>
      <c r="P58" s="89"/>
      <c r="Q58" s="89"/>
      <c r="R58" s="89"/>
      <c r="S58" s="89"/>
      <c r="T58" s="89"/>
      <c r="U58" s="89"/>
      <c r="V58" s="109"/>
      <c r="W58" s="111"/>
      <c r="X58" s="111"/>
      <c r="Y58" s="112"/>
      <c r="Z58" s="119"/>
      <c r="AA58" s="120"/>
      <c r="AB58" s="116"/>
      <c r="AC58" s="115"/>
      <c r="AD58" s="115"/>
      <c r="AE58" s="113"/>
      <c r="AF58" s="114"/>
      <c r="AG58" s="115"/>
      <c r="AH58" s="110"/>
    </row>
    <row r="59" spans="1:34" s="8" customFormat="1" x14ac:dyDescent="0.35">
      <c r="A59" s="90"/>
      <c r="B59" s="92"/>
      <c r="C59" s="77"/>
      <c r="D59" s="78"/>
      <c r="E59" s="78"/>
      <c r="F59" s="78"/>
      <c r="G59" s="79"/>
      <c r="H59" s="89"/>
      <c r="I59" s="89"/>
      <c r="J59" s="80" t="str">
        <f t="shared" ref="J59" si="137">IF(I59&gt;0,I59/H59,"")</f>
        <v/>
      </c>
      <c r="K59" s="80"/>
      <c r="L59" s="81"/>
      <c r="M59" s="81"/>
      <c r="N59" s="80" t="str">
        <f t="shared" ref="N59" si="138">IF(M59&gt;0,M59/L59,"")</f>
        <v/>
      </c>
      <c r="O59" s="80"/>
      <c r="P59" s="89"/>
      <c r="Q59" s="89"/>
      <c r="R59" s="89"/>
      <c r="S59" s="89"/>
      <c r="T59" s="89"/>
      <c r="U59" s="89"/>
      <c r="V59" s="109">
        <f t="shared" ref="V59" si="139">SUM(P59:U60)</f>
        <v>0</v>
      </c>
      <c r="W59" s="111"/>
      <c r="X59" s="111"/>
      <c r="Y59" s="112">
        <f>ROUND(IF($R$15="Yes",(W59-X59)*1.3,(W59-X59)),0)</f>
        <v>0</v>
      </c>
      <c r="Z59" s="117" t="str">
        <f t="shared" ref="Z59" si="140">IF(J59&lt;N59,J59,N59)</f>
        <v/>
      </c>
      <c r="AA59" s="118"/>
      <c r="AB59" s="116">
        <f t="shared" ref="AB59" si="141">ROUND(IF(Z59="","0",Y59*Z59),0)</f>
        <v>0</v>
      </c>
      <c r="AC59" s="115"/>
      <c r="AD59" s="115">
        <f t="shared" ref="AD59" si="142">ROUND(IF($Y$8&gt;0,AB59*$Y$8,"0"),0)</f>
        <v>0</v>
      </c>
      <c r="AE59" s="113"/>
      <c r="AF59" s="114"/>
      <c r="AG59" s="115">
        <f t="shared" ref="AG59" si="143">ROUND(IF(AF59&gt;0,AB59*AF59,"0"),0)</f>
        <v>0</v>
      </c>
      <c r="AH59" s="110">
        <f t="shared" ref="AH59" si="144">ROUND(IF(AD59&gt;0,AD59*AF59,"0"),0)</f>
        <v>0</v>
      </c>
    </row>
    <row r="60" spans="1:34" s="8" customFormat="1" x14ac:dyDescent="0.35">
      <c r="A60" s="90"/>
      <c r="B60" s="92"/>
      <c r="C60" s="93"/>
      <c r="D60" s="94"/>
      <c r="E60" s="94"/>
      <c r="F60" s="94"/>
      <c r="G60" s="95"/>
      <c r="H60" s="89"/>
      <c r="I60" s="89"/>
      <c r="J60" s="80"/>
      <c r="K60" s="80"/>
      <c r="L60" s="82"/>
      <c r="M60" s="82"/>
      <c r="N60" s="80"/>
      <c r="O60" s="80"/>
      <c r="P60" s="89"/>
      <c r="Q60" s="89"/>
      <c r="R60" s="89"/>
      <c r="S60" s="89"/>
      <c r="T60" s="89"/>
      <c r="U60" s="89"/>
      <c r="V60" s="109"/>
      <c r="W60" s="111"/>
      <c r="X60" s="111"/>
      <c r="Y60" s="112"/>
      <c r="Z60" s="119"/>
      <c r="AA60" s="120"/>
      <c r="AB60" s="116"/>
      <c r="AC60" s="115"/>
      <c r="AD60" s="115"/>
      <c r="AE60" s="113"/>
      <c r="AF60" s="114"/>
      <c r="AG60" s="115"/>
      <c r="AH60" s="110"/>
    </row>
    <row r="61" spans="1:34" s="8" customFormat="1" x14ac:dyDescent="0.35">
      <c r="A61" s="90"/>
      <c r="B61" s="92"/>
      <c r="C61" s="77"/>
      <c r="D61" s="78"/>
      <c r="E61" s="78"/>
      <c r="F61" s="78"/>
      <c r="G61" s="79"/>
      <c r="H61" s="89"/>
      <c r="I61" s="89"/>
      <c r="J61" s="80" t="str">
        <f t="shared" ref="J61" si="145">IF(I61&gt;0,I61/H61,"")</f>
        <v/>
      </c>
      <c r="K61" s="80"/>
      <c r="L61" s="81"/>
      <c r="M61" s="81"/>
      <c r="N61" s="80" t="str">
        <f t="shared" ref="N61" si="146">IF(M61&gt;0,M61/L61,"")</f>
        <v/>
      </c>
      <c r="O61" s="80"/>
      <c r="P61" s="89"/>
      <c r="Q61" s="89"/>
      <c r="R61" s="89"/>
      <c r="S61" s="89"/>
      <c r="T61" s="89"/>
      <c r="U61" s="89"/>
      <c r="V61" s="109">
        <f t="shared" ref="V61" si="147">SUM(P61:U62)</f>
        <v>0</v>
      </c>
      <c r="W61" s="111"/>
      <c r="X61" s="111"/>
      <c r="Y61" s="112">
        <f>ROUND(IF($R$15="Yes",(W61-X61)*1.3,(W61-X61)),0)</f>
        <v>0</v>
      </c>
      <c r="Z61" s="117" t="str">
        <f t="shared" ref="Z61" si="148">IF(J61&lt;N61,J61,N61)</f>
        <v/>
      </c>
      <c r="AA61" s="118"/>
      <c r="AB61" s="116">
        <f t="shared" ref="AB61" si="149">ROUND(IF(Z61="","0",Y61*Z61),0)</f>
        <v>0</v>
      </c>
      <c r="AC61" s="115"/>
      <c r="AD61" s="115">
        <f t="shared" ref="AD61" si="150">ROUND(IF($Y$8&gt;0,AB61*$Y$8,"0"),0)</f>
        <v>0</v>
      </c>
      <c r="AE61" s="113"/>
      <c r="AF61" s="114"/>
      <c r="AG61" s="115">
        <f t="shared" ref="AG61" si="151">ROUND(IF(AF61&gt;0,AB61*AF61,"0"),0)</f>
        <v>0</v>
      </c>
      <c r="AH61" s="110">
        <f t="shared" ref="AH61" si="152">ROUND(IF(AD61&gt;0,AD61*AF61,"0"),0)</f>
        <v>0</v>
      </c>
    </row>
    <row r="62" spans="1:34" s="8" customFormat="1" x14ac:dyDescent="0.35">
      <c r="A62" s="90"/>
      <c r="B62" s="92"/>
      <c r="C62" s="93"/>
      <c r="D62" s="94"/>
      <c r="E62" s="94"/>
      <c r="F62" s="94"/>
      <c r="G62" s="95"/>
      <c r="H62" s="89"/>
      <c r="I62" s="89"/>
      <c r="J62" s="80"/>
      <c r="K62" s="80"/>
      <c r="L62" s="82"/>
      <c r="M62" s="82"/>
      <c r="N62" s="80"/>
      <c r="O62" s="80"/>
      <c r="P62" s="89"/>
      <c r="Q62" s="89"/>
      <c r="R62" s="89"/>
      <c r="S62" s="89"/>
      <c r="T62" s="89"/>
      <c r="U62" s="89"/>
      <c r="V62" s="109"/>
      <c r="W62" s="111"/>
      <c r="X62" s="111"/>
      <c r="Y62" s="112"/>
      <c r="Z62" s="119"/>
      <c r="AA62" s="120"/>
      <c r="AB62" s="116"/>
      <c r="AC62" s="115"/>
      <c r="AD62" s="115"/>
      <c r="AE62" s="113"/>
      <c r="AF62" s="114"/>
      <c r="AG62" s="115"/>
      <c r="AH62" s="110"/>
    </row>
    <row r="63" spans="1:34" s="8" customFormat="1" x14ac:dyDescent="0.35">
      <c r="A63" s="90"/>
      <c r="B63" s="92"/>
      <c r="C63" s="77"/>
      <c r="D63" s="78"/>
      <c r="E63" s="78"/>
      <c r="F63" s="78"/>
      <c r="G63" s="79"/>
      <c r="H63" s="89"/>
      <c r="I63" s="89"/>
      <c r="J63" s="80" t="str">
        <f t="shared" ref="J63" si="153">IF(I63&gt;0,I63/H63,"")</f>
        <v/>
      </c>
      <c r="K63" s="80"/>
      <c r="L63" s="81"/>
      <c r="M63" s="81"/>
      <c r="N63" s="80" t="str">
        <f t="shared" ref="N63" si="154">IF(M63&gt;0,M63/L63,"")</f>
        <v/>
      </c>
      <c r="O63" s="80"/>
      <c r="P63" s="89"/>
      <c r="Q63" s="89"/>
      <c r="R63" s="89"/>
      <c r="S63" s="89"/>
      <c r="T63" s="89"/>
      <c r="U63" s="89"/>
      <c r="V63" s="109">
        <f t="shared" ref="V63" si="155">SUM(P63:U64)</f>
        <v>0</v>
      </c>
      <c r="W63" s="111"/>
      <c r="X63" s="111"/>
      <c r="Y63" s="112">
        <f>ROUND(IF($R$15="Yes",(W63-X63)*1.3,(W63-X63)),0)</f>
        <v>0</v>
      </c>
      <c r="Z63" s="117" t="str">
        <f t="shared" ref="Z63" si="156">IF(J63&lt;N63,J63,N63)</f>
        <v/>
      </c>
      <c r="AA63" s="118"/>
      <c r="AB63" s="116">
        <f t="shared" ref="AB63" si="157">ROUND(IF(Z63="","0",Y63*Z63),0)</f>
        <v>0</v>
      </c>
      <c r="AC63" s="115"/>
      <c r="AD63" s="115">
        <f t="shared" ref="AD63" si="158">ROUND(IF($Y$8&gt;0,AB63*$Y$8,"0"),0)</f>
        <v>0</v>
      </c>
      <c r="AE63" s="113"/>
      <c r="AF63" s="114"/>
      <c r="AG63" s="115">
        <f t="shared" ref="AG63" si="159">ROUND(IF(AF63&gt;0,AB63*AF63,"0"),0)</f>
        <v>0</v>
      </c>
      <c r="AH63" s="110">
        <f t="shared" ref="AH63" si="160">ROUND(IF(AD63&gt;0,AD63*AF63,"0"),0)</f>
        <v>0</v>
      </c>
    </row>
    <row r="64" spans="1:34" s="8" customFormat="1" x14ac:dyDescent="0.35">
      <c r="A64" s="90"/>
      <c r="B64" s="92"/>
      <c r="C64" s="93"/>
      <c r="D64" s="94"/>
      <c r="E64" s="94"/>
      <c r="F64" s="94"/>
      <c r="G64" s="95"/>
      <c r="H64" s="89"/>
      <c r="I64" s="89"/>
      <c r="J64" s="80"/>
      <c r="K64" s="80"/>
      <c r="L64" s="82"/>
      <c r="M64" s="82"/>
      <c r="N64" s="80"/>
      <c r="O64" s="80"/>
      <c r="P64" s="89"/>
      <c r="Q64" s="89"/>
      <c r="R64" s="89"/>
      <c r="S64" s="89"/>
      <c r="T64" s="89"/>
      <c r="U64" s="89"/>
      <c r="V64" s="109"/>
      <c r="W64" s="111"/>
      <c r="X64" s="111"/>
      <c r="Y64" s="112"/>
      <c r="Z64" s="119"/>
      <c r="AA64" s="120"/>
      <c r="AB64" s="116"/>
      <c r="AC64" s="115"/>
      <c r="AD64" s="115"/>
      <c r="AE64" s="113"/>
      <c r="AF64" s="114"/>
      <c r="AG64" s="115"/>
      <c r="AH64" s="110"/>
    </row>
    <row r="65" spans="1:34" s="8" customFormat="1" x14ac:dyDescent="0.35">
      <c r="A65" s="90"/>
      <c r="B65" s="92"/>
      <c r="C65" s="77"/>
      <c r="D65" s="78"/>
      <c r="E65" s="78"/>
      <c r="F65" s="78"/>
      <c r="G65" s="79"/>
      <c r="H65" s="89"/>
      <c r="I65" s="89"/>
      <c r="J65" s="80" t="str">
        <f t="shared" ref="J65" si="161">IF(I65&gt;0,I65/H65,"")</f>
        <v/>
      </c>
      <c r="K65" s="80"/>
      <c r="L65" s="81"/>
      <c r="M65" s="81"/>
      <c r="N65" s="80" t="str">
        <f t="shared" ref="N65" si="162">IF(M65&gt;0,M65/L65,"")</f>
        <v/>
      </c>
      <c r="O65" s="80"/>
      <c r="P65" s="89"/>
      <c r="Q65" s="89"/>
      <c r="R65" s="89"/>
      <c r="S65" s="89"/>
      <c r="T65" s="89"/>
      <c r="U65" s="89"/>
      <c r="V65" s="109">
        <f t="shared" ref="V65" si="163">SUM(P65:U66)</f>
        <v>0</v>
      </c>
      <c r="W65" s="111"/>
      <c r="X65" s="111"/>
      <c r="Y65" s="112">
        <f>ROUND(IF($R$15="Yes",(W65-X65)*1.3,(W65-X65)),0)</f>
        <v>0</v>
      </c>
      <c r="Z65" s="117" t="str">
        <f t="shared" ref="Z65" si="164">IF(J65&lt;N65,J65,N65)</f>
        <v/>
      </c>
      <c r="AA65" s="118"/>
      <c r="AB65" s="116">
        <f t="shared" ref="AB65" si="165">ROUND(IF(Z65="","0",Y65*Z65),0)</f>
        <v>0</v>
      </c>
      <c r="AC65" s="115"/>
      <c r="AD65" s="115">
        <f t="shared" ref="AD65" si="166">ROUND(IF($Y$8&gt;0,AB65*$Y$8,"0"),0)</f>
        <v>0</v>
      </c>
      <c r="AE65" s="113"/>
      <c r="AF65" s="114"/>
      <c r="AG65" s="115">
        <f t="shared" ref="AG65" si="167">ROUND(IF(AF65&gt;0,AB65*AF65,"0"),0)</f>
        <v>0</v>
      </c>
      <c r="AH65" s="110">
        <f t="shared" ref="AH65" si="168">ROUND(IF(AD65&gt;0,AD65*AF65,"0"),0)</f>
        <v>0</v>
      </c>
    </row>
    <row r="66" spans="1:34" s="8" customFormat="1" x14ac:dyDescent="0.35">
      <c r="A66" s="90"/>
      <c r="B66" s="92"/>
      <c r="C66" s="93"/>
      <c r="D66" s="94"/>
      <c r="E66" s="94"/>
      <c r="F66" s="94"/>
      <c r="G66" s="95"/>
      <c r="H66" s="89"/>
      <c r="I66" s="89"/>
      <c r="J66" s="80"/>
      <c r="K66" s="80"/>
      <c r="L66" s="82"/>
      <c r="M66" s="82"/>
      <c r="N66" s="80"/>
      <c r="O66" s="80"/>
      <c r="P66" s="89"/>
      <c r="Q66" s="89"/>
      <c r="R66" s="89"/>
      <c r="S66" s="89"/>
      <c r="T66" s="89"/>
      <c r="U66" s="89"/>
      <c r="V66" s="109"/>
      <c r="W66" s="111"/>
      <c r="X66" s="111"/>
      <c r="Y66" s="112"/>
      <c r="Z66" s="119"/>
      <c r="AA66" s="120"/>
      <c r="AB66" s="116"/>
      <c r="AC66" s="115"/>
      <c r="AD66" s="115"/>
      <c r="AE66" s="113"/>
      <c r="AF66" s="114"/>
      <c r="AG66" s="115"/>
      <c r="AH66" s="110"/>
    </row>
    <row r="67" spans="1:34" s="8" customFormat="1" x14ac:dyDescent="0.35">
      <c r="A67" s="90"/>
      <c r="B67" s="92"/>
      <c r="C67" s="77"/>
      <c r="D67" s="78"/>
      <c r="E67" s="78"/>
      <c r="F67" s="78"/>
      <c r="G67" s="79"/>
      <c r="H67" s="89"/>
      <c r="I67" s="89"/>
      <c r="J67" s="80" t="str">
        <f t="shared" ref="J67" si="169">IF(I67&gt;0,I67/H67,"")</f>
        <v/>
      </c>
      <c r="K67" s="80"/>
      <c r="L67" s="81"/>
      <c r="M67" s="81"/>
      <c r="N67" s="80" t="str">
        <f t="shared" ref="N67" si="170">IF(M67&gt;0,M67/L67,"")</f>
        <v/>
      </c>
      <c r="O67" s="80"/>
      <c r="P67" s="89"/>
      <c r="Q67" s="89"/>
      <c r="R67" s="89"/>
      <c r="S67" s="89"/>
      <c r="T67" s="89"/>
      <c r="U67" s="89"/>
      <c r="V67" s="109">
        <f t="shared" ref="V67" si="171">SUM(P67:U68)</f>
        <v>0</v>
      </c>
      <c r="W67" s="111"/>
      <c r="X67" s="111"/>
      <c r="Y67" s="112">
        <f>ROUND(IF($R$15="Yes",(W67-X67)*1.3,(W67-X67)),0)</f>
        <v>0</v>
      </c>
      <c r="Z67" s="117" t="str">
        <f t="shared" ref="Z67" si="172">IF(J67&lt;N67,J67,N67)</f>
        <v/>
      </c>
      <c r="AA67" s="118"/>
      <c r="AB67" s="116">
        <f t="shared" ref="AB67" si="173">ROUND(IF(Z67="","0",Y67*Z67),0)</f>
        <v>0</v>
      </c>
      <c r="AC67" s="115"/>
      <c r="AD67" s="115">
        <f t="shared" ref="AD67" si="174">ROUND(IF($Y$8&gt;0,AB67*$Y$8,"0"),0)</f>
        <v>0</v>
      </c>
      <c r="AE67" s="113"/>
      <c r="AF67" s="114"/>
      <c r="AG67" s="115">
        <f t="shared" ref="AG67" si="175">ROUND(IF(AF67&gt;0,AB67*AF67,"0"),0)</f>
        <v>0</v>
      </c>
      <c r="AH67" s="110">
        <f t="shared" ref="AH67" si="176">ROUND(IF(AD67&gt;0,AD67*AF67,"0"),0)</f>
        <v>0</v>
      </c>
    </row>
    <row r="68" spans="1:34" s="8" customFormat="1" x14ac:dyDescent="0.35">
      <c r="A68" s="90"/>
      <c r="B68" s="92"/>
      <c r="C68" s="93"/>
      <c r="D68" s="94"/>
      <c r="E68" s="94"/>
      <c r="F68" s="94"/>
      <c r="G68" s="95"/>
      <c r="H68" s="89"/>
      <c r="I68" s="89"/>
      <c r="J68" s="80"/>
      <c r="K68" s="80"/>
      <c r="L68" s="82"/>
      <c r="M68" s="82"/>
      <c r="N68" s="80"/>
      <c r="O68" s="80"/>
      <c r="P68" s="89"/>
      <c r="Q68" s="89"/>
      <c r="R68" s="89"/>
      <c r="S68" s="89"/>
      <c r="T68" s="89"/>
      <c r="U68" s="89"/>
      <c r="V68" s="109"/>
      <c r="W68" s="111"/>
      <c r="X68" s="111"/>
      <c r="Y68" s="112"/>
      <c r="Z68" s="119"/>
      <c r="AA68" s="120"/>
      <c r="AB68" s="116"/>
      <c r="AC68" s="115"/>
      <c r="AD68" s="115"/>
      <c r="AE68" s="113"/>
      <c r="AF68" s="114"/>
      <c r="AG68" s="115"/>
      <c r="AH68" s="110"/>
    </row>
    <row r="69" spans="1:34" s="8" customFormat="1" x14ac:dyDescent="0.35">
      <c r="A69" s="90"/>
      <c r="B69" s="92"/>
      <c r="C69" s="77"/>
      <c r="D69" s="78"/>
      <c r="E69" s="78"/>
      <c r="F69" s="78"/>
      <c r="G69" s="79"/>
      <c r="H69" s="89"/>
      <c r="I69" s="89"/>
      <c r="J69" s="80" t="str">
        <f t="shared" ref="J69" si="177">IF(I69&gt;0,I69/H69,"")</f>
        <v/>
      </c>
      <c r="K69" s="80"/>
      <c r="L69" s="81"/>
      <c r="M69" s="81"/>
      <c r="N69" s="80" t="str">
        <f t="shared" ref="N69" si="178">IF(M69&gt;0,M69/L69,"")</f>
        <v/>
      </c>
      <c r="O69" s="80"/>
      <c r="P69" s="89"/>
      <c r="Q69" s="89"/>
      <c r="R69" s="89"/>
      <c r="S69" s="89"/>
      <c r="T69" s="89"/>
      <c r="U69" s="89"/>
      <c r="V69" s="109">
        <f t="shared" ref="V69" si="179">SUM(P69:U70)</f>
        <v>0</v>
      </c>
      <c r="W69" s="111"/>
      <c r="X69" s="111"/>
      <c r="Y69" s="112">
        <f>ROUND(IF($R$15="Yes",(W69-X69)*1.3,(W69-X69)),0)</f>
        <v>0</v>
      </c>
      <c r="Z69" s="117" t="str">
        <f t="shared" ref="Z69" si="180">IF(J69&lt;N69,J69,N69)</f>
        <v/>
      </c>
      <c r="AA69" s="118"/>
      <c r="AB69" s="116">
        <f t="shared" ref="AB69" si="181">ROUND(IF(Z69="","0",Y69*Z69),0)</f>
        <v>0</v>
      </c>
      <c r="AC69" s="115"/>
      <c r="AD69" s="115">
        <f t="shared" ref="AD69" si="182">ROUND(IF($Y$8&gt;0,AB69*$Y$8,"0"),0)</f>
        <v>0</v>
      </c>
      <c r="AE69" s="113"/>
      <c r="AF69" s="114"/>
      <c r="AG69" s="115">
        <f t="shared" ref="AG69" si="183">ROUND(IF(AF69&gt;0,AB69*AF69,"0"),0)</f>
        <v>0</v>
      </c>
      <c r="AH69" s="110">
        <f t="shared" ref="AH69" si="184">ROUND(IF(AD69&gt;0,AD69*AF69,"0"),0)</f>
        <v>0</v>
      </c>
    </row>
    <row r="70" spans="1:34" s="8" customFormat="1" x14ac:dyDescent="0.35">
      <c r="A70" s="90"/>
      <c r="B70" s="92"/>
      <c r="C70" s="93"/>
      <c r="D70" s="94"/>
      <c r="E70" s="94"/>
      <c r="F70" s="94"/>
      <c r="G70" s="95"/>
      <c r="H70" s="89"/>
      <c r="I70" s="89"/>
      <c r="J70" s="80"/>
      <c r="K70" s="80"/>
      <c r="L70" s="82"/>
      <c r="M70" s="82"/>
      <c r="N70" s="80"/>
      <c r="O70" s="80"/>
      <c r="P70" s="89"/>
      <c r="Q70" s="89"/>
      <c r="R70" s="89"/>
      <c r="S70" s="89"/>
      <c r="T70" s="89"/>
      <c r="U70" s="89"/>
      <c r="V70" s="109"/>
      <c r="W70" s="111"/>
      <c r="X70" s="111"/>
      <c r="Y70" s="112"/>
      <c r="Z70" s="119"/>
      <c r="AA70" s="120"/>
      <c r="AB70" s="116"/>
      <c r="AC70" s="115"/>
      <c r="AD70" s="115"/>
      <c r="AE70" s="113"/>
      <c r="AF70" s="114"/>
      <c r="AG70" s="115"/>
      <c r="AH70" s="110"/>
    </row>
    <row r="71" spans="1:34" s="8" customFormat="1" x14ac:dyDescent="0.35">
      <c r="A71" s="90"/>
      <c r="B71" s="92"/>
      <c r="C71" s="77"/>
      <c r="D71" s="78"/>
      <c r="E71" s="78"/>
      <c r="F71" s="78"/>
      <c r="G71" s="79"/>
      <c r="H71" s="89"/>
      <c r="I71" s="89"/>
      <c r="J71" s="80" t="str">
        <f t="shared" ref="J71" si="185">IF(I71&gt;0,I71/H71,"")</f>
        <v/>
      </c>
      <c r="K71" s="80"/>
      <c r="L71" s="81"/>
      <c r="M71" s="81"/>
      <c r="N71" s="80" t="str">
        <f t="shared" ref="N71" si="186">IF(M71&gt;0,M71/L71,"")</f>
        <v/>
      </c>
      <c r="O71" s="80"/>
      <c r="P71" s="89"/>
      <c r="Q71" s="89"/>
      <c r="R71" s="89"/>
      <c r="S71" s="89"/>
      <c r="T71" s="89"/>
      <c r="U71" s="89"/>
      <c r="V71" s="109">
        <f t="shared" ref="V71" si="187">SUM(P71:U72)</f>
        <v>0</v>
      </c>
      <c r="W71" s="111"/>
      <c r="X71" s="111"/>
      <c r="Y71" s="112">
        <f>ROUND(IF($R$15="Yes",(W71-X71)*1.3,(W71-X71)),0)</f>
        <v>0</v>
      </c>
      <c r="Z71" s="117" t="str">
        <f t="shared" ref="Z71" si="188">IF(J71&lt;N71,J71,N71)</f>
        <v/>
      </c>
      <c r="AA71" s="118"/>
      <c r="AB71" s="116">
        <f t="shared" ref="AB71" si="189">ROUND(IF(Z71="","0",Y71*Z71),0)</f>
        <v>0</v>
      </c>
      <c r="AC71" s="115"/>
      <c r="AD71" s="115">
        <f t="shared" ref="AD71" si="190">ROUND(IF($Y$8&gt;0,AB71*$Y$8,"0"),0)</f>
        <v>0</v>
      </c>
      <c r="AE71" s="113"/>
      <c r="AF71" s="114"/>
      <c r="AG71" s="115">
        <f t="shared" ref="AG71" si="191">ROUND(IF(AF71&gt;0,AB71*AF71,"0"),0)</f>
        <v>0</v>
      </c>
      <c r="AH71" s="110">
        <f t="shared" ref="AH71" si="192">ROUND(IF(AD71&gt;0,AD71*AF71,"0"),0)</f>
        <v>0</v>
      </c>
    </row>
    <row r="72" spans="1:34" s="8" customFormat="1" x14ac:dyDescent="0.35">
      <c r="A72" s="90"/>
      <c r="B72" s="92"/>
      <c r="C72" s="93"/>
      <c r="D72" s="94"/>
      <c r="E72" s="94"/>
      <c r="F72" s="94"/>
      <c r="G72" s="95"/>
      <c r="H72" s="89"/>
      <c r="I72" s="89"/>
      <c r="J72" s="80"/>
      <c r="K72" s="80"/>
      <c r="L72" s="82"/>
      <c r="M72" s="82"/>
      <c r="N72" s="80"/>
      <c r="O72" s="80"/>
      <c r="P72" s="89"/>
      <c r="Q72" s="89"/>
      <c r="R72" s="89"/>
      <c r="S72" s="89"/>
      <c r="T72" s="89"/>
      <c r="U72" s="89"/>
      <c r="V72" s="109"/>
      <c r="W72" s="111"/>
      <c r="X72" s="111"/>
      <c r="Y72" s="112"/>
      <c r="Z72" s="119"/>
      <c r="AA72" s="120"/>
      <c r="AB72" s="116"/>
      <c r="AC72" s="115"/>
      <c r="AD72" s="115"/>
      <c r="AE72" s="113"/>
      <c r="AF72" s="114"/>
      <c r="AG72" s="115"/>
      <c r="AH72" s="110"/>
    </row>
    <row r="73" spans="1:34" s="8" customFormat="1" x14ac:dyDescent="0.35">
      <c r="A73" s="90"/>
      <c r="B73" s="92"/>
      <c r="C73" s="77"/>
      <c r="D73" s="78"/>
      <c r="E73" s="78"/>
      <c r="F73" s="78"/>
      <c r="G73" s="79"/>
      <c r="H73" s="89"/>
      <c r="I73" s="89"/>
      <c r="J73" s="80" t="str">
        <f t="shared" ref="J73" si="193">IF(I73&gt;0,I73/H73,"")</f>
        <v/>
      </c>
      <c r="K73" s="80"/>
      <c r="L73" s="81"/>
      <c r="M73" s="81"/>
      <c r="N73" s="80" t="str">
        <f t="shared" ref="N73" si="194">IF(M73&gt;0,M73/L73,"")</f>
        <v/>
      </c>
      <c r="O73" s="80"/>
      <c r="P73" s="89"/>
      <c r="Q73" s="89"/>
      <c r="R73" s="89"/>
      <c r="S73" s="89"/>
      <c r="T73" s="89"/>
      <c r="U73" s="89"/>
      <c r="V73" s="109">
        <f t="shared" ref="V73" si="195">SUM(P73:U74)</f>
        <v>0</v>
      </c>
      <c r="W73" s="111"/>
      <c r="X73" s="111"/>
      <c r="Y73" s="112">
        <f>ROUND(IF($R$15="Yes",(W73-X73)*1.3,(W73-X73)),0)</f>
        <v>0</v>
      </c>
      <c r="Z73" s="117" t="str">
        <f t="shared" ref="Z73" si="196">IF(J73&lt;N73,J73,N73)</f>
        <v/>
      </c>
      <c r="AA73" s="118"/>
      <c r="AB73" s="116">
        <f t="shared" ref="AB73" si="197">ROUND(IF(Z73="","0",Y73*Z73),0)</f>
        <v>0</v>
      </c>
      <c r="AC73" s="115"/>
      <c r="AD73" s="115">
        <f t="shared" ref="AD73" si="198">ROUND(IF($Y$8&gt;0,AB73*$Y$8,"0"),0)</f>
        <v>0</v>
      </c>
      <c r="AE73" s="113"/>
      <c r="AF73" s="114"/>
      <c r="AG73" s="115">
        <f t="shared" ref="AG73" si="199">ROUND(IF(AF73&gt;0,AB73*AF73,"0"),0)</f>
        <v>0</v>
      </c>
      <c r="AH73" s="110">
        <f t="shared" ref="AH73" si="200">ROUND(IF(AD73&gt;0,AD73*AF73,"0"),0)</f>
        <v>0</v>
      </c>
    </row>
    <row r="74" spans="1:34" s="8" customFormat="1" x14ac:dyDescent="0.35">
      <c r="A74" s="90"/>
      <c r="B74" s="92"/>
      <c r="C74" s="93"/>
      <c r="D74" s="94"/>
      <c r="E74" s="94"/>
      <c r="F74" s="94"/>
      <c r="G74" s="95"/>
      <c r="H74" s="89"/>
      <c r="I74" s="89"/>
      <c r="J74" s="80"/>
      <c r="K74" s="80"/>
      <c r="L74" s="82"/>
      <c r="M74" s="82"/>
      <c r="N74" s="80"/>
      <c r="O74" s="80"/>
      <c r="P74" s="89"/>
      <c r="Q74" s="89"/>
      <c r="R74" s="89"/>
      <c r="S74" s="89"/>
      <c r="T74" s="89"/>
      <c r="U74" s="89"/>
      <c r="V74" s="109"/>
      <c r="W74" s="111"/>
      <c r="X74" s="111"/>
      <c r="Y74" s="112"/>
      <c r="Z74" s="119"/>
      <c r="AA74" s="120"/>
      <c r="AB74" s="116"/>
      <c r="AC74" s="115"/>
      <c r="AD74" s="115"/>
      <c r="AE74" s="113"/>
      <c r="AF74" s="114"/>
      <c r="AG74" s="115"/>
      <c r="AH74" s="110"/>
    </row>
    <row r="75" spans="1:34" s="8" customFormat="1" x14ac:dyDescent="0.35">
      <c r="A75" s="90"/>
      <c r="B75" s="92"/>
      <c r="C75" s="77"/>
      <c r="D75" s="78"/>
      <c r="E75" s="78"/>
      <c r="F75" s="78"/>
      <c r="G75" s="79"/>
      <c r="H75" s="89"/>
      <c r="I75" s="89"/>
      <c r="J75" s="80" t="str">
        <f t="shared" ref="J75" si="201">IF(I75&gt;0,I75/H75,"")</f>
        <v/>
      </c>
      <c r="K75" s="80"/>
      <c r="L75" s="81"/>
      <c r="M75" s="81"/>
      <c r="N75" s="80" t="str">
        <f t="shared" ref="N75" si="202">IF(M75&gt;0,M75/L75,"")</f>
        <v/>
      </c>
      <c r="O75" s="80"/>
      <c r="P75" s="89"/>
      <c r="Q75" s="89"/>
      <c r="R75" s="89"/>
      <c r="S75" s="89"/>
      <c r="T75" s="89"/>
      <c r="U75" s="89"/>
      <c r="V75" s="109">
        <f t="shared" ref="V75" si="203">SUM(P75:U76)</f>
        <v>0</v>
      </c>
      <c r="W75" s="111"/>
      <c r="X75" s="111"/>
      <c r="Y75" s="112">
        <f>ROUND(IF($R$15="Yes",(W75-X75)*1.3,(W75-X75)),0)</f>
        <v>0</v>
      </c>
      <c r="Z75" s="117" t="str">
        <f t="shared" ref="Z75" si="204">IF(J75&lt;N75,J75,N75)</f>
        <v/>
      </c>
      <c r="AA75" s="118"/>
      <c r="AB75" s="116">
        <f t="shared" ref="AB75" si="205">ROUND(IF(Z75="","0",Y75*Z75),0)</f>
        <v>0</v>
      </c>
      <c r="AC75" s="115"/>
      <c r="AD75" s="115">
        <f t="shared" ref="AD75" si="206">ROUND(IF($Y$8&gt;0,AB75*$Y$8,"0"),0)</f>
        <v>0</v>
      </c>
      <c r="AE75" s="113"/>
      <c r="AF75" s="114"/>
      <c r="AG75" s="115">
        <f t="shared" ref="AG75" si="207">ROUND(IF(AF75&gt;0,AB75*AF75,"0"),0)</f>
        <v>0</v>
      </c>
      <c r="AH75" s="110">
        <f t="shared" ref="AH75" si="208">ROUND(IF(AD75&gt;0,AD75*AF75,"0"),0)</f>
        <v>0</v>
      </c>
    </row>
    <row r="76" spans="1:34" s="8" customFormat="1" x14ac:dyDescent="0.35">
      <c r="A76" s="90"/>
      <c r="B76" s="92"/>
      <c r="C76" s="93"/>
      <c r="D76" s="94"/>
      <c r="E76" s="94"/>
      <c r="F76" s="94"/>
      <c r="G76" s="95"/>
      <c r="H76" s="89"/>
      <c r="I76" s="89"/>
      <c r="J76" s="80"/>
      <c r="K76" s="80"/>
      <c r="L76" s="82"/>
      <c r="M76" s="82"/>
      <c r="N76" s="80"/>
      <c r="O76" s="80"/>
      <c r="P76" s="89"/>
      <c r="Q76" s="89"/>
      <c r="R76" s="89"/>
      <c r="S76" s="89"/>
      <c r="T76" s="89"/>
      <c r="U76" s="89"/>
      <c r="V76" s="109"/>
      <c r="W76" s="111"/>
      <c r="X76" s="111"/>
      <c r="Y76" s="112"/>
      <c r="Z76" s="119"/>
      <c r="AA76" s="120"/>
      <c r="AB76" s="116"/>
      <c r="AC76" s="115"/>
      <c r="AD76" s="115"/>
      <c r="AE76" s="113"/>
      <c r="AF76" s="114"/>
      <c r="AG76" s="115"/>
      <c r="AH76" s="110"/>
    </row>
    <row r="77" spans="1:34" s="8" customFormat="1" x14ac:dyDescent="0.35">
      <c r="A77" s="90"/>
      <c r="B77" s="92"/>
      <c r="C77" s="77"/>
      <c r="D77" s="78"/>
      <c r="E77" s="78"/>
      <c r="F77" s="78"/>
      <c r="G77" s="79"/>
      <c r="H77" s="89"/>
      <c r="I77" s="89"/>
      <c r="J77" s="80" t="str">
        <f t="shared" ref="J77" si="209">IF(I77&gt;0,I77/H77,"")</f>
        <v/>
      </c>
      <c r="K77" s="80"/>
      <c r="L77" s="81"/>
      <c r="M77" s="81"/>
      <c r="N77" s="80" t="str">
        <f t="shared" ref="N77" si="210">IF(M77&gt;0,M77/L77,"")</f>
        <v/>
      </c>
      <c r="O77" s="80"/>
      <c r="P77" s="89"/>
      <c r="Q77" s="89"/>
      <c r="R77" s="89"/>
      <c r="S77" s="89"/>
      <c r="T77" s="89"/>
      <c r="U77" s="89"/>
      <c r="V77" s="109">
        <f t="shared" ref="V77" si="211">SUM(P77:U78)</f>
        <v>0</v>
      </c>
      <c r="W77" s="111"/>
      <c r="X77" s="111"/>
      <c r="Y77" s="112">
        <f>ROUND(IF($R$15="Yes",(W77-X77)*1.3,(W77-X77)),0)</f>
        <v>0</v>
      </c>
      <c r="Z77" s="117" t="str">
        <f t="shared" ref="Z77" si="212">IF(J77&lt;N77,J77,N77)</f>
        <v/>
      </c>
      <c r="AA77" s="118"/>
      <c r="AB77" s="116">
        <f t="shared" ref="AB77" si="213">ROUND(IF(Z77="","0",Y77*Z77),0)</f>
        <v>0</v>
      </c>
      <c r="AC77" s="115"/>
      <c r="AD77" s="115">
        <f t="shared" ref="AD77" si="214">ROUND(IF($Y$8&gt;0,AB77*$Y$8,"0"),0)</f>
        <v>0</v>
      </c>
      <c r="AE77" s="113"/>
      <c r="AF77" s="114"/>
      <c r="AG77" s="115">
        <f t="shared" ref="AG77" si="215">ROUND(IF(AF77&gt;0,AB77*AF77,"0"),0)</f>
        <v>0</v>
      </c>
      <c r="AH77" s="110">
        <f t="shared" ref="AH77" si="216">ROUND(IF(AD77&gt;0,AD77*AF77,"0"),0)</f>
        <v>0</v>
      </c>
    </row>
    <row r="78" spans="1:34" s="8" customFormat="1" x14ac:dyDescent="0.35">
      <c r="A78" s="90"/>
      <c r="B78" s="92"/>
      <c r="C78" s="93"/>
      <c r="D78" s="94"/>
      <c r="E78" s="94"/>
      <c r="F78" s="94"/>
      <c r="G78" s="95"/>
      <c r="H78" s="89"/>
      <c r="I78" s="89"/>
      <c r="J78" s="80"/>
      <c r="K78" s="80"/>
      <c r="L78" s="82"/>
      <c r="M78" s="82"/>
      <c r="N78" s="80"/>
      <c r="O78" s="80"/>
      <c r="P78" s="89"/>
      <c r="Q78" s="89"/>
      <c r="R78" s="89"/>
      <c r="S78" s="89"/>
      <c r="T78" s="89"/>
      <c r="U78" s="89"/>
      <c r="V78" s="109"/>
      <c r="W78" s="111"/>
      <c r="X78" s="111"/>
      <c r="Y78" s="112"/>
      <c r="Z78" s="119"/>
      <c r="AA78" s="120"/>
      <c r="AB78" s="116"/>
      <c r="AC78" s="115"/>
      <c r="AD78" s="115"/>
      <c r="AE78" s="113"/>
      <c r="AF78" s="114"/>
      <c r="AG78" s="115"/>
      <c r="AH78" s="110"/>
    </row>
    <row r="79" spans="1:34" s="8" customFormat="1" x14ac:dyDescent="0.35">
      <c r="A79" s="90"/>
      <c r="B79" s="92"/>
      <c r="C79" s="77"/>
      <c r="D79" s="78"/>
      <c r="E79" s="78"/>
      <c r="F79" s="78"/>
      <c r="G79" s="79"/>
      <c r="H79" s="89"/>
      <c r="I79" s="89"/>
      <c r="J79" s="80" t="str">
        <f t="shared" ref="J79" si="217">IF(I79&gt;0,I79/H79,"")</f>
        <v/>
      </c>
      <c r="K79" s="80"/>
      <c r="L79" s="81"/>
      <c r="M79" s="81"/>
      <c r="N79" s="80" t="str">
        <f t="shared" ref="N79" si="218">IF(M79&gt;0,M79/L79,"")</f>
        <v/>
      </c>
      <c r="O79" s="80"/>
      <c r="P79" s="89"/>
      <c r="Q79" s="89"/>
      <c r="R79" s="89"/>
      <c r="S79" s="89"/>
      <c r="T79" s="89"/>
      <c r="U79" s="89"/>
      <c r="V79" s="109">
        <f t="shared" ref="V79" si="219">SUM(P79:U80)</f>
        <v>0</v>
      </c>
      <c r="W79" s="111"/>
      <c r="X79" s="111"/>
      <c r="Y79" s="112">
        <f>ROUND(IF($R$15="Yes",(W79-X79)*1.3,(W79-X79)),0)</f>
        <v>0</v>
      </c>
      <c r="Z79" s="117" t="str">
        <f t="shared" ref="Z79" si="220">IF(J79&lt;N79,J79,N79)</f>
        <v/>
      </c>
      <c r="AA79" s="118"/>
      <c r="AB79" s="116">
        <f t="shared" ref="AB79" si="221">ROUND(IF(Z79="","0",Y79*Z79),0)</f>
        <v>0</v>
      </c>
      <c r="AC79" s="115"/>
      <c r="AD79" s="115">
        <f t="shared" ref="AD79" si="222">ROUND(IF($Y$8&gt;0,AB79*$Y$8,"0"),0)</f>
        <v>0</v>
      </c>
      <c r="AE79" s="113"/>
      <c r="AF79" s="114"/>
      <c r="AG79" s="115">
        <f t="shared" ref="AG79" si="223">ROUND(IF(AF79&gt;0,AB79*AF79,"0"),0)</f>
        <v>0</v>
      </c>
      <c r="AH79" s="110">
        <f t="shared" ref="AH79" si="224">ROUND(IF(AD79&gt;0,AD79*AF79,"0"),0)</f>
        <v>0</v>
      </c>
    </row>
    <row r="80" spans="1:34" s="8" customFormat="1" x14ac:dyDescent="0.35">
      <c r="A80" s="90"/>
      <c r="B80" s="92"/>
      <c r="C80" s="93"/>
      <c r="D80" s="94"/>
      <c r="E80" s="94"/>
      <c r="F80" s="94"/>
      <c r="G80" s="95"/>
      <c r="H80" s="89"/>
      <c r="I80" s="89"/>
      <c r="J80" s="80"/>
      <c r="K80" s="80"/>
      <c r="L80" s="82"/>
      <c r="M80" s="82"/>
      <c r="N80" s="80"/>
      <c r="O80" s="80"/>
      <c r="P80" s="89"/>
      <c r="Q80" s="89"/>
      <c r="R80" s="89"/>
      <c r="S80" s="89"/>
      <c r="T80" s="89"/>
      <c r="U80" s="89"/>
      <c r="V80" s="109"/>
      <c r="W80" s="111"/>
      <c r="X80" s="111"/>
      <c r="Y80" s="112"/>
      <c r="Z80" s="119"/>
      <c r="AA80" s="120"/>
      <c r="AB80" s="116"/>
      <c r="AC80" s="115"/>
      <c r="AD80" s="115"/>
      <c r="AE80" s="113"/>
      <c r="AF80" s="114"/>
      <c r="AG80" s="115"/>
      <c r="AH80" s="110"/>
    </row>
    <row r="81" spans="1:34" s="8" customFormat="1" x14ac:dyDescent="0.35">
      <c r="A81" s="90"/>
      <c r="B81" s="92"/>
      <c r="C81" s="77"/>
      <c r="D81" s="78"/>
      <c r="E81" s="78"/>
      <c r="F81" s="78"/>
      <c r="G81" s="79"/>
      <c r="H81" s="89"/>
      <c r="I81" s="89"/>
      <c r="J81" s="80" t="str">
        <f t="shared" ref="J81" si="225">IF(I81&gt;0,I81/H81,"")</f>
        <v/>
      </c>
      <c r="K81" s="80"/>
      <c r="L81" s="81"/>
      <c r="M81" s="81"/>
      <c r="N81" s="80" t="str">
        <f t="shared" ref="N81" si="226">IF(M81&gt;0,M81/L81,"")</f>
        <v/>
      </c>
      <c r="O81" s="80"/>
      <c r="P81" s="89"/>
      <c r="Q81" s="89"/>
      <c r="R81" s="89"/>
      <c r="S81" s="89"/>
      <c r="T81" s="89"/>
      <c r="U81" s="89"/>
      <c r="V81" s="109">
        <f t="shared" ref="V81" si="227">SUM(P81:U82)</f>
        <v>0</v>
      </c>
      <c r="W81" s="111"/>
      <c r="X81" s="111"/>
      <c r="Y81" s="112">
        <f>ROUND(IF($R$15="Yes",(W81-X81)*1.3,(W81-X81)),0)</f>
        <v>0</v>
      </c>
      <c r="Z81" s="117" t="str">
        <f t="shared" ref="Z81" si="228">IF(J81&lt;N81,J81,N81)</f>
        <v/>
      </c>
      <c r="AA81" s="118"/>
      <c r="AB81" s="116">
        <f t="shared" ref="AB81" si="229">ROUND(IF(Z81="","0",Y81*Z81),0)</f>
        <v>0</v>
      </c>
      <c r="AC81" s="115"/>
      <c r="AD81" s="115">
        <f t="shared" ref="AD81" si="230">ROUND(IF($Y$8&gt;0,AB81*$Y$8,"0"),0)</f>
        <v>0</v>
      </c>
      <c r="AE81" s="113"/>
      <c r="AF81" s="114"/>
      <c r="AG81" s="115">
        <f t="shared" ref="AG81" si="231">ROUND(IF(AF81&gt;0,AB81*AF81,"0"),0)</f>
        <v>0</v>
      </c>
      <c r="AH81" s="110">
        <f t="shared" ref="AH81" si="232">ROUND(IF(AD81&gt;0,AD81*AF81,"0"),0)</f>
        <v>0</v>
      </c>
    </row>
    <row r="82" spans="1:34" s="8" customFormat="1" x14ac:dyDescent="0.35">
      <c r="A82" s="90"/>
      <c r="B82" s="92"/>
      <c r="C82" s="93"/>
      <c r="D82" s="94"/>
      <c r="E82" s="94"/>
      <c r="F82" s="94"/>
      <c r="G82" s="95"/>
      <c r="H82" s="89"/>
      <c r="I82" s="89"/>
      <c r="J82" s="80"/>
      <c r="K82" s="80"/>
      <c r="L82" s="82"/>
      <c r="M82" s="82"/>
      <c r="N82" s="80"/>
      <c r="O82" s="80"/>
      <c r="P82" s="89"/>
      <c r="Q82" s="89"/>
      <c r="R82" s="89"/>
      <c r="S82" s="89"/>
      <c r="T82" s="89"/>
      <c r="U82" s="89"/>
      <c r="V82" s="109"/>
      <c r="W82" s="111"/>
      <c r="X82" s="111"/>
      <c r="Y82" s="112"/>
      <c r="Z82" s="119"/>
      <c r="AA82" s="120"/>
      <c r="AB82" s="116"/>
      <c r="AC82" s="115"/>
      <c r="AD82" s="115"/>
      <c r="AE82" s="113"/>
      <c r="AF82" s="114"/>
      <c r="AG82" s="115"/>
      <c r="AH82" s="110"/>
    </row>
    <row r="83" spans="1:34" s="8" customFormat="1" x14ac:dyDescent="0.35">
      <c r="A83" s="90"/>
      <c r="B83" s="92"/>
      <c r="C83" s="77"/>
      <c r="D83" s="78"/>
      <c r="E83" s="78"/>
      <c r="F83" s="78"/>
      <c r="G83" s="79"/>
      <c r="H83" s="89"/>
      <c r="I83" s="89"/>
      <c r="J83" s="80" t="str">
        <f t="shared" ref="J83" si="233">IF(I83&gt;0,I83/H83,"")</f>
        <v/>
      </c>
      <c r="K83" s="80"/>
      <c r="L83" s="81"/>
      <c r="M83" s="81"/>
      <c r="N83" s="80" t="str">
        <f t="shared" ref="N83" si="234">IF(M83&gt;0,M83/L83,"")</f>
        <v/>
      </c>
      <c r="O83" s="80"/>
      <c r="P83" s="89"/>
      <c r="Q83" s="89"/>
      <c r="R83" s="89"/>
      <c r="S83" s="89"/>
      <c r="T83" s="89"/>
      <c r="U83" s="89"/>
      <c r="V83" s="109">
        <f t="shared" ref="V83" si="235">SUM(P83:U84)</f>
        <v>0</v>
      </c>
      <c r="W83" s="111"/>
      <c r="X83" s="111"/>
      <c r="Y83" s="112">
        <f>ROUND(IF($R$15="Yes",(W83-X83)*1.3,(W83-X83)),0)</f>
        <v>0</v>
      </c>
      <c r="Z83" s="117" t="str">
        <f t="shared" ref="Z83" si="236">IF(J83&lt;N83,J83,N83)</f>
        <v/>
      </c>
      <c r="AA83" s="118"/>
      <c r="AB83" s="116">
        <f t="shared" ref="AB83" si="237">ROUND(IF(Z83="","0",Y83*Z83),0)</f>
        <v>0</v>
      </c>
      <c r="AC83" s="115"/>
      <c r="AD83" s="115">
        <f t="shared" ref="AD83" si="238">ROUND(IF($Y$8&gt;0,AB83*$Y$8,"0"),0)</f>
        <v>0</v>
      </c>
      <c r="AE83" s="113"/>
      <c r="AF83" s="114"/>
      <c r="AG83" s="115">
        <f t="shared" ref="AG83" si="239">ROUND(IF(AF83&gt;0,AB83*AF83,"0"),0)</f>
        <v>0</v>
      </c>
      <c r="AH83" s="110">
        <f t="shared" ref="AH83" si="240">ROUND(IF(AD83&gt;0,AD83*AF83,"0"),0)</f>
        <v>0</v>
      </c>
    </row>
    <row r="84" spans="1:34" s="8" customFormat="1" x14ac:dyDescent="0.35">
      <c r="A84" s="90"/>
      <c r="B84" s="92"/>
      <c r="C84" s="93"/>
      <c r="D84" s="94"/>
      <c r="E84" s="94"/>
      <c r="F84" s="94"/>
      <c r="G84" s="95"/>
      <c r="H84" s="89"/>
      <c r="I84" s="89"/>
      <c r="J84" s="80"/>
      <c r="K84" s="80"/>
      <c r="L84" s="82"/>
      <c r="M84" s="82"/>
      <c r="N84" s="80"/>
      <c r="O84" s="80"/>
      <c r="P84" s="89"/>
      <c r="Q84" s="89"/>
      <c r="R84" s="89"/>
      <c r="S84" s="89"/>
      <c r="T84" s="89"/>
      <c r="U84" s="89"/>
      <c r="V84" s="109"/>
      <c r="W84" s="111"/>
      <c r="X84" s="111"/>
      <c r="Y84" s="112"/>
      <c r="Z84" s="119"/>
      <c r="AA84" s="120"/>
      <c r="AB84" s="116"/>
      <c r="AC84" s="115"/>
      <c r="AD84" s="115"/>
      <c r="AE84" s="113"/>
      <c r="AF84" s="114"/>
      <c r="AG84" s="115"/>
      <c r="AH84" s="110"/>
    </row>
    <row r="85" spans="1:34" s="8" customFormat="1" x14ac:dyDescent="0.35">
      <c r="A85" s="90"/>
      <c r="B85" s="92"/>
      <c r="C85" s="77"/>
      <c r="D85" s="78"/>
      <c r="E85" s="78"/>
      <c r="F85" s="78"/>
      <c r="G85" s="79"/>
      <c r="H85" s="89"/>
      <c r="I85" s="89"/>
      <c r="J85" s="80" t="str">
        <f t="shared" ref="J85" si="241">IF(I85&gt;0,I85/H85,"")</f>
        <v/>
      </c>
      <c r="K85" s="80"/>
      <c r="L85" s="81"/>
      <c r="M85" s="81"/>
      <c r="N85" s="80" t="str">
        <f t="shared" ref="N85" si="242">IF(M85&gt;0,M85/L85,"")</f>
        <v/>
      </c>
      <c r="O85" s="80"/>
      <c r="P85" s="89"/>
      <c r="Q85" s="89"/>
      <c r="R85" s="89"/>
      <c r="S85" s="89"/>
      <c r="T85" s="89"/>
      <c r="U85" s="89"/>
      <c r="V85" s="109">
        <f t="shared" ref="V85" si="243">SUM(P85:U86)</f>
        <v>0</v>
      </c>
      <c r="W85" s="111"/>
      <c r="X85" s="111"/>
      <c r="Y85" s="112">
        <f>ROUND(IF($R$15="Yes",(W85-X85)*1.3,(W85-X85)),0)</f>
        <v>0</v>
      </c>
      <c r="Z85" s="117" t="str">
        <f t="shared" ref="Z85" si="244">IF(J85&lt;N85,J85,N85)</f>
        <v/>
      </c>
      <c r="AA85" s="118"/>
      <c r="AB85" s="116">
        <f t="shared" ref="AB85" si="245">ROUND(IF(Z85="","0",Y85*Z85),0)</f>
        <v>0</v>
      </c>
      <c r="AC85" s="115"/>
      <c r="AD85" s="115">
        <f t="shared" ref="AD85" si="246">ROUND(IF($Y$8&gt;0,AB85*$Y$8,"0"),0)</f>
        <v>0</v>
      </c>
      <c r="AE85" s="113"/>
      <c r="AF85" s="114"/>
      <c r="AG85" s="115">
        <f t="shared" ref="AG85" si="247">ROUND(IF(AF85&gt;0,AB85*AF85,"0"),0)</f>
        <v>0</v>
      </c>
      <c r="AH85" s="110">
        <f t="shared" ref="AH85" si="248">ROUND(IF(AD85&gt;0,AD85*AF85,"0"),0)</f>
        <v>0</v>
      </c>
    </row>
    <row r="86" spans="1:34" s="8" customFormat="1" x14ac:dyDescent="0.35">
      <c r="A86" s="90"/>
      <c r="B86" s="92"/>
      <c r="C86" s="93"/>
      <c r="D86" s="94"/>
      <c r="E86" s="94"/>
      <c r="F86" s="94"/>
      <c r="G86" s="95"/>
      <c r="H86" s="89"/>
      <c r="I86" s="89"/>
      <c r="J86" s="80"/>
      <c r="K86" s="80"/>
      <c r="L86" s="82"/>
      <c r="M86" s="82"/>
      <c r="N86" s="80"/>
      <c r="O86" s="80"/>
      <c r="P86" s="89"/>
      <c r="Q86" s="89"/>
      <c r="R86" s="89"/>
      <c r="S86" s="89"/>
      <c r="T86" s="89"/>
      <c r="U86" s="89"/>
      <c r="V86" s="109"/>
      <c r="W86" s="111"/>
      <c r="X86" s="111"/>
      <c r="Y86" s="112"/>
      <c r="Z86" s="119"/>
      <c r="AA86" s="120"/>
      <c r="AB86" s="116"/>
      <c r="AC86" s="115"/>
      <c r="AD86" s="115"/>
      <c r="AE86" s="113"/>
      <c r="AF86" s="114"/>
      <c r="AG86" s="115"/>
      <c r="AH86" s="110"/>
    </row>
    <row r="87" spans="1:34" s="8" customFormat="1" x14ac:dyDescent="0.35">
      <c r="A87" s="90"/>
      <c r="B87" s="92"/>
      <c r="C87" s="77"/>
      <c r="D87" s="78"/>
      <c r="E87" s="78"/>
      <c r="F87" s="78"/>
      <c r="G87" s="79"/>
      <c r="H87" s="89"/>
      <c r="I87" s="89"/>
      <c r="J87" s="80" t="str">
        <f t="shared" ref="J87" si="249">IF(I87&gt;0,I87/H87,"")</f>
        <v/>
      </c>
      <c r="K87" s="80"/>
      <c r="L87" s="81"/>
      <c r="M87" s="81"/>
      <c r="N87" s="80" t="str">
        <f t="shared" ref="N87" si="250">IF(M87&gt;0,M87/L87,"")</f>
        <v/>
      </c>
      <c r="O87" s="80"/>
      <c r="P87" s="89"/>
      <c r="Q87" s="89"/>
      <c r="R87" s="89"/>
      <c r="S87" s="89"/>
      <c r="T87" s="89"/>
      <c r="U87" s="89"/>
      <c r="V87" s="109">
        <f t="shared" ref="V87" si="251">SUM(P87:U88)</f>
        <v>0</v>
      </c>
      <c r="W87" s="111"/>
      <c r="X87" s="111"/>
      <c r="Y87" s="112">
        <f>ROUND(IF($R$15="Yes",(W87-X87)*1.3,(W87-X87)),0)</f>
        <v>0</v>
      </c>
      <c r="Z87" s="117" t="str">
        <f t="shared" ref="Z87" si="252">IF(J87&lt;N87,J87,N87)</f>
        <v/>
      </c>
      <c r="AA87" s="118"/>
      <c r="AB87" s="116">
        <f t="shared" ref="AB87" si="253">ROUND(IF(Z87="","0",Y87*Z87),0)</f>
        <v>0</v>
      </c>
      <c r="AC87" s="115"/>
      <c r="AD87" s="115">
        <f t="shared" ref="AD87" si="254">ROUND(IF($Y$8&gt;0,AB87*$Y$8,"0"),0)</f>
        <v>0</v>
      </c>
      <c r="AE87" s="113"/>
      <c r="AF87" s="114"/>
      <c r="AG87" s="115">
        <f t="shared" ref="AG87" si="255">ROUND(IF(AF87&gt;0,AB87*AF87,"0"),0)</f>
        <v>0</v>
      </c>
      <c r="AH87" s="110">
        <f t="shared" ref="AH87" si="256">ROUND(IF(AD87&gt;0,AD87*AF87,"0"),0)</f>
        <v>0</v>
      </c>
    </row>
    <row r="88" spans="1:34" s="8" customFormat="1" x14ac:dyDescent="0.35">
      <c r="A88" s="90"/>
      <c r="B88" s="92"/>
      <c r="C88" s="93"/>
      <c r="D88" s="94"/>
      <c r="E88" s="94"/>
      <c r="F88" s="94"/>
      <c r="G88" s="95"/>
      <c r="H88" s="89"/>
      <c r="I88" s="89"/>
      <c r="J88" s="80"/>
      <c r="K88" s="80"/>
      <c r="L88" s="82"/>
      <c r="M88" s="82"/>
      <c r="N88" s="80"/>
      <c r="O88" s="80"/>
      <c r="P88" s="89"/>
      <c r="Q88" s="89"/>
      <c r="R88" s="89"/>
      <c r="S88" s="89"/>
      <c r="T88" s="89"/>
      <c r="U88" s="89"/>
      <c r="V88" s="109"/>
      <c r="W88" s="111"/>
      <c r="X88" s="111"/>
      <c r="Y88" s="112"/>
      <c r="Z88" s="119"/>
      <c r="AA88" s="120"/>
      <c r="AB88" s="116"/>
      <c r="AC88" s="115"/>
      <c r="AD88" s="115"/>
      <c r="AE88" s="113"/>
      <c r="AF88" s="114"/>
      <c r="AG88" s="115"/>
      <c r="AH88" s="110"/>
    </row>
    <row r="89" spans="1:34" s="8" customFormat="1" x14ac:dyDescent="0.35">
      <c r="A89" s="90"/>
      <c r="B89" s="92"/>
      <c r="C89" s="77"/>
      <c r="D89" s="78"/>
      <c r="E89" s="78"/>
      <c r="F89" s="78"/>
      <c r="G89" s="79"/>
      <c r="H89" s="89"/>
      <c r="I89" s="89"/>
      <c r="J89" s="80" t="str">
        <f t="shared" ref="J89" si="257">IF(I89&gt;0,I89/H89,"")</f>
        <v/>
      </c>
      <c r="K89" s="80"/>
      <c r="L89" s="81"/>
      <c r="M89" s="81"/>
      <c r="N89" s="80" t="str">
        <f t="shared" ref="N89" si="258">IF(M89&gt;0,M89/L89,"")</f>
        <v/>
      </c>
      <c r="O89" s="80"/>
      <c r="P89" s="89"/>
      <c r="Q89" s="89"/>
      <c r="R89" s="89"/>
      <c r="S89" s="89"/>
      <c r="T89" s="89"/>
      <c r="U89" s="89"/>
      <c r="V89" s="109">
        <f t="shared" ref="V89" si="259">SUM(P89:U90)</f>
        <v>0</v>
      </c>
      <c r="W89" s="111"/>
      <c r="X89" s="111"/>
      <c r="Y89" s="112">
        <f>ROUND(IF($R$15="Yes",(W89-X89)*1.3,(W89-X89)),0)</f>
        <v>0</v>
      </c>
      <c r="Z89" s="117" t="str">
        <f t="shared" ref="Z89" si="260">IF(J89&lt;N89,J89,N89)</f>
        <v/>
      </c>
      <c r="AA89" s="118"/>
      <c r="AB89" s="116">
        <f t="shared" ref="AB89" si="261">ROUND(IF(Z89="","0",Y89*Z89),0)</f>
        <v>0</v>
      </c>
      <c r="AC89" s="115"/>
      <c r="AD89" s="115">
        <f t="shared" ref="AD89" si="262">ROUND(IF($Y$8&gt;0,AB89*$Y$8,"0"),0)</f>
        <v>0</v>
      </c>
      <c r="AE89" s="113"/>
      <c r="AF89" s="114"/>
      <c r="AG89" s="115">
        <f t="shared" ref="AG89" si="263">ROUND(IF(AF89&gt;0,AB89*AF89,"0"),0)</f>
        <v>0</v>
      </c>
      <c r="AH89" s="110">
        <f t="shared" ref="AH89" si="264">ROUND(IF(AD89&gt;0,AD89*AF89,"0"),0)</f>
        <v>0</v>
      </c>
    </row>
    <row r="90" spans="1:34" s="8" customFormat="1" x14ac:dyDescent="0.35">
      <c r="A90" s="90"/>
      <c r="B90" s="92"/>
      <c r="C90" s="93"/>
      <c r="D90" s="94"/>
      <c r="E90" s="94"/>
      <c r="F90" s="94"/>
      <c r="G90" s="95"/>
      <c r="H90" s="89"/>
      <c r="I90" s="89"/>
      <c r="J90" s="80"/>
      <c r="K90" s="80"/>
      <c r="L90" s="82"/>
      <c r="M90" s="82"/>
      <c r="N90" s="80"/>
      <c r="O90" s="80"/>
      <c r="P90" s="89"/>
      <c r="Q90" s="89"/>
      <c r="R90" s="89"/>
      <c r="S90" s="89"/>
      <c r="T90" s="89"/>
      <c r="U90" s="89"/>
      <c r="V90" s="109"/>
      <c r="W90" s="111"/>
      <c r="X90" s="111"/>
      <c r="Y90" s="112"/>
      <c r="Z90" s="119"/>
      <c r="AA90" s="120"/>
      <c r="AB90" s="116"/>
      <c r="AC90" s="115"/>
      <c r="AD90" s="115"/>
      <c r="AE90" s="113"/>
      <c r="AF90" s="114"/>
      <c r="AG90" s="115"/>
      <c r="AH90" s="110"/>
    </row>
    <row r="91" spans="1:34" s="8" customFormat="1" x14ac:dyDescent="0.35">
      <c r="A91" s="90"/>
      <c r="B91" s="92"/>
      <c r="C91" s="77"/>
      <c r="D91" s="78"/>
      <c r="E91" s="78"/>
      <c r="F91" s="78"/>
      <c r="G91" s="79"/>
      <c r="H91" s="89"/>
      <c r="I91" s="89"/>
      <c r="J91" s="80" t="str">
        <f t="shared" ref="J91" si="265">IF(I91&gt;0,I91/H91,"")</f>
        <v/>
      </c>
      <c r="K91" s="80"/>
      <c r="L91" s="81"/>
      <c r="M91" s="81"/>
      <c r="N91" s="80" t="str">
        <f t="shared" ref="N91" si="266">IF(M91&gt;0,M91/L91,"")</f>
        <v/>
      </c>
      <c r="O91" s="80"/>
      <c r="P91" s="89"/>
      <c r="Q91" s="89"/>
      <c r="R91" s="89"/>
      <c r="S91" s="89"/>
      <c r="T91" s="89"/>
      <c r="U91" s="89"/>
      <c r="V91" s="109">
        <f t="shared" ref="V91" si="267">SUM(P91:U92)</f>
        <v>0</v>
      </c>
      <c r="W91" s="111"/>
      <c r="X91" s="111"/>
      <c r="Y91" s="112">
        <f>ROUND(IF($R$15="Yes",(W91-X91)*1.3,(W91-X91)),0)</f>
        <v>0</v>
      </c>
      <c r="Z91" s="117" t="str">
        <f t="shared" ref="Z91" si="268">IF(J91&lt;N91,J91,N91)</f>
        <v/>
      </c>
      <c r="AA91" s="118"/>
      <c r="AB91" s="116">
        <f t="shared" ref="AB91" si="269">ROUND(IF(Z91="","0",Y91*Z91),0)</f>
        <v>0</v>
      </c>
      <c r="AC91" s="115"/>
      <c r="AD91" s="115">
        <f t="shared" ref="AD91" si="270">ROUND(IF($Y$8&gt;0,AB91*$Y$8,"0"),0)</f>
        <v>0</v>
      </c>
      <c r="AE91" s="113"/>
      <c r="AF91" s="114"/>
      <c r="AG91" s="115">
        <f t="shared" ref="AG91" si="271">ROUND(IF(AF91&gt;0,AB91*AF91,"0"),0)</f>
        <v>0</v>
      </c>
      <c r="AH91" s="110">
        <f t="shared" ref="AH91" si="272">ROUND(IF(AD91&gt;0,AD91*AF91,"0"),0)</f>
        <v>0</v>
      </c>
    </row>
    <row r="92" spans="1:34" s="8" customFormat="1" x14ac:dyDescent="0.35">
      <c r="A92" s="90"/>
      <c r="B92" s="92"/>
      <c r="C92" s="93"/>
      <c r="D92" s="94"/>
      <c r="E92" s="94"/>
      <c r="F92" s="94"/>
      <c r="G92" s="95"/>
      <c r="H92" s="89"/>
      <c r="I92" s="89"/>
      <c r="J92" s="80"/>
      <c r="K92" s="80"/>
      <c r="L92" s="82"/>
      <c r="M92" s="82"/>
      <c r="N92" s="80"/>
      <c r="O92" s="80"/>
      <c r="P92" s="89"/>
      <c r="Q92" s="89"/>
      <c r="R92" s="89"/>
      <c r="S92" s="89"/>
      <c r="T92" s="89"/>
      <c r="U92" s="89"/>
      <c r="V92" s="109"/>
      <c r="W92" s="111"/>
      <c r="X92" s="111"/>
      <c r="Y92" s="112"/>
      <c r="Z92" s="119"/>
      <c r="AA92" s="120"/>
      <c r="AB92" s="116"/>
      <c r="AC92" s="115"/>
      <c r="AD92" s="115"/>
      <c r="AE92" s="113"/>
      <c r="AF92" s="114"/>
      <c r="AG92" s="115"/>
      <c r="AH92" s="110"/>
    </row>
    <row r="93" spans="1:34" s="8" customFormat="1" x14ac:dyDescent="0.35">
      <c r="A93" s="90"/>
      <c r="B93" s="92"/>
      <c r="C93" s="77"/>
      <c r="D93" s="78"/>
      <c r="E93" s="78"/>
      <c r="F93" s="78"/>
      <c r="G93" s="79"/>
      <c r="H93" s="89"/>
      <c r="I93" s="89"/>
      <c r="J93" s="80" t="str">
        <f t="shared" ref="J93" si="273">IF(I93&gt;0,I93/H93,"")</f>
        <v/>
      </c>
      <c r="K93" s="80"/>
      <c r="L93" s="81"/>
      <c r="M93" s="81"/>
      <c r="N93" s="80" t="str">
        <f t="shared" ref="N93" si="274">IF(M93&gt;0,M93/L93,"")</f>
        <v/>
      </c>
      <c r="O93" s="80"/>
      <c r="P93" s="89"/>
      <c r="Q93" s="89"/>
      <c r="R93" s="89"/>
      <c r="S93" s="89"/>
      <c r="T93" s="89"/>
      <c r="U93" s="89"/>
      <c r="V93" s="109">
        <f t="shared" ref="V93" si="275">SUM(P93:U94)</f>
        <v>0</v>
      </c>
      <c r="W93" s="111"/>
      <c r="X93" s="111"/>
      <c r="Y93" s="112">
        <f>ROUND(IF($R$15="Yes",(W93-X93)*1.3,(W93-X93)),0)</f>
        <v>0</v>
      </c>
      <c r="Z93" s="117" t="str">
        <f t="shared" ref="Z93" si="276">IF(J93&lt;N93,J93,N93)</f>
        <v/>
      </c>
      <c r="AA93" s="118"/>
      <c r="AB93" s="116">
        <f t="shared" ref="AB93" si="277">ROUND(IF(Z93="","0",Y93*Z93),0)</f>
        <v>0</v>
      </c>
      <c r="AC93" s="115"/>
      <c r="AD93" s="115">
        <f t="shared" ref="AD93" si="278">ROUND(IF($Y$8&gt;0,AB93*$Y$8,"0"),0)</f>
        <v>0</v>
      </c>
      <c r="AE93" s="113"/>
      <c r="AF93" s="114"/>
      <c r="AG93" s="115">
        <f t="shared" ref="AG93" si="279">ROUND(IF(AF93&gt;0,AB93*AF93,"0"),0)</f>
        <v>0</v>
      </c>
      <c r="AH93" s="110">
        <f t="shared" ref="AH93" si="280">ROUND(IF(AD93&gt;0,AD93*AF93,"0"),0)</f>
        <v>0</v>
      </c>
    </row>
    <row r="94" spans="1:34" s="8" customFormat="1" x14ac:dyDescent="0.35">
      <c r="A94" s="90"/>
      <c r="B94" s="92"/>
      <c r="C94" s="93"/>
      <c r="D94" s="94"/>
      <c r="E94" s="94"/>
      <c r="F94" s="94"/>
      <c r="G94" s="95"/>
      <c r="H94" s="89"/>
      <c r="I94" s="89"/>
      <c r="J94" s="80"/>
      <c r="K94" s="80"/>
      <c r="L94" s="82"/>
      <c r="M94" s="82"/>
      <c r="N94" s="80"/>
      <c r="O94" s="80"/>
      <c r="P94" s="89"/>
      <c r="Q94" s="89"/>
      <c r="R94" s="89"/>
      <c r="S94" s="89"/>
      <c r="T94" s="89"/>
      <c r="U94" s="89"/>
      <c r="V94" s="109"/>
      <c r="W94" s="111"/>
      <c r="X94" s="111"/>
      <c r="Y94" s="112"/>
      <c r="Z94" s="119"/>
      <c r="AA94" s="120"/>
      <c r="AB94" s="116"/>
      <c r="AC94" s="115"/>
      <c r="AD94" s="115"/>
      <c r="AE94" s="113"/>
      <c r="AF94" s="114"/>
      <c r="AG94" s="115"/>
      <c r="AH94" s="110"/>
    </row>
    <row r="95" spans="1:34" s="8" customFormat="1" x14ac:dyDescent="0.35">
      <c r="A95" s="90"/>
      <c r="B95" s="92"/>
      <c r="C95" s="77"/>
      <c r="D95" s="78"/>
      <c r="E95" s="78"/>
      <c r="F95" s="78"/>
      <c r="G95" s="79"/>
      <c r="H95" s="89"/>
      <c r="I95" s="89"/>
      <c r="J95" s="80" t="str">
        <f t="shared" ref="J95" si="281">IF(I95&gt;0,I95/H95,"")</f>
        <v/>
      </c>
      <c r="K95" s="80"/>
      <c r="L95" s="81"/>
      <c r="M95" s="81"/>
      <c r="N95" s="80" t="str">
        <f t="shared" ref="N95" si="282">IF(M95&gt;0,M95/L95,"")</f>
        <v/>
      </c>
      <c r="O95" s="80"/>
      <c r="P95" s="89"/>
      <c r="Q95" s="89"/>
      <c r="R95" s="89"/>
      <c r="S95" s="89"/>
      <c r="T95" s="89"/>
      <c r="U95" s="89"/>
      <c r="V95" s="109">
        <f t="shared" ref="V95" si="283">SUM(P95:U96)</f>
        <v>0</v>
      </c>
      <c r="W95" s="111"/>
      <c r="X95" s="111"/>
      <c r="Y95" s="112">
        <f>ROUND(IF($R$15="Yes",(W95-X95)*1.3,(W95-X95)),0)</f>
        <v>0</v>
      </c>
      <c r="Z95" s="117" t="str">
        <f t="shared" ref="Z95" si="284">IF(J95&lt;N95,J95,N95)</f>
        <v/>
      </c>
      <c r="AA95" s="118"/>
      <c r="AB95" s="116">
        <f t="shared" ref="AB95" si="285">ROUND(IF(Z95="","0",Y95*Z95),0)</f>
        <v>0</v>
      </c>
      <c r="AC95" s="115"/>
      <c r="AD95" s="115">
        <f t="shared" ref="AD95" si="286">ROUND(IF($Y$8&gt;0,AB95*$Y$8,"0"),0)</f>
        <v>0</v>
      </c>
      <c r="AE95" s="113"/>
      <c r="AF95" s="114"/>
      <c r="AG95" s="115">
        <f t="shared" ref="AG95" si="287">ROUND(IF(AF95&gt;0,AB95*AF95,"0"),0)</f>
        <v>0</v>
      </c>
      <c r="AH95" s="110">
        <f t="shared" ref="AH95" si="288">ROUND(IF(AD95&gt;0,AD95*AF95,"0"),0)</f>
        <v>0</v>
      </c>
    </row>
    <row r="96" spans="1:34" s="8" customFormat="1" x14ac:dyDescent="0.35">
      <c r="A96" s="90"/>
      <c r="B96" s="92"/>
      <c r="C96" s="93"/>
      <c r="D96" s="94"/>
      <c r="E96" s="94"/>
      <c r="F96" s="94"/>
      <c r="G96" s="95"/>
      <c r="H96" s="89"/>
      <c r="I96" s="89"/>
      <c r="J96" s="80"/>
      <c r="K96" s="80"/>
      <c r="L96" s="82"/>
      <c r="M96" s="82"/>
      <c r="N96" s="80"/>
      <c r="O96" s="80"/>
      <c r="P96" s="89"/>
      <c r="Q96" s="89"/>
      <c r="R96" s="89"/>
      <c r="S96" s="89"/>
      <c r="T96" s="89"/>
      <c r="U96" s="89"/>
      <c r="V96" s="109"/>
      <c r="W96" s="111"/>
      <c r="X96" s="111"/>
      <c r="Y96" s="112"/>
      <c r="Z96" s="119"/>
      <c r="AA96" s="120"/>
      <c r="AB96" s="116"/>
      <c r="AC96" s="115"/>
      <c r="AD96" s="115"/>
      <c r="AE96" s="113"/>
      <c r="AF96" s="114"/>
      <c r="AG96" s="115"/>
      <c r="AH96" s="110"/>
    </row>
    <row r="97" spans="1:34" s="8" customFormat="1" x14ac:dyDescent="0.35">
      <c r="A97" s="90"/>
      <c r="B97" s="92"/>
      <c r="C97" s="77"/>
      <c r="D97" s="78"/>
      <c r="E97" s="78"/>
      <c r="F97" s="78"/>
      <c r="G97" s="79"/>
      <c r="H97" s="89"/>
      <c r="I97" s="89"/>
      <c r="J97" s="80" t="str">
        <f t="shared" ref="J97" si="289">IF(I97&gt;0,I97/H97,"")</f>
        <v/>
      </c>
      <c r="K97" s="80"/>
      <c r="L97" s="81"/>
      <c r="M97" s="81"/>
      <c r="N97" s="80" t="str">
        <f t="shared" ref="N97" si="290">IF(M97&gt;0,M97/L97,"")</f>
        <v/>
      </c>
      <c r="O97" s="80"/>
      <c r="P97" s="89"/>
      <c r="Q97" s="89"/>
      <c r="R97" s="89"/>
      <c r="S97" s="89"/>
      <c r="T97" s="89"/>
      <c r="U97" s="89"/>
      <c r="V97" s="109">
        <f t="shared" ref="V97" si="291">SUM(P97:U98)</f>
        <v>0</v>
      </c>
      <c r="W97" s="111"/>
      <c r="X97" s="111"/>
      <c r="Y97" s="112">
        <f>ROUND(IF($R$15="Yes",(W97-X97)*1.3,(W97-X97)),0)</f>
        <v>0</v>
      </c>
      <c r="Z97" s="117" t="str">
        <f t="shared" ref="Z97" si="292">IF(J97&lt;N97,J97,N97)</f>
        <v/>
      </c>
      <c r="AA97" s="118"/>
      <c r="AB97" s="116">
        <f t="shared" ref="AB97" si="293">ROUND(IF(Z97="","0",Y97*Z97),0)</f>
        <v>0</v>
      </c>
      <c r="AC97" s="115"/>
      <c r="AD97" s="115">
        <f t="shared" ref="AD97" si="294">ROUND(IF($Y$8&gt;0,AB97*$Y$8,"0"),0)</f>
        <v>0</v>
      </c>
      <c r="AE97" s="113"/>
      <c r="AF97" s="114"/>
      <c r="AG97" s="115">
        <f t="shared" ref="AG97" si="295">ROUND(IF(AF97&gt;0,AB97*AF97,"0"),0)</f>
        <v>0</v>
      </c>
      <c r="AH97" s="110">
        <f t="shared" ref="AH97" si="296">ROUND(IF(AD97&gt;0,AD97*AF97,"0"),0)</f>
        <v>0</v>
      </c>
    </row>
    <row r="98" spans="1:34" s="8" customFormat="1" x14ac:dyDescent="0.35">
      <c r="A98" s="90"/>
      <c r="B98" s="92"/>
      <c r="C98" s="93"/>
      <c r="D98" s="94"/>
      <c r="E98" s="94"/>
      <c r="F98" s="94"/>
      <c r="G98" s="95"/>
      <c r="H98" s="89"/>
      <c r="I98" s="89"/>
      <c r="J98" s="80"/>
      <c r="K98" s="80"/>
      <c r="L98" s="82"/>
      <c r="M98" s="82"/>
      <c r="N98" s="80"/>
      <c r="O98" s="80"/>
      <c r="P98" s="89"/>
      <c r="Q98" s="89"/>
      <c r="R98" s="89"/>
      <c r="S98" s="89"/>
      <c r="T98" s="89"/>
      <c r="U98" s="89"/>
      <c r="V98" s="109"/>
      <c r="W98" s="111"/>
      <c r="X98" s="111"/>
      <c r="Y98" s="112"/>
      <c r="Z98" s="119"/>
      <c r="AA98" s="120"/>
      <c r="AB98" s="116"/>
      <c r="AC98" s="115"/>
      <c r="AD98" s="115"/>
      <c r="AE98" s="113"/>
      <c r="AF98" s="114"/>
      <c r="AG98" s="115"/>
      <c r="AH98" s="110"/>
    </row>
    <row r="99" spans="1:34" s="8" customFormat="1" x14ac:dyDescent="0.35">
      <c r="A99" s="90"/>
      <c r="B99" s="92"/>
      <c r="C99" s="77"/>
      <c r="D99" s="78"/>
      <c r="E99" s="78"/>
      <c r="F99" s="78"/>
      <c r="G99" s="79"/>
      <c r="H99" s="89"/>
      <c r="I99" s="89"/>
      <c r="J99" s="80" t="str">
        <f t="shared" ref="J99" si="297">IF(I99&gt;0,I99/H99,"")</f>
        <v/>
      </c>
      <c r="K99" s="80"/>
      <c r="L99" s="81"/>
      <c r="M99" s="81"/>
      <c r="N99" s="80" t="str">
        <f t="shared" ref="N99" si="298">IF(M99&gt;0,M99/L99,"")</f>
        <v/>
      </c>
      <c r="O99" s="80"/>
      <c r="P99" s="89"/>
      <c r="Q99" s="89"/>
      <c r="R99" s="89"/>
      <c r="S99" s="89"/>
      <c r="T99" s="89"/>
      <c r="U99" s="89"/>
      <c r="V99" s="109">
        <f t="shared" ref="V99" si="299">SUM(P99:U100)</f>
        <v>0</v>
      </c>
      <c r="W99" s="111"/>
      <c r="X99" s="111"/>
      <c r="Y99" s="112">
        <f>ROUND(IF($R$15="Yes",(W99-X99)*1.3,(W99-X99)),0)</f>
        <v>0</v>
      </c>
      <c r="Z99" s="117" t="str">
        <f t="shared" ref="Z99" si="300">IF(J99&lt;N99,J99,N99)</f>
        <v/>
      </c>
      <c r="AA99" s="118"/>
      <c r="AB99" s="116">
        <f t="shared" ref="AB99" si="301">ROUND(IF(Z99="","0",Y99*Z99),0)</f>
        <v>0</v>
      </c>
      <c r="AC99" s="115"/>
      <c r="AD99" s="115">
        <f t="shared" ref="AD99" si="302">ROUND(IF($Y$8&gt;0,AB99*$Y$8,"0"),0)</f>
        <v>0</v>
      </c>
      <c r="AE99" s="113"/>
      <c r="AF99" s="114"/>
      <c r="AG99" s="115">
        <f t="shared" ref="AG99" si="303">ROUND(IF(AF99&gt;0,AB99*AF99,"0"),0)</f>
        <v>0</v>
      </c>
      <c r="AH99" s="110">
        <f t="shared" ref="AH99" si="304">ROUND(IF(AD99&gt;0,AD99*AF99,"0"),0)</f>
        <v>0</v>
      </c>
    </row>
    <row r="100" spans="1:34" s="8" customFormat="1" x14ac:dyDescent="0.35">
      <c r="A100" s="90"/>
      <c r="B100" s="92"/>
      <c r="C100" s="93"/>
      <c r="D100" s="94"/>
      <c r="E100" s="94"/>
      <c r="F100" s="94"/>
      <c r="G100" s="95"/>
      <c r="H100" s="89"/>
      <c r="I100" s="89"/>
      <c r="J100" s="80"/>
      <c r="K100" s="80"/>
      <c r="L100" s="82"/>
      <c r="M100" s="82"/>
      <c r="N100" s="80"/>
      <c r="O100" s="80"/>
      <c r="P100" s="89"/>
      <c r="Q100" s="89"/>
      <c r="R100" s="89"/>
      <c r="S100" s="89"/>
      <c r="T100" s="89"/>
      <c r="U100" s="89"/>
      <c r="V100" s="109"/>
      <c r="W100" s="111"/>
      <c r="X100" s="111"/>
      <c r="Y100" s="112"/>
      <c r="Z100" s="119"/>
      <c r="AA100" s="120"/>
      <c r="AB100" s="116"/>
      <c r="AC100" s="115"/>
      <c r="AD100" s="115"/>
      <c r="AE100" s="113"/>
      <c r="AF100" s="114"/>
      <c r="AG100" s="115"/>
      <c r="AH100" s="110"/>
    </row>
    <row r="101" spans="1:34" s="8" customFormat="1" x14ac:dyDescent="0.35">
      <c r="A101" s="90"/>
      <c r="B101" s="92"/>
      <c r="C101" s="77"/>
      <c r="D101" s="78"/>
      <c r="E101" s="78"/>
      <c r="F101" s="78"/>
      <c r="G101" s="79"/>
      <c r="H101" s="89"/>
      <c r="I101" s="89"/>
      <c r="J101" s="80" t="str">
        <f t="shared" ref="J101" si="305">IF(I101&gt;0,I101/H101,"")</f>
        <v/>
      </c>
      <c r="K101" s="80"/>
      <c r="L101" s="81"/>
      <c r="M101" s="81"/>
      <c r="N101" s="80" t="str">
        <f t="shared" ref="N101" si="306">IF(M101&gt;0,M101/L101,"")</f>
        <v/>
      </c>
      <c r="O101" s="80"/>
      <c r="P101" s="89"/>
      <c r="Q101" s="89"/>
      <c r="R101" s="89"/>
      <c r="S101" s="89"/>
      <c r="T101" s="89"/>
      <c r="U101" s="89"/>
      <c r="V101" s="109">
        <f t="shared" ref="V101" si="307">SUM(P101:U102)</f>
        <v>0</v>
      </c>
      <c r="W101" s="111"/>
      <c r="X101" s="111"/>
      <c r="Y101" s="112">
        <f>ROUND(IF($R$15="Yes",(W101-X101)*1.3,(W101-X101)),0)</f>
        <v>0</v>
      </c>
      <c r="Z101" s="117" t="str">
        <f t="shared" ref="Z101" si="308">IF(J101&lt;N101,J101,N101)</f>
        <v/>
      </c>
      <c r="AA101" s="118"/>
      <c r="AB101" s="116">
        <f t="shared" ref="AB101" si="309">ROUND(IF(Z101="","0",Y101*Z101),0)</f>
        <v>0</v>
      </c>
      <c r="AC101" s="115"/>
      <c r="AD101" s="115">
        <f t="shared" ref="AD101" si="310">ROUND(IF($Y$8&gt;0,AB101*$Y$8,"0"),0)</f>
        <v>0</v>
      </c>
      <c r="AE101" s="113"/>
      <c r="AF101" s="114"/>
      <c r="AG101" s="115">
        <f t="shared" ref="AG101" si="311">ROUND(IF(AF101&gt;0,AB101*AF101,"0"),0)</f>
        <v>0</v>
      </c>
      <c r="AH101" s="110">
        <f t="shared" ref="AH101" si="312">ROUND(IF(AD101&gt;0,AD101*AF101,"0"),0)</f>
        <v>0</v>
      </c>
    </row>
    <row r="102" spans="1:34" s="8" customFormat="1" x14ac:dyDescent="0.35">
      <c r="A102" s="90"/>
      <c r="B102" s="92"/>
      <c r="C102" s="93"/>
      <c r="D102" s="94"/>
      <c r="E102" s="94"/>
      <c r="F102" s="94"/>
      <c r="G102" s="95"/>
      <c r="H102" s="89"/>
      <c r="I102" s="89"/>
      <c r="J102" s="80"/>
      <c r="K102" s="80"/>
      <c r="L102" s="82"/>
      <c r="M102" s="82"/>
      <c r="N102" s="80"/>
      <c r="O102" s="80"/>
      <c r="P102" s="89"/>
      <c r="Q102" s="89"/>
      <c r="R102" s="89"/>
      <c r="S102" s="89"/>
      <c r="T102" s="89"/>
      <c r="U102" s="89"/>
      <c r="V102" s="109"/>
      <c r="W102" s="111"/>
      <c r="X102" s="111"/>
      <c r="Y102" s="112"/>
      <c r="Z102" s="119"/>
      <c r="AA102" s="120"/>
      <c r="AB102" s="116"/>
      <c r="AC102" s="115"/>
      <c r="AD102" s="115"/>
      <c r="AE102" s="113"/>
      <c r="AF102" s="114"/>
      <c r="AG102" s="115"/>
      <c r="AH102" s="110"/>
    </row>
    <row r="103" spans="1:34" s="8" customFormat="1" x14ac:dyDescent="0.35">
      <c r="A103" s="90"/>
      <c r="B103" s="92"/>
      <c r="C103" s="77"/>
      <c r="D103" s="78"/>
      <c r="E103" s="78"/>
      <c r="F103" s="78"/>
      <c r="G103" s="79"/>
      <c r="H103" s="89"/>
      <c r="I103" s="89"/>
      <c r="J103" s="80" t="str">
        <f t="shared" ref="J103" si="313">IF(I103&gt;0,I103/H103,"")</f>
        <v/>
      </c>
      <c r="K103" s="80"/>
      <c r="L103" s="81"/>
      <c r="M103" s="81"/>
      <c r="N103" s="80" t="str">
        <f t="shared" ref="N103" si="314">IF(M103&gt;0,M103/L103,"")</f>
        <v/>
      </c>
      <c r="O103" s="80"/>
      <c r="P103" s="89"/>
      <c r="Q103" s="89"/>
      <c r="R103" s="89"/>
      <c r="S103" s="89"/>
      <c r="T103" s="89"/>
      <c r="U103" s="89"/>
      <c r="V103" s="109">
        <f t="shared" ref="V103" si="315">SUM(P103:U104)</f>
        <v>0</v>
      </c>
      <c r="W103" s="111"/>
      <c r="X103" s="111"/>
      <c r="Y103" s="112">
        <f>ROUND(IF($R$15="Yes",(W103-X103)*1.3,(W103-X103)),0)</f>
        <v>0</v>
      </c>
      <c r="Z103" s="117" t="str">
        <f t="shared" ref="Z103" si="316">IF(J103&lt;N103,J103,N103)</f>
        <v/>
      </c>
      <c r="AA103" s="118"/>
      <c r="AB103" s="116">
        <f t="shared" ref="AB103" si="317">ROUND(IF(Z103="","0",Y103*Z103),0)</f>
        <v>0</v>
      </c>
      <c r="AC103" s="115"/>
      <c r="AD103" s="115">
        <f t="shared" ref="AD103" si="318">ROUND(IF($Y$8&gt;0,AB103*$Y$8,"0"),0)</f>
        <v>0</v>
      </c>
      <c r="AE103" s="113"/>
      <c r="AF103" s="114"/>
      <c r="AG103" s="115">
        <f t="shared" ref="AG103" si="319">ROUND(IF(AF103&gt;0,AB103*AF103,"0"),0)</f>
        <v>0</v>
      </c>
      <c r="AH103" s="110">
        <f t="shared" ref="AH103" si="320">ROUND(IF(AD103&gt;0,AD103*AF103,"0"),0)</f>
        <v>0</v>
      </c>
    </row>
    <row r="104" spans="1:34" s="8" customFormat="1" x14ac:dyDescent="0.35">
      <c r="A104" s="90"/>
      <c r="B104" s="92"/>
      <c r="C104" s="93"/>
      <c r="D104" s="94"/>
      <c r="E104" s="94"/>
      <c r="F104" s="94"/>
      <c r="G104" s="95"/>
      <c r="H104" s="89"/>
      <c r="I104" s="89"/>
      <c r="J104" s="80"/>
      <c r="K104" s="80"/>
      <c r="L104" s="82"/>
      <c r="M104" s="82"/>
      <c r="N104" s="80"/>
      <c r="O104" s="80"/>
      <c r="P104" s="89"/>
      <c r="Q104" s="89"/>
      <c r="R104" s="89"/>
      <c r="S104" s="89"/>
      <c r="T104" s="89"/>
      <c r="U104" s="89"/>
      <c r="V104" s="109"/>
      <c r="W104" s="111"/>
      <c r="X104" s="111"/>
      <c r="Y104" s="112"/>
      <c r="Z104" s="119"/>
      <c r="AA104" s="120"/>
      <c r="AB104" s="116"/>
      <c r="AC104" s="115"/>
      <c r="AD104" s="115"/>
      <c r="AE104" s="113"/>
      <c r="AF104" s="114"/>
      <c r="AG104" s="115"/>
      <c r="AH104" s="110"/>
    </row>
    <row r="105" spans="1:34" s="8" customFormat="1" x14ac:dyDescent="0.35">
      <c r="A105" s="90"/>
      <c r="B105" s="92"/>
      <c r="C105" s="77"/>
      <c r="D105" s="78"/>
      <c r="E105" s="78"/>
      <c r="F105" s="78"/>
      <c r="G105" s="79"/>
      <c r="H105" s="89"/>
      <c r="I105" s="89"/>
      <c r="J105" s="80" t="str">
        <f t="shared" ref="J105" si="321">IF(I105&gt;0,I105/H105,"")</f>
        <v/>
      </c>
      <c r="K105" s="80"/>
      <c r="L105" s="81"/>
      <c r="M105" s="81"/>
      <c r="N105" s="80" t="str">
        <f t="shared" ref="N105" si="322">IF(M105&gt;0,M105/L105,"")</f>
        <v/>
      </c>
      <c r="O105" s="80"/>
      <c r="P105" s="89"/>
      <c r="Q105" s="89"/>
      <c r="R105" s="89"/>
      <c r="S105" s="89"/>
      <c r="T105" s="89"/>
      <c r="U105" s="89"/>
      <c r="V105" s="109">
        <f t="shared" ref="V105" si="323">SUM(P105:U106)</f>
        <v>0</v>
      </c>
      <c r="W105" s="111"/>
      <c r="X105" s="111"/>
      <c r="Y105" s="112">
        <f>ROUND(IF($R$15="Yes",(W105-X105)*1.3,(W105-X105)),0)</f>
        <v>0</v>
      </c>
      <c r="Z105" s="117" t="str">
        <f t="shared" ref="Z105" si="324">IF(J105&lt;N105,J105,N105)</f>
        <v/>
      </c>
      <c r="AA105" s="118"/>
      <c r="AB105" s="116">
        <f t="shared" ref="AB105" si="325">ROUND(IF(Z105="","0",Y105*Z105),0)</f>
        <v>0</v>
      </c>
      <c r="AC105" s="115"/>
      <c r="AD105" s="115">
        <f t="shared" ref="AD105" si="326">ROUND(IF($Y$8&gt;0,AB105*$Y$8,"0"),0)</f>
        <v>0</v>
      </c>
      <c r="AE105" s="113"/>
      <c r="AF105" s="114"/>
      <c r="AG105" s="115">
        <f t="shared" ref="AG105" si="327">ROUND(IF(AF105&gt;0,AB105*AF105,"0"),0)</f>
        <v>0</v>
      </c>
      <c r="AH105" s="110">
        <f t="shared" ref="AH105" si="328">ROUND(IF(AD105&gt;0,AD105*AF105,"0"),0)</f>
        <v>0</v>
      </c>
    </row>
    <row r="106" spans="1:34" s="8" customFormat="1" x14ac:dyDescent="0.35">
      <c r="A106" s="90"/>
      <c r="B106" s="92"/>
      <c r="C106" s="93"/>
      <c r="D106" s="94"/>
      <c r="E106" s="94"/>
      <c r="F106" s="94"/>
      <c r="G106" s="95"/>
      <c r="H106" s="89"/>
      <c r="I106" s="89"/>
      <c r="J106" s="80"/>
      <c r="K106" s="80"/>
      <c r="L106" s="82"/>
      <c r="M106" s="82"/>
      <c r="N106" s="80"/>
      <c r="O106" s="80"/>
      <c r="P106" s="89"/>
      <c r="Q106" s="89"/>
      <c r="R106" s="89"/>
      <c r="S106" s="89"/>
      <c r="T106" s="89"/>
      <c r="U106" s="89"/>
      <c r="V106" s="109"/>
      <c r="W106" s="111"/>
      <c r="X106" s="111"/>
      <c r="Y106" s="112"/>
      <c r="Z106" s="119"/>
      <c r="AA106" s="120"/>
      <c r="AB106" s="116"/>
      <c r="AC106" s="115"/>
      <c r="AD106" s="115"/>
      <c r="AE106" s="113"/>
      <c r="AF106" s="114"/>
      <c r="AG106" s="115"/>
      <c r="AH106" s="110"/>
    </row>
    <row r="107" spans="1:34" s="8" customFormat="1" x14ac:dyDescent="0.35">
      <c r="A107" s="90"/>
      <c r="B107" s="92"/>
      <c r="C107" s="77"/>
      <c r="D107" s="78"/>
      <c r="E107" s="78"/>
      <c r="F107" s="78"/>
      <c r="G107" s="79"/>
      <c r="H107" s="89"/>
      <c r="I107" s="89"/>
      <c r="J107" s="80" t="str">
        <f t="shared" ref="J107" si="329">IF(I107&gt;0,I107/H107,"")</f>
        <v/>
      </c>
      <c r="K107" s="80"/>
      <c r="L107" s="81"/>
      <c r="M107" s="81"/>
      <c r="N107" s="80" t="str">
        <f t="shared" ref="N107" si="330">IF(M107&gt;0,M107/L107,"")</f>
        <v/>
      </c>
      <c r="O107" s="80"/>
      <c r="P107" s="89"/>
      <c r="Q107" s="89"/>
      <c r="R107" s="89"/>
      <c r="S107" s="89"/>
      <c r="T107" s="89"/>
      <c r="U107" s="89"/>
      <c r="V107" s="109">
        <f t="shared" ref="V107" si="331">SUM(P107:U108)</f>
        <v>0</v>
      </c>
      <c r="W107" s="111"/>
      <c r="X107" s="111"/>
      <c r="Y107" s="112">
        <f>ROUND(IF($R$15="Yes",(W107-X107)*1.3,(W107-X107)),0)</f>
        <v>0</v>
      </c>
      <c r="Z107" s="117" t="str">
        <f t="shared" ref="Z107" si="332">IF(J107&lt;N107,J107,N107)</f>
        <v/>
      </c>
      <c r="AA107" s="118"/>
      <c r="AB107" s="116">
        <f t="shared" ref="AB107" si="333">ROUND(IF(Z107="","0",Y107*Z107),0)</f>
        <v>0</v>
      </c>
      <c r="AC107" s="115"/>
      <c r="AD107" s="115">
        <f t="shared" ref="AD107" si="334">ROUND(IF($Y$8&gt;0,AB107*$Y$8,"0"),0)</f>
        <v>0</v>
      </c>
      <c r="AE107" s="113"/>
      <c r="AF107" s="114"/>
      <c r="AG107" s="115">
        <f t="shared" ref="AG107" si="335">ROUND(IF(AF107&gt;0,AB107*AF107,"0"),0)</f>
        <v>0</v>
      </c>
      <c r="AH107" s="110">
        <f t="shared" ref="AH107" si="336">ROUND(IF(AD107&gt;0,AD107*AF107,"0"),0)</f>
        <v>0</v>
      </c>
    </row>
    <row r="108" spans="1:34" s="8" customFormat="1" x14ac:dyDescent="0.35">
      <c r="A108" s="90"/>
      <c r="B108" s="92"/>
      <c r="C108" s="93"/>
      <c r="D108" s="94"/>
      <c r="E108" s="94"/>
      <c r="F108" s="94"/>
      <c r="G108" s="95"/>
      <c r="H108" s="89"/>
      <c r="I108" s="89"/>
      <c r="J108" s="80"/>
      <c r="K108" s="80"/>
      <c r="L108" s="82"/>
      <c r="M108" s="82"/>
      <c r="N108" s="80"/>
      <c r="O108" s="80"/>
      <c r="P108" s="89"/>
      <c r="Q108" s="89"/>
      <c r="R108" s="89"/>
      <c r="S108" s="89"/>
      <c r="T108" s="89"/>
      <c r="U108" s="89"/>
      <c r="V108" s="109"/>
      <c r="W108" s="111"/>
      <c r="X108" s="111"/>
      <c r="Y108" s="112"/>
      <c r="Z108" s="119"/>
      <c r="AA108" s="120"/>
      <c r="AB108" s="116"/>
      <c r="AC108" s="115"/>
      <c r="AD108" s="115"/>
      <c r="AE108" s="113"/>
      <c r="AF108" s="114"/>
      <c r="AG108" s="115"/>
      <c r="AH108" s="110"/>
    </row>
    <row r="109" spans="1:34" s="8" customFormat="1" x14ac:dyDescent="0.35">
      <c r="A109" s="90"/>
      <c r="B109" s="92"/>
      <c r="C109" s="77"/>
      <c r="D109" s="78"/>
      <c r="E109" s="78"/>
      <c r="F109" s="78"/>
      <c r="G109" s="79"/>
      <c r="H109" s="89"/>
      <c r="I109" s="89"/>
      <c r="J109" s="80" t="str">
        <f t="shared" ref="J109" si="337">IF(I109&gt;0,I109/H109,"")</f>
        <v/>
      </c>
      <c r="K109" s="80"/>
      <c r="L109" s="81"/>
      <c r="M109" s="81"/>
      <c r="N109" s="80" t="str">
        <f t="shared" ref="N109" si="338">IF(M109&gt;0,M109/L109,"")</f>
        <v/>
      </c>
      <c r="O109" s="80"/>
      <c r="P109" s="89"/>
      <c r="Q109" s="89"/>
      <c r="R109" s="89"/>
      <c r="S109" s="89"/>
      <c r="T109" s="89"/>
      <c r="U109" s="89"/>
      <c r="V109" s="109">
        <f t="shared" ref="V109" si="339">SUM(P109:U110)</f>
        <v>0</v>
      </c>
      <c r="W109" s="111"/>
      <c r="X109" s="111"/>
      <c r="Y109" s="112">
        <f>ROUND(IF($R$15="Yes",(W109-X109)*1.3,(W109-X109)),0)</f>
        <v>0</v>
      </c>
      <c r="Z109" s="117" t="str">
        <f t="shared" ref="Z109" si="340">IF(J109&lt;N109,J109,N109)</f>
        <v/>
      </c>
      <c r="AA109" s="118"/>
      <c r="AB109" s="116">
        <f t="shared" ref="AB109" si="341">ROUND(IF(Z109="","0",Y109*Z109),0)</f>
        <v>0</v>
      </c>
      <c r="AC109" s="115"/>
      <c r="AD109" s="115">
        <f t="shared" ref="AD109" si="342">ROUND(IF($Y$8&gt;0,AB109*$Y$8,"0"),0)</f>
        <v>0</v>
      </c>
      <c r="AE109" s="113"/>
      <c r="AF109" s="114"/>
      <c r="AG109" s="115">
        <f t="shared" ref="AG109" si="343">ROUND(IF(AF109&gt;0,AB109*AF109,"0"),0)</f>
        <v>0</v>
      </c>
      <c r="AH109" s="110">
        <f t="shared" ref="AH109" si="344">ROUND(IF(AD109&gt;0,AD109*AF109,"0"),0)</f>
        <v>0</v>
      </c>
    </row>
    <row r="110" spans="1:34" s="8" customFormat="1" x14ac:dyDescent="0.35">
      <c r="A110" s="90"/>
      <c r="B110" s="92"/>
      <c r="C110" s="93"/>
      <c r="D110" s="94"/>
      <c r="E110" s="94"/>
      <c r="F110" s="94"/>
      <c r="G110" s="95"/>
      <c r="H110" s="89"/>
      <c r="I110" s="89"/>
      <c r="J110" s="80"/>
      <c r="K110" s="80"/>
      <c r="L110" s="82"/>
      <c r="M110" s="82"/>
      <c r="N110" s="80"/>
      <c r="O110" s="80"/>
      <c r="P110" s="89"/>
      <c r="Q110" s="89"/>
      <c r="R110" s="89"/>
      <c r="S110" s="89"/>
      <c r="T110" s="89"/>
      <c r="U110" s="89"/>
      <c r="V110" s="109"/>
      <c r="W110" s="111"/>
      <c r="X110" s="111"/>
      <c r="Y110" s="112"/>
      <c r="Z110" s="119"/>
      <c r="AA110" s="120"/>
      <c r="AB110" s="116"/>
      <c r="AC110" s="115"/>
      <c r="AD110" s="115"/>
      <c r="AE110" s="113"/>
      <c r="AF110" s="114"/>
      <c r="AG110" s="115"/>
      <c r="AH110" s="110"/>
    </row>
    <row r="111" spans="1:34" s="8" customFormat="1" x14ac:dyDescent="0.35">
      <c r="A111" s="90"/>
      <c r="B111" s="92"/>
      <c r="C111" s="77"/>
      <c r="D111" s="78"/>
      <c r="E111" s="78"/>
      <c r="F111" s="78"/>
      <c r="G111" s="79"/>
      <c r="H111" s="89"/>
      <c r="I111" s="89"/>
      <c r="J111" s="80" t="str">
        <f t="shared" ref="J111" si="345">IF(I111&gt;0,I111/H111,"")</f>
        <v/>
      </c>
      <c r="K111" s="80"/>
      <c r="L111" s="81"/>
      <c r="M111" s="81"/>
      <c r="N111" s="80" t="str">
        <f t="shared" ref="N111" si="346">IF(M111&gt;0,M111/L111,"")</f>
        <v/>
      </c>
      <c r="O111" s="80"/>
      <c r="P111" s="89"/>
      <c r="Q111" s="89"/>
      <c r="R111" s="89"/>
      <c r="S111" s="89"/>
      <c r="T111" s="89"/>
      <c r="U111" s="89"/>
      <c r="V111" s="109">
        <f t="shared" ref="V111" si="347">SUM(P111:U112)</f>
        <v>0</v>
      </c>
      <c r="W111" s="111"/>
      <c r="X111" s="111"/>
      <c r="Y111" s="112">
        <f>ROUND(IF($R$15="Yes",(W111-X111)*1.3,(W111-X111)),0)</f>
        <v>0</v>
      </c>
      <c r="Z111" s="117" t="str">
        <f t="shared" ref="Z111" si="348">IF(J111&lt;N111,J111,N111)</f>
        <v/>
      </c>
      <c r="AA111" s="118"/>
      <c r="AB111" s="116">
        <f t="shared" ref="AB111" si="349">ROUND(IF(Z111="","0",Y111*Z111),0)</f>
        <v>0</v>
      </c>
      <c r="AC111" s="115"/>
      <c r="AD111" s="115">
        <f t="shared" ref="AD111" si="350">ROUND(IF($Y$8&gt;0,AB111*$Y$8,"0"),0)</f>
        <v>0</v>
      </c>
      <c r="AE111" s="113"/>
      <c r="AF111" s="114"/>
      <c r="AG111" s="115">
        <f t="shared" ref="AG111" si="351">ROUND(IF(AF111&gt;0,AB111*AF111,"0"),0)</f>
        <v>0</v>
      </c>
      <c r="AH111" s="110">
        <f t="shared" ref="AH111" si="352">ROUND(IF(AD111&gt;0,AD111*AF111,"0"),0)</f>
        <v>0</v>
      </c>
    </row>
    <row r="112" spans="1:34" s="8" customFormat="1" x14ac:dyDescent="0.35">
      <c r="A112" s="90"/>
      <c r="B112" s="92"/>
      <c r="C112" s="93"/>
      <c r="D112" s="94"/>
      <c r="E112" s="94"/>
      <c r="F112" s="94"/>
      <c r="G112" s="95"/>
      <c r="H112" s="89"/>
      <c r="I112" s="89"/>
      <c r="J112" s="80"/>
      <c r="K112" s="80"/>
      <c r="L112" s="82"/>
      <c r="M112" s="82"/>
      <c r="N112" s="80"/>
      <c r="O112" s="80"/>
      <c r="P112" s="89"/>
      <c r="Q112" s="89"/>
      <c r="R112" s="89"/>
      <c r="S112" s="89"/>
      <c r="T112" s="89"/>
      <c r="U112" s="89"/>
      <c r="V112" s="109"/>
      <c r="W112" s="111"/>
      <c r="X112" s="111"/>
      <c r="Y112" s="112"/>
      <c r="Z112" s="119"/>
      <c r="AA112" s="120"/>
      <c r="AB112" s="116"/>
      <c r="AC112" s="115"/>
      <c r="AD112" s="115"/>
      <c r="AE112" s="113"/>
      <c r="AF112" s="114"/>
      <c r="AG112" s="115"/>
      <c r="AH112" s="110"/>
    </row>
    <row r="113" spans="1:34" s="8" customFormat="1" x14ac:dyDescent="0.35">
      <c r="A113" s="90"/>
      <c r="B113" s="92"/>
      <c r="C113" s="77"/>
      <c r="D113" s="78"/>
      <c r="E113" s="78"/>
      <c r="F113" s="78"/>
      <c r="G113" s="79"/>
      <c r="H113" s="89"/>
      <c r="I113" s="89"/>
      <c r="J113" s="80" t="str">
        <f t="shared" ref="J113" si="353">IF(I113&gt;0,I113/H113,"")</f>
        <v/>
      </c>
      <c r="K113" s="80"/>
      <c r="L113" s="81"/>
      <c r="M113" s="81"/>
      <c r="N113" s="80" t="str">
        <f t="shared" ref="N113" si="354">IF(M113&gt;0,M113/L113,"")</f>
        <v/>
      </c>
      <c r="O113" s="80"/>
      <c r="P113" s="89"/>
      <c r="Q113" s="89"/>
      <c r="R113" s="89"/>
      <c r="S113" s="89"/>
      <c r="T113" s="89"/>
      <c r="U113" s="89"/>
      <c r="V113" s="109">
        <f t="shared" ref="V113" si="355">SUM(P113:U114)</f>
        <v>0</v>
      </c>
      <c r="W113" s="111"/>
      <c r="X113" s="111"/>
      <c r="Y113" s="112">
        <f>ROUND(IF($R$15="Yes",(W113-X113)*1.3,(W113-X113)),0)</f>
        <v>0</v>
      </c>
      <c r="Z113" s="117" t="str">
        <f t="shared" ref="Z113" si="356">IF(J113&lt;N113,J113,N113)</f>
        <v/>
      </c>
      <c r="AA113" s="118"/>
      <c r="AB113" s="116">
        <f t="shared" ref="AB113" si="357">ROUND(IF(Z113="","0",Y113*Z113),0)</f>
        <v>0</v>
      </c>
      <c r="AC113" s="115"/>
      <c r="AD113" s="115">
        <f t="shared" ref="AD113" si="358">ROUND(IF($Y$8&gt;0,AB113*$Y$8,"0"),0)</f>
        <v>0</v>
      </c>
      <c r="AE113" s="113"/>
      <c r="AF113" s="114"/>
      <c r="AG113" s="115">
        <f t="shared" ref="AG113" si="359">ROUND(IF(AF113&gt;0,AB113*AF113,"0"),0)</f>
        <v>0</v>
      </c>
      <c r="AH113" s="110">
        <f t="shared" ref="AH113" si="360">ROUND(IF(AD113&gt;0,AD113*AF113,"0"),0)</f>
        <v>0</v>
      </c>
    </row>
    <row r="114" spans="1:34" s="8" customFormat="1" x14ac:dyDescent="0.35">
      <c r="A114" s="90"/>
      <c r="B114" s="92"/>
      <c r="C114" s="93"/>
      <c r="D114" s="94"/>
      <c r="E114" s="94"/>
      <c r="F114" s="94"/>
      <c r="G114" s="95"/>
      <c r="H114" s="89"/>
      <c r="I114" s="89"/>
      <c r="J114" s="80"/>
      <c r="K114" s="80"/>
      <c r="L114" s="82"/>
      <c r="M114" s="82"/>
      <c r="N114" s="80"/>
      <c r="O114" s="80"/>
      <c r="P114" s="89"/>
      <c r="Q114" s="89"/>
      <c r="R114" s="89"/>
      <c r="S114" s="89"/>
      <c r="T114" s="89"/>
      <c r="U114" s="89"/>
      <c r="V114" s="109"/>
      <c r="W114" s="111"/>
      <c r="X114" s="111"/>
      <c r="Y114" s="112"/>
      <c r="Z114" s="119"/>
      <c r="AA114" s="120"/>
      <c r="AB114" s="116"/>
      <c r="AC114" s="115"/>
      <c r="AD114" s="115"/>
      <c r="AE114" s="113"/>
      <c r="AF114" s="114"/>
      <c r="AG114" s="115"/>
      <c r="AH114" s="110"/>
    </row>
    <row r="115" spans="1:34" s="8" customFormat="1" x14ac:dyDescent="0.35">
      <c r="A115" s="90"/>
      <c r="B115" s="92"/>
      <c r="C115" s="77"/>
      <c r="D115" s="78"/>
      <c r="E115" s="78"/>
      <c r="F115" s="78"/>
      <c r="G115" s="79"/>
      <c r="H115" s="89"/>
      <c r="I115" s="89"/>
      <c r="J115" s="80" t="str">
        <f t="shared" ref="J115" si="361">IF(I115&gt;0,I115/H115,"")</f>
        <v/>
      </c>
      <c r="K115" s="80"/>
      <c r="L115" s="81"/>
      <c r="M115" s="81"/>
      <c r="N115" s="80" t="str">
        <f t="shared" ref="N115" si="362">IF(M115&gt;0,M115/L115,"")</f>
        <v/>
      </c>
      <c r="O115" s="80"/>
      <c r="P115" s="89"/>
      <c r="Q115" s="89"/>
      <c r="R115" s="89"/>
      <c r="S115" s="89"/>
      <c r="T115" s="89"/>
      <c r="U115" s="89"/>
      <c r="V115" s="109">
        <f t="shared" ref="V115" si="363">SUM(P115:U116)</f>
        <v>0</v>
      </c>
      <c r="W115" s="111"/>
      <c r="X115" s="111"/>
      <c r="Y115" s="112">
        <f>ROUND(IF($R$15="Yes",(W115-X115)*1.3,(W115-X115)),0)</f>
        <v>0</v>
      </c>
      <c r="Z115" s="117" t="str">
        <f t="shared" ref="Z115" si="364">IF(J115&lt;N115,J115,N115)</f>
        <v/>
      </c>
      <c r="AA115" s="118"/>
      <c r="AB115" s="116">
        <f t="shared" ref="AB115" si="365">ROUND(IF(Z115="","0",Y115*Z115),0)</f>
        <v>0</v>
      </c>
      <c r="AC115" s="115"/>
      <c r="AD115" s="115">
        <f t="shared" ref="AD115" si="366">ROUND(IF($Y$8&gt;0,AB115*$Y$8,"0"),0)</f>
        <v>0</v>
      </c>
      <c r="AE115" s="113"/>
      <c r="AF115" s="114"/>
      <c r="AG115" s="115">
        <f t="shared" ref="AG115" si="367">ROUND(IF(AF115&gt;0,AB115*AF115,"0"),0)</f>
        <v>0</v>
      </c>
      <c r="AH115" s="110">
        <f t="shared" ref="AH115" si="368">ROUND(IF(AD115&gt;0,AD115*AF115,"0"),0)</f>
        <v>0</v>
      </c>
    </row>
    <row r="116" spans="1:34" s="8" customFormat="1" x14ac:dyDescent="0.35">
      <c r="A116" s="90"/>
      <c r="B116" s="92"/>
      <c r="C116" s="93"/>
      <c r="D116" s="94"/>
      <c r="E116" s="94"/>
      <c r="F116" s="94"/>
      <c r="G116" s="95"/>
      <c r="H116" s="89"/>
      <c r="I116" s="89"/>
      <c r="J116" s="80"/>
      <c r="K116" s="80"/>
      <c r="L116" s="82"/>
      <c r="M116" s="82"/>
      <c r="N116" s="80"/>
      <c r="O116" s="80"/>
      <c r="P116" s="89"/>
      <c r="Q116" s="89"/>
      <c r="R116" s="89"/>
      <c r="S116" s="89"/>
      <c r="T116" s="89"/>
      <c r="U116" s="89"/>
      <c r="V116" s="109"/>
      <c r="W116" s="111"/>
      <c r="X116" s="111"/>
      <c r="Y116" s="112"/>
      <c r="Z116" s="119"/>
      <c r="AA116" s="120"/>
      <c r="AB116" s="116"/>
      <c r="AC116" s="115"/>
      <c r="AD116" s="115"/>
      <c r="AE116" s="113"/>
      <c r="AF116" s="114"/>
      <c r="AG116" s="115"/>
      <c r="AH116" s="110"/>
    </row>
    <row r="117" spans="1:34" s="8" customFormat="1" x14ac:dyDescent="0.35">
      <c r="A117" s="90"/>
      <c r="B117" s="92"/>
      <c r="C117" s="77"/>
      <c r="D117" s="78"/>
      <c r="E117" s="78"/>
      <c r="F117" s="78"/>
      <c r="G117" s="79"/>
      <c r="H117" s="89"/>
      <c r="I117" s="89"/>
      <c r="J117" s="80" t="str">
        <f t="shared" ref="J117" si="369">IF(I117&gt;0,I117/H117,"")</f>
        <v/>
      </c>
      <c r="K117" s="80"/>
      <c r="L117" s="81"/>
      <c r="M117" s="81"/>
      <c r="N117" s="80" t="str">
        <f t="shared" ref="N117" si="370">IF(M117&gt;0,M117/L117,"")</f>
        <v/>
      </c>
      <c r="O117" s="80"/>
      <c r="P117" s="89"/>
      <c r="Q117" s="89"/>
      <c r="R117" s="89"/>
      <c r="S117" s="89"/>
      <c r="T117" s="89"/>
      <c r="U117" s="89"/>
      <c r="V117" s="109">
        <f t="shared" ref="V117" si="371">SUM(P117:U118)</f>
        <v>0</v>
      </c>
      <c r="W117" s="111"/>
      <c r="X117" s="111"/>
      <c r="Y117" s="112">
        <f>ROUND(IF($R$15="Yes",(W117-X117)*1.3,(W117-X117)),0)</f>
        <v>0</v>
      </c>
      <c r="Z117" s="117" t="str">
        <f t="shared" ref="Z117" si="372">IF(J117&lt;N117,J117,N117)</f>
        <v/>
      </c>
      <c r="AA117" s="118"/>
      <c r="AB117" s="116">
        <f t="shared" ref="AB117" si="373">ROUND(IF(Z117="","0",Y117*Z117),0)</f>
        <v>0</v>
      </c>
      <c r="AC117" s="115"/>
      <c r="AD117" s="115">
        <f t="shared" ref="AD117" si="374">ROUND(IF($Y$8&gt;0,AB117*$Y$8,"0"),0)</f>
        <v>0</v>
      </c>
      <c r="AE117" s="113"/>
      <c r="AF117" s="114"/>
      <c r="AG117" s="115">
        <f t="shared" ref="AG117" si="375">ROUND(IF(AF117&gt;0,AB117*AF117,"0"),0)</f>
        <v>0</v>
      </c>
      <c r="AH117" s="110">
        <f t="shared" ref="AH117" si="376">ROUND(IF(AD117&gt;0,AD117*AF117,"0"),0)</f>
        <v>0</v>
      </c>
    </row>
    <row r="118" spans="1:34" s="8" customFormat="1" x14ac:dyDescent="0.35">
      <c r="A118" s="90"/>
      <c r="B118" s="92"/>
      <c r="C118" s="93"/>
      <c r="D118" s="94"/>
      <c r="E118" s="94"/>
      <c r="F118" s="94"/>
      <c r="G118" s="95"/>
      <c r="H118" s="89"/>
      <c r="I118" s="89"/>
      <c r="J118" s="80"/>
      <c r="K118" s="80"/>
      <c r="L118" s="82"/>
      <c r="M118" s="82"/>
      <c r="N118" s="80"/>
      <c r="O118" s="80"/>
      <c r="P118" s="89"/>
      <c r="Q118" s="89"/>
      <c r="R118" s="89"/>
      <c r="S118" s="89"/>
      <c r="T118" s="89"/>
      <c r="U118" s="89"/>
      <c r="V118" s="109"/>
      <c r="W118" s="111"/>
      <c r="X118" s="111"/>
      <c r="Y118" s="112"/>
      <c r="Z118" s="119"/>
      <c r="AA118" s="120"/>
      <c r="AB118" s="116"/>
      <c r="AC118" s="115"/>
      <c r="AD118" s="115"/>
      <c r="AE118" s="113"/>
      <c r="AF118" s="114"/>
      <c r="AG118" s="115"/>
      <c r="AH118" s="110"/>
    </row>
    <row r="119" spans="1:34" s="8" customFormat="1" x14ac:dyDescent="0.35">
      <c r="A119" s="90"/>
      <c r="B119" s="92"/>
      <c r="C119" s="77"/>
      <c r="D119" s="78"/>
      <c r="E119" s="78"/>
      <c r="F119" s="78"/>
      <c r="G119" s="79"/>
      <c r="H119" s="89"/>
      <c r="I119" s="89"/>
      <c r="J119" s="80" t="str">
        <f t="shared" ref="J119" si="377">IF(I119&gt;0,I119/H119,"")</f>
        <v/>
      </c>
      <c r="K119" s="80"/>
      <c r="L119" s="81"/>
      <c r="M119" s="81"/>
      <c r="N119" s="80" t="str">
        <f t="shared" ref="N119" si="378">IF(M119&gt;0,M119/L119,"")</f>
        <v/>
      </c>
      <c r="O119" s="80"/>
      <c r="P119" s="89"/>
      <c r="Q119" s="89"/>
      <c r="R119" s="89"/>
      <c r="S119" s="89"/>
      <c r="T119" s="89"/>
      <c r="U119" s="89"/>
      <c r="V119" s="109">
        <f t="shared" ref="V119" si="379">SUM(P119:U120)</f>
        <v>0</v>
      </c>
      <c r="W119" s="111"/>
      <c r="X119" s="111"/>
      <c r="Y119" s="112">
        <f>ROUND(IF($R$15="Yes",(W119-X119)*1.3,(W119-X119)),0)</f>
        <v>0</v>
      </c>
      <c r="Z119" s="117" t="str">
        <f t="shared" ref="Z119" si="380">IF(J119&lt;N119,J119,N119)</f>
        <v/>
      </c>
      <c r="AA119" s="118"/>
      <c r="AB119" s="116">
        <f t="shared" ref="AB119" si="381">ROUND(IF(Z119="","0",Y119*Z119),0)</f>
        <v>0</v>
      </c>
      <c r="AC119" s="115"/>
      <c r="AD119" s="115">
        <f t="shared" ref="AD119" si="382">ROUND(IF($Y$8&gt;0,AB119*$Y$8,"0"),0)</f>
        <v>0</v>
      </c>
      <c r="AE119" s="113"/>
      <c r="AF119" s="114"/>
      <c r="AG119" s="115">
        <f t="shared" ref="AG119" si="383">ROUND(IF(AF119&gt;0,AB119*AF119,"0"),0)</f>
        <v>0</v>
      </c>
      <c r="AH119" s="110">
        <f t="shared" ref="AH119" si="384">ROUND(IF(AD119&gt;0,AD119*AF119,"0"),0)</f>
        <v>0</v>
      </c>
    </row>
    <row r="120" spans="1:34" s="8" customFormat="1" x14ac:dyDescent="0.35">
      <c r="A120" s="90"/>
      <c r="B120" s="92"/>
      <c r="C120" s="93"/>
      <c r="D120" s="94"/>
      <c r="E120" s="94"/>
      <c r="F120" s="94"/>
      <c r="G120" s="95"/>
      <c r="H120" s="89"/>
      <c r="I120" s="89"/>
      <c r="J120" s="80"/>
      <c r="K120" s="80"/>
      <c r="L120" s="82"/>
      <c r="M120" s="82"/>
      <c r="N120" s="80"/>
      <c r="O120" s="80"/>
      <c r="P120" s="89"/>
      <c r="Q120" s="89"/>
      <c r="R120" s="89"/>
      <c r="S120" s="89"/>
      <c r="T120" s="89"/>
      <c r="U120" s="89"/>
      <c r="V120" s="109"/>
      <c r="W120" s="111"/>
      <c r="X120" s="111"/>
      <c r="Y120" s="112"/>
      <c r="Z120" s="119"/>
      <c r="AA120" s="120"/>
      <c r="AB120" s="116"/>
      <c r="AC120" s="115"/>
      <c r="AD120" s="115"/>
      <c r="AE120" s="113"/>
      <c r="AF120" s="114"/>
      <c r="AG120" s="115"/>
      <c r="AH120" s="110"/>
    </row>
    <row r="121" spans="1:34" s="8" customFormat="1" x14ac:dyDescent="0.35">
      <c r="A121" s="90"/>
      <c r="B121" s="92"/>
      <c r="C121" s="77"/>
      <c r="D121" s="78"/>
      <c r="E121" s="78"/>
      <c r="F121" s="78"/>
      <c r="G121" s="79"/>
      <c r="H121" s="89"/>
      <c r="I121" s="89"/>
      <c r="J121" s="80" t="str">
        <f t="shared" ref="J121" si="385">IF(I121&gt;0,I121/H121,"")</f>
        <v/>
      </c>
      <c r="K121" s="80"/>
      <c r="L121" s="81"/>
      <c r="M121" s="81"/>
      <c r="N121" s="80" t="str">
        <f t="shared" ref="N121" si="386">IF(M121&gt;0,M121/L121,"")</f>
        <v/>
      </c>
      <c r="O121" s="80"/>
      <c r="P121" s="89"/>
      <c r="Q121" s="89"/>
      <c r="R121" s="89"/>
      <c r="S121" s="89"/>
      <c r="T121" s="89"/>
      <c r="U121" s="89"/>
      <c r="V121" s="109">
        <f t="shared" ref="V121" si="387">SUM(P121:U122)</f>
        <v>0</v>
      </c>
      <c r="W121" s="111"/>
      <c r="X121" s="111"/>
      <c r="Y121" s="112">
        <f>ROUND(IF($R$15="Yes",(W121-X121)*1.3,(W121-X121)),0)</f>
        <v>0</v>
      </c>
      <c r="Z121" s="117" t="str">
        <f t="shared" ref="Z121" si="388">IF(J121&lt;N121,J121,N121)</f>
        <v/>
      </c>
      <c r="AA121" s="118"/>
      <c r="AB121" s="116">
        <f t="shared" ref="AB121" si="389">ROUND(IF(Z121="","0",Y121*Z121),0)</f>
        <v>0</v>
      </c>
      <c r="AC121" s="115"/>
      <c r="AD121" s="115">
        <f t="shared" ref="AD121" si="390">ROUND(IF($Y$8&gt;0,AB121*$Y$8,"0"),0)</f>
        <v>0</v>
      </c>
      <c r="AE121" s="113"/>
      <c r="AF121" s="114"/>
      <c r="AG121" s="115">
        <f t="shared" ref="AG121" si="391">ROUND(IF(AF121&gt;0,AB121*AF121,"0"),0)</f>
        <v>0</v>
      </c>
      <c r="AH121" s="110">
        <f t="shared" ref="AH121" si="392">ROUND(IF(AD121&gt;0,AD121*AF121,"0"),0)</f>
        <v>0</v>
      </c>
    </row>
    <row r="122" spans="1:34" s="8" customFormat="1" x14ac:dyDescent="0.35">
      <c r="A122" s="90"/>
      <c r="B122" s="92"/>
      <c r="C122" s="93"/>
      <c r="D122" s="94"/>
      <c r="E122" s="94"/>
      <c r="F122" s="94"/>
      <c r="G122" s="95"/>
      <c r="H122" s="89"/>
      <c r="I122" s="89"/>
      <c r="J122" s="80"/>
      <c r="K122" s="80"/>
      <c r="L122" s="82"/>
      <c r="M122" s="82"/>
      <c r="N122" s="80"/>
      <c r="O122" s="80"/>
      <c r="P122" s="89"/>
      <c r="Q122" s="89"/>
      <c r="R122" s="89"/>
      <c r="S122" s="89"/>
      <c r="T122" s="89"/>
      <c r="U122" s="89"/>
      <c r="V122" s="109"/>
      <c r="W122" s="111"/>
      <c r="X122" s="111"/>
      <c r="Y122" s="112"/>
      <c r="Z122" s="119"/>
      <c r="AA122" s="120"/>
      <c r="AB122" s="116"/>
      <c r="AC122" s="115"/>
      <c r="AD122" s="115"/>
      <c r="AE122" s="113"/>
      <c r="AF122" s="114"/>
      <c r="AG122" s="115"/>
      <c r="AH122" s="110"/>
    </row>
    <row r="123" spans="1:34" s="8" customFormat="1" x14ac:dyDescent="0.35">
      <c r="A123" s="90"/>
      <c r="B123" s="92"/>
      <c r="C123" s="77"/>
      <c r="D123" s="78"/>
      <c r="E123" s="78"/>
      <c r="F123" s="78"/>
      <c r="G123" s="79"/>
      <c r="H123" s="89"/>
      <c r="I123" s="89"/>
      <c r="J123" s="80" t="str">
        <f t="shared" ref="J123" si="393">IF(I123&gt;0,I123/H123,"")</f>
        <v/>
      </c>
      <c r="K123" s="80"/>
      <c r="L123" s="81"/>
      <c r="M123" s="81"/>
      <c r="N123" s="80" t="str">
        <f t="shared" ref="N123" si="394">IF(M123&gt;0,M123/L123,"")</f>
        <v/>
      </c>
      <c r="O123" s="80"/>
      <c r="P123" s="89"/>
      <c r="Q123" s="89"/>
      <c r="R123" s="89"/>
      <c r="S123" s="89"/>
      <c r="T123" s="89"/>
      <c r="U123" s="89"/>
      <c r="V123" s="109">
        <f t="shared" ref="V123" si="395">SUM(P123:U124)</f>
        <v>0</v>
      </c>
      <c r="W123" s="111"/>
      <c r="X123" s="111"/>
      <c r="Y123" s="112">
        <f>ROUND(IF($R$15="Yes",(W123-X123)*1.3,(W123-X123)),0)</f>
        <v>0</v>
      </c>
      <c r="Z123" s="117" t="str">
        <f t="shared" ref="Z123" si="396">IF(J123&lt;N123,J123,N123)</f>
        <v/>
      </c>
      <c r="AA123" s="118"/>
      <c r="AB123" s="116">
        <f t="shared" ref="AB123" si="397">ROUND(IF(Z123="","0",Y123*Z123),0)</f>
        <v>0</v>
      </c>
      <c r="AC123" s="115"/>
      <c r="AD123" s="115">
        <f t="shared" ref="AD123" si="398">ROUND(IF($Y$8&gt;0,AB123*$Y$8,"0"),0)</f>
        <v>0</v>
      </c>
      <c r="AE123" s="113"/>
      <c r="AF123" s="114"/>
      <c r="AG123" s="115">
        <f t="shared" ref="AG123" si="399">ROUND(IF(AF123&gt;0,AB123*AF123,"0"),0)</f>
        <v>0</v>
      </c>
      <c r="AH123" s="110">
        <f t="shared" ref="AH123" si="400">ROUND(IF(AD123&gt;0,AD123*AF123,"0"),0)</f>
        <v>0</v>
      </c>
    </row>
    <row r="124" spans="1:34" s="8" customFormat="1" x14ac:dyDescent="0.35">
      <c r="A124" s="90"/>
      <c r="B124" s="92"/>
      <c r="C124" s="93"/>
      <c r="D124" s="94"/>
      <c r="E124" s="94"/>
      <c r="F124" s="94"/>
      <c r="G124" s="95"/>
      <c r="H124" s="89"/>
      <c r="I124" s="89"/>
      <c r="J124" s="80"/>
      <c r="K124" s="80"/>
      <c r="L124" s="82"/>
      <c r="M124" s="82"/>
      <c r="N124" s="80"/>
      <c r="O124" s="80"/>
      <c r="P124" s="89"/>
      <c r="Q124" s="89"/>
      <c r="R124" s="89"/>
      <c r="S124" s="89"/>
      <c r="T124" s="89"/>
      <c r="U124" s="89"/>
      <c r="V124" s="109"/>
      <c r="W124" s="111"/>
      <c r="X124" s="111"/>
      <c r="Y124" s="112"/>
      <c r="Z124" s="119"/>
      <c r="AA124" s="120"/>
      <c r="AB124" s="116"/>
      <c r="AC124" s="115"/>
      <c r="AD124" s="115"/>
      <c r="AE124" s="113"/>
      <c r="AF124" s="114"/>
      <c r="AG124" s="115"/>
      <c r="AH124" s="110"/>
    </row>
    <row r="125" spans="1:34" s="8" customFormat="1" x14ac:dyDescent="0.35">
      <c r="A125" s="90"/>
      <c r="B125" s="92"/>
      <c r="C125" s="77"/>
      <c r="D125" s="78"/>
      <c r="E125" s="78"/>
      <c r="F125" s="78"/>
      <c r="G125" s="79"/>
      <c r="H125" s="89"/>
      <c r="I125" s="89"/>
      <c r="J125" s="80" t="str">
        <f t="shared" ref="J125" si="401">IF(I125&gt;0,I125/H125,"")</f>
        <v/>
      </c>
      <c r="K125" s="80"/>
      <c r="L125" s="81"/>
      <c r="M125" s="81"/>
      <c r="N125" s="80" t="str">
        <f t="shared" ref="N125" si="402">IF(M125&gt;0,M125/L125,"")</f>
        <v/>
      </c>
      <c r="O125" s="80"/>
      <c r="P125" s="89"/>
      <c r="Q125" s="89"/>
      <c r="R125" s="89"/>
      <c r="S125" s="89"/>
      <c r="T125" s="89"/>
      <c r="U125" s="89"/>
      <c r="V125" s="109">
        <f t="shared" ref="V125" si="403">SUM(P125:U126)</f>
        <v>0</v>
      </c>
      <c r="W125" s="111"/>
      <c r="X125" s="111"/>
      <c r="Y125" s="112">
        <f>ROUND(IF($R$15="Yes",(W125-X125)*1.3,(W125-X125)),0)</f>
        <v>0</v>
      </c>
      <c r="Z125" s="117" t="str">
        <f t="shared" ref="Z125" si="404">IF(J125&lt;N125,J125,N125)</f>
        <v/>
      </c>
      <c r="AA125" s="118"/>
      <c r="AB125" s="116">
        <f t="shared" ref="AB125" si="405">ROUND(IF(Z125="","0",Y125*Z125),0)</f>
        <v>0</v>
      </c>
      <c r="AC125" s="115"/>
      <c r="AD125" s="115">
        <f t="shared" ref="AD125" si="406">ROUND(IF($Y$8&gt;0,AB125*$Y$8,"0"),0)</f>
        <v>0</v>
      </c>
      <c r="AE125" s="113"/>
      <c r="AF125" s="114"/>
      <c r="AG125" s="115">
        <f t="shared" ref="AG125" si="407">ROUND(IF(AF125&gt;0,AB125*AF125,"0"),0)</f>
        <v>0</v>
      </c>
      <c r="AH125" s="110">
        <f t="shared" ref="AH125" si="408">ROUND(IF(AD125&gt;0,AD125*AF125,"0"),0)</f>
        <v>0</v>
      </c>
    </row>
    <row r="126" spans="1:34" s="8" customFormat="1" x14ac:dyDescent="0.35">
      <c r="A126" s="90"/>
      <c r="B126" s="92"/>
      <c r="C126" s="93"/>
      <c r="D126" s="94"/>
      <c r="E126" s="94"/>
      <c r="F126" s="94"/>
      <c r="G126" s="95"/>
      <c r="H126" s="89"/>
      <c r="I126" s="89"/>
      <c r="J126" s="80"/>
      <c r="K126" s="80"/>
      <c r="L126" s="82"/>
      <c r="M126" s="82"/>
      <c r="N126" s="80"/>
      <c r="O126" s="80"/>
      <c r="P126" s="89"/>
      <c r="Q126" s="89"/>
      <c r="R126" s="89"/>
      <c r="S126" s="89"/>
      <c r="T126" s="89"/>
      <c r="U126" s="89"/>
      <c r="V126" s="109"/>
      <c r="W126" s="111"/>
      <c r="X126" s="111"/>
      <c r="Y126" s="112"/>
      <c r="Z126" s="119"/>
      <c r="AA126" s="120"/>
      <c r="AB126" s="116"/>
      <c r="AC126" s="115"/>
      <c r="AD126" s="115"/>
      <c r="AE126" s="113"/>
      <c r="AF126" s="114"/>
      <c r="AG126" s="115"/>
      <c r="AH126" s="110"/>
    </row>
    <row r="127" spans="1:34" s="8" customFormat="1" x14ac:dyDescent="0.35">
      <c r="A127" s="90"/>
      <c r="B127" s="92"/>
      <c r="C127" s="77"/>
      <c r="D127" s="78"/>
      <c r="E127" s="78"/>
      <c r="F127" s="78"/>
      <c r="G127" s="79"/>
      <c r="H127" s="89"/>
      <c r="I127" s="89"/>
      <c r="J127" s="80" t="str">
        <f t="shared" ref="J127" si="409">IF(I127&gt;0,I127/H127,"")</f>
        <v/>
      </c>
      <c r="K127" s="80"/>
      <c r="L127" s="81"/>
      <c r="M127" s="81"/>
      <c r="N127" s="80" t="str">
        <f t="shared" ref="N127" si="410">IF(M127&gt;0,M127/L127,"")</f>
        <v/>
      </c>
      <c r="O127" s="80"/>
      <c r="P127" s="89"/>
      <c r="Q127" s="89"/>
      <c r="R127" s="89"/>
      <c r="S127" s="89"/>
      <c r="T127" s="89"/>
      <c r="U127" s="89"/>
      <c r="V127" s="109">
        <f t="shared" ref="V127" si="411">SUM(P127:U128)</f>
        <v>0</v>
      </c>
      <c r="W127" s="111"/>
      <c r="X127" s="111"/>
      <c r="Y127" s="112">
        <f>ROUND(IF($R$15="Yes",(W127-X127)*1.3,(W127-X127)),0)</f>
        <v>0</v>
      </c>
      <c r="Z127" s="117" t="str">
        <f t="shared" ref="Z127" si="412">IF(J127&lt;N127,J127,N127)</f>
        <v/>
      </c>
      <c r="AA127" s="118"/>
      <c r="AB127" s="116">
        <f t="shared" ref="AB127" si="413">ROUND(IF(Z127="","0",Y127*Z127),0)</f>
        <v>0</v>
      </c>
      <c r="AC127" s="115"/>
      <c r="AD127" s="115">
        <f t="shared" ref="AD127" si="414">ROUND(IF($Y$8&gt;0,AB127*$Y$8,"0"),0)</f>
        <v>0</v>
      </c>
      <c r="AE127" s="113"/>
      <c r="AF127" s="114"/>
      <c r="AG127" s="115">
        <f t="shared" ref="AG127" si="415">ROUND(IF(AF127&gt;0,AB127*AF127,"0"),0)</f>
        <v>0</v>
      </c>
      <c r="AH127" s="110">
        <f t="shared" ref="AH127" si="416">ROUND(IF(AD127&gt;0,AD127*AF127,"0"),0)</f>
        <v>0</v>
      </c>
    </row>
    <row r="128" spans="1:34" s="8" customFormat="1" x14ac:dyDescent="0.35">
      <c r="A128" s="90"/>
      <c r="B128" s="92"/>
      <c r="C128" s="93"/>
      <c r="D128" s="94"/>
      <c r="E128" s="94"/>
      <c r="F128" s="94"/>
      <c r="G128" s="95"/>
      <c r="H128" s="89"/>
      <c r="I128" s="89"/>
      <c r="J128" s="80"/>
      <c r="K128" s="80"/>
      <c r="L128" s="82"/>
      <c r="M128" s="82"/>
      <c r="N128" s="80"/>
      <c r="O128" s="80"/>
      <c r="P128" s="89"/>
      <c r="Q128" s="89"/>
      <c r="R128" s="89"/>
      <c r="S128" s="89"/>
      <c r="T128" s="89"/>
      <c r="U128" s="89"/>
      <c r="V128" s="109"/>
      <c r="W128" s="111"/>
      <c r="X128" s="111"/>
      <c r="Y128" s="112"/>
      <c r="Z128" s="119"/>
      <c r="AA128" s="120"/>
      <c r="AB128" s="116"/>
      <c r="AC128" s="115"/>
      <c r="AD128" s="115"/>
      <c r="AE128" s="113"/>
      <c r="AF128" s="114"/>
      <c r="AG128" s="115"/>
      <c r="AH128" s="110"/>
    </row>
    <row r="129" spans="1:34" s="8" customFormat="1" x14ac:dyDescent="0.35">
      <c r="A129" s="90"/>
      <c r="B129" s="92"/>
      <c r="C129" s="77"/>
      <c r="D129" s="78"/>
      <c r="E129" s="78"/>
      <c r="F129" s="78"/>
      <c r="G129" s="79"/>
      <c r="H129" s="89"/>
      <c r="I129" s="89"/>
      <c r="J129" s="80" t="str">
        <f t="shared" ref="J129" si="417">IF(I129&gt;0,I129/H129,"")</f>
        <v/>
      </c>
      <c r="K129" s="80"/>
      <c r="L129" s="81"/>
      <c r="M129" s="81"/>
      <c r="N129" s="80" t="str">
        <f t="shared" ref="N129" si="418">IF(M129&gt;0,M129/L129,"")</f>
        <v/>
      </c>
      <c r="O129" s="80"/>
      <c r="P129" s="89"/>
      <c r="Q129" s="89"/>
      <c r="R129" s="89"/>
      <c r="S129" s="89"/>
      <c r="T129" s="89"/>
      <c r="U129" s="89"/>
      <c r="V129" s="109">
        <f t="shared" ref="V129" si="419">SUM(P129:U130)</f>
        <v>0</v>
      </c>
      <c r="W129" s="111"/>
      <c r="X129" s="111"/>
      <c r="Y129" s="112">
        <f>ROUND(IF($R$15="Yes",(W129-X129)*1.3,(W129-X129)),0)</f>
        <v>0</v>
      </c>
      <c r="Z129" s="117" t="str">
        <f t="shared" ref="Z129" si="420">IF(J129&lt;N129,J129,N129)</f>
        <v/>
      </c>
      <c r="AA129" s="118"/>
      <c r="AB129" s="116">
        <f t="shared" ref="AB129" si="421">ROUND(IF(Z129="","0",Y129*Z129),0)</f>
        <v>0</v>
      </c>
      <c r="AC129" s="115"/>
      <c r="AD129" s="115">
        <f t="shared" ref="AD129" si="422">ROUND(IF($Y$8&gt;0,AB129*$Y$8,"0"),0)</f>
        <v>0</v>
      </c>
      <c r="AE129" s="113"/>
      <c r="AF129" s="114"/>
      <c r="AG129" s="115">
        <f t="shared" ref="AG129" si="423">ROUND(IF(AF129&gt;0,AB129*AF129,"0"),0)</f>
        <v>0</v>
      </c>
      <c r="AH129" s="110">
        <f t="shared" ref="AH129" si="424">ROUND(IF(AD129&gt;0,AD129*AF129,"0"),0)</f>
        <v>0</v>
      </c>
    </row>
    <row r="130" spans="1:34" s="8" customFormat="1" x14ac:dyDescent="0.35">
      <c r="A130" s="90"/>
      <c r="B130" s="92"/>
      <c r="C130" s="93"/>
      <c r="D130" s="94"/>
      <c r="E130" s="94"/>
      <c r="F130" s="94"/>
      <c r="G130" s="95"/>
      <c r="H130" s="89"/>
      <c r="I130" s="89"/>
      <c r="J130" s="80"/>
      <c r="K130" s="80"/>
      <c r="L130" s="82"/>
      <c r="M130" s="82"/>
      <c r="N130" s="80"/>
      <c r="O130" s="80"/>
      <c r="P130" s="89"/>
      <c r="Q130" s="89"/>
      <c r="R130" s="89"/>
      <c r="S130" s="89"/>
      <c r="T130" s="89"/>
      <c r="U130" s="89"/>
      <c r="V130" s="109"/>
      <c r="W130" s="111"/>
      <c r="X130" s="111"/>
      <c r="Y130" s="112"/>
      <c r="Z130" s="119"/>
      <c r="AA130" s="120"/>
      <c r="AB130" s="116"/>
      <c r="AC130" s="115"/>
      <c r="AD130" s="115"/>
      <c r="AE130" s="113"/>
      <c r="AF130" s="114"/>
      <c r="AG130" s="115"/>
      <c r="AH130" s="110"/>
    </row>
    <row r="131" spans="1:34" s="8" customFormat="1" x14ac:dyDescent="0.35">
      <c r="A131" s="90"/>
      <c r="B131" s="92"/>
      <c r="C131" s="77"/>
      <c r="D131" s="78"/>
      <c r="E131" s="78"/>
      <c r="F131" s="78"/>
      <c r="G131" s="79"/>
      <c r="H131" s="89"/>
      <c r="I131" s="89"/>
      <c r="J131" s="80" t="str">
        <f t="shared" ref="J131" si="425">IF(I131&gt;0,I131/H131,"")</f>
        <v/>
      </c>
      <c r="K131" s="80"/>
      <c r="L131" s="81"/>
      <c r="M131" s="81"/>
      <c r="N131" s="80" t="str">
        <f t="shared" ref="N131" si="426">IF(M131&gt;0,M131/L131,"")</f>
        <v/>
      </c>
      <c r="O131" s="80"/>
      <c r="P131" s="89"/>
      <c r="Q131" s="89"/>
      <c r="R131" s="89"/>
      <c r="S131" s="89"/>
      <c r="T131" s="89"/>
      <c r="U131" s="89"/>
      <c r="V131" s="109">
        <f t="shared" ref="V131" si="427">SUM(P131:U132)</f>
        <v>0</v>
      </c>
      <c r="W131" s="111"/>
      <c r="X131" s="111"/>
      <c r="Y131" s="112">
        <f>ROUND(IF($R$15="Yes",(W131-X131)*1.3,(W131-X131)),0)</f>
        <v>0</v>
      </c>
      <c r="Z131" s="117" t="str">
        <f t="shared" ref="Z131" si="428">IF(J131&lt;N131,J131,N131)</f>
        <v/>
      </c>
      <c r="AA131" s="118"/>
      <c r="AB131" s="116">
        <f t="shared" ref="AB131" si="429">ROUND(IF(Z131="","0",Y131*Z131),0)</f>
        <v>0</v>
      </c>
      <c r="AC131" s="115"/>
      <c r="AD131" s="115">
        <f t="shared" ref="AD131" si="430">ROUND(IF($Y$8&gt;0,AB131*$Y$8,"0"),0)</f>
        <v>0</v>
      </c>
      <c r="AE131" s="113"/>
      <c r="AF131" s="114"/>
      <c r="AG131" s="115">
        <f t="shared" ref="AG131" si="431">ROUND(IF(AF131&gt;0,AB131*AF131,"0"),0)</f>
        <v>0</v>
      </c>
      <c r="AH131" s="110">
        <f t="shared" ref="AH131" si="432">ROUND(IF(AD131&gt;0,AD131*AF131,"0"),0)</f>
        <v>0</v>
      </c>
    </row>
    <row r="132" spans="1:34" s="8" customFormat="1" x14ac:dyDescent="0.35">
      <c r="A132" s="90"/>
      <c r="B132" s="92"/>
      <c r="C132" s="93"/>
      <c r="D132" s="94"/>
      <c r="E132" s="94"/>
      <c r="F132" s="94"/>
      <c r="G132" s="95"/>
      <c r="H132" s="89"/>
      <c r="I132" s="89"/>
      <c r="J132" s="80"/>
      <c r="K132" s="80"/>
      <c r="L132" s="82"/>
      <c r="M132" s="82"/>
      <c r="N132" s="80"/>
      <c r="O132" s="80"/>
      <c r="P132" s="89"/>
      <c r="Q132" s="89"/>
      <c r="R132" s="89"/>
      <c r="S132" s="89"/>
      <c r="T132" s="89"/>
      <c r="U132" s="89"/>
      <c r="V132" s="109"/>
      <c r="W132" s="111"/>
      <c r="X132" s="111"/>
      <c r="Y132" s="112"/>
      <c r="Z132" s="119"/>
      <c r="AA132" s="120"/>
      <c r="AB132" s="116"/>
      <c r="AC132" s="115"/>
      <c r="AD132" s="115"/>
      <c r="AE132" s="113"/>
      <c r="AF132" s="114"/>
      <c r="AG132" s="115"/>
      <c r="AH132" s="110"/>
    </row>
    <row r="133" spans="1:34" s="8" customFormat="1" x14ac:dyDescent="0.35">
      <c r="A133" s="90"/>
      <c r="B133" s="92"/>
      <c r="C133" s="77"/>
      <c r="D133" s="78"/>
      <c r="E133" s="78"/>
      <c r="F133" s="78"/>
      <c r="G133" s="79"/>
      <c r="H133" s="89"/>
      <c r="I133" s="89"/>
      <c r="J133" s="80" t="str">
        <f t="shared" ref="J133" si="433">IF(I133&gt;0,I133/H133,"")</f>
        <v/>
      </c>
      <c r="K133" s="80"/>
      <c r="L133" s="81"/>
      <c r="M133" s="81"/>
      <c r="N133" s="80" t="str">
        <f t="shared" ref="N133" si="434">IF(M133&gt;0,M133/L133,"")</f>
        <v/>
      </c>
      <c r="O133" s="80"/>
      <c r="P133" s="89"/>
      <c r="Q133" s="89"/>
      <c r="R133" s="89"/>
      <c r="S133" s="89"/>
      <c r="T133" s="89"/>
      <c r="U133" s="89"/>
      <c r="V133" s="109">
        <f t="shared" ref="V133" si="435">SUM(P133:U134)</f>
        <v>0</v>
      </c>
      <c r="W133" s="111"/>
      <c r="X133" s="111"/>
      <c r="Y133" s="112">
        <f>ROUND(IF($R$15="Yes",(W133-X133)*1.3,(W133-X133)),0)</f>
        <v>0</v>
      </c>
      <c r="Z133" s="117" t="str">
        <f t="shared" ref="Z133" si="436">IF(J133&lt;N133,J133,N133)</f>
        <v/>
      </c>
      <c r="AA133" s="118"/>
      <c r="AB133" s="116">
        <f t="shared" ref="AB133" si="437">ROUND(IF(Z133="","0",Y133*Z133),0)</f>
        <v>0</v>
      </c>
      <c r="AC133" s="115"/>
      <c r="AD133" s="115">
        <f t="shared" ref="AD133" si="438">ROUND(IF($Y$8&gt;0,AB133*$Y$8,"0"),0)</f>
        <v>0</v>
      </c>
      <c r="AE133" s="113"/>
      <c r="AF133" s="114"/>
      <c r="AG133" s="115">
        <f t="shared" ref="AG133" si="439">ROUND(IF(AF133&gt;0,AB133*AF133,"0"),0)</f>
        <v>0</v>
      </c>
      <c r="AH133" s="110">
        <f t="shared" ref="AH133" si="440">ROUND(IF(AD133&gt;0,AD133*AF133,"0"),0)</f>
        <v>0</v>
      </c>
    </row>
    <row r="134" spans="1:34" s="8" customFormat="1" x14ac:dyDescent="0.35">
      <c r="A134" s="90"/>
      <c r="B134" s="92"/>
      <c r="C134" s="93"/>
      <c r="D134" s="94"/>
      <c r="E134" s="94"/>
      <c r="F134" s="94"/>
      <c r="G134" s="95"/>
      <c r="H134" s="89"/>
      <c r="I134" s="89"/>
      <c r="J134" s="80"/>
      <c r="K134" s="80"/>
      <c r="L134" s="82"/>
      <c r="M134" s="82"/>
      <c r="N134" s="80"/>
      <c r="O134" s="80"/>
      <c r="P134" s="89"/>
      <c r="Q134" s="89"/>
      <c r="R134" s="89"/>
      <c r="S134" s="89"/>
      <c r="T134" s="89"/>
      <c r="U134" s="89"/>
      <c r="V134" s="109"/>
      <c r="W134" s="111"/>
      <c r="X134" s="111"/>
      <c r="Y134" s="112"/>
      <c r="Z134" s="119"/>
      <c r="AA134" s="120"/>
      <c r="AB134" s="116"/>
      <c r="AC134" s="115"/>
      <c r="AD134" s="115"/>
      <c r="AE134" s="113"/>
      <c r="AF134" s="114"/>
      <c r="AG134" s="115"/>
      <c r="AH134" s="110"/>
    </row>
    <row r="135" spans="1:34" s="8" customFormat="1" x14ac:dyDescent="0.35">
      <c r="A135" s="90"/>
      <c r="B135" s="92"/>
      <c r="C135" s="77"/>
      <c r="D135" s="78"/>
      <c r="E135" s="78"/>
      <c r="F135" s="78"/>
      <c r="G135" s="79"/>
      <c r="H135" s="89"/>
      <c r="I135" s="89"/>
      <c r="J135" s="80" t="str">
        <f t="shared" ref="J135" si="441">IF(I135&gt;0,I135/H135,"")</f>
        <v/>
      </c>
      <c r="K135" s="80"/>
      <c r="L135" s="81"/>
      <c r="M135" s="81"/>
      <c r="N135" s="80" t="str">
        <f t="shared" ref="N135" si="442">IF(M135&gt;0,M135/L135,"")</f>
        <v/>
      </c>
      <c r="O135" s="80"/>
      <c r="P135" s="89"/>
      <c r="Q135" s="89"/>
      <c r="R135" s="89"/>
      <c r="S135" s="89"/>
      <c r="T135" s="89"/>
      <c r="U135" s="89"/>
      <c r="V135" s="109">
        <f t="shared" ref="V135" si="443">SUM(P135:U136)</f>
        <v>0</v>
      </c>
      <c r="W135" s="111"/>
      <c r="X135" s="111"/>
      <c r="Y135" s="112">
        <f>ROUND(IF($R$15="Yes",(W135-X135)*1.3,(W135-X135)),0)</f>
        <v>0</v>
      </c>
      <c r="Z135" s="117" t="str">
        <f t="shared" ref="Z135" si="444">IF(J135&lt;N135,J135,N135)</f>
        <v/>
      </c>
      <c r="AA135" s="118"/>
      <c r="AB135" s="116">
        <f t="shared" ref="AB135" si="445">ROUND(IF(Z135="","0",Y135*Z135),0)</f>
        <v>0</v>
      </c>
      <c r="AC135" s="115"/>
      <c r="AD135" s="115">
        <f t="shared" ref="AD135" si="446">ROUND(IF($Y$8&gt;0,AB135*$Y$8,"0"),0)</f>
        <v>0</v>
      </c>
      <c r="AE135" s="113"/>
      <c r="AF135" s="114"/>
      <c r="AG135" s="115">
        <f t="shared" ref="AG135" si="447">ROUND(IF(AF135&gt;0,AB135*AF135,"0"),0)</f>
        <v>0</v>
      </c>
      <c r="AH135" s="110">
        <f t="shared" ref="AH135" si="448">ROUND(IF(AD135&gt;0,AD135*AF135,"0"),0)</f>
        <v>0</v>
      </c>
    </row>
    <row r="136" spans="1:34" s="8" customFormat="1" x14ac:dyDescent="0.35">
      <c r="A136" s="90"/>
      <c r="B136" s="92"/>
      <c r="C136" s="93"/>
      <c r="D136" s="94"/>
      <c r="E136" s="94"/>
      <c r="F136" s="94"/>
      <c r="G136" s="95"/>
      <c r="H136" s="89"/>
      <c r="I136" s="89"/>
      <c r="J136" s="80"/>
      <c r="K136" s="80"/>
      <c r="L136" s="82"/>
      <c r="M136" s="82"/>
      <c r="N136" s="80"/>
      <c r="O136" s="80"/>
      <c r="P136" s="89"/>
      <c r="Q136" s="89"/>
      <c r="R136" s="89"/>
      <c r="S136" s="89"/>
      <c r="T136" s="89"/>
      <c r="U136" s="89"/>
      <c r="V136" s="109"/>
      <c r="W136" s="111"/>
      <c r="X136" s="111"/>
      <c r="Y136" s="112"/>
      <c r="Z136" s="119"/>
      <c r="AA136" s="120"/>
      <c r="AB136" s="116"/>
      <c r="AC136" s="115"/>
      <c r="AD136" s="115"/>
      <c r="AE136" s="113"/>
      <c r="AF136" s="114"/>
      <c r="AG136" s="115"/>
      <c r="AH136" s="110"/>
    </row>
    <row r="137" spans="1:34" s="8" customFormat="1" x14ac:dyDescent="0.35">
      <c r="A137" s="90"/>
      <c r="B137" s="92"/>
      <c r="C137" s="77"/>
      <c r="D137" s="78"/>
      <c r="E137" s="78"/>
      <c r="F137" s="78"/>
      <c r="G137" s="79"/>
      <c r="H137" s="89"/>
      <c r="I137" s="89"/>
      <c r="J137" s="80" t="str">
        <f t="shared" ref="J137" si="449">IF(I137&gt;0,I137/H137,"")</f>
        <v/>
      </c>
      <c r="K137" s="80"/>
      <c r="L137" s="81"/>
      <c r="M137" s="81"/>
      <c r="N137" s="80" t="str">
        <f t="shared" ref="N137" si="450">IF(M137&gt;0,M137/L137,"")</f>
        <v/>
      </c>
      <c r="O137" s="80"/>
      <c r="P137" s="89"/>
      <c r="Q137" s="89"/>
      <c r="R137" s="89"/>
      <c r="S137" s="89"/>
      <c r="T137" s="89"/>
      <c r="U137" s="89"/>
      <c r="V137" s="109">
        <f t="shared" ref="V137" si="451">SUM(P137:U138)</f>
        <v>0</v>
      </c>
      <c r="W137" s="111"/>
      <c r="X137" s="111"/>
      <c r="Y137" s="112">
        <f>ROUND(IF($R$15="Yes",(W137-X137)*1.3,(W137-X137)),0)</f>
        <v>0</v>
      </c>
      <c r="Z137" s="117" t="str">
        <f t="shared" ref="Z137" si="452">IF(J137&lt;N137,J137,N137)</f>
        <v/>
      </c>
      <c r="AA137" s="118"/>
      <c r="AB137" s="116">
        <f t="shared" ref="AB137" si="453">ROUND(IF(Z137="","0",Y137*Z137),0)</f>
        <v>0</v>
      </c>
      <c r="AC137" s="115"/>
      <c r="AD137" s="115">
        <f t="shared" ref="AD137" si="454">ROUND(IF($Y$8&gt;0,AB137*$Y$8,"0"),0)</f>
        <v>0</v>
      </c>
      <c r="AE137" s="113"/>
      <c r="AF137" s="114"/>
      <c r="AG137" s="115">
        <f t="shared" ref="AG137" si="455">ROUND(IF(AF137&gt;0,AB137*AF137,"0"),0)</f>
        <v>0</v>
      </c>
      <c r="AH137" s="110">
        <f t="shared" ref="AH137" si="456">ROUND(IF(AD137&gt;0,AD137*AF137,"0"),0)</f>
        <v>0</v>
      </c>
    </row>
    <row r="138" spans="1:34" s="8" customFormat="1" x14ac:dyDescent="0.35">
      <c r="A138" s="90"/>
      <c r="B138" s="92"/>
      <c r="C138" s="93"/>
      <c r="D138" s="94"/>
      <c r="E138" s="94"/>
      <c r="F138" s="94"/>
      <c r="G138" s="95"/>
      <c r="H138" s="89"/>
      <c r="I138" s="89"/>
      <c r="J138" s="80"/>
      <c r="K138" s="80"/>
      <c r="L138" s="82"/>
      <c r="M138" s="82"/>
      <c r="N138" s="80"/>
      <c r="O138" s="80"/>
      <c r="P138" s="89"/>
      <c r="Q138" s="89"/>
      <c r="R138" s="89"/>
      <c r="S138" s="89"/>
      <c r="T138" s="89"/>
      <c r="U138" s="89"/>
      <c r="V138" s="109"/>
      <c r="W138" s="111"/>
      <c r="X138" s="111"/>
      <c r="Y138" s="112"/>
      <c r="Z138" s="119"/>
      <c r="AA138" s="120"/>
      <c r="AB138" s="116"/>
      <c r="AC138" s="115"/>
      <c r="AD138" s="115"/>
      <c r="AE138" s="113"/>
      <c r="AF138" s="114"/>
      <c r="AG138" s="115"/>
      <c r="AH138" s="110"/>
    </row>
    <row r="139" spans="1:34" s="8" customFormat="1" x14ac:dyDescent="0.35">
      <c r="A139" s="90"/>
      <c r="B139" s="92"/>
      <c r="C139" s="77"/>
      <c r="D139" s="78"/>
      <c r="E139" s="78"/>
      <c r="F139" s="78"/>
      <c r="G139" s="79"/>
      <c r="H139" s="89"/>
      <c r="I139" s="89"/>
      <c r="J139" s="80" t="str">
        <f t="shared" ref="J139" si="457">IF(I139&gt;0,I139/H139,"")</f>
        <v/>
      </c>
      <c r="K139" s="80"/>
      <c r="L139" s="81"/>
      <c r="M139" s="81"/>
      <c r="N139" s="80" t="str">
        <f t="shared" ref="N139" si="458">IF(M139&gt;0,M139/L139,"")</f>
        <v/>
      </c>
      <c r="O139" s="80"/>
      <c r="P139" s="89"/>
      <c r="Q139" s="89"/>
      <c r="R139" s="89"/>
      <c r="S139" s="89"/>
      <c r="T139" s="89"/>
      <c r="U139" s="89"/>
      <c r="V139" s="109">
        <f t="shared" ref="V139" si="459">SUM(P139:U140)</f>
        <v>0</v>
      </c>
      <c r="W139" s="111"/>
      <c r="X139" s="111"/>
      <c r="Y139" s="112">
        <f>ROUND(IF($R$15="Yes",(W139-X139)*1.3,(W139-X139)),0)</f>
        <v>0</v>
      </c>
      <c r="Z139" s="117" t="str">
        <f t="shared" ref="Z139" si="460">IF(J139&lt;N139,J139,N139)</f>
        <v/>
      </c>
      <c r="AA139" s="118"/>
      <c r="AB139" s="116">
        <f t="shared" ref="AB139" si="461">ROUND(IF(Z139="","0",Y139*Z139),0)</f>
        <v>0</v>
      </c>
      <c r="AC139" s="115"/>
      <c r="AD139" s="115">
        <f t="shared" ref="AD139" si="462">ROUND(IF($Y$8&gt;0,AB139*$Y$8,"0"),0)</f>
        <v>0</v>
      </c>
      <c r="AE139" s="113"/>
      <c r="AF139" s="114"/>
      <c r="AG139" s="115">
        <f t="shared" ref="AG139" si="463">ROUND(IF(AF139&gt;0,AB139*AF139,"0"),0)</f>
        <v>0</v>
      </c>
      <c r="AH139" s="110">
        <f t="shared" ref="AH139" si="464">ROUND(IF(AD139&gt;0,AD139*AF139,"0"),0)</f>
        <v>0</v>
      </c>
    </row>
    <row r="140" spans="1:34" s="8" customFormat="1" x14ac:dyDescent="0.35">
      <c r="A140" s="90"/>
      <c r="B140" s="92"/>
      <c r="C140" s="93"/>
      <c r="D140" s="94"/>
      <c r="E140" s="94"/>
      <c r="F140" s="94"/>
      <c r="G140" s="95"/>
      <c r="H140" s="89"/>
      <c r="I140" s="89"/>
      <c r="J140" s="80"/>
      <c r="K140" s="80"/>
      <c r="L140" s="82"/>
      <c r="M140" s="82"/>
      <c r="N140" s="80"/>
      <c r="O140" s="80"/>
      <c r="P140" s="89"/>
      <c r="Q140" s="89"/>
      <c r="R140" s="89"/>
      <c r="S140" s="89"/>
      <c r="T140" s="89"/>
      <c r="U140" s="89"/>
      <c r="V140" s="109"/>
      <c r="W140" s="111"/>
      <c r="X140" s="111"/>
      <c r="Y140" s="112"/>
      <c r="Z140" s="119"/>
      <c r="AA140" s="120"/>
      <c r="AB140" s="116"/>
      <c r="AC140" s="115"/>
      <c r="AD140" s="115"/>
      <c r="AE140" s="113"/>
      <c r="AF140" s="114"/>
      <c r="AG140" s="115"/>
      <c r="AH140" s="110"/>
    </row>
    <row r="141" spans="1:34" s="8" customFormat="1" x14ac:dyDescent="0.35">
      <c r="A141" s="90"/>
      <c r="B141" s="92"/>
      <c r="C141" s="77"/>
      <c r="D141" s="78"/>
      <c r="E141" s="78"/>
      <c r="F141" s="78"/>
      <c r="G141" s="79"/>
      <c r="H141" s="89"/>
      <c r="I141" s="89"/>
      <c r="J141" s="80" t="str">
        <f t="shared" ref="J141" si="465">IF(I141&gt;0,I141/H141,"")</f>
        <v/>
      </c>
      <c r="K141" s="80"/>
      <c r="L141" s="81"/>
      <c r="M141" s="81"/>
      <c r="N141" s="80" t="str">
        <f t="shared" ref="N141" si="466">IF(M141&gt;0,M141/L141,"")</f>
        <v/>
      </c>
      <c r="O141" s="80"/>
      <c r="P141" s="89"/>
      <c r="Q141" s="89"/>
      <c r="R141" s="89"/>
      <c r="S141" s="89"/>
      <c r="T141" s="89"/>
      <c r="U141" s="89"/>
      <c r="V141" s="109">
        <f t="shared" ref="V141" si="467">SUM(P141:U142)</f>
        <v>0</v>
      </c>
      <c r="W141" s="111"/>
      <c r="X141" s="111"/>
      <c r="Y141" s="112">
        <f>ROUND(IF($R$15="Yes",(W141-X141)*1.3,(W141-X141)),0)</f>
        <v>0</v>
      </c>
      <c r="Z141" s="117" t="str">
        <f t="shared" ref="Z141" si="468">IF(J141&lt;N141,J141,N141)</f>
        <v/>
      </c>
      <c r="AA141" s="118"/>
      <c r="AB141" s="116">
        <f t="shared" ref="AB141" si="469">ROUND(IF(Z141="","0",Y141*Z141),0)</f>
        <v>0</v>
      </c>
      <c r="AC141" s="115"/>
      <c r="AD141" s="115">
        <f t="shared" ref="AD141" si="470">ROUND(IF($Y$8&gt;0,AB141*$Y$8,"0"),0)</f>
        <v>0</v>
      </c>
      <c r="AE141" s="113"/>
      <c r="AF141" s="114"/>
      <c r="AG141" s="115">
        <f t="shared" ref="AG141" si="471">ROUND(IF(AF141&gt;0,AB141*AF141,"0"),0)</f>
        <v>0</v>
      </c>
      <c r="AH141" s="110">
        <f t="shared" ref="AH141" si="472">ROUND(IF(AD141&gt;0,AD141*AF141,"0"),0)</f>
        <v>0</v>
      </c>
    </row>
    <row r="142" spans="1:34" s="8" customFormat="1" x14ac:dyDescent="0.35">
      <c r="A142" s="90"/>
      <c r="B142" s="92"/>
      <c r="C142" s="93"/>
      <c r="D142" s="94"/>
      <c r="E142" s="94"/>
      <c r="F142" s="94"/>
      <c r="G142" s="95"/>
      <c r="H142" s="89"/>
      <c r="I142" s="89"/>
      <c r="J142" s="80"/>
      <c r="K142" s="80"/>
      <c r="L142" s="82"/>
      <c r="M142" s="82"/>
      <c r="N142" s="80"/>
      <c r="O142" s="80"/>
      <c r="P142" s="89"/>
      <c r="Q142" s="89"/>
      <c r="R142" s="89"/>
      <c r="S142" s="89"/>
      <c r="T142" s="89"/>
      <c r="U142" s="89"/>
      <c r="V142" s="109"/>
      <c r="W142" s="111"/>
      <c r="X142" s="111"/>
      <c r="Y142" s="112"/>
      <c r="Z142" s="119"/>
      <c r="AA142" s="120"/>
      <c r="AB142" s="116"/>
      <c r="AC142" s="115"/>
      <c r="AD142" s="115"/>
      <c r="AE142" s="113"/>
      <c r="AF142" s="114"/>
      <c r="AG142" s="115"/>
      <c r="AH142" s="110"/>
    </row>
    <row r="143" spans="1:34" s="8" customFormat="1" x14ac:dyDescent="0.35">
      <c r="A143" s="90"/>
      <c r="B143" s="92"/>
      <c r="C143" s="77"/>
      <c r="D143" s="78"/>
      <c r="E143" s="78"/>
      <c r="F143" s="78"/>
      <c r="G143" s="79"/>
      <c r="H143" s="89"/>
      <c r="I143" s="89"/>
      <c r="J143" s="80" t="str">
        <f t="shared" ref="J143" si="473">IF(I143&gt;0,I143/H143,"")</f>
        <v/>
      </c>
      <c r="K143" s="80"/>
      <c r="L143" s="81"/>
      <c r="M143" s="81"/>
      <c r="N143" s="80" t="str">
        <f t="shared" ref="N143" si="474">IF(M143&gt;0,M143/L143,"")</f>
        <v/>
      </c>
      <c r="O143" s="80"/>
      <c r="P143" s="89"/>
      <c r="Q143" s="89"/>
      <c r="R143" s="89"/>
      <c r="S143" s="89"/>
      <c r="T143" s="89"/>
      <c r="U143" s="89"/>
      <c r="V143" s="109">
        <f t="shared" ref="V143" si="475">SUM(P143:U144)</f>
        <v>0</v>
      </c>
      <c r="W143" s="111"/>
      <c r="X143" s="111"/>
      <c r="Y143" s="112">
        <f>ROUND(IF($R$15="Yes",(W143-X143)*1.3,(W143-X143)),0)</f>
        <v>0</v>
      </c>
      <c r="Z143" s="117" t="str">
        <f t="shared" ref="Z143" si="476">IF(J143&lt;N143,J143,N143)</f>
        <v/>
      </c>
      <c r="AA143" s="118"/>
      <c r="AB143" s="116">
        <f t="shared" ref="AB143" si="477">ROUND(IF(Z143="","0",Y143*Z143),0)</f>
        <v>0</v>
      </c>
      <c r="AC143" s="115"/>
      <c r="AD143" s="115">
        <f t="shared" ref="AD143" si="478">ROUND(IF($Y$8&gt;0,AB143*$Y$8,"0"),0)</f>
        <v>0</v>
      </c>
      <c r="AE143" s="113"/>
      <c r="AF143" s="114"/>
      <c r="AG143" s="115">
        <f t="shared" ref="AG143" si="479">ROUND(IF(AF143&gt;0,AB143*AF143,"0"),0)</f>
        <v>0</v>
      </c>
      <c r="AH143" s="110">
        <f t="shared" ref="AH143" si="480">ROUND(IF(AD143&gt;0,AD143*AF143,"0"),0)</f>
        <v>0</v>
      </c>
    </row>
    <row r="144" spans="1:34" s="8" customFormat="1" x14ac:dyDescent="0.35">
      <c r="A144" s="90"/>
      <c r="B144" s="92"/>
      <c r="C144" s="93"/>
      <c r="D144" s="94"/>
      <c r="E144" s="94"/>
      <c r="F144" s="94"/>
      <c r="G144" s="95"/>
      <c r="H144" s="89"/>
      <c r="I144" s="89"/>
      <c r="J144" s="80"/>
      <c r="K144" s="80"/>
      <c r="L144" s="82"/>
      <c r="M144" s="82"/>
      <c r="N144" s="80"/>
      <c r="O144" s="80"/>
      <c r="P144" s="89"/>
      <c r="Q144" s="89"/>
      <c r="R144" s="89"/>
      <c r="S144" s="89"/>
      <c r="T144" s="89"/>
      <c r="U144" s="89"/>
      <c r="V144" s="109"/>
      <c r="W144" s="111"/>
      <c r="X144" s="111"/>
      <c r="Y144" s="112"/>
      <c r="Z144" s="119"/>
      <c r="AA144" s="120"/>
      <c r="AB144" s="116"/>
      <c r="AC144" s="115"/>
      <c r="AD144" s="115"/>
      <c r="AE144" s="113"/>
      <c r="AF144" s="114"/>
      <c r="AG144" s="115"/>
      <c r="AH144" s="110"/>
    </row>
    <row r="145" spans="1:34" s="8" customFormat="1" x14ac:dyDescent="0.35">
      <c r="A145" s="90"/>
      <c r="B145" s="92"/>
      <c r="C145" s="77"/>
      <c r="D145" s="78"/>
      <c r="E145" s="78"/>
      <c r="F145" s="78"/>
      <c r="G145" s="79"/>
      <c r="H145" s="89"/>
      <c r="I145" s="89"/>
      <c r="J145" s="80" t="str">
        <f t="shared" ref="J145" si="481">IF(I145&gt;0,I145/H145,"")</f>
        <v/>
      </c>
      <c r="K145" s="80"/>
      <c r="L145" s="81"/>
      <c r="M145" s="81"/>
      <c r="N145" s="80" t="str">
        <f t="shared" ref="N145" si="482">IF(M145&gt;0,M145/L145,"")</f>
        <v/>
      </c>
      <c r="O145" s="80"/>
      <c r="P145" s="89"/>
      <c r="Q145" s="89"/>
      <c r="R145" s="89"/>
      <c r="S145" s="89"/>
      <c r="T145" s="89"/>
      <c r="U145" s="89"/>
      <c r="V145" s="109">
        <f t="shared" ref="V145" si="483">SUM(P145:U146)</f>
        <v>0</v>
      </c>
      <c r="W145" s="111"/>
      <c r="X145" s="111"/>
      <c r="Y145" s="112">
        <f>ROUND(IF($R$15="Yes",(W145-X145)*1.3,(W145-X145)),0)</f>
        <v>0</v>
      </c>
      <c r="Z145" s="117" t="str">
        <f t="shared" ref="Z145" si="484">IF(J145&lt;N145,J145,N145)</f>
        <v/>
      </c>
      <c r="AA145" s="118"/>
      <c r="AB145" s="116">
        <f t="shared" ref="AB145" si="485">ROUND(IF(Z145="","0",Y145*Z145),0)</f>
        <v>0</v>
      </c>
      <c r="AC145" s="115"/>
      <c r="AD145" s="115">
        <f t="shared" ref="AD145" si="486">ROUND(IF($Y$8&gt;0,AB145*$Y$8,"0"),0)</f>
        <v>0</v>
      </c>
      <c r="AE145" s="113"/>
      <c r="AF145" s="114"/>
      <c r="AG145" s="115">
        <f t="shared" ref="AG145" si="487">ROUND(IF(AF145&gt;0,AB145*AF145,"0"),0)</f>
        <v>0</v>
      </c>
      <c r="AH145" s="110">
        <f t="shared" ref="AH145" si="488">ROUND(IF(AD145&gt;0,AD145*AF145,"0"),0)</f>
        <v>0</v>
      </c>
    </row>
    <row r="146" spans="1:34" s="8" customFormat="1" x14ac:dyDescent="0.35">
      <c r="A146" s="90"/>
      <c r="B146" s="92"/>
      <c r="C146" s="93"/>
      <c r="D146" s="94"/>
      <c r="E146" s="94"/>
      <c r="F146" s="94"/>
      <c r="G146" s="95"/>
      <c r="H146" s="89"/>
      <c r="I146" s="89"/>
      <c r="J146" s="80"/>
      <c r="K146" s="80"/>
      <c r="L146" s="82"/>
      <c r="M146" s="82"/>
      <c r="N146" s="80"/>
      <c r="O146" s="80"/>
      <c r="P146" s="89"/>
      <c r="Q146" s="89"/>
      <c r="R146" s="89"/>
      <c r="S146" s="89"/>
      <c r="T146" s="89"/>
      <c r="U146" s="89"/>
      <c r="V146" s="109"/>
      <c r="W146" s="111"/>
      <c r="X146" s="111"/>
      <c r="Y146" s="112"/>
      <c r="Z146" s="119"/>
      <c r="AA146" s="120"/>
      <c r="AB146" s="116"/>
      <c r="AC146" s="115"/>
      <c r="AD146" s="115"/>
      <c r="AE146" s="113"/>
      <c r="AF146" s="114"/>
      <c r="AG146" s="115"/>
      <c r="AH146" s="110"/>
    </row>
    <row r="147" spans="1:34" s="8" customFormat="1" x14ac:dyDescent="0.35">
      <c r="A147" s="90"/>
      <c r="B147" s="92"/>
      <c r="C147" s="77"/>
      <c r="D147" s="78"/>
      <c r="E147" s="78"/>
      <c r="F147" s="78"/>
      <c r="G147" s="79"/>
      <c r="H147" s="89"/>
      <c r="I147" s="89"/>
      <c r="J147" s="80" t="str">
        <f t="shared" ref="J147" si="489">IF(I147&gt;0,I147/H147,"")</f>
        <v/>
      </c>
      <c r="K147" s="80"/>
      <c r="L147" s="81"/>
      <c r="M147" s="81"/>
      <c r="N147" s="80" t="str">
        <f t="shared" ref="N147" si="490">IF(M147&gt;0,M147/L147,"")</f>
        <v/>
      </c>
      <c r="O147" s="80"/>
      <c r="P147" s="89"/>
      <c r="Q147" s="89"/>
      <c r="R147" s="89"/>
      <c r="S147" s="89"/>
      <c r="T147" s="89"/>
      <c r="U147" s="89"/>
      <c r="V147" s="109">
        <f t="shared" ref="V147" si="491">SUM(P147:U148)</f>
        <v>0</v>
      </c>
      <c r="W147" s="111"/>
      <c r="X147" s="111"/>
      <c r="Y147" s="112">
        <f>ROUND(IF($R$15="Yes",(W147-X147)*1.3,(W147-X147)),0)</f>
        <v>0</v>
      </c>
      <c r="Z147" s="117" t="str">
        <f t="shared" ref="Z147" si="492">IF(J147&lt;N147,J147,N147)</f>
        <v/>
      </c>
      <c r="AA147" s="118"/>
      <c r="AB147" s="116">
        <f t="shared" ref="AB147" si="493">ROUND(IF(Z147="","0",Y147*Z147),0)</f>
        <v>0</v>
      </c>
      <c r="AC147" s="115"/>
      <c r="AD147" s="115">
        <f t="shared" ref="AD147" si="494">ROUND(IF($Y$8&gt;0,AB147*$Y$8,"0"),0)</f>
        <v>0</v>
      </c>
      <c r="AE147" s="113"/>
      <c r="AF147" s="114"/>
      <c r="AG147" s="115">
        <f t="shared" ref="AG147" si="495">ROUND(IF(AF147&gt;0,AB147*AF147,"0"),0)</f>
        <v>0</v>
      </c>
      <c r="AH147" s="110">
        <f t="shared" ref="AH147" si="496">ROUND(IF(AD147&gt;0,AD147*AF147,"0"),0)</f>
        <v>0</v>
      </c>
    </row>
    <row r="148" spans="1:34" s="8" customFormat="1" x14ac:dyDescent="0.35">
      <c r="A148" s="90"/>
      <c r="B148" s="92"/>
      <c r="C148" s="93"/>
      <c r="D148" s="94"/>
      <c r="E148" s="94"/>
      <c r="F148" s="94"/>
      <c r="G148" s="95"/>
      <c r="H148" s="89"/>
      <c r="I148" s="89"/>
      <c r="J148" s="80"/>
      <c r="K148" s="80"/>
      <c r="L148" s="82"/>
      <c r="M148" s="82"/>
      <c r="N148" s="80"/>
      <c r="O148" s="80"/>
      <c r="P148" s="89"/>
      <c r="Q148" s="89"/>
      <c r="R148" s="89"/>
      <c r="S148" s="89"/>
      <c r="T148" s="89"/>
      <c r="U148" s="89"/>
      <c r="V148" s="109"/>
      <c r="W148" s="111"/>
      <c r="X148" s="111"/>
      <c r="Y148" s="112"/>
      <c r="Z148" s="119"/>
      <c r="AA148" s="120"/>
      <c r="AB148" s="116"/>
      <c r="AC148" s="115"/>
      <c r="AD148" s="115"/>
      <c r="AE148" s="113"/>
      <c r="AF148" s="114"/>
      <c r="AG148" s="115"/>
      <c r="AH148" s="110"/>
    </row>
    <row r="149" spans="1:34" s="8" customFormat="1" x14ac:dyDescent="0.35">
      <c r="A149" s="90"/>
      <c r="B149" s="92"/>
      <c r="C149" s="77"/>
      <c r="D149" s="78"/>
      <c r="E149" s="78"/>
      <c r="F149" s="78"/>
      <c r="G149" s="79"/>
      <c r="H149" s="89"/>
      <c r="I149" s="89"/>
      <c r="J149" s="80" t="str">
        <f t="shared" ref="J149" si="497">IF(I149&gt;0,I149/H149,"")</f>
        <v/>
      </c>
      <c r="K149" s="80"/>
      <c r="L149" s="81"/>
      <c r="M149" s="81"/>
      <c r="N149" s="80" t="str">
        <f t="shared" ref="N149" si="498">IF(M149&gt;0,M149/L149,"")</f>
        <v/>
      </c>
      <c r="O149" s="80"/>
      <c r="P149" s="89"/>
      <c r="Q149" s="89"/>
      <c r="R149" s="89"/>
      <c r="S149" s="89"/>
      <c r="T149" s="89"/>
      <c r="U149" s="89"/>
      <c r="V149" s="109">
        <f t="shared" ref="V149" si="499">SUM(P149:U150)</f>
        <v>0</v>
      </c>
      <c r="W149" s="111"/>
      <c r="X149" s="111"/>
      <c r="Y149" s="112">
        <f>ROUND(IF($R$15="Yes",(W149-X149)*1.3,(W149-X149)),0)</f>
        <v>0</v>
      </c>
      <c r="Z149" s="117" t="str">
        <f t="shared" ref="Z149" si="500">IF(J149&lt;N149,J149,N149)</f>
        <v/>
      </c>
      <c r="AA149" s="118"/>
      <c r="AB149" s="116">
        <f t="shared" ref="AB149" si="501">ROUND(IF(Z149="","0",Y149*Z149),0)</f>
        <v>0</v>
      </c>
      <c r="AC149" s="115"/>
      <c r="AD149" s="115">
        <f t="shared" ref="AD149" si="502">ROUND(IF($Y$8&gt;0,AB149*$Y$8,"0"),0)</f>
        <v>0</v>
      </c>
      <c r="AE149" s="113"/>
      <c r="AF149" s="114"/>
      <c r="AG149" s="115">
        <f t="shared" ref="AG149" si="503">ROUND(IF(AF149&gt;0,AB149*AF149,"0"),0)</f>
        <v>0</v>
      </c>
      <c r="AH149" s="110">
        <f t="shared" ref="AH149" si="504">ROUND(IF(AD149&gt;0,AD149*AF149,"0"),0)</f>
        <v>0</v>
      </c>
    </row>
    <row r="150" spans="1:34" s="8" customFormat="1" x14ac:dyDescent="0.35">
      <c r="A150" s="90"/>
      <c r="B150" s="92"/>
      <c r="C150" s="93"/>
      <c r="D150" s="94"/>
      <c r="E150" s="94"/>
      <c r="F150" s="94"/>
      <c r="G150" s="95"/>
      <c r="H150" s="89"/>
      <c r="I150" s="89"/>
      <c r="J150" s="80"/>
      <c r="K150" s="80"/>
      <c r="L150" s="82"/>
      <c r="M150" s="82"/>
      <c r="N150" s="80"/>
      <c r="O150" s="80"/>
      <c r="P150" s="89"/>
      <c r="Q150" s="89"/>
      <c r="R150" s="89"/>
      <c r="S150" s="89"/>
      <c r="T150" s="89"/>
      <c r="U150" s="89"/>
      <c r="V150" s="109"/>
      <c r="W150" s="111"/>
      <c r="X150" s="111"/>
      <c r="Y150" s="112"/>
      <c r="Z150" s="119"/>
      <c r="AA150" s="120"/>
      <c r="AB150" s="116"/>
      <c r="AC150" s="115"/>
      <c r="AD150" s="115"/>
      <c r="AE150" s="113"/>
      <c r="AF150" s="114"/>
      <c r="AG150" s="115"/>
      <c r="AH150" s="110"/>
    </row>
    <row r="151" spans="1:34" s="8" customFormat="1" x14ac:dyDescent="0.35">
      <c r="A151" s="90"/>
      <c r="B151" s="92"/>
      <c r="C151" s="77"/>
      <c r="D151" s="78"/>
      <c r="E151" s="78"/>
      <c r="F151" s="78"/>
      <c r="G151" s="79"/>
      <c r="H151" s="89"/>
      <c r="I151" s="89"/>
      <c r="J151" s="80" t="str">
        <f t="shared" ref="J151" si="505">IF(I151&gt;0,I151/H151,"")</f>
        <v/>
      </c>
      <c r="K151" s="80"/>
      <c r="L151" s="81"/>
      <c r="M151" s="81"/>
      <c r="N151" s="80" t="str">
        <f t="shared" ref="N151" si="506">IF(M151&gt;0,M151/L151,"")</f>
        <v/>
      </c>
      <c r="O151" s="80"/>
      <c r="P151" s="89"/>
      <c r="Q151" s="89"/>
      <c r="R151" s="89"/>
      <c r="S151" s="89"/>
      <c r="T151" s="89"/>
      <c r="U151" s="89"/>
      <c r="V151" s="109">
        <f t="shared" ref="V151" si="507">SUM(P151:U152)</f>
        <v>0</v>
      </c>
      <c r="W151" s="111"/>
      <c r="X151" s="111"/>
      <c r="Y151" s="112">
        <f>ROUND(IF($R$15="Yes",(W151-X151)*1.3,(W151-X151)),0)</f>
        <v>0</v>
      </c>
      <c r="Z151" s="117" t="str">
        <f t="shared" ref="Z151" si="508">IF(J151&lt;N151,J151,N151)</f>
        <v/>
      </c>
      <c r="AA151" s="118"/>
      <c r="AB151" s="116">
        <f t="shared" ref="AB151" si="509">ROUND(IF(Z151="","0",Y151*Z151),0)</f>
        <v>0</v>
      </c>
      <c r="AC151" s="115"/>
      <c r="AD151" s="115">
        <f t="shared" ref="AD151" si="510">ROUND(IF($Y$8&gt;0,AB151*$Y$8,"0"),0)</f>
        <v>0</v>
      </c>
      <c r="AE151" s="113"/>
      <c r="AF151" s="114"/>
      <c r="AG151" s="115">
        <f t="shared" ref="AG151" si="511">ROUND(IF(AF151&gt;0,AB151*AF151,"0"),0)</f>
        <v>0</v>
      </c>
      <c r="AH151" s="110">
        <f t="shared" ref="AH151" si="512">ROUND(IF(AD151&gt;0,AD151*AF151,"0"),0)</f>
        <v>0</v>
      </c>
    </row>
    <row r="152" spans="1:34" s="8" customFormat="1" x14ac:dyDescent="0.35">
      <c r="A152" s="90"/>
      <c r="B152" s="92"/>
      <c r="C152" s="93"/>
      <c r="D152" s="94"/>
      <c r="E152" s="94"/>
      <c r="F152" s="94"/>
      <c r="G152" s="95"/>
      <c r="H152" s="89"/>
      <c r="I152" s="89"/>
      <c r="J152" s="80"/>
      <c r="K152" s="80"/>
      <c r="L152" s="82"/>
      <c r="M152" s="82"/>
      <c r="N152" s="80"/>
      <c r="O152" s="80"/>
      <c r="P152" s="89"/>
      <c r="Q152" s="89"/>
      <c r="R152" s="89"/>
      <c r="S152" s="89"/>
      <c r="T152" s="89"/>
      <c r="U152" s="89"/>
      <c r="V152" s="109"/>
      <c r="W152" s="111"/>
      <c r="X152" s="111"/>
      <c r="Y152" s="112"/>
      <c r="Z152" s="119"/>
      <c r="AA152" s="120"/>
      <c r="AB152" s="116"/>
      <c r="AC152" s="115"/>
      <c r="AD152" s="115"/>
      <c r="AE152" s="113"/>
      <c r="AF152" s="114"/>
      <c r="AG152" s="115"/>
      <c r="AH152" s="110"/>
    </row>
    <row r="153" spans="1:34" s="8" customFormat="1" x14ac:dyDescent="0.35">
      <c r="A153" s="90"/>
      <c r="B153" s="92"/>
      <c r="C153" s="77"/>
      <c r="D153" s="78"/>
      <c r="E153" s="78"/>
      <c r="F153" s="78"/>
      <c r="G153" s="79"/>
      <c r="H153" s="89"/>
      <c r="I153" s="89"/>
      <c r="J153" s="80" t="str">
        <f t="shared" ref="J153" si="513">IF(I153&gt;0,I153/H153,"")</f>
        <v/>
      </c>
      <c r="K153" s="80"/>
      <c r="L153" s="81"/>
      <c r="M153" s="81"/>
      <c r="N153" s="80" t="str">
        <f t="shared" ref="N153" si="514">IF(M153&gt;0,M153/L153,"")</f>
        <v/>
      </c>
      <c r="O153" s="80"/>
      <c r="P153" s="89"/>
      <c r="Q153" s="89"/>
      <c r="R153" s="89"/>
      <c r="S153" s="89"/>
      <c r="T153" s="89"/>
      <c r="U153" s="89"/>
      <c r="V153" s="109">
        <f t="shared" ref="V153" si="515">SUM(P153:U154)</f>
        <v>0</v>
      </c>
      <c r="W153" s="111"/>
      <c r="X153" s="111"/>
      <c r="Y153" s="112">
        <f>ROUND(IF($R$15="Yes",(W153-X153)*1.3,(W153-X153)),0)</f>
        <v>0</v>
      </c>
      <c r="Z153" s="117" t="str">
        <f t="shared" ref="Z153" si="516">IF(J153&lt;N153,J153,N153)</f>
        <v/>
      </c>
      <c r="AA153" s="118"/>
      <c r="AB153" s="116">
        <f t="shared" ref="AB153" si="517">ROUND(IF(Z153="","0",Y153*Z153),0)</f>
        <v>0</v>
      </c>
      <c r="AC153" s="115"/>
      <c r="AD153" s="115">
        <f t="shared" ref="AD153" si="518">ROUND(IF($Y$8&gt;0,AB153*$Y$8,"0"),0)</f>
        <v>0</v>
      </c>
      <c r="AE153" s="113"/>
      <c r="AF153" s="114"/>
      <c r="AG153" s="115">
        <f t="shared" ref="AG153" si="519">ROUND(IF(AF153&gt;0,AB153*AF153,"0"),0)</f>
        <v>0</v>
      </c>
      <c r="AH153" s="110">
        <f t="shared" ref="AH153" si="520">ROUND(IF(AD153&gt;0,AD153*AF153,"0"),0)</f>
        <v>0</v>
      </c>
    </row>
    <row r="154" spans="1:34" s="8" customFormat="1" x14ac:dyDescent="0.35">
      <c r="A154" s="90"/>
      <c r="B154" s="92"/>
      <c r="C154" s="93"/>
      <c r="D154" s="94"/>
      <c r="E154" s="94"/>
      <c r="F154" s="94"/>
      <c r="G154" s="95"/>
      <c r="H154" s="89"/>
      <c r="I154" s="89"/>
      <c r="J154" s="80"/>
      <c r="K154" s="80"/>
      <c r="L154" s="82"/>
      <c r="M154" s="82"/>
      <c r="N154" s="80"/>
      <c r="O154" s="80"/>
      <c r="P154" s="89"/>
      <c r="Q154" s="89"/>
      <c r="R154" s="89"/>
      <c r="S154" s="89"/>
      <c r="T154" s="89"/>
      <c r="U154" s="89"/>
      <c r="V154" s="109"/>
      <c r="W154" s="111"/>
      <c r="X154" s="111"/>
      <c r="Y154" s="112"/>
      <c r="Z154" s="119"/>
      <c r="AA154" s="120"/>
      <c r="AB154" s="116"/>
      <c r="AC154" s="115"/>
      <c r="AD154" s="115"/>
      <c r="AE154" s="113"/>
      <c r="AF154" s="114"/>
      <c r="AG154" s="115"/>
      <c r="AH154" s="110"/>
    </row>
    <row r="155" spans="1:34" s="8" customFormat="1" x14ac:dyDescent="0.35">
      <c r="A155" s="90"/>
      <c r="B155" s="92"/>
      <c r="C155" s="77"/>
      <c r="D155" s="78"/>
      <c r="E155" s="78"/>
      <c r="F155" s="78"/>
      <c r="G155" s="79"/>
      <c r="H155" s="89"/>
      <c r="I155" s="89"/>
      <c r="J155" s="80" t="str">
        <f t="shared" ref="J155" si="521">IF(I155&gt;0,I155/H155,"")</f>
        <v/>
      </c>
      <c r="K155" s="80"/>
      <c r="L155" s="81"/>
      <c r="M155" s="81"/>
      <c r="N155" s="80" t="str">
        <f t="shared" ref="N155" si="522">IF(M155&gt;0,M155/L155,"")</f>
        <v/>
      </c>
      <c r="O155" s="80"/>
      <c r="P155" s="89"/>
      <c r="Q155" s="89"/>
      <c r="R155" s="89"/>
      <c r="S155" s="89"/>
      <c r="T155" s="89"/>
      <c r="U155" s="89"/>
      <c r="V155" s="109">
        <f t="shared" ref="V155" si="523">SUM(P155:U156)</f>
        <v>0</v>
      </c>
      <c r="W155" s="111"/>
      <c r="X155" s="111"/>
      <c r="Y155" s="112">
        <f>ROUND(IF($R$15="Yes",(W155-X155)*1.3,(W155-X155)),0)</f>
        <v>0</v>
      </c>
      <c r="Z155" s="117" t="str">
        <f t="shared" ref="Z155" si="524">IF(J155&lt;N155,J155,N155)</f>
        <v/>
      </c>
      <c r="AA155" s="118"/>
      <c r="AB155" s="116">
        <f t="shared" ref="AB155" si="525">ROUND(IF(Z155="","0",Y155*Z155),0)</f>
        <v>0</v>
      </c>
      <c r="AC155" s="115"/>
      <c r="AD155" s="115">
        <f t="shared" ref="AD155" si="526">ROUND(IF($Y$8&gt;0,AB155*$Y$8,"0"),0)</f>
        <v>0</v>
      </c>
      <c r="AE155" s="113"/>
      <c r="AF155" s="114"/>
      <c r="AG155" s="115">
        <f t="shared" ref="AG155" si="527">ROUND(IF(AF155&gt;0,AB155*AF155,"0"),0)</f>
        <v>0</v>
      </c>
      <c r="AH155" s="110">
        <f t="shared" ref="AH155" si="528">ROUND(IF(AD155&gt;0,AD155*AF155,"0"),0)</f>
        <v>0</v>
      </c>
    </row>
    <row r="156" spans="1:34" s="8" customFormat="1" x14ac:dyDescent="0.35">
      <c r="A156" s="90"/>
      <c r="B156" s="92"/>
      <c r="C156" s="93"/>
      <c r="D156" s="94"/>
      <c r="E156" s="94"/>
      <c r="F156" s="94"/>
      <c r="G156" s="95"/>
      <c r="H156" s="89"/>
      <c r="I156" s="89"/>
      <c r="J156" s="80"/>
      <c r="K156" s="80"/>
      <c r="L156" s="82"/>
      <c r="M156" s="82"/>
      <c r="N156" s="80"/>
      <c r="O156" s="80"/>
      <c r="P156" s="89"/>
      <c r="Q156" s="89"/>
      <c r="R156" s="89"/>
      <c r="S156" s="89"/>
      <c r="T156" s="89"/>
      <c r="U156" s="89"/>
      <c r="V156" s="109"/>
      <c r="W156" s="111"/>
      <c r="X156" s="111"/>
      <c r="Y156" s="112"/>
      <c r="Z156" s="119"/>
      <c r="AA156" s="120"/>
      <c r="AB156" s="116"/>
      <c r="AC156" s="115"/>
      <c r="AD156" s="115"/>
      <c r="AE156" s="113"/>
      <c r="AF156" s="114"/>
      <c r="AG156" s="115"/>
      <c r="AH156" s="110"/>
    </row>
    <row r="157" spans="1:34" s="8" customFormat="1" x14ac:dyDescent="0.35">
      <c r="A157" s="90"/>
      <c r="B157" s="92"/>
      <c r="C157" s="77"/>
      <c r="D157" s="78"/>
      <c r="E157" s="78"/>
      <c r="F157" s="78"/>
      <c r="G157" s="79"/>
      <c r="H157" s="89"/>
      <c r="I157" s="89"/>
      <c r="J157" s="80" t="str">
        <f t="shared" ref="J157" si="529">IF(I157&gt;0,I157/H157,"")</f>
        <v/>
      </c>
      <c r="K157" s="80"/>
      <c r="L157" s="81"/>
      <c r="M157" s="81"/>
      <c r="N157" s="80" t="str">
        <f t="shared" ref="N157" si="530">IF(M157&gt;0,M157/L157,"")</f>
        <v/>
      </c>
      <c r="O157" s="80"/>
      <c r="P157" s="89"/>
      <c r="Q157" s="89"/>
      <c r="R157" s="89"/>
      <c r="S157" s="89"/>
      <c r="T157" s="89"/>
      <c r="U157" s="89"/>
      <c r="V157" s="109">
        <f t="shared" ref="V157" si="531">SUM(P157:U158)</f>
        <v>0</v>
      </c>
      <c r="W157" s="111"/>
      <c r="X157" s="111"/>
      <c r="Y157" s="112">
        <f>ROUND(IF($R$15="Yes",(W157-X157)*1.3,(W157-X157)),0)</f>
        <v>0</v>
      </c>
      <c r="Z157" s="117" t="str">
        <f t="shared" ref="Z157" si="532">IF(J157&lt;N157,J157,N157)</f>
        <v/>
      </c>
      <c r="AA157" s="118"/>
      <c r="AB157" s="116">
        <f t="shared" ref="AB157" si="533">ROUND(IF(Z157="","0",Y157*Z157),0)</f>
        <v>0</v>
      </c>
      <c r="AC157" s="115"/>
      <c r="AD157" s="115">
        <f t="shared" ref="AD157" si="534">ROUND(IF($Y$8&gt;0,AB157*$Y$8,"0"),0)</f>
        <v>0</v>
      </c>
      <c r="AE157" s="113"/>
      <c r="AF157" s="114"/>
      <c r="AG157" s="115">
        <f t="shared" ref="AG157" si="535">ROUND(IF(AF157&gt;0,AB157*AF157,"0"),0)</f>
        <v>0</v>
      </c>
      <c r="AH157" s="110">
        <f t="shared" ref="AH157" si="536">ROUND(IF(AD157&gt;0,AD157*AF157,"0"),0)</f>
        <v>0</v>
      </c>
    </row>
    <row r="158" spans="1:34" s="8" customFormat="1" x14ac:dyDescent="0.35">
      <c r="A158" s="90"/>
      <c r="B158" s="92"/>
      <c r="C158" s="93"/>
      <c r="D158" s="94"/>
      <c r="E158" s="94"/>
      <c r="F158" s="94"/>
      <c r="G158" s="95"/>
      <c r="H158" s="89"/>
      <c r="I158" s="89"/>
      <c r="J158" s="80"/>
      <c r="K158" s="80"/>
      <c r="L158" s="82"/>
      <c r="M158" s="82"/>
      <c r="N158" s="80"/>
      <c r="O158" s="80"/>
      <c r="P158" s="89"/>
      <c r="Q158" s="89"/>
      <c r="R158" s="89"/>
      <c r="S158" s="89"/>
      <c r="T158" s="89"/>
      <c r="U158" s="89"/>
      <c r="V158" s="109"/>
      <c r="W158" s="111"/>
      <c r="X158" s="111"/>
      <c r="Y158" s="112"/>
      <c r="Z158" s="119"/>
      <c r="AA158" s="120"/>
      <c r="AB158" s="116"/>
      <c r="AC158" s="115"/>
      <c r="AD158" s="115"/>
      <c r="AE158" s="113"/>
      <c r="AF158" s="114"/>
      <c r="AG158" s="115"/>
      <c r="AH158" s="110"/>
    </row>
    <row r="159" spans="1:34" s="8" customFormat="1" x14ac:dyDescent="0.35">
      <c r="A159" s="90"/>
      <c r="B159" s="92"/>
      <c r="C159" s="77"/>
      <c r="D159" s="78"/>
      <c r="E159" s="78"/>
      <c r="F159" s="78"/>
      <c r="G159" s="79"/>
      <c r="H159" s="89"/>
      <c r="I159" s="89"/>
      <c r="J159" s="80" t="str">
        <f t="shared" ref="J159" si="537">IF(I159&gt;0,I159/H159,"")</f>
        <v/>
      </c>
      <c r="K159" s="80"/>
      <c r="L159" s="81"/>
      <c r="M159" s="81"/>
      <c r="N159" s="80" t="str">
        <f t="shared" ref="N159" si="538">IF(M159&gt;0,M159/L159,"")</f>
        <v/>
      </c>
      <c r="O159" s="80"/>
      <c r="P159" s="89"/>
      <c r="Q159" s="89"/>
      <c r="R159" s="89"/>
      <c r="S159" s="89"/>
      <c r="T159" s="89"/>
      <c r="U159" s="89"/>
      <c r="V159" s="109">
        <f t="shared" ref="V159" si="539">SUM(P159:U160)</f>
        <v>0</v>
      </c>
      <c r="W159" s="111"/>
      <c r="X159" s="111"/>
      <c r="Y159" s="112">
        <f>ROUND(IF($R$15="Yes",(W159-X159)*1.3,(W159-X159)),0)</f>
        <v>0</v>
      </c>
      <c r="Z159" s="117" t="str">
        <f t="shared" ref="Z159" si="540">IF(J159&lt;N159,J159,N159)</f>
        <v/>
      </c>
      <c r="AA159" s="118"/>
      <c r="AB159" s="116">
        <f t="shared" ref="AB159" si="541">ROUND(IF(Z159="","0",Y159*Z159),0)</f>
        <v>0</v>
      </c>
      <c r="AC159" s="115"/>
      <c r="AD159" s="115">
        <f t="shared" ref="AD159" si="542">ROUND(IF($Y$8&gt;0,AB159*$Y$8,"0"),0)</f>
        <v>0</v>
      </c>
      <c r="AE159" s="113"/>
      <c r="AF159" s="114"/>
      <c r="AG159" s="115">
        <f t="shared" ref="AG159" si="543">ROUND(IF(AF159&gt;0,AB159*AF159,"0"),0)</f>
        <v>0</v>
      </c>
      <c r="AH159" s="110">
        <f t="shared" ref="AH159" si="544">ROUND(IF(AD159&gt;0,AD159*AF159,"0"),0)</f>
        <v>0</v>
      </c>
    </row>
    <row r="160" spans="1:34" s="8" customFormat="1" x14ac:dyDescent="0.35">
      <c r="A160" s="90"/>
      <c r="B160" s="92"/>
      <c r="C160" s="93"/>
      <c r="D160" s="94"/>
      <c r="E160" s="94"/>
      <c r="F160" s="94"/>
      <c r="G160" s="95"/>
      <c r="H160" s="89"/>
      <c r="I160" s="89"/>
      <c r="J160" s="80"/>
      <c r="K160" s="80"/>
      <c r="L160" s="82"/>
      <c r="M160" s="82"/>
      <c r="N160" s="80"/>
      <c r="O160" s="80"/>
      <c r="P160" s="89"/>
      <c r="Q160" s="89"/>
      <c r="R160" s="89"/>
      <c r="S160" s="89"/>
      <c r="T160" s="89"/>
      <c r="U160" s="89"/>
      <c r="V160" s="109"/>
      <c r="W160" s="111"/>
      <c r="X160" s="111"/>
      <c r="Y160" s="112"/>
      <c r="Z160" s="119"/>
      <c r="AA160" s="120"/>
      <c r="AB160" s="116"/>
      <c r="AC160" s="115"/>
      <c r="AD160" s="115"/>
      <c r="AE160" s="113"/>
      <c r="AF160" s="114"/>
      <c r="AG160" s="115"/>
      <c r="AH160" s="110"/>
    </row>
    <row r="161" spans="1:34" s="8" customFormat="1" x14ac:dyDescent="0.35">
      <c r="A161" s="90"/>
      <c r="B161" s="92"/>
      <c r="C161" s="77"/>
      <c r="D161" s="78"/>
      <c r="E161" s="78"/>
      <c r="F161" s="78"/>
      <c r="G161" s="79"/>
      <c r="H161" s="89"/>
      <c r="I161" s="89"/>
      <c r="J161" s="80" t="str">
        <f t="shared" ref="J161" si="545">IF(I161&gt;0,I161/H161,"")</f>
        <v/>
      </c>
      <c r="K161" s="80"/>
      <c r="L161" s="81"/>
      <c r="M161" s="81"/>
      <c r="N161" s="80" t="str">
        <f t="shared" ref="N161" si="546">IF(M161&gt;0,M161/L161,"")</f>
        <v/>
      </c>
      <c r="O161" s="80"/>
      <c r="P161" s="89"/>
      <c r="Q161" s="89"/>
      <c r="R161" s="89"/>
      <c r="S161" s="89"/>
      <c r="T161" s="89"/>
      <c r="U161" s="89"/>
      <c r="V161" s="109">
        <f t="shared" ref="V161" si="547">SUM(P161:U162)</f>
        <v>0</v>
      </c>
      <c r="W161" s="111"/>
      <c r="X161" s="111"/>
      <c r="Y161" s="112">
        <f>ROUND(IF($R$15="Yes",(W161-X161)*1.3,(W161-X161)),0)</f>
        <v>0</v>
      </c>
      <c r="Z161" s="117" t="str">
        <f t="shared" ref="Z161" si="548">IF(J161&lt;N161,J161,N161)</f>
        <v/>
      </c>
      <c r="AA161" s="118"/>
      <c r="AB161" s="116">
        <f t="shared" ref="AB161" si="549">ROUND(IF(Z161="","0",Y161*Z161),0)</f>
        <v>0</v>
      </c>
      <c r="AC161" s="115"/>
      <c r="AD161" s="115">
        <f t="shared" ref="AD161" si="550">ROUND(IF($Y$8&gt;0,AB161*$Y$8,"0"),0)</f>
        <v>0</v>
      </c>
      <c r="AE161" s="113"/>
      <c r="AF161" s="114"/>
      <c r="AG161" s="115">
        <f t="shared" ref="AG161" si="551">ROUND(IF(AF161&gt;0,AB161*AF161,"0"),0)</f>
        <v>0</v>
      </c>
      <c r="AH161" s="110">
        <f t="shared" ref="AH161" si="552">ROUND(IF(AD161&gt;0,AD161*AF161,"0"),0)</f>
        <v>0</v>
      </c>
    </row>
    <row r="162" spans="1:34" s="8" customFormat="1" x14ac:dyDescent="0.35">
      <c r="A162" s="90"/>
      <c r="B162" s="92"/>
      <c r="C162" s="93"/>
      <c r="D162" s="94"/>
      <c r="E162" s="94"/>
      <c r="F162" s="94"/>
      <c r="G162" s="95"/>
      <c r="H162" s="89"/>
      <c r="I162" s="89"/>
      <c r="J162" s="80"/>
      <c r="K162" s="80"/>
      <c r="L162" s="82"/>
      <c r="M162" s="82"/>
      <c r="N162" s="80"/>
      <c r="O162" s="80"/>
      <c r="P162" s="89"/>
      <c r="Q162" s="89"/>
      <c r="R162" s="89"/>
      <c r="S162" s="89"/>
      <c r="T162" s="89"/>
      <c r="U162" s="89"/>
      <c r="V162" s="109"/>
      <c r="W162" s="111"/>
      <c r="X162" s="111"/>
      <c r="Y162" s="112"/>
      <c r="Z162" s="119"/>
      <c r="AA162" s="120"/>
      <c r="AB162" s="116"/>
      <c r="AC162" s="115"/>
      <c r="AD162" s="115"/>
      <c r="AE162" s="113"/>
      <c r="AF162" s="114"/>
      <c r="AG162" s="115"/>
      <c r="AH162" s="110"/>
    </row>
    <row r="163" spans="1:34" s="8" customFormat="1" x14ac:dyDescent="0.35">
      <c r="A163" s="90"/>
      <c r="B163" s="92"/>
      <c r="C163" s="77"/>
      <c r="D163" s="78"/>
      <c r="E163" s="78"/>
      <c r="F163" s="78"/>
      <c r="G163" s="79"/>
      <c r="H163" s="89"/>
      <c r="I163" s="89"/>
      <c r="J163" s="80" t="str">
        <f t="shared" ref="J163" si="553">IF(I163&gt;0,I163/H163,"")</f>
        <v/>
      </c>
      <c r="K163" s="80"/>
      <c r="L163" s="81"/>
      <c r="M163" s="81"/>
      <c r="N163" s="80" t="str">
        <f t="shared" ref="N163" si="554">IF(M163&gt;0,M163/L163,"")</f>
        <v/>
      </c>
      <c r="O163" s="80"/>
      <c r="P163" s="89"/>
      <c r="Q163" s="89"/>
      <c r="R163" s="89"/>
      <c r="S163" s="89"/>
      <c r="T163" s="89"/>
      <c r="U163" s="89"/>
      <c r="V163" s="109">
        <f t="shared" ref="V163" si="555">SUM(P163:U164)</f>
        <v>0</v>
      </c>
      <c r="W163" s="111"/>
      <c r="X163" s="111"/>
      <c r="Y163" s="112">
        <f>ROUND(IF($R$15="Yes",(W163-X163)*1.3,(W163-X163)),0)</f>
        <v>0</v>
      </c>
      <c r="Z163" s="117" t="str">
        <f t="shared" ref="Z163" si="556">IF(J163&lt;N163,J163,N163)</f>
        <v/>
      </c>
      <c r="AA163" s="118"/>
      <c r="AB163" s="116">
        <f t="shared" ref="AB163" si="557">ROUND(IF(Z163="","0",Y163*Z163),0)</f>
        <v>0</v>
      </c>
      <c r="AC163" s="115"/>
      <c r="AD163" s="115">
        <f t="shared" ref="AD163" si="558">ROUND(IF($Y$8&gt;0,AB163*$Y$8,"0"),0)</f>
        <v>0</v>
      </c>
      <c r="AE163" s="113"/>
      <c r="AF163" s="114"/>
      <c r="AG163" s="115">
        <f t="shared" ref="AG163" si="559">ROUND(IF(AF163&gt;0,AB163*AF163,"0"),0)</f>
        <v>0</v>
      </c>
      <c r="AH163" s="110">
        <f t="shared" ref="AH163" si="560">ROUND(IF(AD163&gt;0,AD163*AF163,"0"),0)</f>
        <v>0</v>
      </c>
    </row>
    <row r="164" spans="1:34" s="8" customFormat="1" x14ac:dyDescent="0.35">
      <c r="A164" s="90"/>
      <c r="B164" s="92"/>
      <c r="C164" s="93"/>
      <c r="D164" s="94"/>
      <c r="E164" s="94"/>
      <c r="F164" s="94"/>
      <c r="G164" s="95"/>
      <c r="H164" s="89"/>
      <c r="I164" s="89"/>
      <c r="J164" s="80"/>
      <c r="K164" s="80"/>
      <c r="L164" s="82"/>
      <c r="M164" s="82"/>
      <c r="N164" s="80"/>
      <c r="O164" s="80"/>
      <c r="P164" s="89"/>
      <c r="Q164" s="89"/>
      <c r="R164" s="89"/>
      <c r="S164" s="89"/>
      <c r="T164" s="89"/>
      <c r="U164" s="89"/>
      <c r="V164" s="109"/>
      <c r="W164" s="111"/>
      <c r="X164" s="111"/>
      <c r="Y164" s="112"/>
      <c r="Z164" s="119"/>
      <c r="AA164" s="120"/>
      <c r="AB164" s="116"/>
      <c r="AC164" s="115"/>
      <c r="AD164" s="115"/>
      <c r="AE164" s="113"/>
      <c r="AF164" s="114"/>
      <c r="AG164" s="115"/>
      <c r="AH164" s="110"/>
    </row>
    <row r="165" spans="1:34" s="8" customFormat="1" x14ac:dyDescent="0.35">
      <c r="A165" s="90"/>
      <c r="B165" s="92"/>
      <c r="C165" s="77"/>
      <c r="D165" s="78"/>
      <c r="E165" s="78"/>
      <c r="F165" s="78"/>
      <c r="G165" s="79"/>
      <c r="H165" s="89"/>
      <c r="I165" s="89"/>
      <c r="J165" s="80" t="str">
        <f t="shared" ref="J165" si="561">IF(I165&gt;0,I165/H165,"")</f>
        <v/>
      </c>
      <c r="K165" s="80"/>
      <c r="L165" s="81"/>
      <c r="M165" s="81"/>
      <c r="N165" s="80" t="str">
        <f t="shared" ref="N165" si="562">IF(M165&gt;0,M165/L165,"")</f>
        <v/>
      </c>
      <c r="O165" s="80"/>
      <c r="P165" s="89"/>
      <c r="Q165" s="89"/>
      <c r="R165" s="89"/>
      <c r="S165" s="89"/>
      <c r="T165" s="89"/>
      <c r="U165" s="89"/>
      <c r="V165" s="109">
        <f t="shared" ref="V165" si="563">SUM(P165:U166)</f>
        <v>0</v>
      </c>
      <c r="W165" s="111"/>
      <c r="X165" s="111"/>
      <c r="Y165" s="112">
        <f>ROUND(IF($R$15="Yes",(W165-X165)*1.3,(W165-X165)),0)</f>
        <v>0</v>
      </c>
      <c r="Z165" s="117" t="str">
        <f t="shared" ref="Z165" si="564">IF(J165&lt;N165,J165,N165)</f>
        <v/>
      </c>
      <c r="AA165" s="118"/>
      <c r="AB165" s="116">
        <f t="shared" ref="AB165" si="565">ROUND(IF(Z165="","0",Y165*Z165),0)</f>
        <v>0</v>
      </c>
      <c r="AC165" s="115"/>
      <c r="AD165" s="115">
        <f t="shared" ref="AD165" si="566">ROUND(IF($Y$8&gt;0,AB165*$Y$8,"0"),0)</f>
        <v>0</v>
      </c>
      <c r="AE165" s="113"/>
      <c r="AF165" s="114"/>
      <c r="AG165" s="115">
        <f t="shared" ref="AG165" si="567">ROUND(IF(AF165&gt;0,AB165*AF165,"0"),0)</f>
        <v>0</v>
      </c>
      <c r="AH165" s="110">
        <f t="shared" ref="AH165" si="568">ROUND(IF(AD165&gt;0,AD165*AF165,"0"),0)</f>
        <v>0</v>
      </c>
    </row>
    <row r="166" spans="1:34" s="8" customFormat="1" x14ac:dyDescent="0.35">
      <c r="A166" s="90"/>
      <c r="B166" s="92"/>
      <c r="C166" s="93"/>
      <c r="D166" s="94"/>
      <c r="E166" s="94"/>
      <c r="F166" s="94"/>
      <c r="G166" s="95"/>
      <c r="H166" s="89"/>
      <c r="I166" s="89"/>
      <c r="J166" s="80"/>
      <c r="K166" s="80"/>
      <c r="L166" s="82"/>
      <c r="M166" s="82"/>
      <c r="N166" s="80"/>
      <c r="O166" s="80"/>
      <c r="P166" s="89"/>
      <c r="Q166" s="89"/>
      <c r="R166" s="89"/>
      <c r="S166" s="89"/>
      <c r="T166" s="89"/>
      <c r="U166" s="89"/>
      <c r="V166" s="109"/>
      <c r="W166" s="111"/>
      <c r="X166" s="111"/>
      <c r="Y166" s="112"/>
      <c r="Z166" s="119"/>
      <c r="AA166" s="120"/>
      <c r="AB166" s="116"/>
      <c r="AC166" s="115"/>
      <c r="AD166" s="115"/>
      <c r="AE166" s="113"/>
      <c r="AF166" s="114"/>
      <c r="AG166" s="115"/>
      <c r="AH166" s="110"/>
    </row>
    <row r="167" spans="1:34" s="8" customFormat="1" x14ac:dyDescent="0.35">
      <c r="A167" s="90"/>
      <c r="B167" s="92"/>
      <c r="C167" s="77"/>
      <c r="D167" s="78"/>
      <c r="E167" s="78"/>
      <c r="F167" s="78"/>
      <c r="G167" s="79"/>
      <c r="H167" s="89"/>
      <c r="I167" s="89"/>
      <c r="J167" s="80" t="str">
        <f t="shared" ref="J167" si="569">IF(I167&gt;0,I167/H167,"")</f>
        <v/>
      </c>
      <c r="K167" s="80"/>
      <c r="L167" s="81"/>
      <c r="M167" s="81"/>
      <c r="N167" s="80" t="str">
        <f t="shared" ref="N167" si="570">IF(M167&gt;0,M167/L167,"")</f>
        <v/>
      </c>
      <c r="O167" s="80"/>
      <c r="P167" s="89"/>
      <c r="Q167" s="89"/>
      <c r="R167" s="89"/>
      <c r="S167" s="89"/>
      <c r="T167" s="89"/>
      <c r="U167" s="89"/>
      <c r="V167" s="109">
        <f t="shared" ref="V167" si="571">SUM(P167:U168)</f>
        <v>0</v>
      </c>
      <c r="W167" s="111"/>
      <c r="X167" s="111"/>
      <c r="Y167" s="112">
        <f>ROUND(IF($R$15="Yes",(W167-X167)*1.3,(W167-X167)),0)</f>
        <v>0</v>
      </c>
      <c r="Z167" s="117" t="str">
        <f t="shared" ref="Z167" si="572">IF(J167&lt;N167,J167,N167)</f>
        <v/>
      </c>
      <c r="AA167" s="118"/>
      <c r="AB167" s="116">
        <f t="shared" ref="AB167" si="573">ROUND(IF(Z167="","0",Y167*Z167),0)</f>
        <v>0</v>
      </c>
      <c r="AC167" s="115"/>
      <c r="AD167" s="115">
        <f t="shared" ref="AD167" si="574">ROUND(IF($Y$8&gt;0,AB167*$Y$8,"0"),0)</f>
        <v>0</v>
      </c>
      <c r="AE167" s="113"/>
      <c r="AF167" s="114"/>
      <c r="AG167" s="115">
        <f t="shared" ref="AG167" si="575">ROUND(IF(AF167&gt;0,AB167*AF167,"0"),0)</f>
        <v>0</v>
      </c>
      <c r="AH167" s="110">
        <f t="shared" ref="AH167" si="576">ROUND(IF(AD167&gt;0,AD167*AF167,"0"),0)</f>
        <v>0</v>
      </c>
    </row>
    <row r="168" spans="1:34" s="8" customFormat="1" x14ac:dyDescent="0.35">
      <c r="A168" s="90"/>
      <c r="B168" s="92"/>
      <c r="C168" s="93"/>
      <c r="D168" s="94"/>
      <c r="E168" s="94"/>
      <c r="F168" s="94"/>
      <c r="G168" s="95"/>
      <c r="H168" s="89"/>
      <c r="I168" s="89"/>
      <c r="J168" s="80"/>
      <c r="K168" s="80"/>
      <c r="L168" s="82"/>
      <c r="M168" s="82"/>
      <c r="N168" s="80"/>
      <c r="O168" s="80"/>
      <c r="P168" s="89"/>
      <c r="Q168" s="89"/>
      <c r="R168" s="89"/>
      <c r="S168" s="89"/>
      <c r="T168" s="89"/>
      <c r="U168" s="89"/>
      <c r="V168" s="109"/>
      <c r="W168" s="111"/>
      <c r="X168" s="111"/>
      <c r="Y168" s="112"/>
      <c r="Z168" s="119"/>
      <c r="AA168" s="120"/>
      <c r="AB168" s="116"/>
      <c r="AC168" s="115"/>
      <c r="AD168" s="115"/>
      <c r="AE168" s="113"/>
      <c r="AF168" s="114"/>
      <c r="AG168" s="115"/>
      <c r="AH168" s="110"/>
    </row>
    <row r="169" spans="1:34" s="8" customFormat="1" x14ac:dyDescent="0.35">
      <c r="A169" s="90"/>
      <c r="B169" s="92"/>
      <c r="C169" s="77"/>
      <c r="D169" s="78"/>
      <c r="E169" s="78"/>
      <c r="F169" s="78"/>
      <c r="G169" s="79"/>
      <c r="H169" s="89"/>
      <c r="I169" s="89"/>
      <c r="J169" s="80" t="str">
        <f t="shared" ref="J169" si="577">IF(I169&gt;0,I169/H169,"")</f>
        <v/>
      </c>
      <c r="K169" s="80"/>
      <c r="L169" s="81"/>
      <c r="M169" s="81"/>
      <c r="N169" s="80" t="str">
        <f t="shared" ref="N169" si="578">IF(M169&gt;0,M169/L169,"")</f>
        <v/>
      </c>
      <c r="O169" s="80"/>
      <c r="P169" s="89"/>
      <c r="Q169" s="89"/>
      <c r="R169" s="89"/>
      <c r="S169" s="89"/>
      <c r="T169" s="89"/>
      <c r="U169" s="89"/>
      <c r="V169" s="109">
        <f t="shared" ref="V169" si="579">SUM(P169:U170)</f>
        <v>0</v>
      </c>
      <c r="W169" s="111"/>
      <c r="X169" s="111"/>
      <c r="Y169" s="112">
        <f>ROUND(IF($R$15="Yes",(W169-X169)*1.3,(W169-X169)),0)</f>
        <v>0</v>
      </c>
      <c r="Z169" s="117" t="str">
        <f t="shared" ref="Z169" si="580">IF(J169&lt;N169,J169,N169)</f>
        <v/>
      </c>
      <c r="AA169" s="118"/>
      <c r="AB169" s="116">
        <f t="shared" ref="AB169" si="581">ROUND(IF(Z169="","0",Y169*Z169),0)</f>
        <v>0</v>
      </c>
      <c r="AC169" s="115"/>
      <c r="AD169" s="115">
        <f t="shared" ref="AD169" si="582">ROUND(IF($Y$8&gt;0,AB169*$Y$8,"0"),0)</f>
        <v>0</v>
      </c>
      <c r="AE169" s="113"/>
      <c r="AF169" s="114"/>
      <c r="AG169" s="115">
        <f t="shared" ref="AG169" si="583">ROUND(IF(AF169&gt;0,AB169*AF169,"0"),0)</f>
        <v>0</v>
      </c>
      <c r="AH169" s="110">
        <f t="shared" ref="AH169" si="584">ROUND(IF(AD169&gt;0,AD169*AF169,"0"),0)</f>
        <v>0</v>
      </c>
    </row>
    <row r="170" spans="1:34" s="8" customFormat="1" x14ac:dyDescent="0.35">
      <c r="A170" s="90"/>
      <c r="B170" s="92"/>
      <c r="C170" s="93"/>
      <c r="D170" s="94"/>
      <c r="E170" s="94"/>
      <c r="F170" s="94"/>
      <c r="G170" s="95"/>
      <c r="H170" s="89"/>
      <c r="I170" s="89"/>
      <c r="J170" s="80"/>
      <c r="K170" s="80"/>
      <c r="L170" s="82"/>
      <c r="M170" s="82"/>
      <c r="N170" s="80"/>
      <c r="O170" s="80"/>
      <c r="P170" s="89"/>
      <c r="Q170" s="89"/>
      <c r="R170" s="89"/>
      <c r="S170" s="89"/>
      <c r="T170" s="89"/>
      <c r="U170" s="89"/>
      <c r="V170" s="109"/>
      <c r="W170" s="111"/>
      <c r="X170" s="111"/>
      <c r="Y170" s="112"/>
      <c r="Z170" s="119"/>
      <c r="AA170" s="120"/>
      <c r="AB170" s="116"/>
      <c r="AC170" s="115"/>
      <c r="AD170" s="115"/>
      <c r="AE170" s="113"/>
      <c r="AF170" s="114"/>
      <c r="AG170" s="115"/>
      <c r="AH170" s="110"/>
    </row>
    <row r="171" spans="1:34" s="8" customFormat="1" x14ac:dyDescent="0.35">
      <c r="A171" s="90"/>
      <c r="B171" s="92"/>
      <c r="C171" s="77"/>
      <c r="D171" s="78"/>
      <c r="E171" s="78"/>
      <c r="F171" s="78"/>
      <c r="G171" s="79"/>
      <c r="H171" s="89"/>
      <c r="I171" s="89"/>
      <c r="J171" s="80" t="str">
        <f t="shared" ref="J171" si="585">IF(I171&gt;0,I171/H171,"")</f>
        <v/>
      </c>
      <c r="K171" s="80"/>
      <c r="L171" s="81"/>
      <c r="M171" s="81"/>
      <c r="N171" s="80" t="str">
        <f t="shared" ref="N171" si="586">IF(M171&gt;0,M171/L171,"")</f>
        <v/>
      </c>
      <c r="O171" s="80"/>
      <c r="P171" s="89"/>
      <c r="Q171" s="89"/>
      <c r="R171" s="89"/>
      <c r="S171" s="89"/>
      <c r="T171" s="89"/>
      <c r="U171" s="89"/>
      <c r="V171" s="109">
        <f t="shared" ref="V171" si="587">SUM(P171:U172)</f>
        <v>0</v>
      </c>
      <c r="W171" s="111"/>
      <c r="X171" s="111"/>
      <c r="Y171" s="112">
        <f>ROUND(IF($R$15="Yes",(W171-X171)*1.3,(W171-X171)),0)</f>
        <v>0</v>
      </c>
      <c r="Z171" s="117" t="str">
        <f t="shared" ref="Z171" si="588">IF(J171&lt;N171,J171,N171)</f>
        <v/>
      </c>
      <c r="AA171" s="118"/>
      <c r="AB171" s="116">
        <f t="shared" ref="AB171" si="589">ROUND(IF(Z171="","0",Y171*Z171),0)</f>
        <v>0</v>
      </c>
      <c r="AC171" s="115"/>
      <c r="AD171" s="115">
        <f t="shared" ref="AD171" si="590">ROUND(IF($Y$8&gt;0,AB171*$Y$8,"0"),0)</f>
        <v>0</v>
      </c>
      <c r="AE171" s="113"/>
      <c r="AF171" s="114"/>
      <c r="AG171" s="115">
        <f t="shared" ref="AG171" si="591">ROUND(IF(AF171&gt;0,AB171*AF171,"0"),0)</f>
        <v>0</v>
      </c>
      <c r="AH171" s="110">
        <f t="shared" ref="AH171" si="592">ROUND(IF(AD171&gt;0,AD171*AF171,"0"),0)</f>
        <v>0</v>
      </c>
    </row>
    <row r="172" spans="1:34" s="8" customFormat="1" x14ac:dyDescent="0.35">
      <c r="A172" s="90"/>
      <c r="B172" s="92"/>
      <c r="C172" s="93"/>
      <c r="D172" s="94"/>
      <c r="E172" s="94"/>
      <c r="F172" s="94"/>
      <c r="G172" s="95"/>
      <c r="H172" s="89"/>
      <c r="I172" s="89"/>
      <c r="J172" s="80"/>
      <c r="K172" s="80"/>
      <c r="L172" s="82"/>
      <c r="M172" s="82"/>
      <c r="N172" s="80"/>
      <c r="O172" s="80"/>
      <c r="P172" s="89"/>
      <c r="Q172" s="89"/>
      <c r="R172" s="89"/>
      <c r="S172" s="89"/>
      <c r="T172" s="89"/>
      <c r="U172" s="89"/>
      <c r="V172" s="109"/>
      <c r="W172" s="111"/>
      <c r="X172" s="111"/>
      <c r="Y172" s="112"/>
      <c r="Z172" s="119"/>
      <c r="AA172" s="120"/>
      <c r="AB172" s="116"/>
      <c r="AC172" s="115"/>
      <c r="AD172" s="115"/>
      <c r="AE172" s="113"/>
      <c r="AF172" s="114"/>
      <c r="AG172" s="115"/>
      <c r="AH172" s="110"/>
    </row>
    <row r="173" spans="1:34" s="8" customFormat="1" x14ac:dyDescent="0.35">
      <c r="A173" s="90"/>
      <c r="B173" s="92"/>
      <c r="C173" s="77"/>
      <c r="D173" s="78"/>
      <c r="E173" s="78"/>
      <c r="F173" s="78"/>
      <c r="G173" s="79"/>
      <c r="H173" s="89"/>
      <c r="I173" s="89"/>
      <c r="J173" s="80" t="str">
        <f t="shared" ref="J173" si="593">IF(I173&gt;0,I173/H173,"")</f>
        <v/>
      </c>
      <c r="K173" s="80"/>
      <c r="L173" s="81"/>
      <c r="M173" s="81"/>
      <c r="N173" s="80" t="str">
        <f t="shared" ref="N173" si="594">IF(M173&gt;0,M173/L173,"")</f>
        <v/>
      </c>
      <c r="O173" s="80"/>
      <c r="P173" s="89"/>
      <c r="Q173" s="89"/>
      <c r="R173" s="89"/>
      <c r="S173" s="89"/>
      <c r="T173" s="89"/>
      <c r="U173" s="89"/>
      <c r="V173" s="109">
        <f t="shared" ref="V173" si="595">SUM(P173:U174)</f>
        <v>0</v>
      </c>
      <c r="W173" s="111"/>
      <c r="X173" s="111"/>
      <c r="Y173" s="112">
        <f>ROUND(IF($R$15="Yes",(W173-X173)*1.3,(W173-X173)),0)</f>
        <v>0</v>
      </c>
      <c r="Z173" s="117" t="str">
        <f t="shared" ref="Z173" si="596">IF(J173&lt;N173,J173,N173)</f>
        <v/>
      </c>
      <c r="AA173" s="118"/>
      <c r="AB173" s="116">
        <f t="shared" ref="AB173" si="597">ROUND(IF(Z173="","0",Y173*Z173),0)</f>
        <v>0</v>
      </c>
      <c r="AC173" s="115"/>
      <c r="AD173" s="115">
        <f t="shared" ref="AD173" si="598">ROUND(IF($Y$8&gt;0,AB173*$Y$8,"0"),0)</f>
        <v>0</v>
      </c>
      <c r="AE173" s="113"/>
      <c r="AF173" s="114"/>
      <c r="AG173" s="115">
        <f t="shared" ref="AG173" si="599">ROUND(IF(AF173&gt;0,AB173*AF173,"0"),0)</f>
        <v>0</v>
      </c>
      <c r="AH173" s="110">
        <f t="shared" ref="AH173" si="600">ROUND(IF(AD173&gt;0,AD173*AF173,"0"),0)</f>
        <v>0</v>
      </c>
    </row>
    <row r="174" spans="1:34" s="8" customFormat="1" x14ac:dyDescent="0.35">
      <c r="A174" s="90"/>
      <c r="B174" s="92"/>
      <c r="C174" s="93"/>
      <c r="D174" s="94"/>
      <c r="E174" s="94"/>
      <c r="F174" s="94"/>
      <c r="G174" s="95"/>
      <c r="H174" s="89"/>
      <c r="I174" s="89"/>
      <c r="J174" s="80"/>
      <c r="K174" s="80"/>
      <c r="L174" s="82"/>
      <c r="M174" s="82"/>
      <c r="N174" s="80"/>
      <c r="O174" s="80"/>
      <c r="P174" s="89"/>
      <c r="Q174" s="89"/>
      <c r="R174" s="89"/>
      <c r="S174" s="89"/>
      <c r="T174" s="89"/>
      <c r="U174" s="89"/>
      <c r="V174" s="109"/>
      <c r="W174" s="111"/>
      <c r="X174" s="111"/>
      <c r="Y174" s="112"/>
      <c r="Z174" s="119"/>
      <c r="AA174" s="120"/>
      <c r="AB174" s="116"/>
      <c r="AC174" s="115"/>
      <c r="AD174" s="115"/>
      <c r="AE174" s="113"/>
      <c r="AF174" s="114"/>
      <c r="AG174" s="115"/>
      <c r="AH174" s="110"/>
    </row>
    <row r="175" spans="1:34" s="8" customFormat="1" x14ac:dyDescent="0.35">
      <c r="A175" s="90"/>
      <c r="B175" s="92"/>
      <c r="C175" s="77"/>
      <c r="D175" s="78"/>
      <c r="E175" s="78"/>
      <c r="F175" s="78"/>
      <c r="G175" s="79"/>
      <c r="H175" s="89"/>
      <c r="I175" s="89"/>
      <c r="J175" s="80" t="str">
        <f t="shared" ref="J175" si="601">IF(I175&gt;0,I175/H175,"")</f>
        <v/>
      </c>
      <c r="K175" s="80"/>
      <c r="L175" s="81"/>
      <c r="M175" s="81"/>
      <c r="N175" s="80" t="str">
        <f t="shared" ref="N175" si="602">IF(M175&gt;0,M175/L175,"")</f>
        <v/>
      </c>
      <c r="O175" s="80"/>
      <c r="P175" s="89"/>
      <c r="Q175" s="89"/>
      <c r="R175" s="89"/>
      <c r="S175" s="89"/>
      <c r="T175" s="89"/>
      <c r="U175" s="89"/>
      <c r="V175" s="109">
        <f t="shared" ref="V175" si="603">SUM(P175:U176)</f>
        <v>0</v>
      </c>
      <c r="W175" s="111"/>
      <c r="X175" s="111"/>
      <c r="Y175" s="112">
        <f>ROUND(IF($R$15="Yes",(W175-X175)*1.3,(W175-X175)),0)</f>
        <v>0</v>
      </c>
      <c r="Z175" s="117" t="str">
        <f t="shared" ref="Z175" si="604">IF(J175&lt;N175,J175,N175)</f>
        <v/>
      </c>
      <c r="AA175" s="118"/>
      <c r="AB175" s="116">
        <f t="shared" ref="AB175" si="605">ROUND(IF(Z175="","0",Y175*Z175),0)</f>
        <v>0</v>
      </c>
      <c r="AC175" s="115"/>
      <c r="AD175" s="115">
        <f t="shared" ref="AD175" si="606">ROUND(IF($Y$8&gt;0,AB175*$Y$8,"0"),0)</f>
        <v>0</v>
      </c>
      <c r="AE175" s="113"/>
      <c r="AF175" s="114"/>
      <c r="AG175" s="115">
        <f t="shared" ref="AG175" si="607">ROUND(IF(AF175&gt;0,AB175*AF175,"0"),0)</f>
        <v>0</v>
      </c>
      <c r="AH175" s="110">
        <f t="shared" ref="AH175" si="608">ROUND(IF(AD175&gt;0,AD175*AF175,"0"),0)</f>
        <v>0</v>
      </c>
    </row>
    <row r="176" spans="1:34" s="8" customFormat="1" x14ac:dyDescent="0.35">
      <c r="A176" s="90"/>
      <c r="B176" s="92"/>
      <c r="C176" s="93"/>
      <c r="D176" s="94"/>
      <c r="E176" s="94"/>
      <c r="F176" s="94"/>
      <c r="G176" s="95"/>
      <c r="H176" s="89"/>
      <c r="I176" s="89"/>
      <c r="J176" s="80"/>
      <c r="K176" s="80"/>
      <c r="L176" s="82"/>
      <c r="M176" s="82"/>
      <c r="N176" s="80"/>
      <c r="O176" s="80"/>
      <c r="P176" s="89"/>
      <c r="Q176" s="89"/>
      <c r="R176" s="89"/>
      <c r="S176" s="89"/>
      <c r="T176" s="89"/>
      <c r="U176" s="89"/>
      <c r="V176" s="109"/>
      <c r="W176" s="111"/>
      <c r="X176" s="111"/>
      <c r="Y176" s="112"/>
      <c r="Z176" s="119"/>
      <c r="AA176" s="120"/>
      <c r="AB176" s="116"/>
      <c r="AC176" s="115"/>
      <c r="AD176" s="115"/>
      <c r="AE176" s="113"/>
      <c r="AF176" s="114"/>
      <c r="AG176" s="115"/>
      <c r="AH176" s="110"/>
    </row>
    <row r="177" spans="1:34" s="8" customFormat="1" x14ac:dyDescent="0.35">
      <c r="A177" s="90"/>
      <c r="B177" s="92"/>
      <c r="C177" s="77"/>
      <c r="D177" s="78"/>
      <c r="E177" s="78"/>
      <c r="F177" s="78"/>
      <c r="G177" s="79"/>
      <c r="H177" s="89"/>
      <c r="I177" s="89"/>
      <c r="J177" s="80" t="str">
        <f t="shared" ref="J177" si="609">IF(I177&gt;0,I177/H177,"")</f>
        <v/>
      </c>
      <c r="K177" s="80"/>
      <c r="L177" s="81"/>
      <c r="M177" s="81"/>
      <c r="N177" s="80" t="str">
        <f t="shared" ref="N177" si="610">IF(M177&gt;0,M177/L177,"")</f>
        <v/>
      </c>
      <c r="O177" s="80"/>
      <c r="P177" s="89"/>
      <c r="Q177" s="89"/>
      <c r="R177" s="89"/>
      <c r="S177" s="89"/>
      <c r="T177" s="89"/>
      <c r="U177" s="89"/>
      <c r="V177" s="109">
        <f t="shared" ref="V177" si="611">SUM(P177:U178)</f>
        <v>0</v>
      </c>
      <c r="W177" s="111"/>
      <c r="X177" s="111"/>
      <c r="Y177" s="112">
        <f>ROUND(IF($R$15="Yes",(W177-X177)*1.3,(W177-X177)),0)</f>
        <v>0</v>
      </c>
      <c r="Z177" s="117" t="str">
        <f t="shared" ref="Z177" si="612">IF(J177&lt;N177,J177,N177)</f>
        <v/>
      </c>
      <c r="AA177" s="118"/>
      <c r="AB177" s="116">
        <f t="shared" ref="AB177" si="613">ROUND(IF(Z177="","0",Y177*Z177),0)</f>
        <v>0</v>
      </c>
      <c r="AC177" s="115"/>
      <c r="AD177" s="115">
        <f t="shared" ref="AD177" si="614">ROUND(IF($Y$8&gt;0,AB177*$Y$8,"0"),0)</f>
        <v>0</v>
      </c>
      <c r="AE177" s="113"/>
      <c r="AF177" s="114"/>
      <c r="AG177" s="115">
        <f t="shared" ref="AG177" si="615">ROUND(IF(AF177&gt;0,AB177*AF177,"0"),0)</f>
        <v>0</v>
      </c>
      <c r="AH177" s="110">
        <f t="shared" ref="AH177" si="616">ROUND(IF(AD177&gt;0,AD177*AF177,"0"),0)</f>
        <v>0</v>
      </c>
    </row>
    <row r="178" spans="1:34" s="8" customFormat="1" x14ac:dyDescent="0.35">
      <c r="A178" s="90"/>
      <c r="B178" s="92"/>
      <c r="C178" s="93"/>
      <c r="D178" s="94"/>
      <c r="E178" s="94"/>
      <c r="F178" s="94"/>
      <c r="G178" s="95"/>
      <c r="H178" s="89"/>
      <c r="I178" s="89"/>
      <c r="J178" s="80"/>
      <c r="K178" s="80"/>
      <c r="L178" s="82"/>
      <c r="M178" s="82"/>
      <c r="N178" s="80"/>
      <c r="O178" s="80"/>
      <c r="P178" s="89"/>
      <c r="Q178" s="89"/>
      <c r="R178" s="89"/>
      <c r="S178" s="89"/>
      <c r="T178" s="89"/>
      <c r="U178" s="89"/>
      <c r="V178" s="109"/>
      <c r="W178" s="111"/>
      <c r="X178" s="111"/>
      <c r="Y178" s="112"/>
      <c r="Z178" s="119"/>
      <c r="AA178" s="120"/>
      <c r="AB178" s="116"/>
      <c r="AC178" s="115"/>
      <c r="AD178" s="115"/>
      <c r="AE178" s="113"/>
      <c r="AF178" s="114"/>
      <c r="AG178" s="115"/>
      <c r="AH178" s="110"/>
    </row>
    <row r="179" spans="1:34" s="8" customFormat="1" x14ac:dyDescent="0.35">
      <c r="A179" s="90"/>
      <c r="B179" s="92"/>
      <c r="C179" s="77"/>
      <c r="D179" s="78"/>
      <c r="E179" s="78"/>
      <c r="F179" s="78"/>
      <c r="G179" s="79"/>
      <c r="H179" s="89"/>
      <c r="I179" s="89"/>
      <c r="J179" s="80" t="str">
        <f t="shared" ref="J179" si="617">IF(I179&gt;0,I179/H179,"")</f>
        <v/>
      </c>
      <c r="K179" s="80"/>
      <c r="L179" s="81"/>
      <c r="M179" s="81"/>
      <c r="N179" s="80" t="str">
        <f t="shared" ref="N179" si="618">IF(M179&gt;0,M179/L179,"")</f>
        <v/>
      </c>
      <c r="O179" s="80"/>
      <c r="P179" s="89"/>
      <c r="Q179" s="89"/>
      <c r="R179" s="89"/>
      <c r="S179" s="89"/>
      <c r="T179" s="89"/>
      <c r="U179" s="89"/>
      <c r="V179" s="109">
        <f t="shared" ref="V179" si="619">SUM(P179:U180)</f>
        <v>0</v>
      </c>
      <c r="W179" s="111"/>
      <c r="X179" s="111"/>
      <c r="Y179" s="112">
        <f>ROUND(IF($R$15="Yes",(W179-X179)*1.3,(W179-X179)),0)</f>
        <v>0</v>
      </c>
      <c r="Z179" s="117" t="str">
        <f t="shared" ref="Z179" si="620">IF(J179&lt;N179,J179,N179)</f>
        <v/>
      </c>
      <c r="AA179" s="118"/>
      <c r="AB179" s="116">
        <f t="shared" ref="AB179" si="621">ROUND(IF(Z179="","0",Y179*Z179),0)</f>
        <v>0</v>
      </c>
      <c r="AC179" s="115"/>
      <c r="AD179" s="115">
        <f t="shared" ref="AD179" si="622">ROUND(IF($Y$8&gt;0,AB179*$Y$8,"0"),0)</f>
        <v>0</v>
      </c>
      <c r="AE179" s="113"/>
      <c r="AF179" s="114"/>
      <c r="AG179" s="115">
        <f t="shared" ref="AG179" si="623">ROUND(IF(AF179&gt;0,AB179*AF179,"0"),0)</f>
        <v>0</v>
      </c>
      <c r="AH179" s="110">
        <f t="shared" ref="AH179" si="624">ROUND(IF(AD179&gt;0,AD179*AF179,"0"),0)</f>
        <v>0</v>
      </c>
    </row>
    <row r="180" spans="1:34" s="8" customFormat="1" x14ac:dyDescent="0.35">
      <c r="A180" s="90"/>
      <c r="B180" s="92"/>
      <c r="C180" s="93"/>
      <c r="D180" s="94"/>
      <c r="E180" s="94"/>
      <c r="F180" s="94"/>
      <c r="G180" s="95"/>
      <c r="H180" s="89"/>
      <c r="I180" s="89"/>
      <c r="J180" s="80"/>
      <c r="K180" s="80"/>
      <c r="L180" s="82"/>
      <c r="M180" s="82"/>
      <c r="N180" s="80"/>
      <c r="O180" s="80"/>
      <c r="P180" s="89"/>
      <c r="Q180" s="89"/>
      <c r="R180" s="89"/>
      <c r="S180" s="89"/>
      <c r="T180" s="89"/>
      <c r="U180" s="89"/>
      <c r="V180" s="109"/>
      <c r="W180" s="111"/>
      <c r="X180" s="111"/>
      <c r="Y180" s="112"/>
      <c r="Z180" s="119"/>
      <c r="AA180" s="120"/>
      <c r="AB180" s="116"/>
      <c r="AC180" s="115"/>
      <c r="AD180" s="115"/>
      <c r="AE180" s="113"/>
      <c r="AF180" s="114"/>
      <c r="AG180" s="115"/>
      <c r="AH180" s="110"/>
    </row>
    <row r="181" spans="1:34" s="8" customFormat="1" x14ac:dyDescent="0.35">
      <c r="A181" s="90"/>
      <c r="B181" s="92"/>
      <c r="C181" s="77"/>
      <c r="D181" s="78"/>
      <c r="E181" s="78"/>
      <c r="F181" s="78"/>
      <c r="G181" s="79"/>
      <c r="H181" s="89"/>
      <c r="I181" s="89"/>
      <c r="J181" s="80" t="str">
        <f t="shared" ref="J181" si="625">IF(I181&gt;0,I181/H181,"")</f>
        <v/>
      </c>
      <c r="K181" s="80"/>
      <c r="L181" s="81"/>
      <c r="M181" s="81"/>
      <c r="N181" s="80" t="str">
        <f t="shared" ref="N181" si="626">IF(M181&gt;0,M181/L181,"")</f>
        <v/>
      </c>
      <c r="O181" s="80"/>
      <c r="P181" s="89"/>
      <c r="Q181" s="89"/>
      <c r="R181" s="89"/>
      <c r="S181" s="89"/>
      <c r="T181" s="89"/>
      <c r="U181" s="89"/>
      <c r="V181" s="109">
        <f t="shared" ref="V181" si="627">SUM(P181:U182)</f>
        <v>0</v>
      </c>
      <c r="W181" s="111"/>
      <c r="X181" s="111"/>
      <c r="Y181" s="112">
        <f>ROUND(IF($R$15="Yes",(W181-X181)*1.3,(W181-X181)),0)</f>
        <v>0</v>
      </c>
      <c r="Z181" s="117" t="str">
        <f t="shared" ref="Z181" si="628">IF(J181&lt;N181,J181,N181)</f>
        <v/>
      </c>
      <c r="AA181" s="118"/>
      <c r="AB181" s="116">
        <f t="shared" ref="AB181" si="629">ROUND(IF(Z181="","0",Y181*Z181),0)</f>
        <v>0</v>
      </c>
      <c r="AC181" s="115"/>
      <c r="AD181" s="115">
        <f t="shared" ref="AD181" si="630">ROUND(IF($Y$8&gt;0,AB181*$Y$8,"0"),0)</f>
        <v>0</v>
      </c>
      <c r="AE181" s="113"/>
      <c r="AF181" s="114"/>
      <c r="AG181" s="115">
        <f t="shared" ref="AG181" si="631">ROUND(IF(AF181&gt;0,AB181*AF181,"0"),0)</f>
        <v>0</v>
      </c>
      <c r="AH181" s="110">
        <f t="shared" ref="AH181" si="632">ROUND(IF(AD181&gt;0,AD181*AF181,"0"),0)</f>
        <v>0</v>
      </c>
    </row>
    <row r="182" spans="1:34" s="8" customFormat="1" x14ac:dyDescent="0.35">
      <c r="A182" s="90"/>
      <c r="B182" s="92"/>
      <c r="C182" s="93"/>
      <c r="D182" s="94"/>
      <c r="E182" s="94"/>
      <c r="F182" s="94"/>
      <c r="G182" s="95"/>
      <c r="H182" s="89"/>
      <c r="I182" s="89"/>
      <c r="J182" s="80"/>
      <c r="K182" s="80"/>
      <c r="L182" s="82"/>
      <c r="M182" s="82"/>
      <c r="N182" s="80"/>
      <c r="O182" s="80"/>
      <c r="P182" s="89"/>
      <c r="Q182" s="89"/>
      <c r="R182" s="89"/>
      <c r="S182" s="89"/>
      <c r="T182" s="89"/>
      <c r="U182" s="89"/>
      <c r="V182" s="109"/>
      <c r="W182" s="111"/>
      <c r="X182" s="111"/>
      <c r="Y182" s="112"/>
      <c r="Z182" s="119"/>
      <c r="AA182" s="120"/>
      <c r="AB182" s="116"/>
      <c r="AC182" s="115"/>
      <c r="AD182" s="115"/>
      <c r="AE182" s="113"/>
      <c r="AF182" s="114"/>
      <c r="AG182" s="115"/>
      <c r="AH182" s="110"/>
    </row>
    <row r="183" spans="1:34" s="8" customFormat="1" x14ac:dyDescent="0.35">
      <c r="A183" s="90"/>
      <c r="B183" s="92"/>
      <c r="C183" s="77"/>
      <c r="D183" s="78"/>
      <c r="E183" s="78"/>
      <c r="F183" s="78"/>
      <c r="G183" s="79"/>
      <c r="H183" s="89"/>
      <c r="I183" s="89"/>
      <c r="J183" s="80" t="str">
        <f t="shared" ref="J183" si="633">IF(I183&gt;0,I183/H183,"")</f>
        <v/>
      </c>
      <c r="K183" s="80"/>
      <c r="L183" s="81"/>
      <c r="M183" s="81"/>
      <c r="N183" s="80" t="str">
        <f t="shared" ref="N183" si="634">IF(M183&gt;0,M183/L183,"")</f>
        <v/>
      </c>
      <c r="O183" s="80"/>
      <c r="P183" s="89"/>
      <c r="Q183" s="89"/>
      <c r="R183" s="89"/>
      <c r="S183" s="89"/>
      <c r="T183" s="89"/>
      <c r="U183" s="89"/>
      <c r="V183" s="109">
        <f t="shared" ref="V183" si="635">SUM(P183:U184)</f>
        <v>0</v>
      </c>
      <c r="W183" s="111"/>
      <c r="X183" s="111"/>
      <c r="Y183" s="112">
        <f>ROUND(IF($R$15="Yes",(W183-X183)*1.3,(W183-X183)),0)</f>
        <v>0</v>
      </c>
      <c r="Z183" s="117" t="str">
        <f t="shared" ref="Z183" si="636">IF(J183&lt;N183,J183,N183)</f>
        <v/>
      </c>
      <c r="AA183" s="118"/>
      <c r="AB183" s="116">
        <f t="shared" ref="AB183" si="637">ROUND(IF(Z183="","0",Y183*Z183),0)</f>
        <v>0</v>
      </c>
      <c r="AC183" s="115"/>
      <c r="AD183" s="115">
        <f t="shared" ref="AD183" si="638">ROUND(IF($Y$8&gt;0,AB183*$Y$8,"0"),0)</f>
        <v>0</v>
      </c>
      <c r="AE183" s="113"/>
      <c r="AF183" s="114"/>
      <c r="AG183" s="115">
        <f t="shared" ref="AG183" si="639">ROUND(IF(AF183&gt;0,AB183*AF183,"0"),0)</f>
        <v>0</v>
      </c>
      <c r="AH183" s="110">
        <f t="shared" ref="AH183" si="640">ROUND(IF(AD183&gt;0,AD183*AF183,"0"),0)</f>
        <v>0</v>
      </c>
    </row>
    <row r="184" spans="1:34" s="8" customFormat="1" x14ac:dyDescent="0.35">
      <c r="A184" s="90"/>
      <c r="B184" s="92"/>
      <c r="C184" s="93"/>
      <c r="D184" s="94"/>
      <c r="E184" s="94"/>
      <c r="F184" s="94"/>
      <c r="G184" s="95"/>
      <c r="H184" s="89"/>
      <c r="I184" s="89"/>
      <c r="J184" s="80"/>
      <c r="K184" s="80"/>
      <c r="L184" s="82"/>
      <c r="M184" s="82"/>
      <c r="N184" s="80"/>
      <c r="O184" s="80"/>
      <c r="P184" s="89"/>
      <c r="Q184" s="89"/>
      <c r="R184" s="89"/>
      <c r="S184" s="89"/>
      <c r="T184" s="89"/>
      <c r="U184" s="89"/>
      <c r="V184" s="109"/>
      <c r="W184" s="111"/>
      <c r="X184" s="111"/>
      <c r="Y184" s="112"/>
      <c r="Z184" s="119"/>
      <c r="AA184" s="120"/>
      <c r="AB184" s="116"/>
      <c r="AC184" s="115"/>
      <c r="AD184" s="115"/>
      <c r="AE184" s="113"/>
      <c r="AF184" s="114"/>
      <c r="AG184" s="115"/>
      <c r="AH184" s="110"/>
    </row>
    <row r="185" spans="1:34" s="8" customFormat="1" x14ac:dyDescent="0.35">
      <c r="A185" s="90"/>
      <c r="B185" s="92"/>
      <c r="C185" s="77"/>
      <c r="D185" s="78"/>
      <c r="E185" s="78"/>
      <c r="F185" s="78"/>
      <c r="G185" s="79"/>
      <c r="H185" s="89"/>
      <c r="I185" s="89"/>
      <c r="J185" s="80" t="str">
        <f t="shared" ref="J185" si="641">IF(I185&gt;0,I185/H185,"")</f>
        <v/>
      </c>
      <c r="K185" s="80"/>
      <c r="L185" s="81"/>
      <c r="M185" s="81"/>
      <c r="N185" s="80" t="str">
        <f t="shared" ref="N185" si="642">IF(M185&gt;0,M185/L185,"")</f>
        <v/>
      </c>
      <c r="O185" s="80"/>
      <c r="P185" s="89"/>
      <c r="Q185" s="89"/>
      <c r="R185" s="89"/>
      <c r="S185" s="89"/>
      <c r="T185" s="89"/>
      <c r="U185" s="89"/>
      <c r="V185" s="109">
        <f t="shared" ref="V185" si="643">SUM(P185:U186)</f>
        <v>0</v>
      </c>
      <c r="W185" s="111"/>
      <c r="X185" s="111"/>
      <c r="Y185" s="112">
        <f>ROUND(IF($R$15="Yes",(W185-X185)*1.3,(W185-X185)),0)</f>
        <v>0</v>
      </c>
      <c r="Z185" s="117" t="str">
        <f t="shared" ref="Z185" si="644">IF(J185&lt;N185,J185,N185)</f>
        <v/>
      </c>
      <c r="AA185" s="118"/>
      <c r="AB185" s="116">
        <f t="shared" ref="AB185" si="645">ROUND(IF(Z185="","0",Y185*Z185),0)</f>
        <v>0</v>
      </c>
      <c r="AC185" s="115"/>
      <c r="AD185" s="115">
        <f t="shared" ref="AD185" si="646">ROUND(IF($Y$8&gt;0,AB185*$Y$8,"0"),0)</f>
        <v>0</v>
      </c>
      <c r="AE185" s="113"/>
      <c r="AF185" s="114"/>
      <c r="AG185" s="115">
        <f t="shared" ref="AG185" si="647">ROUND(IF(AF185&gt;0,AB185*AF185,"0"),0)</f>
        <v>0</v>
      </c>
      <c r="AH185" s="110">
        <f t="shared" ref="AH185" si="648">ROUND(IF(AD185&gt;0,AD185*AF185,"0"),0)</f>
        <v>0</v>
      </c>
    </row>
    <row r="186" spans="1:34" s="8" customFormat="1" x14ac:dyDescent="0.35">
      <c r="A186" s="90"/>
      <c r="B186" s="92"/>
      <c r="C186" s="93"/>
      <c r="D186" s="94"/>
      <c r="E186" s="94"/>
      <c r="F186" s="94"/>
      <c r="G186" s="95"/>
      <c r="H186" s="89"/>
      <c r="I186" s="89"/>
      <c r="J186" s="80"/>
      <c r="K186" s="80"/>
      <c r="L186" s="82"/>
      <c r="M186" s="82"/>
      <c r="N186" s="80"/>
      <c r="O186" s="80"/>
      <c r="P186" s="89"/>
      <c r="Q186" s="89"/>
      <c r="R186" s="89"/>
      <c r="S186" s="89"/>
      <c r="T186" s="89"/>
      <c r="U186" s="89"/>
      <c r="V186" s="109"/>
      <c r="W186" s="111"/>
      <c r="X186" s="111"/>
      <c r="Y186" s="112"/>
      <c r="Z186" s="119"/>
      <c r="AA186" s="120"/>
      <c r="AB186" s="116"/>
      <c r="AC186" s="115"/>
      <c r="AD186" s="115"/>
      <c r="AE186" s="113"/>
      <c r="AF186" s="114"/>
      <c r="AG186" s="115"/>
      <c r="AH186" s="110"/>
    </row>
    <row r="187" spans="1:34" s="8" customFormat="1" x14ac:dyDescent="0.35">
      <c r="A187" s="90"/>
      <c r="B187" s="92"/>
      <c r="C187" s="77"/>
      <c r="D187" s="78"/>
      <c r="E187" s="78"/>
      <c r="F187" s="78"/>
      <c r="G187" s="79"/>
      <c r="H187" s="89"/>
      <c r="I187" s="89"/>
      <c r="J187" s="80" t="str">
        <f t="shared" ref="J187" si="649">IF(I187&gt;0,I187/H187,"")</f>
        <v/>
      </c>
      <c r="K187" s="80"/>
      <c r="L187" s="81"/>
      <c r="M187" s="81"/>
      <c r="N187" s="80" t="str">
        <f t="shared" ref="N187" si="650">IF(M187&gt;0,M187/L187,"")</f>
        <v/>
      </c>
      <c r="O187" s="80"/>
      <c r="P187" s="89"/>
      <c r="Q187" s="89"/>
      <c r="R187" s="89"/>
      <c r="S187" s="89"/>
      <c r="T187" s="89"/>
      <c r="U187" s="89"/>
      <c r="V187" s="109">
        <f t="shared" ref="V187" si="651">SUM(P187:U188)</f>
        <v>0</v>
      </c>
      <c r="W187" s="111"/>
      <c r="X187" s="111"/>
      <c r="Y187" s="112">
        <f>ROUND(IF($R$15="Yes",(W187-X187)*1.3,(W187-X187)),0)</f>
        <v>0</v>
      </c>
      <c r="Z187" s="117" t="str">
        <f t="shared" ref="Z187" si="652">IF(J187&lt;N187,J187,N187)</f>
        <v/>
      </c>
      <c r="AA187" s="118"/>
      <c r="AB187" s="116">
        <f t="shared" ref="AB187" si="653">ROUND(IF(Z187="","0",Y187*Z187),0)</f>
        <v>0</v>
      </c>
      <c r="AC187" s="115"/>
      <c r="AD187" s="115">
        <f t="shared" ref="AD187" si="654">ROUND(IF($Y$8&gt;0,AB187*$Y$8,"0"),0)</f>
        <v>0</v>
      </c>
      <c r="AE187" s="113"/>
      <c r="AF187" s="114"/>
      <c r="AG187" s="115">
        <f t="shared" ref="AG187" si="655">ROUND(IF(AF187&gt;0,AB187*AF187,"0"),0)</f>
        <v>0</v>
      </c>
      <c r="AH187" s="110">
        <f t="shared" ref="AH187" si="656">ROUND(IF(AD187&gt;0,AD187*AF187,"0"),0)</f>
        <v>0</v>
      </c>
    </row>
    <row r="188" spans="1:34" s="8" customFormat="1" x14ac:dyDescent="0.35">
      <c r="A188" s="90"/>
      <c r="B188" s="92"/>
      <c r="C188" s="93"/>
      <c r="D188" s="94"/>
      <c r="E188" s="94"/>
      <c r="F188" s="94"/>
      <c r="G188" s="95"/>
      <c r="H188" s="89"/>
      <c r="I188" s="89"/>
      <c r="J188" s="80"/>
      <c r="K188" s="80"/>
      <c r="L188" s="82"/>
      <c r="M188" s="82"/>
      <c r="N188" s="80"/>
      <c r="O188" s="80"/>
      <c r="P188" s="89"/>
      <c r="Q188" s="89"/>
      <c r="R188" s="89"/>
      <c r="S188" s="89"/>
      <c r="T188" s="89"/>
      <c r="U188" s="89"/>
      <c r="V188" s="109"/>
      <c r="W188" s="111"/>
      <c r="X188" s="111"/>
      <c r="Y188" s="112"/>
      <c r="Z188" s="119"/>
      <c r="AA188" s="120"/>
      <c r="AB188" s="116"/>
      <c r="AC188" s="115"/>
      <c r="AD188" s="115"/>
      <c r="AE188" s="113"/>
      <c r="AF188" s="114"/>
      <c r="AG188" s="115"/>
      <c r="AH188" s="110"/>
    </row>
    <row r="189" spans="1:34" s="8" customFormat="1" x14ac:dyDescent="0.35">
      <c r="A189" s="90"/>
      <c r="B189" s="92"/>
      <c r="C189" s="77"/>
      <c r="D189" s="78"/>
      <c r="E189" s="78"/>
      <c r="F189" s="78"/>
      <c r="G189" s="79"/>
      <c r="H189" s="89"/>
      <c r="I189" s="89"/>
      <c r="J189" s="80" t="str">
        <f t="shared" ref="J189" si="657">IF(I189&gt;0,I189/H189,"")</f>
        <v/>
      </c>
      <c r="K189" s="80"/>
      <c r="L189" s="81"/>
      <c r="M189" s="81"/>
      <c r="N189" s="80" t="str">
        <f t="shared" ref="N189" si="658">IF(M189&gt;0,M189/L189,"")</f>
        <v/>
      </c>
      <c r="O189" s="80"/>
      <c r="P189" s="89"/>
      <c r="Q189" s="89"/>
      <c r="R189" s="89"/>
      <c r="S189" s="89"/>
      <c r="T189" s="89"/>
      <c r="U189" s="89"/>
      <c r="V189" s="109">
        <f t="shared" ref="V189" si="659">SUM(P189:U190)</f>
        <v>0</v>
      </c>
      <c r="W189" s="111"/>
      <c r="X189" s="111"/>
      <c r="Y189" s="112">
        <f>ROUND(IF($R$15="Yes",(W189-X189)*1.3,(W189-X189)),0)</f>
        <v>0</v>
      </c>
      <c r="Z189" s="117" t="str">
        <f t="shared" ref="Z189" si="660">IF(J189&lt;N189,J189,N189)</f>
        <v/>
      </c>
      <c r="AA189" s="118"/>
      <c r="AB189" s="116">
        <f t="shared" ref="AB189" si="661">ROUND(IF(Z189="","0",Y189*Z189),0)</f>
        <v>0</v>
      </c>
      <c r="AC189" s="115"/>
      <c r="AD189" s="115">
        <f t="shared" ref="AD189" si="662">ROUND(IF($Y$8&gt;0,AB189*$Y$8,"0"),0)</f>
        <v>0</v>
      </c>
      <c r="AE189" s="113"/>
      <c r="AF189" s="114"/>
      <c r="AG189" s="115">
        <f t="shared" ref="AG189" si="663">ROUND(IF(AF189&gt;0,AB189*AF189,"0"),0)</f>
        <v>0</v>
      </c>
      <c r="AH189" s="110">
        <f t="shared" ref="AH189" si="664">ROUND(IF(AD189&gt;0,AD189*AF189,"0"),0)</f>
        <v>0</v>
      </c>
    </row>
    <row r="190" spans="1:34" s="8" customFormat="1" x14ac:dyDescent="0.35">
      <c r="A190" s="90"/>
      <c r="B190" s="92"/>
      <c r="C190" s="93"/>
      <c r="D190" s="94"/>
      <c r="E190" s="94"/>
      <c r="F190" s="94"/>
      <c r="G190" s="95"/>
      <c r="H190" s="89"/>
      <c r="I190" s="89"/>
      <c r="J190" s="80"/>
      <c r="K190" s="80"/>
      <c r="L190" s="82"/>
      <c r="M190" s="82"/>
      <c r="N190" s="80"/>
      <c r="O190" s="80"/>
      <c r="P190" s="89"/>
      <c r="Q190" s="89"/>
      <c r="R190" s="89"/>
      <c r="S190" s="89"/>
      <c r="T190" s="89"/>
      <c r="U190" s="89"/>
      <c r="V190" s="109"/>
      <c r="W190" s="111"/>
      <c r="X190" s="111"/>
      <c r="Y190" s="112"/>
      <c r="Z190" s="119"/>
      <c r="AA190" s="120"/>
      <c r="AB190" s="116"/>
      <c r="AC190" s="115"/>
      <c r="AD190" s="115"/>
      <c r="AE190" s="113"/>
      <c r="AF190" s="114"/>
      <c r="AG190" s="115"/>
      <c r="AH190" s="110"/>
    </row>
    <row r="191" spans="1:34" s="8" customFormat="1" x14ac:dyDescent="0.35">
      <c r="A191" s="90"/>
      <c r="B191" s="92"/>
      <c r="C191" s="77"/>
      <c r="D191" s="78"/>
      <c r="E191" s="78"/>
      <c r="F191" s="78"/>
      <c r="G191" s="79"/>
      <c r="H191" s="89"/>
      <c r="I191" s="89"/>
      <c r="J191" s="80" t="str">
        <f t="shared" ref="J191" si="665">IF(I191&gt;0,I191/H191,"")</f>
        <v/>
      </c>
      <c r="K191" s="80"/>
      <c r="L191" s="81"/>
      <c r="M191" s="81"/>
      <c r="N191" s="80" t="str">
        <f t="shared" ref="N191" si="666">IF(M191&gt;0,M191/L191,"")</f>
        <v/>
      </c>
      <c r="O191" s="80"/>
      <c r="P191" s="89"/>
      <c r="Q191" s="89"/>
      <c r="R191" s="89"/>
      <c r="S191" s="89"/>
      <c r="T191" s="89"/>
      <c r="U191" s="89"/>
      <c r="V191" s="109">
        <f t="shared" ref="V191" si="667">SUM(P191:U192)</f>
        <v>0</v>
      </c>
      <c r="W191" s="111"/>
      <c r="X191" s="111"/>
      <c r="Y191" s="112">
        <f>ROUND(IF($R$15="Yes",(W191-X191)*1.3,(W191-X191)),0)</f>
        <v>0</v>
      </c>
      <c r="Z191" s="117" t="str">
        <f t="shared" ref="Z191" si="668">IF(J191&lt;N191,J191,N191)</f>
        <v/>
      </c>
      <c r="AA191" s="118"/>
      <c r="AB191" s="116">
        <f t="shared" ref="AB191" si="669">ROUND(IF(Z191="","0",Y191*Z191),0)</f>
        <v>0</v>
      </c>
      <c r="AC191" s="115"/>
      <c r="AD191" s="115">
        <f t="shared" ref="AD191" si="670">ROUND(IF($Y$8&gt;0,AB191*$Y$8,"0"),0)</f>
        <v>0</v>
      </c>
      <c r="AE191" s="113"/>
      <c r="AF191" s="114"/>
      <c r="AG191" s="115">
        <f t="shared" ref="AG191" si="671">ROUND(IF(AF191&gt;0,AB191*AF191,"0"),0)</f>
        <v>0</v>
      </c>
      <c r="AH191" s="110">
        <f t="shared" ref="AH191" si="672">ROUND(IF(AD191&gt;0,AD191*AF191,"0"),0)</f>
        <v>0</v>
      </c>
    </row>
    <row r="192" spans="1:34" s="8" customFormat="1" x14ac:dyDescent="0.35">
      <c r="A192" s="90"/>
      <c r="B192" s="92"/>
      <c r="C192" s="93"/>
      <c r="D192" s="94"/>
      <c r="E192" s="94"/>
      <c r="F192" s="94"/>
      <c r="G192" s="95"/>
      <c r="H192" s="89"/>
      <c r="I192" s="89"/>
      <c r="J192" s="80"/>
      <c r="K192" s="80"/>
      <c r="L192" s="82"/>
      <c r="M192" s="82"/>
      <c r="N192" s="80"/>
      <c r="O192" s="80"/>
      <c r="P192" s="89"/>
      <c r="Q192" s="89"/>
      <c r="R192" s="89"/>
      <c r="S192" s="89"/>
      <c r="T192" s="89"/>
      <c r="U192" s="89"/>
      <c r="V192" s="109"/>
      <c r="W192" s="111"/>
      <c r="X192" s="111"/>
      <c r="Y192" s="112"/>
      <c r="Z192" s="119"/>
      <c r="AA192" s="120"/>
      <c r="AB192" s="116"/>
      <c r="AC192" s="115"/>
      <c r="AD192" s="115"/>
      <c r="AE192" s="113"/>
      <c r="AF192" s="114"/>
      <c r="AG192" s="115"/>
      <c r="AH192" s="110"/>
    </row>
    <row r="193" spans="1:34" s="8" customFormat="1" x14ac:dyDescent="0.35">
      <c r="A193" s="90"/>
      <c r="B193" s="92"/>
      <c r="C193" s="77"/>
      <c r="D193" s="78"/>
      <c r="E193" s="78"/>
      <c r="F193" s="78"/>
      <c r="G193" s="79"/>
      <c r="H193" s="89"/>
      <c r="I193" s="89"/>
      <c r="J193" s="80" t="str">
        <f t="shared" ref="J193" si="673">IF(I193&gt;0,I193/H193,"")</f>
        <v/>
      </c>
      <c r="K193" s="80"/>
      <c r="L193" s="81"/>
      <c r="M193" s="81"/>
      <c r="N193" s="80" t="str">
        <f t="shared" ref="N193" si="674">IF(M193&gt;0,M193/L193,"")</f>
        <v/>
      </c>
      <c r="O193" s="80"/>
      <c r="P193" s="89"/>
      <c r="Q193" s="89"/>
      <c r="R193" s="89"/>
      <c r="S193" s="89"/>
      <c r="T193" s="89"/>
      <c r="U193" s="89"/>
      <c r="V193" s="109">
        <f t="shared" ref="V193" si="675">SUM(P193:U194)</f>
        <v>0</v>
      </c>
      <c r="W193" s="111"/>
      <c r="X193" s="111"/>
      <c r="Y193" s="112">
        <f>ROUND(IF($R$15="Yes",(W193-X193)*1.3,(W193-X193)),0)</f>
        <v>0</v>
      </c>
      <c r="Z193" s="117" t="str">
        <f t="shared" ref="Z193" si="676">IF(J193&lt;N193,J193,N193)</f>
        <v/>
      </c>
      <c r="AA193" s="118"/>
      <c r="AB193" s="116">
        <f t="shared" ref="AB193" si="677">ROUND(IF(Z193="","0",Y193*Z193),0)</f>
        <v>0</v>
      </c>
      <c r="AC193" s="115"/>
      <c r="AD193" s="115">
        <f t="shared" ref="AD193" si="678">ROUND(IF($Y$8&gt;0,AB193*$Y$8,"0"),0)</f>
        <v>0</v>
      </c>
      <c r="AE193" s="113"/>
      <c r="AF193" s="114"/>
      <c r="AG193" s="115">
        <f t="shared" ref="AG193" si="679">ROUND(IF(AF193&gt;0,AB193*AF193,"0"),0)</f>
        <v>0</v>
      </c>
      <c r="AH193" s="110">
        <f t="shared" ref="AH193" si="680">ROUND(IF(AD193&gt;0,AD193*AF193,"0"),0)</f>
        <v>0</v>
      </c>
    </row>
    <row r="194" spans="1:34" s="8" customFormat="1" x14ac:dyDescent="0.35">
      <c r="A194" s="90"/>
      <c r="B194" s="92"/>
      <c r="C194" s="93"/>
      <c r="D194" s="94"/>
      <c r="E194" s="94"/>
      <c r="F194" s="94"/>
      <c r="G194" s="95"/>
      <c r="H194" s="89"/>
      <c r="I194" s="89"/>
      <c r="J194" s="80"/>
      <c r="K194" s="80"/>
      <c r="L194" s="82"/>
      <c r="M194" s="82"/>
      <c r="N194" s="80"/>
      <c r="O194" s="80"/>
      <c r="P194" s="89"/>
      <c r="Q194" s="89"/>
      <c r="R194" s="89"/>
      <c r="S194" s="89"/>
      <c r="T194" s="89"/>
      <c r="U194" s="89"/>
      <c r="V194" s="109"/>
      <c r="W194" s="111"/>
      <c r="X194" s="111"/>
      <c r="Y194" s="112"/>
      <c r="Z194" s="119"/>
      <c r="AA194" s="120"/>
      <c r="AB194" s="116"/>
      <c r="AC194" s="115"/>
      <c r="AD194" s="115"/>
      <c r="AE194" s="113"/>
      <c r="AF194" s="114"/>
      <c r="AG194" s="115"/>
      <c r="AH194" s="110"/>
    </row>
    <row r="195" spans="1:34" s="8" customFormat="1" x14ac:dyDescent="0.35">
      <c r="A195" s="90"/>
      <c r="B195" s="92"/>
      <c r="C195" s="77"/>
      <c r="D195" s="78"/>
      <c r="E195" s="78"/>
      <c r="F195" s="78"/>
      <c r="G195" s="79"/>
      <c r="H195" s="89"/>
      <c r="I195" s="89"/>
      <c r="J195" s="80" t="str">
        <f t="shared" ref="J195" si="681">IF(I195&gt;0,I195/H195,"")</f>
        <v/>
      </c>
      <c r="K195" s="80"/>
      <c r="L195" s="81"/>
      <c r="M195" s="81"/>
      <c r="N195" s="80" t="str">
        <f t="shared" ref="N195" si="682">IF(M195&gt;0,M195/L195,"")</f>
        <v/>
      </c>
      <c r="O195" s="80"/>
      <c r="P195" s="89"/>
      <c r="Q195" s="89"/>
      <c r="R195" s="89"/>
      <c r="S195" s="89"/>
      <c r="T195" s="89"/>
      <c r="U195" s="89"/>
      <c r="V195" s="109">
        <f t="shared" ref="V195" si="683">SUM(P195:U196)</f>
        <v>0</v>
      </c>
      <c r="W195" s="111"/>
      <c r="X195" s="111"/>
      <c r="Y195" s="112">
        <f>ROUND(IF($R$15="Yes",(W195-X195)*1.3,(W195-X195)),0)</f>
        <v>0</v>
      </c>
      <c r="Z195" s="117" t="str">
        <f t="shared" ref="Z195" si="684">IF(J195&lt;N195,J195,N195)</f>
        <v/>
      </c>
      <c r="AA195" s="118"/>
      <c r="AB195" s="116">
        <f t="shared" ref="AB195" si="685">ROUND(IF(Z195="","0",Y195*Z195),0)</f>
        <v>0</v>
      </c>
      <c r="AC195" s="115"/>
      <c r="AD195" s="115">
        <f t="shared" ref="AD195" si="686">ROUND(IF($Y$8&gt;0,AB195*$Y$8,"0"),0)</f>
        <v>0</v>
      </c>
      <c r="AE195" s="113"/>
      <c r="AF195" s="114"/>
      <c r="AG195" s="115">
        <f t="shared" ref="AG195" si="687">ROUND(IF(AF195&gt;0,AB195*AF195,"0"),0)</f>
        <v>0</v>
      </c>
      <c r="AH195" s="110">
        <f t="shared" ref="AH195" si="688">ROUND(IF(AD195&gt;0,AD195*AF195,"0"),0)</f>
        <v>0</v>
      </c>
    </row>
    <row r="196" spans="1:34" s="8" customFormat="1" x14ac:dyDescent="0.35">
      <c r="A196" s="90"/>
      <c r="B196" s="92"/>
      <c r="C196" s="93"/>
      <c r="D196" s="94"/>
      <c r="E196" s="94"/>
      <c r="F196" s="94"/>
      <c r="G196" s="95"/>
      <c r="H196" s="89"/>
      <c r="I196" s="89"/>
      <c r="J196" s="80"/>
      <c r="K196" s="80"/>
      <c r="L196" s="82"/>
      <c r="M196" s="82"/>
      <c r="N196" s="80"/>
      <c r="O196" s="80"/>
      <c r="P196" s="89"/>
      <c r="Q196" s="89"/>
      <c r="R196" s="89"/>
      <c r="S196" s="89"/>
      <c r="T196" s="89"/>
      <c r="U196" s="89"/>
      <c r="V196" s="109"/>
      <c r="W196" s="111"/>
      <c r="X196" s="111"/>
      <c r="Y196" s="112"/>
      <c r="Z196" s="119"/>
      <c r="AA196" s="120"/>
      <c r="AB196" s="116"/>
      <c r="AC196" s="115"/>
      <c r="AD196" s="115"/>
      <c r="AE196" s="113"/>
      <c r="AF196" s="114"/>
      <c r="AG196" s="115"/>
      <c r="AH196" s="110"/>
    </row>
    <row r="197" spans="1:34" s="8" customFormat="1" x14ac:dyDescent="0.35">
      <c r="A197" s="90"/>
      <c r="B197" s="92"/>
      <c r="C197" s="77"/>
      <c r="D197" s="78"/>
      <c r="E197" s="78"/>
      <c r="F197" s="78"/>
      <c r="G197" s="79"/>
      <c r="H197" s="89"/>
      <c r="I197" s="89"/>
      <c r="J197" s="80" t="str">
        <f t="shared" ref="J197" si="689">IF(I197&gt;0,I197/H197,"")</f>
        <v/>
      </c>
      <c r="K197" s="80"/>
      <c r="L197" s="81"/>
      <c r="M197" s="81"/>
      <c r="N197" s="80" t="str">
        <f t="shared" ref="N197" si="690">IF(M197&gt;0,M197/L197,"")</f>
        <v/>
      </c>
      <c r="O197" s="80"/>
      <c r="P197" s="89"/>
      <c r="Q197" s="89"/>
      <c r="R197" s="89"/>
      <c r="S197" s="89"/>
      <c r="T197" s="89"/>
      <c r="U197" s="89"/>
      <c r="V197" s="109">
        <f t="shared" ref="V197" si="691">SUM(P197:U198)</f>
        <v>0</v>
      </c>
      <c r="W197" s="111"/>
      <c r="X197" s="111"/>
      <c r="Y197" s="112">
        <f>ROUND(IF($R$15="Yes",(W197-X197)*1.3,(W197-X197)),0)</f>
        <v>0</v>
      </c>
      <c r="Z197" s="117" t="str">
        <f t="shared" ref="Z197" si="692">IF(J197&lt;N197,J197,N197)</f>
        <v/>
      </c>
      <c r="AA197" s="118"/>
      <c r="AB197" s="116">
        <f t="shared" ref="AB197" si="693">ROUND(IF(Z197="","0",Y197*Z197),0)</f>
        <v>0</v>
      </c>
      <c r="AC197" s="115"/>
      <c r="AD197" s="115">
        <f t="shared" ref="AD197" si="694">ROUND(IF($Y$8&gt;0,AB197*$Y$8,"0"),0)</f>
        <v>0</v>
      </c>
      <c r="AE197" s="113"/>
      <c r="AF197" s="114"/>
      <c r="AG197" s="115">
        <f t="shared" ref="AG197" si="695">ROUND(IF(AF197&gt;0,AB197*AF197,"0"),0)</f>
        <v>0</v>
      </c>
      <c r="AH197" s="110">
        <f t="shared" ref="AH197" si="696">ROUND(IF(AD197&gt;0,AD197*AF197,"0"),0)</f>
        <v>0</v>
      </c>
    </row>
    <row r="198" spans="1:34" s="8" customFormat="1" x14ac:dyDescent="0.35">
      <c r="A198" s="90"/>
      <c r="B198" s="92"/>
      <c r="C198" s="93"/>
      <c r="D198" s="94"/>
      <c r="E198" s="94"/>
      <c r="F198" s="94"/>
      <c r="G198" s="95"/>
      <c r="H198" s="89"/>
      <c r="I198" s="89"/>
      <c r="J198" s="80"/>
      <c r="K198" s="80"/>
      <c r="L198" s="82"/>
      <c r="M198" s="82"/>
      <c r="N198" s="80"/>
      <c r="O198" s="80"/>
      <c r="P198" s="89"/>
      <c r="Q198" s="89"/>
      <c r="R198" s="89"/>
      <c r="S198" s="89"/>
      <c r="T198" s="89"/>
      <c r="U198" s="89"/>
      <c r="V198" s="109"/>
      <c r="W198" s="111"/>
      <c r="X198" s="111"/>
      <c r="Y198" s="112"/>
      <c r="Z198" s="119"/>
      <c r="AA198" s="120"/>
      <c r="AB198" s="116"/>
      <c r="AC198" s="115"/>
      <c r="AD198" s="115"/>
      <c r="AE198" s="113"/>
      <c r="AF198" s="114"/>
      <c r="AG198" s="115"/>
      <c r="AH198" s="110"/>
    </row>
    <row r="199" spans="1:34" s="8" customFormat="1" x14ac:dyDescent="0.35">
      <c r="A199" s="90"/>
      <c r="B199" s="92"/>
      <c r="C199" s="77"/>
      <c r="D199" s="78"/>
      <c r="E199" s="78"/>
      <c r="F199" s="78"/>
      <c r="G199" s="79"/>
      <c r="H199" s="89"/>
      <c r="I199" s="89"/>
      <c r="J199" s="80" t="str">
        <f t="shared" ref="J199" si="697">IF(I199&gt;0,I199/H199,"")</f>
        <v/>
      </c>
      <c r="K199" s="80"/>
      <c r="L199" s="81"/>
      <c r="M199" s="81"/>
      <c r="N199" s="80" t="str">
        <f t="shared" ref="N199" si="698">IF(M199&gt;0,M199/L199,"")</f>
        <v/>
      </c>
      <c r="O199" s="80"/>
      <c r="P199" s="89"/>
      <c r="Q199" s="89"/>
      <c r="R199" s="89"/>
      <c r="S199" s="89"/>
      <c r="T199" s="89"/>
      <c r="U199" s="89"/>
      <c r="V199" s="109">
        <f t="shared" ref="V199" si="699">SUM(P199:U200)</f>
        <v>0</v>
      </c>
      <c r="W199" s="111"/>
      <c r="X199" s="111"/>
      <c r="Y199" s="112">
        <f>ROUND(IF($R$15="Yes",(W199-X199)*1.3,(W199-X199)),0)</f>
        <v>0</v>
      </c>
      <c r="Z199" s="117" t="str">
        <f t="shared" ref="Z199" si="700">IF(J199&lt;N199,J199,N199)</f>
        <v/>
      </c>
      <c r="AA199" s="118"/>
      <c r="AB199" s="116">
        <f t="shared" ref="AB199" si="701">ROUND(IF(Z199="","0",Y199*Z199),0)</f>
        <v>0</v>
      </c>
      <c r="AC199" s="115"/>
      <c r="AD199" s="115">
        <f t="shared" ref="AD199" si="702">ROUND(IF($Y$8&gt;0,AB199*$Y$8,"0"),0)</f>
        <v>0</v>
      </c>
      <c r="AE199" s="113"/>
      <c r="AF199" s="114"/>
      <c r="AG199" s="115">
        <f t="shared" ref="AG199" si="703">ROUND(IF(AF199&gt;0,AB199*AF199,"0"),0)</f>
        <v>0</v>
      </c>
      <c r="AH199" s="110">
        <f t="shared" ref="AH199" si="704">ROUND(IF(AD199&gt;0,AD199*AF199,"0"),0)</f>
        <v>0</v>
      </c>
    </row>
    <row r="200" spans="1:34" s="8" customFormat="1" x14ac:dyDescent="0.35">
      <c r="A200" s="90"/>
      <c r="B200" s="92"/>
      <c r="C200" s="93"/>
      <c r="D200" s="94"/>
      <c r="E200" s="94"/>
      <c r="F200" s="94"/>
      <c r="G200" s="95"/>
      <c r="H200" s="89"/>
      <c r="I200" s="89"/>
      <c r="J200" s="80"/>
      <c r="K200" s="80"/>
      <c r="L200" s="82"/>
      <c r="M200" s="82"/>
      <c r="N200" s="80"/>
      <c r="O200" s="80"/>
      <c r="P200" s="89"/>
      <c r="Q200" s="89"/>
      <c r="R200" s="89"/>
      <c r="S200" s="89"/>
      <c r="T200" s="89"/>
      <c r="U200" s="89"/>
      <c r="V200" s="109"/>
      <c r="W200" s="111"/>
      <c r="X200" s="111"/>
      <c r="Y200" s="112"/>
      <c r="Z200" s="119"/>
      <c r="AA200" s="120"/>
      <c r="AB200" s="116"/>
      <c r="AC200" s="115"/>
      <c r="AD200" s="115"/>
      <c r="AE200" s="113"/>
      <c r="AF200" s="114"/>
      <c r="AG200" s="115"/>
      <c r="AH200" s="110"/>
    </row>
    <row r="201" spans="1:34" s="8" customFormat="1" x14ac:dyDescent="0.35">
      <c r="A201" s="90"/>
      <c r="B201" s="92"/>
      <c r="C201" s="77"/>
      <c r="D201" s="78"/>
      <c r="E201" s="78"/>
      <c r="F201" s="78"/>
      <c r="G201" s="79"/>
      <c r="H201" s="89"/>
      <c r="I201" s="89"/>
      <c r="J201" s="80" t="str">
        <f t="shared" ref="J201" si="705">IF(I201&gt;0,I201/H201,"")</f>
        <v/>
      </c>
      <c r="K201" s="80"/>
      <c r="L201" s="81"/>
      <c r="M201" s="81"/>
      <c r="N201" s="80" t="str">
        <f t="shared" ref="N201" si="706">IF(M201&gt;0,M201/L201,"")</f>
        <v/>
      </c>
      <c r="O201" s="80"/>
      <c r="P201" s="89"/>
      <c r="Q201" s="89"/>
      <c r="R201" s="89"/>
      <c r="S201" s="89"/>
      <c r="T201" s="89"/>
      <c r="U201" s="89"/>
      <c r="V201" s="109">
        <f t="shared" ref="V201" si="707">SUM(P201:U202)</f>
        <v>0</v>
      </c>
      <c r="W201" s="111"/>
      <c r="X201" s="111"/>
      <c r="Y201" s="112">
        <f>ROUND(IF($R$15="Yes",(W201-X201)*1.3,(W201-X201)),0)</f>
        <v>0</v>
      </c>
      <c r="Z201" s="117" t="str">
        <f t="shared" ref="Z201" si="708">IF(J201&lt;N201,J201,N201)</f>
        <v/>
      </c>
      <c r="AA201" s="118"/>
      <c r="AB201" s="116">
        <f t="shared" ref="AB201" si="709">ROUND(IF(Z201="","0",Y201*Z201),0)</f>
        <v>0</v>
      </c>
      <c r="AC201" s="115"/>
      <c r="AD201" s="115">
        <f t="shared" ref="AD201" si="710">ROUND(IF($Y$8&gt;0,AB201*$Y$8,"0"),0)</f>
        <v>0</v>
      </c>
      <c r="AE201" s="113"/>
      <c r="AF201" s="114"/>
      <c r="AG201" s="115">
        <f t="shared" ref="AG201" si="711">ROUND(IF(AF201&gt;0,AB201*AF201,"0"),0)</f>
        <v>0</v>
      </c>
      <c r="AH201" s="110">
        <f t="shared" ref="AH201" si="712">ROUND(IF(AD201&gt;0,AD201*AF201,"0"),0)</f>
        <v>0</v>
      </c>
    </row>
    <row r="202" spans="1:34" s="8" customFormat="1" x14ac:dyDescent="0.35">
      <c r="A202" s="90"/>
      <c r="B202" s="92"/>
      <c r="C202" s="93"/>
      <c r="D202" s="94"/>
      <c r="E202" s="94"/>
      <c r="F202" s="94"/>
      <c r="G202" s="95"/>
      <c r="H202" s="89"/>
      <c r="I202" s="89"/>
      <c r="J202" s="80"/>
      <c r="K202" s="80"/>
      <c r="L202" s="82"/>
      <c r="M202" s="82"/>
      <c r="N202" s="80"/>
      <c r="O202" s="80"/>
      <c r="P202" s="89"/>
      <c r="Q202" s="89"/>
      <c r="R202" s="89"/>
      <c r="S202" s="89"/>
      <c r="T202" s="89"/>
      <c r="U202" s="89"/>
      <c r="V202" s="109"/>
      <c r="W202" s="111"/>
      <c r="X202" s="111"/>
      <c r="Y202" s="112"/>
      <c r="Z202" s="119"/>
      <c r="AA202" s="120"/>
      <c r="AB202" s="116"/>
      <c r="AC202" s="115"/>
      <c r="AD202" s="115"/>
      <c r="AE202" s="113"/>
      <c r="AF202" s="114"/>
      <c r="AG202" s="115"/>
      <c r="AH202" s="110"/>
    </row>
    <row r="203" spans="1:34" s="8" customFormat="1" x14ac:dyDescent="0.35">
      <c r="A203" s="90"/>
      <c r="B203" s="92"/>
      <c r="C203" s="77"/>
      <c r="D203" s="78"/>
      <c r="E203" s="78"/>
      <c r="F203" s="78"/>
      <c r="G203" s="79"/>
      <c r="H203" s="89"/>
      <c r="I203" s="89"/>
      <c r="J203" s="80" t="str">
        <f t="shared" ref="J203" si="713">IF(I203&gt;0,I203/H203,"")</f>
        <v/>
      </c>
      <c r="K203" s="80"/>
      <c r="L203" s="81"/>
      <c r="M203" s="81"/>
      <c r="N203" s="80" t="str">
        <f t="shared" ref="N203" si="714">IF(M203&gt;0,M203/L203,"")</f>
        <v/>
      </c>
      <c r="O203" s="80"/>
      <c r="P203" s="89"/>
      <c r="Q203" s="89"/>
      <c r="R203" s="89"/>
      <c r="S203" s="89"/>
      <c r="T203" s="89"/>
      <c r="U203" s="89"/>
      <c r="V203" s="109">
        <f t="shared" ref="V203" si="715">SUM(P203:U204)</f>
        <v>0</v>
      </c>
      <c r="W203" s="111"/>
      <c r="X203" s="111"/>
      <c r="Y203" s="112">
        <f>ROUND(IF($R$15="Yes",(W203-X203)*1.3,(W203-X203)),0)</f>
        <v>0</v>
      </c>
      <c r="Z203" s="117" t="str">
        <f t="shared" ref="Z203" si="716">IF(J203&lt;N203,J203,N203)</f>
        <v/>
      </c>
      <c r="AA203" s="118"/>
      <c r="AB203" s="116">
        <f t="shared" ref="AB203" si="717">ROUND(IF(Z203="","0",Y203*Z203),0)</f>
        <v>0</v>
      </c>
      <c r="AC203" s="115"/>
      <c r="AD203" s="115">
        <f t="shared" ref="AD203" si="718">ROUND(IF($Y$8&gt;0,AB203*$Y$8,"0"),0)</f>
        <v>0</v>
      </c>
      <c r="AE203" s="113"/>
      <c r="AF203" s="114"/>
      <c r="AG203" s="115">
        <f t="shared" ref="AG203" si="719">ROUND(IF(AF203&gt;0,AB203*AF203,"0"),0)</f>
        <v>0</v>
      </c>
      <c r="AH203" s="110">
        <f t="shared" ref="AH203" si="720">ROUND(IF(AD203&gt;0,AD203*AF203,"0"),0)</f>
        <v>0</v>
      </c>
    </row>
    <row r="204" spans="1:34" s="8" customFormat="1" x14ac:dyDescent="0.35">
      <c r="A204" s="90"/>
      <c r="B204" s="92"/>
      <c r="C204" s="93"/>
      <c r="D204" s="94"/>
      <c r="E204" s="94"/>
      <c r="F204" s="94"/>
      <c r="G204" s="95"/>
      <c r="H204" s="89"/>
      <c r="I204" s="89"/>
      <c r="J204" s="80"/>
      <c r="K204" s="80"/>
      <c r="L204" s="82"/>
      <c r="M204" s="82"/>
      <c r="N204" s="80"/>
      <c r="O204" s="80"/>
      <c r="P204" s="89"/>
      <c r="Q204" s="89"/>
      <c r="R204" s="89"/>
      <c r="S204" s="89"/>
      <c r="T204" s="89"/>
      <c r="U204" s="89"/>
      <c r="V204" s="109"/>
      <c r="W204" s="111"/>
      <c r="X204" s="111"/>
      <c r="Y204" s="112"/>
      <c r="Z204" s="119"/>
      <c r="AA204" s="120"/>
      <c r="AB204" s="116"/>
      <c r="AC204" s="115"/>
      <c r="AD204" s="115"/>
      <c r="AE204" s="113"/>
      <c r="AF204" s="114"/>
      <c r="AG204" s="115"/>
      <c r="AH204" s="110"/>
    </row>
    <row r="205" spans="1:34" s="8" customFormat="1" ht="15.75" customHeight="1" x14ac:dyDescent="0.35">
      <c r="A205" s="90"/>
      <c r="B205" s="92"/>
      <c r="C205" s="77"/>
      <c r="D205" s="78"/>
      <c r="E205" s="78"/>
      <c r="F205" s="78"/>
      <c r="G205" s="79"/>
      <c r="H205" s="89"/>
      <c r="I205" s="89"/>
      <c r="J205" s="80" t="str">
        <f t="shared" ref="J205" si="721">IF(I205&gt;0,I205/H205,"")</f>
        <v/>
      </c>
      <c r="K205" s="80"/>
      <c r="L205" s="81"/>
      <c r="M205" s="81"/>
      <c r="N205" s="80" t="str">
        <f t="shared" ref="N205" si="722">IF(M205&gt;0,M205/L205,"")</f>
        <v/>
      </c>
      <c r="O205" s="80"/>
      <c r="P205" s="89"/>
      <c r="Q205" s="89"/>
      <c r="R205" s="89"/>
      <c r="S205" s="89"/>
      <c r="T205" s="89"/>
      <c r="U205" s="89"/>
      <c r="V205" s="109">
        <f t="shared" ref="V205" si="723">SUM(P205:U206)</f>
        <v>0</v>
      </c>
      <c r="W205" s="111"/>
      <c r="X205" s="111"/>
      <c r="Y205" s="112">
        <f>ROUND(IF($R$15="Yes",(W205-X205)*1.3,(W205-X205)),0)</f>
        <v>0</v>
      </c>
      <c r="Z205" s="117" t="str">
        <f t="shared" ref="Z205" si="724">IF(J205&lt;N205,J205,N205)</f>
        <v/>
      </c>
      <c r="AA205" s="118"/>
      <c r="AB205" s="116">
        <f>ROUND(IF(Z205="","0",Y205*Z205),0)</f>
        <v>0</v>
      </c>
      <c r="AC205" s="115"/>
      <c r="AD205" s="115">
        <f t="shared" ref="AD205" si="725">ROUND(IF($Y$8&gt;0,AB205*$Y$8,"0"),0)</f>
        <v>0</v>
      </c>
      <c r="AE205" s="113"/>
      <c r="AF205" s="114"/>
      <c r="AG205" s="115">
        <f t="shared" ref="AG205" si="726">ROUND(IF(AF205&gt;0,AB205*AF205,"0"),0)</f>
        <v>0</v>
      </c>
      <c r="AH205" s="110">
        <f t="shared" ref="AH205" si="727">ROUND(IF(AD205&gt;0,AD205*AF205,"0"),0)</f>
        <v>0</v>
      </c>
    </row>
    <row r="206" spans="1:34" s="8" customFormat="1" x14ac:dyDescent="0.35">
      <c r="A206" s="90"/>
      <c r="B206" s="92"/>
      <c r="C206" s="93"/>
      <c r="D206" s="94"/>
      <c r="E206" s="94"/>
      <c r="F206" s="94"/>
      <c r="G206" s="95"/>
      <c r="H206" s="89"/>
      <c r="I206" s="89"/>
      <c r="J206" s="80"/>
      <c r="K206" s="80"/>
      <c r="L206" s="82"/>
      <c r="M206" s="82"/>
      <c r="N206" s="80"/>
      <c r="O206" s="80"/>
      <c r="P206" s="89"/>
      <c r="Q206" s="89"/>
      <c r="R206" s="89"/>
      <c r="S206" s="89"/>
      <c r="T206" s="89"/>
      <c r="U206" s="89"/>
      <c r="V206" s="109"/>
      <c r="W206" s="111"/>
      <c r="X206" s="111"/>
      <c r="Y206" s="112"/>
      <c r="Z206" s="119"/>
      <c r="AA206" s="120"/>
      <c r="AB206" s="116"/>
      <c r="AC206" s="115"/>
      <c r="AD206" s="115"/>
      <c r="AE206" s="113"/>
      <c r="AF206" s="114"/>
      <c r="AG206" s="115"/>
      <c r="AH206" s="110"/>
    </row>
    <row r="207" spans="1:34" s="8" customFormat="1" ht="15.75" customHeight="1" x14ac:dyDescent="0.35">
      <c r="A207" s="90"/>
      <c r="B207" s="92"/>
      <c r="C207" s="77"/>
      <c r="D207" s="78"/>
      <c r="E207" s="78"/>
      <c r="F207" s="78"/>
      <c r="G207" s="79"/>
      <c r="H207" s="89"/>
      <c r="I207" s="89"/>
      <c r="J207" s="80" t="str">
        <f t="shared" ref="J207" si="728">IF(I207&gt;0,I207/H207,"")</f>
        <v/>
      </c>
      <c r="K207" s="80"/>
      <c r="L207" s="81"/>
      <c r="M207" s="81"/>
      <c r="N207" s="80" t="str">
        <f t="shared" ref="N207" si="729">IF(M207&gt;0,M207/L207,"")</f>
        <v/>
      </c>
      <c r="O207" s="80"/>
      <c r="P207" s="89"/>
      <c r="Q207" s="89"/>
      <c r="R207" s="89"/>
      <c r="S207" s="89"/>
      <c r="T207" s="89"/>
      <c r="U207" s="89"/>
      <c r="V207" s="109">
        <f t="shared" ref="V207" si="730">SUM(P207:U208)</f>
        <v>0</v>
      </c>
      <c r="W207" s="111"/>
      <c r="X207" s="111"/>
      <c r="Y207" s="112">
        <f>ROUND(IF($R$15="Yes",(W207-X207)*1.3,(W207-X207)),0)</f>
        <v>0</v>
      </c>
      <c r="Z207" s="117" t="str">
        <f t="shared" ref="Z207" si="731">IF(J207&lt;N207,J207,N207)</f>
        <v/>
      </c>
      <c r="AA207" s="118"/>
      <c r="AB207" s="116">
        <f t="shared" ref="AB207" si="732">ROUND(IF(Z207="","0",Y207*Z207),0)</f>
        <v>0</v>
      </c>
      <c r="AC207" s="115"/>
      <c r="AD207" s="115">
        <f t="shared" ref="AD207" si="733">ROUND(IF($Y$8&gt;0,AB207*$Y$8,"0"),0)</f>
        <v>0</v>
      </c>
      <c r="AE207" s="113"/>
      <c r="AF207" s="114"/>
      <c r="AG207" s="115">
        <f t="shared" ref="AG207" si="734">ROUND(IF(AF207&gt;0,AB207*AF207,"0"),0)</f>
        <v>0</v>
      </c>
      <c r="AH207" s="110">
        <f t="shared" ref="AH207" si="735">ROUND(IF(AD207&gt;0,AD207*AF207,"0"),0)</f>
        <v>0</v>
      </c>
    </row>
    <row r="208" spans="1:34" s="8" customFormat="1" ht="15.75" customHeight="1" x14ac:dyDescent="0.35">
      <c r="A208" s="90"/>
      <c r="B208" s="92"/>
      <c r="C208" s="93"/>
      <c r="D208" s="94"/>
      <c r="E208" s="94"/>
      <c r="F208" s="94"/>
      <c r="G208" s="95"/>
      <c r="H208" s="89"/>
      <c r="I208" s="89"/>
      <c r="J208" s="80"/>
      <c r="K208" s="80"/>
      <c r="L208" s="82"/>
      <c r="M208" s="82"/>
      <c r="N208" s="80"/>
      <c r="O208" s="80"/>
      <c r="P208" s="89"/>
      <c r="Q208" s="89"/>
      <c r="R208" s="89"/>
      <c r="S208" s="89"/>
      <c r="T208" s="89"/>
      <c r="U208" s="89"/>
      <c r="V208" s="109"/>
      <c r="W208" s="111"/>
      <c r="X208" s="111"/>
      <c r="Y208" s="112"/>
      <c r="Z208" s="119"/>
      <c r="AA208" s="120"/>
      <c r="AB208" s="116"/>
      <c r="AC208" s="115"/>
      <c r="AD208" s="115"/>
      <c r="AE208" s="113"/>
      <c r="AF208" s="114"/>
      <c r="AG208" s="115"/>
      <c r="AH208" s="110"/>
    </row>
    <row r="209" spans="1:34" s="8" customFormat="1" ht="15.75" customHeight="1" x14ac:dyDescent="0.35">
      <c r="A209" s="91"/>
      <c r="B209" s="92"/>
      <c r="C209" s="77"/>
      <c r="D209" s="78"/>
      <c r="E209" s="78"/>
      <c r="F209" s="78"/>
      <c r="G209" s="79"/>
      <c r="H209" s="89"/>
      <c r="I209" s="89"/>
      <c r="J209" s="80" t="str">
        <f t="shared" ref="J209" si="736">IF(I209&gt;0,I209/H209,"")</f>
        <v/>
      </c>
      <c r="K209" s="80"/>
      <c r="L209" s="81"/>
      <c r="M209" s="81"/>
      <c r="N209" s="80" t="str">
        <f t="shared" ref="N209" si="737">IF(M209&gt;0,M209/L209,"")</f>
        <v/>
      </c>
      <c r="O209" s="80"/>
      <c r="P209" s="89"/>
      <c r="Q209" s="89"/>
      <c r="R209" s="89"/>
      <c r="S209" s="89"/>
      <c r="T209" s="89"/>
      <c r="U209" s="89"/>
      <c r="V209" s="109">
        <f t="shared" ref="V209" si="738">SUM(P209:U210)</f>
        <v>0</v>
      </c>
      <c r="W209" s="111"/>
      <c r="X209" s="111"/>
      <c r="Y209" s="112">
        <f>ROUND(IF($R$15="Yes",(W209-X209)*1.3,(W209-X209)),0)</f>
        <v>0</v>
      </c>
      <c r="Z209" s="117" t="str">
        <f t="shared" ref="Z209" si="739">IF(J209&lt;N209,J209,N209)</f>
        <v/>
      </c>
      <c r="AA209" s="118"/>
      <c r="AB209" s="116">
        <f t="shared" ref="AB209" si="740">ROUND(IF(Z209="","0",Y209*Z209),0)</f>
        <v>0</v>
      </c>
      <c r="AC209" s="115"/>
      <c r="AD209" s="115">
        <f t="shared" ref="AD209" si="741">ROUND(IF($Y$8&gt;0,AB209*$Y$8,"0"),0)</f>
        <v>0</v>
      </c>
      <c r="AE209" s="113"/>
      <c r="AF209" s="114"/>
      <c r="AG209" s="115">
        <f t="shared" ref="AG209" si="742">ROUND(IF(AF209&gt;0,AB209*AF209,"0"),0)</f>
        <v>0</v>
      </c>
      <c r="AH209" s="110">
        <f t="shared" ref="AH209" si="743">ROUND(IF(AD209&gt;0,AD209*AF209,"0"),0)</f>
        <v>0</v>
      </c>
    </row>
    <row r="210" spans="1:34" s="8" customFormat="1" ht="15.75" customHeight="1" x14ac:dyDescent="0.35">
      <c r="A210" s="90"/>
      <c r="B210" s="92"/>
      <c r="C210" s="93"/>
      <c r="D210" s="94"/>
      <c r="E210" s="94"/>
      <c r="F210" s="94"/>
      <c r="G210" s="95"/>
      <c r="H210" s="89"/>
      <c r="I210" s="89"/>
      <c r="J210" s="80"/>
      <c r="K210" s="80"/>
      <c r="L210" s="82"/>
      <c r="M210" s="82"/>
      <c r="N210" s="80"/>
      <c r="O210" s="80"/>
      <c r="P210" s="89"/>
      <c r="Q210" s="89"/>
      <c r="R210" s="89"/>
      <c r="S210" s="89"/>
      <c r="T210" s="89"/>
      <c r="U210" s="89"/>
      <c r="V210" s="109"/>
      <c r="W210" s="111"/>
      <c r="X210" s="111"/>
      <c r="Y210" s="112"/>
      <c r="Z210" s="119"/>
      <c r="AA210" s="120"/>
      <c r="AB210" s="116"/>
      <c r="AC210" s="115"/>
      <c r="AD210" s="115"/>
      <c r="AE210" s="113"/>
      <c r="AF210" s="114"/>
      <c r="AG210" s="115"/>
      <c r="AH210" s="110"/>
    </row>
    <row r="211" spans="1:34" s="8" customFormat="1" ht="15.75" customHeight="1" x14ac:dyDescent="0.35">
      <c r="A211" s="90"/>
      <c r="B211" s="92"/>
      <c r="C211" s="77"/>
      <c r="D211" s="78"/>
      <c r="E211" s="78"/>
      <c r="F211" s="78"/>
      <c r="G211" s="79"/>
      <c r="H211" s="89"/>
      <c r="I211" s="89"/>
      <c r="J211" s="80" t="str">
        <f t="shared" ref="J211" si="744">IF(I211&gt;0,I211/H211,"")</f>
        <v/>
      </c>
      <c r="K211" s="80"/>
      <c r="L211" s="81"/>
      <c r="M211" s="81"/>
      <c r="N211" s="80" t="str">
        <f t="shared" ref="N211" si="745">IF(M211&gt;0,M211/L211,"")</f>
        <v/>
      </c>
      <c r="O211" s="80"/>
      <c r="P211" s="89"/>
      <c r="Q211" s="89"/>
      <c r="R211" s="89"/>
      <c r="S211" s="89"/>
      <c r="T211" s="89"/>
      <c r="U211" s="89"/>
      <c r="V211" s="109">
        <f t="shared" ref="V211" si="746">SUM(P211:U212)</f>
        <v>0</v>
      </c>
      <c r="W211" s="111"/>
      <c r="X211" s="111"/>
      <c r="Y211" s="112">
        <f>ROUND(IF($R$15="Yes",(W211-X211)*1.3,(W211-X211)),0)</f>
        <v>0</v>
      </c>
      <c r="Z211" s="117" t="str">
        <f t="shared" ref="Z211" si="747">IF(J211&lt;N211,J211,N211)</f>
        <v/>
      </c>
      <c r="AA211" s="118"/>
      <c r="AB211" s="116">
        <f t="shared" ref="AB211" si="748">ROUND(IF(Z211="","0",Y211*Z211),0)</f>
        <v>0</v>
      </c>
      <c r="AC211" s="115"/>
      <c r="AD211" s="115">
        <f t="shared" ref="AD211" si="749">ROUND(IF($Y$8&gt;0,AB211*$Y$8,"0"),0)</f>
        <v>0</v>
      </c>
      <c r="AE211" s="113"/>
      <c r="AF211" s="114"/>
      <c r="AG211" s="115">
        <f t="shared" ref="AG211" si="750">ROUND(IF(AF211&gt;0,AB211*AF211,"0"),0)</f>
        <v>0</v>
      </c>
      <c r="AH211" s="110">
        <f t="shared" ref="AH211" si="751">ROUND(IF(AD211&gt;0,AD211*AF211,"0"),0)</f>
        <v>0</v>
      </c>
    </row>
    <row r="212" spans="1:34" s="8" customFormat="1" ht="15.75" customHeight="1" x14ac:dyDescent="0.35">
      <c r="A212" s="90"/>
      <c r="B212" s="92"/>
      <c r="C212" s="93"/>
      <c r="D212" s="94"/>
      <c r="E212" s="94"/>
      <c r="F212" s="94"/>
      <c r="G212" s="95"/>
      <c r="H212" s="89"/>
      <c r="I212" s="89"/>
      <c r="J212" s="80"/>
      <c r="K212" s="80"/>
      <c r="L212" s="82"/>
      <c r="M212" s="82"/>
      <c r="N212" s="80"/>
      <c r="O212" s="80"/>
      <c r="P212" s="89"/>
      <c r="Q212" s="89"/>
      <c r="R212" s="89"/>
      <c r="S212" s="89"/>
      <c r="T212" s="89"/>
      <c r="U212" s="89"/>
      <c r="V212" s="109"/>
      <c r="W212" s="111"/>
      <c r="X212" s="111"/>
      <c r="Y212" s="112"/>
      <c r="Z212" s="119"/>
      <c r="AA212" s="120"/>
      <c r="AB212" s="116"/>
      <c r="AC212" s="115"/>
      <c r="AD212" s="115"/>
      <c r="AE212" s="113"/>
      <c r="AF212" s="114"/>
      <c r="AG212" s="115"/>
      <c r="AH212" s="110"/>
    </row>
    <row r="213" spans="1:34" s="8" customFormat="1" ht="15.75" customHeight="1" x14ac:dyDescent="0.35">
      <c r="A213" s="90"/>
      <c r="B213" s="92"/>
      <c r="C213" s="77"/>
      <c r="D213" s="78"/>
      <c r="E213" s="78"/>
      <c r="F213" s="78"/>
      <c r="G213" s="79"/>
      <c r="H213" s="89"/>
      <c r="I213" s="89"/>
      <c r="J213" s="80" t="str">
        <f t="shared" ref="J213" si="752">IF(I213&gt;0,I213/H213,"")</f>
        <v/>
      </c>
      <c r="K213" s="80"/>
      <c r="L213" s="81"/>
      <c r="M213" s="81"/>
      <c r="N213" s="80" t="str">
        <f t="shared" ref="N213" si="753">IF(M213&gt;0,M213/L213,"")</f>
        <v/>
      </c>
      <c r="O213" s="80"/>
      <c r="P213" s="89"/>
      <c r="Q213" s="89"/>
      <c r="R213" s="89"/>
      <c r="S213" s="89"/>
      <c r="T213" s="89"/>
      <c r="U213" s="89"/>
      <c r="V213" s="109">
        <f t="shared" ref="V213" si="754">SUM(P213:U214)</f>
        <v>0</v>
      </c>
      <c r="W213" s="111"/>
      <c r="X213" s="111"/>
      <c r="Y213" s="112">
        <f>ROUND(IF($R$15="Yes",(W213-X213)*1.3,(W213-X213)),0)</f>
        <v>0</v>
      </c>
      <c r="Z213" s="117" t="str">
        <f t="shared" ref="Z213" si="755">IF(J213&lt;N213,J213,N213)</f>
        <v/>
      </c>
      <c r="AA213" s="118"/>
      <c r="AB213" s="116">
        <f t="shared" ref="AB213" si="756">ROUND(IF(Z213="","0",Y213*Z213),0)</f>
        <v>0</v>
      </c>
      <c r="AC213" s="115"/>
      <c r="AD213" s="115">
        <f t="shared" ref="AD213" si="757">ROUND(IF($Y$8&gt;0,AB213*$Y$8,"0"),0)</f>
        <v>0</v>
      </c>
      <c r="AE213" s="113"/>
      <c r="AF213" s="114"/>
      <c r="AG213" s="115">
        <f t="shared" ref="AG213" si="758">ROUND(IF(AF213&gt;0,AB213*AF213,"0"),0)</f>
        <v>0</v>
      </c>
      <c r="AH213" s="110">
        <f t="shared" ref="AH213" si="759">ROUND(IF(AD213&gt;0,AD213*AF213,"0"),0)</f>
        <v>0</v>
      </c>
    </row>
    <row r="214" spans="1:34" s="8" customFormat="1" ht="15.75" customHeight="1" x14ac:dyDescent="0.35">
      <c r="A214" s="90"/>
      <c r="B214" s="92"/>
      <c r="C214" s="93"/>
      <c r="D214" s="94"/>
      <c r="E214" s="94"/>
      <c r="F214" s="94"/>
      <c r="G214" s="95"/>
      <c r="H214" s="89"/>
      <c r="I214" s="89"/>
      <c r="J214" s="80"/>
      <c r="K214" s="80"/>
      <c r="L214" s="82"/>
      <c r="M214" s="82"/>
      <c r="N214" s="80"/>
      <c r="O214" s="80"/>
      <c r="P214" s="89"/>
      <c r="Q214" s="89"/>
      <c r="R214" s="89"/>
      <c r="S214" s="89"/>
      <c r="T214" s="89"/>
      <c r="U214" s="89"/>
      <c r="V214" s="109"/>
      <c r="W214" s="111"/>
      <c r="X214" s="111"/>
      <c r="Y214" s="112"/>
      <c r="Z214" s="119"/>
      <c r="AA214" s="120"/>
      <c r="AB214" s="116"/>
      <c r="AC214" s="115"/>
      <c r="AD214" s="115"/>
      <c r="AE214" s="113"/>
      <c r="AF214" s="114"/>
      <c r="AG214" s="115"/>
      <c r="AH214" s="110"/>
    </row>
    <row r="215" spans="1:34" s="8" customFormat="1" ht="15.75" customHeight="1" x14ac:dyDescent="0.35">
      <c r="A215" s="91"/>
      <c r="B215" s="92"/>
      <c r="C215" s="77"/>
      <c r="D215" s="78"/>
      <c r="E215" s="78"/>
      <c r="F215" s="78"/>
      <c r="G215" s="79"/>
      <c r="H215" s="89"/>
      <c r="I215" s="89"/>
      <c r="J215" s="80" t="str">
        <f t="shared" ref="J215" si="760">IF(I215&gt;0,I215/H215,"")</f>
        <v/>
      </c>
      <c r="K215" s="80"/>
      <c r="L215" s="81"/>
      <c r="M215" s="81"/>
      <c r="N215" s="80" t="str">
        <f t="shared" ref="N215" si="761">IF(M215&gt;0,M215/L215,"")</f>
        <v/>
      </c>
      <c r="O215" s="80"/>
      <c r="P215" s="89"/>
      <c r="Q215" s="89"/>
      <c r="R215" s="89"/>
      <c r="S215" s="89"/>
      <c r="T215" s="89"/>
      <c r="U215" s="89"/>
      <c r="V215" s="109">
        <f t="shared" ref="V215" si="762">SUM(P215:U216)</f>
        <v>0</v>
      </c>
      <c r="W215" s="111"/>
      <c r="X215" s="111"/>
      <c r="Y215" s="112">
        <f>ROUND(IF($R$15="Yes",(W215-X215)*1.3,(W215-X215)),0)</f>
        <v>0</v>
      </c>
      <c r="Z215" s="117" t="str">
        <f t="shared" ref="Z215" si="763">IF(J215&lt;N215,J215,N215)</f>
        <v/>
      </c>
      <c r="AA215" s="118"/>
      <c r="AB215" s="116">
        <f t="shared" ref="AB215" si="764">ROUND(IF(Z215="","0",Y215*Z215),0)</f>
        <v>0</v>
      </c>
      <c r="AC215" s="115"/>
      <c r="AD215" s="115">
        <f t="shared" ref="AD215" si="765">ROUND(IF($Y$8&gt;0,AB215*$Y$8,"0"),0)</f>
        <v>0</v>
      </c>
      <c r="AE215" s="113"/>
      <c r="AF215" s="114"/>
      <c r="AG215" s="115">
        <f t="shared" ref="AG215" si="766">ROUND(IF(AF215&gt;0,AB215*AF215,"0"),0)</f>
        <v>0</v>
      </c>
      <c r="AH215" s="110">
        <f t="shared" ref="AH215" si="767">ROUND(IF(AD215&gt;0,AD215*AF215,"0"),0)</f>
        <v>0</v>
      </c>
    </row>
    <row r="216" spans="1:34" s="8" customFormat="1" ht="15.75" customHeight="1" x14ac:dyDescent="0.35">
      <c r="A216" s="90"/>
      <c r="B216" s="92"/>
      <c r="C216" s="93"/>
      <c r="D216" s="94"/>
      <c r="E216" s="94"/>
      <c r="F216" s="94"/>
      <c r="G216" s="95"/>
      <c r="H216" s="89"/>
      <c r="I216" s="89"/>
      <c r="J216" s="80"/>
      <c r="K216" s="80"/>
      <c r="L216" s="82"/>
      <c r="M216" s="82"/>
      <c r="N216" s="80"/>
      <c r="O216" s="80"/>
      <c r="P216" s="89"/>
      <c r="Q216" s="89"/>
      <c r="R216" s="89"/>
      <c r="S216" s="89"/>
      <c r="T216" s="89"/>
      <c r="U216" s="89"/>
      <c r="V216" s="109"/>
      <c r="W216" s="111"/>
      <c r="X216" s="111"/>
      <c r="Y216" s="112"/>
      <c r="Z216" s="119"/>
      <c r="AA216" s="120"/>
      <c r="AB216" s="116"/>
      <c r="AC216" s="115"/>
      <c r="AD216" s="115"/>
      <c r="AE216" s="113"/>
      <c r="AF216" s="114"/>
      <c r="AG216" s="115"/>
      <c r="AH216" s="110"/>
    </row>
    <row r="217" spans="1:34" s="8" customFormat="1" ht="15.75" customHeight="1" x14ac:dyDescent="0.35">
      <c r="A217" s="90"/>
      <c r="B217" s="92"/>
      <c r="C217" s="104"/>
      <c r="D217" s="104"/>
      <c r="E217" s="104"/>
      <c r="F217" s="104"/>
      <c r="G217" s="104"/>
      <c r="H217" s="89"/>
      <c r="I217" s="89"/>
      <c r="J217" s="80" t="str">
        <f t="shared" ref="J217" si="768">IF(I217&gt;0,I217/H217,"")</f>
        <v/>
      </c>
      <c r="K217" s="80"/>
      <c r="L217" s="81"/>
      <c r="M217" s="81"/>
      <c r="N217" s="80" t="str">
        <f t="shared" ref="N217" si="769">IF(M217&gt;0,M217/L217,"")</f>
        <v/>
      </c>
      <c r="O217" s="80"/>
      <c r="P217" s="89"/>
      <c r="Q217" s="89"/>
      <c r="R217" s="89"/>
      <c r="S217" s="89"/>
      <c r="T217" s="89"/>
      <c r="U217" s="89"/>
      <c r="V217" s="109">
        <f t="shared" ref="V217" si="770">SUM(P217:U218)</f>
        <v>0</v>
      </c>
      <c r="W217" s="111"/>
      <c r="X217" s="111"/>
      <c r="Y217" s="112">
        <f>ROUND(IF($R$15="Yes",(W217-X217)*1.3,(W217-X217)),0)</f>
        <v>0</v>
      </c>
      <c r="Z217" s="117" t="str">
        <f t="shared" ref="Z217" si="771">IF(J217&lt;N217,J217,N217)</f>
        <v/>
      </c>
      <c r="AA217" s="118"/>
      <c r="AB217" s="116">
        <f t="shared" ref="AB217" si="772">ROUND(IF(Z217="","0",Y217*Z217),0)</f>
        <v>0</v>
      </c>
      <c r="AC217" s="115"/>
      <c r="AD217" s="115">
        <f t="shared" ref="AD217" si="773">ROUND(IF($Y$8&gt;0,AB217*$Y$8,"0"),0)</f>
        <v>0</v>
      </c>
      <c r="AE217" s="113"/>
      <c r="AF217" s="114"/>
      <c r="AG217" s="115">
        <f t="shared" ref="AG217" si="774">ROUND(IF(AF217&gt;0,AB217*AF217,"0"),0)</f>
        <v>0</v>
      </c>
      <c r="AH217" s="110">
        <f>ROUND(IF(AD217&gt;0,AD217*AF217,"0"),0)</f>
        <v>0</v>
      </c>
    </row>
    <row r="218" spans="1:34" s="8" customFormat="1" ht="15.75" customHeight="1" x14ac:dyDescent="0.35">
      <c r="A218" s="90"/>
      <c r="B218" s="92"/>
      <c r="C218" s="104"/>
      <c r="D218" s="104"/>
      <c r="E218" s="104"/>
      <c r="F218" s="104"/>
      <c r="G218" s="104"/>
      <c r="H218" s="89"/>
      <c r="I218" s="89"/>
      <c r="J218" s="80"/>
      <c r="K218" s="80"/>
      <c r="L218" s="82"/>
      <c r="M218" s="82"/>
      <c r="N218" s="80"/>
      <c r="O218" s="80"/>
      <c r="P218" s="89"/>
      <c r="Q218" s="89"/>
      <c r="R218" s="89"/>
      <c r="S218" s="89"/>
      <c r="T218" s="89"/>
      <c r="U218" s="89"/>
      <c r="V218" s="109"/>
      <c r="W218" s="111"/>
      <c r="X218" s="111"/>
      <c r="Y218" s="112"/>
      <c r="Z218" s="119"/>
      <c r="AA218" s="120"/>
      <c r="AB218" s="116"/>
      <c r="AC218" s="115"/>
      <c r="AD218" s="115"/>
      <c r="AE218" s="113"/>
      <c r="AF218" s="114"/>
      <c r="AG218" s="115"/>
      <c r="AH218" s="110"/>
    </row>
    <row r="219" spans="1:34" s="8" customFormat="1" ht="15.75" customHeight="1" x14ac:dyDescent="0.35">
      <c r="A219" s="90"/>
      <c r="B219" s="92"/>
      <c r="C219" s="77"/>
      <c r="D219" s="78"/>
      <c r="E219" s="78"/>
      <c r="F219" s="78"/>
      <c r="G219" s="79"/>
      <c r="H219" s="89"/>
      <c r="I219" s="89"/>
      <c r="J219" s="80" t="str">
        <f t="shared" ref="J219" si="775">IF(I219&gt;0,I219/H219,"")</f>
        <v/>
      </c>
      <c r="K219" s="80"/>
      <c r="L219" s="81"/>
      <c r="M219" s="81"/>
      <c r="N219" s="80" t="str">
        <f t="shared" ref="N219" si="776">IF(M219&gt;0,M219/L219,"")</f>
        <v/>
      </c>
      <c r="O219" s="80"/>
      <c r="P219" s="89"/>
      <c r="Q219" s="89"/>
      <c r="R219" s="89"/>
      <c r="S219" s="89"/>
      <c r="T219" s="89"/>
      <c r="U219" s="89"/>
      <c r="V219" s="109">
        <f t="shared" ref="V219" si="777">SUM(P219:U220)</f>
        <v>0</v>
      </c>
      <c r="W219" s="111"/>
      <c r="X219" s="111"/>
      <c r="Y219" s="112">
        <f>ROUND(IF($R$15="Yes",(W219-X219)*1.3,(W219-X219)),0)</f>
        <v>0</v>
      </c>
      <c r="Z219" s="117" t="str">
        <f t="shared" ref="Z219" si="778">IF(J219&lt;N219,J219,N219)</f>
        <v/>
      </c>
      <c r="AA219" s="118"/>
      <c r="AB219" s="116">
        <f t="shared" ref="AB219" si="779">ROUND(IF(Z219="","0",Y219*Z219),0)</f>
        <v>0</v>
      </c>
      <c r="AC219" s="115"/>
      <c r="AD219" s="115">
        <f t="shared" ref="AD219" si="780">ROUND(IF($Y$8&gt;0,AB219*$Y$8,"0"),0)</f>
        <v>0</v>
      </c>
      <c r="AE219" s="113"/>
      <c r="AF219" s="114"/>
      <c r="AG219" s="115">
        <f t="shared" ref="AG219" si="781">ROUND(IF(AF219&gt;0,AB219*AF219,"0"),0)</f>
        <v>0</v>
      </c>
      <c r="AH219" s="110">
        <f>ROUND(IF(AD219&gt;0,AD219*AF219,"0"),0)</f>
        <v>0</v>
      </c>
    </row>
    <row r="220" spans="1:34" s="8" customFormat="1" ht="15.75" customHeight="1" x14ac:dyDescent="0.35">
      <c r="A220" s="90"/>
      <c r="B220" s="92"/>
      <c r="C220" s="93"/>
      <c r="D220" s="94"/>
      <c r="E220" s="94"/>
      <c r="F220" s="94"/>
      <c r="G220" s="95"/>
      <c r="H220" s="89"/>
      <c r="I220" s="89"/>
      <c r="J220" s="80"/>
      <c r="K220" s="80"/>
      <c r="L220" s="82"/>
      <c r="M220" s="82"/>
      <c r="N220" s="80"/>
      <c r="O220" s="80"/>
      <c r="P220" s="89"/>
      <c r="Q220" s="89"/>
      <c r="R220" s="89"/>
      <c r="S220" s="89"/>
      <c r="T220" s="89"/>
      <c r="U220" s="89"/>
      <c r="V220" s="109"/>
      <c r="W220" s="111"/>
      <c r="X220" s="111"/>
      <c r="Y220" s="112"/>
      <c r="Z220" s="119"/>
      <c r="AA220" s="120"/>
      <c r="AB220" s="116"/>
      <c r="AC220" s="115"/>
      <c r="AD220" s="115"/>
      <c r="AE220" s="113"/>
      <c r="AF220" s="114"/>
      <c r="AG220" s="115"/>
      <c r="AH220" s="110"/>
    </row>
    <row r="221" spans="1:34" s="8" customFormat="1" ht="15.75" customHeight="1" x14ac:dyDescent="0.35">
      <c r="A221" s="90"/>
      <c r="B221" s="92"/>
      <c r="C221" s="104"/>
      <c r="D221" s="104"/>
      <c r="E221" s="104"/>
      <c r="F221" s="104"/>
      <c r="G221" s="104"/>
      <c r="H221" s="89"/>
      <c r="I221" s="89"/>
      <c r="J221" s="80" t="str">
        <f t="shared" ref="J221" si="782">IF(I221&gt;0,I221/H221,"")</f>
        <v/>
      </c>
      <c r="K221" s="80"/>
      <c r="L221" s="81"/>
      <c r="M221" s="81"/>
      <c r="N221" s="80" t="str">
        <f t="shared" ref="N221" si="783">IF(M221&gt;0,M221/L221,"")</f>
        <v/>
      </c>
      <c r="O221" s="80"/>
      <c r="P221" s="89"/>
      <c r="Q221" s="89"/>
      <c r="R221" s="89"/>
      <c r="S221" s="89"/>
      <c r="T221" s="89"/>
      <c r="U221" s="89"/>
      <c r="V221" s="109">
        <f t="shared" ref="V221" si="784">SUM(P221:U222)</f>
        <v>0</v>
      </c>
      <c r="W221" s="111"/>
      <c r="X221" s="111"/>
      <c r="Y221" s="112">
        <f>ROUND(IF($R$15="Yes",(W221-X221)*1.3,(W221-X221)),0)</f>
        <v>0</v>
      </c>
      <c r="Z221" s="117" t="str">
        <f>IF(J221&lt;N221,J221,N221)</f>
        <v/>
      </c>
      <c r="AA221" s="118"/>
      <c r="AB221" s="116">
        <f t="shared" ref="AB221" si="785">ROUND(IF(Z221="","0",Y221*Z221),0)</f>
        <v>0</v>
      </c>
      <c r="AC221" s="115"/>
      <c r="AD221" s="115">
        <f t="shared" ref="AD221" si="786">ROUND(IF($Y$8&gt;0,AB221*$Y$8,"0"),0)</f>
        <v>0</v>
      </c>
      <c r="AE221" s="113"/>
      <c r="AF221" s="114"/>
      <c r="AG221" s="115">
        <f t="shared" ref="AG221" si="787">ROUND(IF(AF221&gt;0,AB221*AF221,"0"),0)</f>
        <v>0</v>
      </c>
      <c r="AH221" s="110">
        <f>ROUND(IF(AD221&gt;0,AD221*AF221,"0"),0)</f>
        <v>0</v>
      </c>
    </row>
    <row r="222" spans="1:34" s="8" customFormat="1" ht="16.5" customHeight="1" thickBot="1" x14ac:dyDescent="0.4">
      <c r="A222" s="103"/>
      <c r="B222" s="101"/>
      <c r="C222" s="137"/>
      <c r="D222" s="137"/>
      <c r="E222" s="137"/>
      <c r="F222" s="137"/>
      <c r="G222" s="137"/>
      <c r="H222" s="105"/>
      <c r="I222" s="105"/>
      <c r="J222" s="141"/>
      <c r="K222" s="141"/>
      <c r="L222" s="140"/>
      <c r="M222" s="140"/>
      <c r="N222" s="141"/>
      <c r="O222" s="141"/>
      <c r="P222" s="105"/>
      <c r="Q222" s="105"/>
      <c r="R222" s="105"/>
      <c r="S222" s="105"/>
      <c r="T222" s="105"/>
      <c r="U222" s="105"/>
      <c r="V222" s="130"/>
      <c r="W222" s="123"/>
      <c r="X222" s="123"/>
      <c r="Y222" s="138"/>
      <c r="Z222" s="121"/>
      <c r="AA222" s="122"/>
      <c r="AB222" s="139"/>
      <c r="AC222" s="135"/>
      <c r="AD222" s="135"/>
      <c r="AE222" s="133"/>
      <c r="AF222" s="134"/>
      <c r="AG222" s="135"/>
      <c r="AH222" s="136"/>
    </row>
    <row r="223" spans="1:34" s="8" customFormat="1" ht="16" thickBot="1" x14ac:dyDescent="0.4">
      <c r="A223" s="19"/>
      <c r="B223" s="19"/>
      <c r="J223" s="20"/>
      <c r="K223" s="20"/>
      <c r="W223" s="21"/>
      <c r="X223" s="21"/>
      <c r="Y223" s="21"/>
      <c r="Z223" s="21"/>
      <c r="AA223" s="20"/>
      <c r="AD223" s="21"/>
      <c r="AE223" s="22"/>
      <c r="AG223" s="21"/>
    </row>
    <row r="224" spans="1:34" s="8" customFormat="1" x14ac:dyDescent="0.35">
      <c r="A224" s="124" t="s">
        <v>55</v>
      </c>
      <c r="B224" s="16"/>
      <c r="C224" s="126"/>
      <c r="D224" s="127"/>
      <c r="E224" s="127"/>
      <c r="F224" s="127"/>
      <c r="G224" s="128"/>
      <c r="H224" s="129">
        <f>SUM(H23:H222)</f>
        <v>0</v>
      </c>
      <c r="I224" s="129">
        <f>SUM(I23:I222)</f>
        <v>0</v>
      </c>
      <c r="J224" s="131"/>
      <c r="K224" s="131"/>
      <c r="L224" s="147">
        <f>SUM(L23:L222)</f>
        <v>0</v>
      </c>
      <c r="M224" s="147">
        <f>SUM(M23:M222)</f>
        <v>0</v>
      </c>
      <c r="N224" s="131"/>
      <c r="O224" s="131"/>
      <c r="P224" s="129">
        <f t="shared" ref="P224:Y224" si="788">SUM(P23:P222)</f>
        <v>0</v>
      </c>
      <c r="Q224" s="129">
        <f t="shared" si="788"/>
        <v>0</v>
      </c>
      <c r="R224" s="129">
        <f t="shared" si="788"/>
        <v>0</v>
      </c>
      <c r="S224" s="129">
        <f t="shared" si="788"/>
        <v>0</v>
      </c>
      <c r="T224" s="129">
        <f t="shared" si="788"/>
        <v>0</v>
      </c>
      <c r="U224" s="129">
        <f t="shared" si="788"/>
        <v>0</v>
      </c>
      <c r="V224" s="129">
        <f t="shared" si="788"/>
        <v>0</v>
      </c>
      <c r="W224" s="146">
        <f t="shared" si="788"/>
        <v>0</v>
      </c>
      <c r="X224" s="146">
        <f t="shared" si="788"/>
        <v>0</v>
      </c>
      <c r="Y224" s="146">
        <f t="shared" si="788"/>
        <v>0</v>
      </c>
      <c r="Z224" s="126"/>
      <c r="AA224" s="149"/>
      <c r="AB224" s="146">
        <f>SUM(AB23:AC222)</f>
        <v>0</v>
      </c>
      <c r="AC224" s="146"/>
      <c r="AD224" s="146">
        <f>SUM(AD23:AD222)</f>
        <v>0</v>
      </c>
      <c r="AE224" s="131"/>
      <c r="AF224" s="131"/>
      <c r="AG224" s="146">
        <f>SUM(AG23:AG222)</f>
        <v>0</v>
      </c>
      <c r="AH224" s="142">
        <f>SUM(AH23:AH222)</f>
        <v>0</v>
      </c>
    </row>
    <row r="225" spans="1:34" s="8" customFormat="1" ht="16" thickBot="1" x14ac:dyDescent="0.4">
      <c r="A225" s="125"/>
      <c r="B225" s="17"/>
      <c r="C225" s="143"/>
      <c r="D225" s="144"/>
      <c r="E225" s="144"/>
      <c r="F225" s="144"/>
      <c r="G225" s="145"/>
      <c r="H225" s="130"/>
      <c r="I225" s="130"/>
      <c r="J225" s="132"/>
      <c r="K225" s="132"/>
      <c r="L225" s="148"/>
      <c r="M225" s="148"/>
      <c r="N225" s="132"/>
      <c r="O225" s="132"/>
      <c r="P225" s="130"/>
      <c r="Q225" s="130"/>
      <c r="R225" s="130"/>
      <c r="S225" s="130"/>
      <c r="T225" s="130"/>
      <c r="U225" s="130"/>
      <c r="V225" s="130"/>
      <c r="W225" s="135"/>
      <c r="X225" s="135"/>
      <c r="Y225" s="135"/>
      <c r="Z225" s="143"/>
      <c r="AA225" s="122"/>
      <c r="AB225" s="135"/>
      <c r="AC225" s="135"/>
      <c r="AD225" s="135"/>
      <c r="AE225" s="132"/>
      <c r="AF225" s="132"/>
      <c r="AG225" s="135"/>
      <c r="AH225" s="136"/>
    </row>
    <row r="226" spans="1:34" ht="16" thickBot="1" x14ac:dyDescent="0.4">
      <c r="A226" s="11"/>
      <c r="B226" s="11"/>
      <c r="C226" s="11"/>
      <c r="D226" s="11"/>
      <c r="E226" s="11"/>
      <c r="F226" s="11"/>
      <c r="G226" s="11"/>
      <c r="H226" s="11"/>
      <c r="I226" s="12"/>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6" thickTop="1" x14ac:dyDescent="0.35"/>
    <row r="228" spans="1:34" x14ac:dyDescent="0.35">
      <c r="A228" s="2" t="s">
        <v>9</v>
      </c>
      <c r="B228" s="2" t="s">
        <v>104</v>
      </c>
    </row>
    <row r="229" spans="1:34" x14ac:dyDescent="0.35">
      <c r="A229" s="2"/>
      <c r="B229" s="2"/>
      <c r="C229" s="2"/>
    </row>
    <row r="230" spans="1:34" ht="50.25" customHeight="1" x14ac:dyDescent="0.35">
      <c r="A230" s="99" t="s">
        <v>14</v>
      </c>
      <c r="B230" s="100"/>
      <c r="C230" s="100"/>
      <c r="D230" s="100"/>
      <c r="E230" s="100"/>
      <c r="F230" s="100"/>
      <c r="G230" s="100"/>
      <c r="H230" s="100"/>
      <c r="I230" s="100"/>
      <c r="J230" s="100"/>
      <c r="K230" s="100"/>
      <c r="L230" s="100"/>
      <c r="M230" s="100"/>
      <c r="N230" s="100"/>
      <c r="O230" s="100"/>
      <c r="R230" s="150" t="s">
        <v>228</v>
      </c>
      <c r="S230" s="150"/>
      <c r="T230" s="150"/>
      <c r="U230" s="150"/>
      <c r="V230" s="150"/>
      <c r="W230" s="150"/>
      <c r="X230" s="150"/>
      <c r="Y230" s="150"/>
      <c r="Z230" s="150"/>
      <c r="AA230" s="150"/>
      <c r="AB230" s="150"/>
      <c r="AC230" s="150"/>
      <c r="AD230" s="150"/>
      <c r="AE230" s="150"/>
      <c r="AF230" s="150"/>
      <c r="AG230" s="150"/>
    </row>
    <row r="231" spans="1:34" ht="42" customHeight="1" x14ac:dyDescent="0.35">
      <c r="M231" s="76"/>
      <c r="N231" s="76"/>
      <c r="O231" s="76"/>
    </row>
    <row r="232" spans="1:34" x14ac:dyDescent="0.35">
      <c r="A232" s="3" t="s">
        <v>13</v>
      </c>
      <c r="D232" s="102"/>
      <c r="E232" s="102"/>
      <c r="F232" s="102"/>
      <c r="G232" s="102"/>
      <c r="H232" s="102"/>
      <c r="I232" s="102"/>
      <c r="J232" s="102"/>
      <c r="K232" s="102"/>
      <c r="R232" s="3" t="s">
        <v>105</v>
      </c>
      <c r="V232" s="15"/>
      <c r="W232" s="15"/>
      <c r="X232" s="15"/>
      <c r="Y232" s="15"/>
      <c r="Z232" s="15"/>
      <c r="AA232" s="15"/>
      <c r="AB232" s="15"/>
      <c r="AC232" s="15"/>
      <c r="AD232" s="15"/>
      <c r="AE232" s="15"/>
    </row>
    <row r="233" spans="1:34" ht="29.15" customHeight="1" x14ac:dyDescent="0.35">
      <c r="I233" s="3"/>
      <c r="M233" s="76"/>
      <c r="N233" s="76"/>
      <c r="O233" s="76"/>
      <c r="R233" t="s">
        <v>106</v>
      </c>
      <c r="S233"/>
      <c r="T233"/>
      <c r="U233"/>
      <c r="V233" s="178"/>
      <c r="W233" s="178"/>
      <c r="X233" s="178"/>
      <c r="Y233" s="178"/>
      <c r="Z233" s="178"/>
      <c r="AA233" s="178"/>
      <c r="AB233" s="178"/>
      <c r="AC233" s="178"/>
      <c r="AD233" s="178"/>
      <c r="AE233" s="178"/>
    </row>
    <row r="234" spans="1:34" x14ac:dyDescent="0.35">
      <c r="A234" s="3" t="s">
        <v>10</v>
      </c>
      <c r="D234" s="85"/>
      <c r="E234" s="85"/>
      <c r="F234" s="85"/>
      <c r="G234" s="85"/>
      <c r="H234" s="85"/>
      <c r="I234" s="85"/>
      <c r="J234" s="85"/>
      <c r="K234" s="85"/>
      <c r="R234" s="3" t="s">
        <v>10</v>
      </c>
      <c r="V234" s="85"/>
      <c r="W234" s="85"/>
      <c r="X234" s="85"/>
      <c r="Y234" s="85"/>
      <c r="Z234" s="85"/>
      <c r="AA234" s="85"/>
      <c r="AB234" s="85"/>
      <c r="AC234" s="85"/>
      <c r="AD234" s="85"/>
      <c r="AE234" s="85"/>
    </row>
    <row r="235" spans="1:34" x14ac:dyDescent="0.35">
      <c r="A235" s="3" t="s">
        <v>11</v>
      </c>
      <c r="D235" s="85"/>
      <c r="E235" s="85"/>
      <c r="F235" s="85"/>
      <c r="G235" s="85"/>
      <c r="H235" s="85"/>
      <c r="I235" s="85"/>
      <c r="J235" s="85"/>
      <c r="K235" s="85"/>
      <c r="R235" s="3" t="s">
        <v>11</v>
      </c>
      <c r="V235" s="83"/>
      <c r="W235" s="83"/>
      <c r="X235" s="83"/>
      <c r="Y235" s="83"/>
      <c r="Z235" s="83"/>
      <c r="AA235" s="83"/>
      <c r="AB235" s="83"/>
      <c r="AC235" s="83"/>
      <c r="AD235" s="83"/>
      <c r="AE235" s="83"/>
    </row>
    <row r="236" spans="1:34" x14ac:dyDescent="0.35">
      <c r="A236" s="3" t="s">
        <v>21</v>
      </c>
      <c r="D236" s="98"/>
      <c r="E236" s="85"/>
      <c r="F236" s="85"/>
      <c r="R236" s="3" t="s">
        <v>21</v>
      </c>
      <c r="V236" s="98"/>
      <c r="W236" s="85"/>
      <c r="AB236" s="1"/>
    </row>
    <row r="237" spans="1:34" x14ac:dyDescent="0.35"/>
    <row r="238" spans="1:34" x14ac:dyDescent="0.35">
      <c r="A238" s="3" t="s">
        <v>12</v>
      </c>
      <c r="R238" s="3" t="s">
        <v>107</v>
      </c>
    </row>
    <row r="239" spans="1:34" x14ac:dyDescent="0.35"/>
    <row r="240" spans="1:34"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sheetData>
  <sheetProtection algorithmName="SHA-512" hashValue="xPmmJe1sSgPYc4iX5ZrgSLQhpK/UrcL9UJovx1R/Ab0shiml8DgV2yTz9BXWRFPta4DCz9V5AJQcE4hfVV5OYw==" saltValue="zOib9w9PaUwBZf87c3xdRw==" spinCount="100000" sheet="1" objects="1" scenarios="1"/>
  <customSheetViews>
    <customSheetView guid="{A975FCB3-5B33-4161-B031-F54B2ACFE309}" scale="70" hiddenRows="1" hiddenColumns="1">
      <selection activeCell="AE3" sqref="AE1:AE1048576"/>
      <rowBreaks count="1" manualBreakCount="1">
        <brk id="86" max="34" man="1"/>
      </rowBreaks>
      <pageMargins left="0.5" right="0.5" top="0.75" bottom="0.75" header="0.5" footer="0.5"/>
      <printOptions horizontalCentered="1"/>
      <pageSetup scale="34" fitToHeight="3" orientation="landscape" verticalDpi="4294967292" r:id="rId1"/>
    </customSheetView>
    <customSheetView guid="{D3B61CB6-B778-4B0B-B0B9-5C0000268DA3}" hiddenRows="1" hiddenColumns="1">
      <selection activeCell="F20" sqref="F20"/>
      <rowBreaks count="1" manualBreakCount="1">
        <brk id="86" max="34" man="1"/>
      </rowBreaks>
      <pageMargins left="0.5" right="0.5" top="0.75" bottom="0.75" header="0.5" footer="0.5"/>
      <printOptions horizontalCentered="1"/>
      <pageSetup scale="34" fitToHeight="3" orientation="landscape" verticalDpi="4294967292" r:id="rId2"/>
    </customSheetView>
  </customSheetViews>
  <mergeCells count="2768">
    <mergeCell ref="E17:L17"/>
    <mergeCell ref="R10:S10"/>
    <mergeCell ref="AA10:AB10"/>
    <mergeCell ref="R11:S11"/>
    <mergeCell ref="AA11:AB11"/>
    <mergeCell ref="A1:AI1"/>
    <mergeCell ref="A2:AI2"/>
    <mergeCell ref="R4:T4"/>
    <mergeCell ref="D6:H6"/>
    <mergeCell ref="K6:L6"/>
    <mergeCell ref="R7:T7"/>
    <mergeCell ref="C22:G22"/>
    <mergeCell ref="J22:K22"/>
    <mergeCell ref="N22:O22"/>
    <mergeCell ref="Z22:AA22"/>
    <mergeCell ref="AB22:AC22"/>
    <mergeCell ref="G9:H9"/>
    <mergeCell ref="A11:B12"/>
    <mergeCell ref="D11:L12"/>
    <mergeCell ref="E14:H14"/>
    <mergeCell ref="E16:L16"/>
    <mergeCell ref="D7:H7"/>
    <mergeCell ref="G8:H8"/>
    <mergeCell ref="AE12:AF12"/>
    <mergeCell ref="AE13:AF13"/>
    <mergeCell ref="R13:S13"/>
    <mergeCell ref="A23:A24"/>
    <mergeCell ref="B23:B24"/>
    <mergeCell ref="C23:G23"/>
    <mergeCell ref="H23:H24"/>
    <mergeCell ref="I23:I24"/>
    <mergeCell ref="R12:S12"/>
    <mergeCell ref="AA12:AB12"/>
    <mergeCell ref="AA13:AB13"/>
    <mergeCell ref="AA14:AB14"/>
    <mergeCell ref="AF23:AF24"/>
    <mergeCell ref="AG23:AG24"/>
    <mergeCell ref="AH23:AH24"/>
    <mergeCell ref="C24:G24"/>
    <mergeCell ref="A205:A206"/>
    <mergeCell ref="B205:B206"/>
    <mergeCell ref="C205:G205"/>
    <mergeCell ref="H205:H206"/>
    <mergeCell ref="I205:I206"/>
    <mergeCell ref="J205:K206"/>
    <mergeCell ref="X23:X24"/>
    <mergeCell ref="Y23:Y24"/>
    <mergeCell ref="Z23:AA24"/>
    <mergeCell ref="AB23:AC24"/>
    <mergeCell ref="AD23:AD24"/>
    <mergeCell ref="AE23:AE24"/>
    <mergeCell ref="R23:R24"/>
    <mergeCell ref="S23:S24"/>
    <mergeCell ref="T23:T24"/>
    <mergeCell ref="U23:U24"/>
    <mergeCell ref="V23:V24"/>
    <mergeCell ref="W23:W24"/>
    <mergeCell ref="J23:K24"/>
    <mergeCell ref="L23:L24"/>
    <mergeCell ref="M23:M24"/>
    <mergeCell ref="N23:O24"/>
    <mergeCell ref="P23:P24"/>
    <mergeCell ref="Q23:Q24"/>
    <mergeCell ref="AG205:AG206"/>
    <mergeCell ref="AH205:AH206"/>
    <mergeCell ref="C206:G206"/>
    <mergeCell ref="A207:A208"/>
    <mergeCell ref="B207:B208"/>
    <mergeCell ref="C207:G207"/>
    <mergeCell ref="H207:H208"/>
    <mergeCell ref="I207:I208"/>
    <mergeCell ref="J207:K208"/>
    <mergeCell ref="L207:L208"/>
    <mergeCell ref="Y205:Y206"/>
    <mergeCell ref="Z205:AA206"/>
    <mergeCell ref="AB205:AC206"/>
    <mergeCell ref="AD205:AD206"/>
    <mergeCell ref="AE205:AE206"/>
    <mergeCell ref="AF205:AF206"/>
    <mergeCell ref="S205:S206"/>
    <mergeCell ref="T205:T206"/>
    <mergeCell ref="U205:U206"/>
    <mergeCell ref="V205:V206"/>
    <mergeCell ref="W205:W206"/>
    <mergeCell ref="X205:X206"/>
    <mergeCell ref="L205:L206"/>
    <mergeCell ref="M205:M206"/>
    <mergeCell ref="N205:O206"/>
    <mergeCell ref="P205:P206"/>
    <mergeCell ref="Q205:Q206"/>
    <mergeCell ref="R205:R206"/>
    <mergeCell ref="AH207:AH208"/>
    <mergeCell ref="C208:G208"/>
    <mergeCell ref="A209:A210"/>
    <mergeCell ref="B209:B210"/>
    <mergeCell ref="C209:G209"/>
    <mergeCell ref="H209:H210"/>
    <mergeCell ref="I209:I210"/>
    <mergeCell ref="J209:K210"/>
    <mergeCell ref="L209:L210"/>
    <mergeCell ref="M209:M210"/>
    <mergeCell ref="Z207:AA208"/>
    <mergeCell ref="AB207:AC208"/>
    <mergeCell ref="AD207:AD208"/>
    <mergeCell ref="AE207:AE208"/>
    <mergeCell ref="AF207:AF208"/>
    <mergeCell ref="AG207:AG208"/>
    <mergeCell ref="T207:T208"/>
    <mergeCell ref="U207:U208"/>
    <mergeCell ref="V207:V208"/>
    <mergeCell ref="W207:W208"/>
    <mergeCell ref="X207:X208"/>
    <mergeCell ref="Y207:Y208"/>
    <mergeCell ref="M207:M208"/>
    <mergeCell ref="N207:O208"/>
    <mergeCell ref="P207:P208"/>
    <mergeCell ref="Q207:Q208"/>
    <mergeCell ref="R207:R208"/>
    <mergeCell ref="S207:S208"/>
    <mergeCell ref="C210:G210"/>
    <mergeCell ref="A211:A212"/>
    <mergeCell ref="B211:B212"/>
    <mergeCell ref="C211:G211"/>
    <mergeCell ref="H211:H212"/>
    <mergeCell ref="I211:I212"/>
    <mergeCell ref="AB209:AC210"/>
    <mergeCell ref="AD209:AD210"/>
    <mergeCell ref="AE209:AE210"/>
    <mergeCell ref="AF209:AF210"/>
    <mergeCell ref="AG209:AG210"/>
    <mergeCell ref="AH209:AH210"/>
    <mergeCell ref="U209:U210"/>
    <mergeCell ref="V209:V210"/>
    <mergeCell ref="W209:W210"/>
    <mergeCell ref="X209:X210"/>
    <mergeCell ref="Y209:Y210"/>
    <mergeCell ref="Z209:AA210"/>
    <mergeCell ref="N209:O210"/>
    <mergeCell ref="P209:P210"/>
    <mergeCell ref="Q209:Q210"/>
    <mergeCell ref="R209:R210"/>
    <mergeCell ref="S209:S210"/>
    <mergeCell ref="T209:T210"/>
    <mergeCell ref="AF211:AF212"/>
    <mergeCell ref="AG211:AG212"/>
    <mergeCell ref="AH211:AH212"/>
    <mergeCell ref="C212:G212"/>
    <mergeCell ref="B213:B214"/>
    <mergeCell ref="C213:G213"/>
    <mergeCell ref="H213:H214"/>
    <mergeCell ref="I213:I214"/>
    <mergeCell ref="J213:K214"/>
    <mergeCell ref="X211:X212"/>
    <mergeCell ref="Y211:Y212"/>
    <mergeCell ref="Z211:AA212"/>
    <mergeCell ref="AB211:AC212"/>
    <mergeCell ref="AD211:AD212"/>
    <mergeCell ref="AE211:AE212"/>
    <mergeCell ref="R211:R212"/>
    <mergeCell ref="S211:S212"/>
    <mergeCell ref="T211:T212"/>
    <mergeCell ref="U211:U212"/>
    <mergeCell ref="V211:V212"/>
    <mergeCell ref="W211:W212"/>
    <mergeCell ref="J211:K212"/>
    <mergeCell ref="L211:L212"/>
    <mergeCell ref="M211:M212"/>
    <mergeCell ref="N211:O212"/>
    <mergeCell ref="P211:P212"/>
    <mergeCell ref="Q211:Q212"/>
    <mergeCell ref="AG217:AG218"/>
    <mergeCell ref="AH217:AH218"/>
    <mergeCell ref="C218:G218"/>
    <mergeCell ref="AG213:AG214"/>
    <mergeCell ref="AH213:AH214"/>
    <mergeCell ref="C214:G214"/>
    <mergeCell ref="A215:A216"/>
    <mergeCell ref="B215:B216"/>
    <mergeCell ref="C215:G215"/>
    <mergeCell ref="H215:H216"/>
    <mergeCell ref="I215:I216"/>
    <mergeCell ref="J215:K216"/>
    <mergeCell ref="L215:L216"/>
    <mergeCell ref="Y213:Y214"/>
    <mergeCell ref="Z213:AA214"/>
    <mergeCell ref="AB213:AC214"/>
    <mergeCell ref="AD213:AD214"/>
    <mergeCell ref="AE213:AE214"/>
    <mergeCell ref="AF213:AF214"/>
    <mergeCell ref="S213:S214"/>
    <mergeCell ref="T213:T214"/>
    <mergeCell ref="U213:U214"/>
    <mergeCell ref="V213:V214"/>
    <mergeCell ref="W213:W214"/>
    <mergeCell ref="X213:X214"/>
    <mergeCell ref="L213:L214"/>
    <mergeCell ref="M213:M214"/>
    <mergeCell ref="N213:O214"/>
    <mergeCell ref="P213:P214"/>
    <mergeCell ref="Q213:Q214"/>
    <mergeCell ref="R213:R214"/>
    <mergeCell ref="A213:A214"/>
    <mergeCell ref="AH215:AH216"/>
    <mergeCell ref="C216:G216"/>
    <mergeCell ref="Z215:AA216"/>
    <mergeCell ref="AB215:AC216"/>
    <mergeCell ref="AD215:AD216"/>
    <mergeCell ref="AE215:AE216"/>
    <mergeCell ref="AF215:AF216"/>
    <mergeCell ref="AG215:AG216"/>
    <mergeCell ref="T215:T216"/>
    <mergeCell ref="U215:U216"/>
    <mergeCell ref="V215:V216"/>
    <mergeCell ref="W215:W216"/>
    <mergeCell ref="X215:X216"/>
    <mergeCell ref="Y215:Y216"/>
    <mergeCell ref="M215:M216"/>
    <mergeCell ref="N215:O216"/>
    <mergeCell ref="P215:P216"/>
    <mergeCell ref="Q215:Q216"/>
    <mergeCell ref="R215:R216"/>
    <mergeCell ref="S215:S216"/>
    <mergeCell ref="AB217:AC218"/>
    <mergeCell ref="AD217:AD218"/>
    <mergeCell ref="AE217:AE218"/>
    <mergeCell ref="AF217:AF218"/>
    <mergeCell ref="S217:S218"/>
    <mergeCell ref="T217:T218"/>
    <mergeCell ref="U217:U218"/>
    <mergeCell ref="V217:V218"/>
    <mergeCell ref="W217:W218"/>
    <mergeCell ref="X217:X218"/>
    <mergeCell ref="L217:L218"/>
    <mergeCell ref="M217:M218"/>
    <mergeCell ref="N217:O218"/>
    <mergeCell ref="P217:P218"/>
    <mergeCell ref="Q217:Q218"/>
    <mergeCell ref="R217:R218"/>
    <mergeCell ref="A217:A218"/>
    <mergeCell ref="B217:B218"/>
    <mergeCell ref="C217:G217"/>
    <mergeCell ref="H217:H218"/>
    <mergeCell ref="I217:I218"/>
    <mergeCell ref="J217:K218"/>
    <mergeCell ref="AH221:AH222"/>
    <mergeCell ref="U221:U222"/>
    <mergeCell ref="V221:V222"/>
    <mergeCell ref="W221:W222"/>
    <mergeCell ref="X221:X222"/>
    <mergeCell ref="Y221:Y222"/>
    <mergeCell ref="Z221:AA222"/>
    <mergeCell ref="N221:O222"/>
    <mergeCell ref="P221:P222"/>
    <mergeCell ref="Q221:Q222"/>
    <mergeCell ref="R221:R222"/>
    <mergeCell ref="S221:S222"/>
    <mergeCell ref="T221:T222"/>
    <mergeCell ref="AH219:AH220"/>
    <mergeCell ref="C220:G220"/>
    <mergeCell ref="A221:A222"/>
    <mergeCell ref="B221:B222"/>
    <mergeCell ref="C221:G221"/>
    <mergeCell ref="H221:H222"/>
    <mergeCell ref="I221:I222"/>
    <mergeCell ref="J221:K222"/>
    <mergeCell ref="L221:L222"/>
    <mergeCell ref="M221:M222"/>
    <mergeCell ref="Z219:AA220"/>
    <mergeCell ref="AB219:AC220"/>
    <mergeCell ref="AD219:AD220"/>
    <mergeCell ref="AE219:AE220"/>
    <mergeCell ref="AF219:AF220"/>
    <mergeCell ref="AG219:AG220"/>
    <mergeCell ref="T219:T220"/>
    <mergeCell ref="U219:U220"/>
    <mergeCell ref="V219:V220"/>
    <mergeCell ref="AH224:AH225"/>
    <mergeCell ref="C225:G225"/>
    <mergeCell ref="A230:O230"/>
    <mergeCell ref="R230:AG230"/>
    <mergeCell ref="M231:O231"/>
    <mergeCell ref="Y224:Y225"/>
    <mergeCell ref="Z224:AA225"/>
    <mergeCell ref="AB224:AC225"/>
    <mergeCell ref="AD224:AD225"/>
    <mergeCell ref="AE224:AE225"/>
    <mergeCell ref="AF224:AF225"/>
    <mergeCell ref="S224:S225"/>
    <mergeCell ref="T224:T225"/>
    <mergeCell ref="U224:U225"/>
    <mergeCell ref="V224:V225"/>
    <mergeCell ref="W224:W225"/>
    <mergeCell ref="X224:X225"/>
    <mergeCell ref="L224:L225"/>
    <mergeCell ref="M224:M225"/>
    <mergeCell ref="N224:O225"/>
    <mergeCell ref="P224:P225"/>
    <mergeCell ref="Q224:Q225"/>
    <mergeCell ref="R224:R225"/>
    <mergeCell ref="A224:A225"/>
    <mergeCell ref="C224:G224"/>
    <mergeCell ref="H224:H225"/>
    <mergeCell ref="I224:I225"/>
    <mergeCell ref="J224:K225"/>
    <mergeCell ref="D236:F236"/>
    <mergeCell ref="V236:W236"/>
    <mergeCell ref="A25:A26"/>
    <mergeCell ref="B25:B26"/>
    <mergeCell ref="C25:G25"/>
    <mergeCell ref="H25:H26"/>
    <mergeCell ref="I25:I26"/>
    <mergeCell ref="J25:K26"/>
    <mergeCell ref="L25:L26"/>
    <mergeCell ref="M25:M26"/>
    <mergeCell ref="D232:K232"/>
    <mergeCell ref="M233:O233"/>
    <mergeCell ref="D234:K234"/>
    <mergeCell ref="V234:AE234"/>
    <mergeCell ref="D235:K235"/>
    <mergeCell ref="V235:AE235"/>
    <mergeCell ref="AG224:AG225"/>
    <mergeCell ref="C222:G222"/>
    <mergeCell ref="AB221:AC222"/>
    <mergeCell ref="AD221:AD222"/>
    <mergeCell ref="AE221:AE222"/>
    <mergeCell ref="AF221:AF222"/>
    <mergeCell ref="AG221:AG222"/>
    <mergeCell ref="W219:W220"/>
    <mergeCell ref="X219:X220"/>
    <mergeCell ref="Y219:Y220"/>
    <mergeCell ref="M219:M220"/>
    <mergeCell ref="N219:O220"/>
    <mergeCell ref="P219:P220"/>
    <mergeCell ref="Q219:Q220"/>
    <mergeCell ref="R219:R220"/>
    <mergeCell ref="S219:S220"/>
    <mergeCell ref="C26:G26"/>
    <mergeCell ref="A27:A28"/>
    <mergeCell ref="B27:B28"/>
    <mergeCell ref="C27:G27"/>
    <mergeCell ref="H27:H28"/>
    <mergeCell ref="I27:I28"/>
    <mergeCell ref="AB25:AC26"/>
    <mergeCell ref="AD25:AD26"/>
    <mergeCell ref="AE25:AE26"/>
    <mergeCell ref="AF25:AF26"/>
    <mergeCell ref="AG25:AG26"/>
    <mergeCell ref="AH25:AH26"/>
    <mergeCell ref="U25:U26"/>
    <mergeCell ref="V25:V26"/>
    <mergeCell ref="W25:W26"/>
    <mergeCell ref="X25:X26"/>
    <mergeCell ref="Y25:Y26"/>
    <mergeCell ref="Z25:AA26"/>
    <mergeCell ref="N25:O26"/>
    <mergeCell ref="P25:P26"/>
    <mergeCell ref="Q25:Q26"/>
    <mergeCell ref="R25:R26"/>
    <mergeCell ref="S25:S26"/>
    <mergeCell ref="T25:T26"/>
    <mergeCell ref="AF27:AF28"/>
    <mergeCell ref="AG27:AG28"/>
    <mergeCell ref="AH27:AH28"/>
    <mergeCell ref="C28:G28"/>
    <mergeCell ref="B29:B30"/>
    <mergeCell ref="C29:G29"/>
    <mergeCell ref="H29:H30"/>
    <mergeCell ref="I29:I30"/>
    <mergeCell ref="J29:K30"/>
    <mergeCell ref="X27:X28"/>
    <mergeCell ref="Y27:Y28"/>
    <mergeCell ref="Z27:AA28"/>
    <mergeCell ref="AB27:AC28"/>
    <mergeCell ref="AD27:AD28"/>
    <mergeCell ref="AE27:AE28"/>
    <mergeCell ref="R27:R28"/>
    <mergeCell ref="S27:S28"/>
    <mergeCell ref="T27:T28"/>
    <mergeCell ref="U27:U28"/>
    <mergeCell ref="V27:V28"/>
    <mergeCell ref="W27:W28"/>
    <mergeCell ref="J27:K28"/>
    <mergeCell ref="L27:L28"/>
    <mergeCell ref="M27:M28"/>
    <mergeCell ref="N27:O28"/>
    <mergeCell ref="P27:P28"/>
    <mergeCell ref="Q27:Q28"/>
    <mergeCell ref="C34:G34"/>
    <mergeCell ref="AG29:AG30"/>
    <mergeCell ref="AH29:AH30"/>
    <mergeCell ref="C30:G30"/>
    <mergeCell ref="A31:A32"/>
    <mergeCell ref="B31:B32"/>
    <mergeCell ref="C31:G31"/>
    <mergeCell ref="H31:H32"/>
    <mergeCell ref="I31:I32"/>
    <mergeCell ref="J31:K32"/>
    <mergeCell ref="L31:L32"/>
    <mergeCell ref="Y29:Y30"/>
    <mergeCell ref="Z29:AA30"/>
    <mergeCell ref="AB29:AC30"/>
    <mergeCell ref="AD29:AD30"/>
    <mergeCell ref="AE29:AE30"/>
    <mergeCell ref="AF29:AF30"/>
    <mergeCell ref="S29:S30"/>
    <mergeCell ref="T29:T30"/>
    <mergeCell ref="U29:U30"/>
    <mergeCell ref="V29:V30"/>
    <mergeCell ref="W29:W30"/>
    <mergeCell ref="X29:X30"/>
    <mergeCell ref="L29:L30"/>
    <mergeCell ref="M29:M30"/>
    <mergeCell ref="N29:O30"/>
    <mergeCell ref="P29:P30"/>
    <mergeCell ref="Q29:Q30"/>
    <mergeCell ref="R29:R30"/>
    <mergeCell ref="AH31:AH32"/>
    <mergeCell ref="C32:G32"/>
    <mergeCell ref="A29:A30"/>
    <mergeCell ref="J33:K34"/>
    <mergeCell ref="L33:L34"/>
    <mergeCell ref="M33:M34"/>
    <mergeCell ref="Z31:AA32"/>
    <mergeCell ref="AB31:AC32"/>
    <mergeCell ref="AD31:AD32"/>
    <mergeCell ref="AE31:AE32"/>
    <mergeCell ref="AF31:AF32"/>
    <mergeCell ref="AG31:AG32"/>
    <mergeCell ref="T31:T32"/>
    <mergeCell ref="U31:U32"/>
    <mergeCell ref="V31:V32"/>
    <mergeCell ref="W31:W32"/>
    <mergeCell ref="X31:X32"/>
    <mergeCell ref="Y31:Y32"/>
    <mergeCell ref="M31:M32"/>
    <mergeCell ref="N31:O32"/>
    <mergeCell ref="P31:P32"/>
    <mergeCell ref="Q31:Q32"/>
    <mergeCell ref="R31:R32"/>
    <mergeCell ref="S31:S32"/>
    <mergeCell ref="A35:A36"/>
    <mergeCell ref="B35:B36"/>
    <mergeCell ref="C35:G35"/>
    <mergeCell ref="H35:H36"/>
    <mergeCell ref="I35:I36"/>
    <mergeCell ref="AB33:AC34"/>
    <mergeCell ref="AD33:AD34"/>
    <mergeCell ref="AE33:AE34"/>
    <mergeCell ref="AF33:AF34"/>
    <mergeCell ref="AG33:AG34"/>
    <mergeCell ref="AH33:AH34"/>
    <mergeCell ref="U33:U34"/>
    <mergeCell ref="V33:V34"/>
    <mergeCell ref="W33:W34"/>
    <mergeCell ref="X33:X34"/>
    <mergeCell ref="Y33:Y34"/>
    <mergeCell ref="Z33:AA34"/>
    <mergeCell ref="N33:O34"/>
    <mergeCell ref="P33:P34"/>
    <mergeCell ref="Q33:Q34"/>
    <mergeCell ref="R33:R34"/>
    <mergeCell ref="S33:S34"/>
    <mergeCell ref="T33:T34"/>
    <mergeCell ref="AF35:AF36"/>
    <mergeCell ref="AG35:AG36"/>
    <mergeCell ref="AH35:AH36"/>
    <mergeCell ref="C36:G36"/>
    <mergeCell ref="A33:A34"/>
    <mergeCell ref="B33:B34"/>
    <mergeCell ref="C33:G33"/>
    <mergeCell ref="H33:H34"/>
    <mergeCell ref="I33:I34"/>
    <mergeCell ref="B37:B38"/>
    <mergeCell ref="C37:G37"/>
    <mergeCell ref="H37:H38"/>
    <mergeCell ref="I37:I38"/>
    <mergeCell ref="J37:K38"/>
    <mergeCell ref="X35:X36"/>
    <mergeCell ref="Y35:Y36"/>
    <mergeCell ref="Z35:AA36"/>
    <mergeCell ref="AB35:AC36"/>
    <mergeCell ref="AD35:AD36"/>
    <mergeCell ref="AE35:AE36"/>
    <mergeCell ref="R35:R36"/>
    <mergeCell ref="S35:S36"/>
    <mergeCell ref="T35:T36"/>
    <mergeCell ref="U35:U36"/>
    <mergeCell ref="V35:V36"/>
    <mergeCell ref="W35:W36"/>
    <mergeCell ref="J35:K36"/>
    <mergeCell ref="L35:L36"/>
    <mergeCell ref="M35:M36"/>
    <mergeCell ref="N35:O36"/>
    <mergeCell ref="P35:P36"/>
    <mergeCell ref="Q35:Q36"/>
    <mergeCell ref="C42:G42"/>
    <mergeCell ref="AG37:AG38"/>
    <mergeCell ref="AH37:AH38"/>
    <mergeCell ref="C38:G38"/>
    <mergeCell ref="A39:A40"/>
    <mergeCell ref="B39:B40"/>
    <mergeCell ref="C39:G39"/>
    <mergeCell ref="H39:H40"/>
    <mergeCell ref="I39:I40"/>
    <mergeCell ref="J39:K40"/>
    <mergeCell ref="L39:L40"/>
    <mergeCell ref="Y37:Y38"/>
    <mergeCell ref="Z37:AA38"/>
    <mergeCell ref="AB37:AC38"/>
    <mergeCell ref="AD37:AD38"/>
    <mergeCell ref="AE37:AE38"/>
    <mergeCell ref="AF37:AF38"/>
    <mergeCell ref="S37:S38"/>
    <mergeCell ref="T37:T38"/>
    <mergeCell ref="U37:U38"/>
    <mergeCell ref="V37:V38"/>
    <mergeCell ref="W37:W38"/>
    <mergeCell ref="X37:X38"/>
    <mergeCell ref="L37:L38"/>
    <mergeCell ref="M37:M38"/>
    <mergeCell ref="N37:O38"/>
    <mergeCell ref="P37:P38"/>
    <mergeCell ref="Q37:Q38"/>
    <mergeCell ref="R37:R38"/>
    <mergeCell ref="AH39:AH40"/>
    <mergeCell ref="C40:G40"/>
    <mergeCell ref="A37:A38"/>
    <mergeCell ref="J41:K42"/>
    <mergeCell ref="L41:L42"/>
    <mergeCell ref="M41:M42"/>
    <mergeCell ref="Z39:AA40"/>
    <mergeCell ref="AB39:AC40"/>
    <mergeCell ref="AD39:AD40"/>
    <mergeCell ref="AE39:AE40"/>
    <mergeCell ref="AF39:AF40"/>
    <mergeCell ref="AG39:AG40"/>
    <mergeCell ref="T39:T40"/>
    <mergeCell ref="U39:U40"/>
    <mergeCell ref="V39:V40"/>
    <mergeCell ref="W39:W40"/>
    <mergeCell ref="X39:X40"/>
    <mergeCell ref="Y39:Y40"/>
    <mergeCell ref="M39:M40"/>
    <mergeCell ref="N39:O40"/>
    <mergeCell ref="P39:P40"/>
    <mergeCell ref="Q39:Q40"/>
    <mergeCell ref="R39:R40"/>
    <mergeCell ref="S39:S40"/>
    <mergeCell ref="A43:A44"/>
    <mergeCell ref="B43:B44"/>
    <mergeCell ref="C43:G43"/>
    <mergeCell ref="H43:H44"/>
    <mergeCell ref="I43:I44"/>
    <mergeCell ref="AB41:AC42"/>
    <mergeCell ref="AD41:AD42"/>
    <mergeCell ref="AE41:AE42"/>
    <mergeCell ref="AF41:AF42"/>
    <mergeCell ref="AG41:AG42"/>
    <mergeCell ref="AH41:AH42"/>
    <mergeCell ref="U41:U42"/>
    <mergeCell ref="V41:V42"/>
    <mergeCell ref="W41:W42"/>
    <mergeCell ref="X41:X42"/>
    <mergeCell ref="Y41:Y42"/>
    <mergeCell ref="Z41:AA42"/>
    <mergeCell ref="N41:O42"/>
    <mergeCell ref="P41:P42"/>
    <mergeCell ref="Q41:Q42"/>
    <mergeCell ref="R41:R42"/>
    <mergeCell ref="S41:S42"/>
    <mergeCell ref="T41:T42"/>
    <mergeCell ref="AF43:AF44"/>
    <mergeCell ref="AG43:AG44"/>
    <mergeCell ref="AH43:AH44"/>
    <mergeCell ref="C44:G44"/>
    <mergeCell ref="A41:A42"/>
    <mergeCell ref="B41:B42"/>
    <mergeCell ref="C41:G41"/>
    <mergeCell ref="H41:H42"/>
    <mergeCell ref="I41:I42"/>
    <mergeCell ref="B45:B46"/>
    <mergeCell ref="C45:G45"/>
    <mergeCell ref="H45:H46"/>
    <mergeCell ref="I45:I46"/>
    <mergeCell ref="J45:K46"/>
    <mergeCell ref="X43:X44"/>
    <mergeCell ref="Y43:Y44"/>
    <mergeCell ref="Z43:AA44"/>
    <mergeCell ref="AB43:AC44"/>
    <mergeCell ref="AD43:AD44"/>
    <mergeCell ref="AE43:AE44"/>
    <mergeCell ref="R43:R44"/>
    <mergeCell ref="S43:S44"/>
    <mergeCell ref="T43:T44"/>
    <mergeCell ref="U43:U44"/>
    <mergeCell ref="V43:V44"/>
    <mergeCell ref="W43:W44"/>
    <mergeCell ref="J43:K44"/>
    <mergeCell ref="L43:L44"/>
    <mergeCell ref="M43:M44"/>
    <mergeCell ref="N43:O44"/>
    <mergeCell ref="P43:P44"/>
    <mergeCell ref="Q43:Q44"/>
    <mergeCell ref="C50:G50"/>
    <mergeCell ref="AG45:AG46"/>
    <mergeCell ref="AH45:AH46"/>
    <mergeCell ref="C46:G46"/>
    <mergeCell ref="A47:A48"/>
    <mergeCell ref="B47:B48"/>
    <mergeCell ref="C47:G47"/>
    <mergeCell ref="H47:H48"/>
    <mergeCell ref="I47:I48"/>
    <mergeCell ref="J47:K48"/>
    <mergeCell ref="L47:L48"/>
    <mergeCell ref="Y45:Y46"/>
    <mergeCell ref="Z45:AA46"/>
    <mergeCell ref="AB45:AC46"/>
    <mergeCell ref="AD45:AD46"/>
    <mergeCell ref="AE45:AE46"/>
    <mergeCell ref="AF45:AF46"/>
    <mergeCell ref="S45:S46"/>
    <mergeCell ref="T45:T46"/>
    <mergeCell ref="U45:U46"/>
    <mergeCell ref="V45:V46"/>
    <mergeCell ref="W45:W46"/>
    <mergeCell ref="X45:X46"/>
    <mergeCell ref="L45:L46"/>
    <mergeCell ref="M45:M46"/>
    <mergeCell ref="N45:O46"/>
    <mergeCell ref="P45:P46"/>
    <mergeCell ref="Q45:Q46"/>
    <mergeCell ref="R45:R46"/>
    <mergeCell ref="AH47:AH48"/>
    <mergeCell ref="C48:G48"/>
    <mergeCell ref="A45:A46"/>
    <mergeCell ref="J49:K50"/>
    <mergeCell ref="L49:L50"/>
    <mergeCell ref="M49:M50"/>
    <mergeCell ref="Z47:AA48"/>
    <mergeCell ref="AB47:AC48"/>
    <mergeCell ref="AD47:AD48"/>
    <mergeCell ref="AE47:AE48"/>
    <mergeCell ref="AF47:AF48"/>
    <mergeCell ref="AG47:AG48"/>
    <mergeCell ref="T47:T48"/>
    <mergeCell ref="U47:U48"/>
    <mergeCell ref="V47:V48"/>
    <mergeCell ref="W47:W48"/>
    <mergeCell ref="X47:X48"/>
    <mergeCell ref="Y47:Y48"/>
    <mergeCell ref="M47:M48"/>
    <mergeCell ref="N47:O48"/>
    <mergeCell ref="P47:P48"/>
    <mergeCell ref="Q47:Q48"/>
    <mergeCell ref="R47:R48"/>
    <mergeCell ref="S47:S48"/>
    <mergeCell ref="A51:A52"/>
    <mergeCell ref="B51:B52"/>
    <mergeCell ref="C51:G51"/>
    <mergeCell ref="H51:H52"/>
    <mergeCell ref="I51:I52"/>
    <mergeCell ref="AB49:AC50"/>
    <mergeCell ref="AD49:AD50"/>
    <mergeCell ref="AE49:AE50"/>
    <mergeCell ref="AF49:AF50"/>
    <mergeCell ref="AG49:AG50"/>
    <mergeCell ref="AH49:AH50"/>
    <mergeCell ref="U49:U50"/>
    <mergeCell ref="V49:V50"/>
    <mergeCell ref="W49:W50"/>
    <mergeCell ref="X49:X50"/>
    <mergeCell ref="Y49:Y50"/>
    <mergeCell ref="Z49:AA50"/>
    <mergeCell ref="N49:O50"/>
    <mergeCell ref="P49:P50"/>
    <mergeCell ref="Q49:Q50"/>
    <mergeCell ref="R49:R50"/>
    <mergeCell ref="S49:S50"/>
    <mergeCell ref="T49:T50"/>
    <mergeCell ref="AF51:AF52"/>
    <mergeCell ref="AG51:AG52"/>
    <mergeCell ref="AH51:AH52"/>
    <mergeCell ref="C52:G52"/>
    <mergeCell ref="A49:A50"/>
    <mergeCell ref="B49:B50"/>
    <mergeCell ref="C49:G49"/>
    <mergeCell ref="H49:H50"/>
    <mergeCell ref="I49:I50"/>
    <mergeCell ref="B53:B54"/>
    <mergeCell ref="C53:G53"/>
    <mergeCell ref="H53:H54"/>
    <mergeCell ref="I53:I54"/>
    <mergeCell ref="J53:K54"/>
    <mergeCell ref="X51:X52"/>
    <mergeCell ref="Y51:Y52"/>
    <mergeCell ref="Z51:AA52"/>
    <mergeCell ref="AB51:AC52"/>
    <mergeCell ref="AD51:AD52"/>
    <mergeCell ref="AE51:AE52"/>
    <mergeCell ref="R51:R52"/>
    <mergeCell ref="S51:S52"/>
    <mergeCell ref="T51:T52"/>
    <mergeCell ref="U51:U52"/>
    <mergeCell ref="V51:V52"/>
    <mergeCell ref="W51:W52"/>
    <mergeCell ref="J51:K52"/>
    <mergeCell ref="L51:L52"/>
    <mergeCell ref="M51:M52"/>
    <mergeCell ref="N51:O52"/>
    <mergeCell ref="P51:P52"/>
    <mergeCell ref="Q51:Q52"/>
    <mergeCell ref="C58:G58"/>
    <mergeCell ref="AG53:AG54"/>
    <mergeCell ref="AH53:AH54"/>
    <mergeCell ref="C54:G54"/>
    <mergeCell ref="A55:A56"/>
    <mergeCell ref="B55:B56"/>
    <mergeCell ref="C55:G55"/>
    <mergeCell ref="H55:H56"/>
    <mergeCell ref="I55:I56"/>
    <mergeCell ref="J55:K56"/>
    <mergeCell ref="L55:L56"/>
    <mergeCell ref="Y53:Y54"/>
    <mergeCell ref="Z53:AA54"/>
    <mergeCell ref="AB53:AC54"/>
    <mergeCell ref="AD53:AD54"/>
    <mergeCell ref="AE53:AE54"/>
    <mergeCell ref="AF53:AF54"/>
    <mergeCell ref="S53:S54"/>
    <mergeCell ref="T53:T54"/>
    <mergeCell ref="U53:U54"/>
    <mergeCell ref="V53:V54"/>
    <mergeCell ref="W53:W54"/>
    <mergeCell ref="X53:X54"/>
    <mergeCell ref="L53:L54"/>
    <mergeCell ref="M53:M54"/>
    <mergeCell ref="N53:O54"/>
    <mergeCell ref="P53:P54"/>
    <mergeCell ref="Q53:Q54"/>
    <mergeCell ref="R53:R54"/>
    <mergeCell ref="AH55:AH56"/>
    <mergeCell ref="C56:G56"/>
    <mergeCell ref="A53:A54"/>
    <mergeCell ref="J57:K58"/>
    <mergeCell ref="L57:L58"/>
    <mergeCell ref="M57:M58"/>
    <mergeCell ref="Z55:AA56"/>
    <mergeCell ref="AB55:AC56"/>
    <mergeCell ref="AD55:AD56"/>
    <mergeCell ref="AE55:AE56"/>
    <mergeCell ref="AF55:AF56"/>
    <mergeCell ref="AG55:AG56"/>
    <mergeCell ref="T55:T56"/>
    <mergeCell ref="U55:U56"/>
    <mergeCell ref="V55:V56"/>
    <mergeCell ref="W55:W56"/>
    <mergeCell ref="X55:X56"/>
    <mergeCell ref="Y55:Y56"/>
    <mergeCell ref="M55:M56"/>
    <mergeCell ref="N55:O56"/>
    <mergeCell ref="P55:P56"/>
    <mergeCell ref="Q55:Q56"/>
    <mergeCell ref="R55:R56"/>
    <mergeCell ref="S55:S56"/>
    <mergeCell ref="A59:A60"/>
    <mergeCell ref="B59:B60"/>
    <mergeCell ref="C59:G59"/>
    <mergeCell ref="H59:H60"/>
    <mergeCell ref="I59:I60"/>
    <mergeCell ref="AB57:AC58"/>
    <mergeCell ref="AD57:AD58"/>
    <mergeCell ref="AE57:AE58"/>
    <mergeCell ref="AF57:AF58"/>
    <mergeCell ref="AG57:AG58"/>
    <mergeCell ref="AH57:AH58"/>
    <mergeCell ref="U57:U58"/>
    <mergeCell ref="V57:V58"/>
    <mergeCell ref="W57:W58"/>
    <mergeCell ref="X57:X58"/>
    <mergeCell ref="Y57:Y58"/>
    <mergeCell ref="Z57:AA58"/>
    <mergeCell ref="N57:O58"/>
    <mergeCell ref="P57:P58"/>
    <mergeCell ref="Q57:Q58"/>
    <mergeCell ref="R57:R58"/>
    <mergeCell ref="S57:S58"/>
    <mergeCell ref="T57:T58"/>
    <mergeCell ref="AF59:AF60"/>
    <mergeCell ref="AG59:AG60"/>
    <mergeCell ref="AH59:AH60"/>
    <mergeCell ref="C60:G60"/>
    <mergeCell ref="A57:A58"/>
    <mergeCell ref="B57:B58"/>
    <mergeCell ref="C57:G57"/>
    <mergeCell ref="H57:H58"/>
    <mergeCell ref="I57:I58"/>
    <mergeCell ref="B61:B62"/>
    <mergeCell ref="C61:G61"/>
    <mergeCell ref="H61:H62"/>
    <mergeCell ref="I61:I62"/>
    <mergeCell ref="J61:K62"/>
    <mergeCell ref="X59:X60"/>
    <mergeCell ref="Y59:Y60"/>
    <mergeCell ref="Z59:AA60"/>
    <mergeCell ref="AB59:AC60"/>
    <mergeCell ref="AD59:AD60"/>
    <mergeCell ref="AE59:AE60"/>
    <mergeCell ref="R59:R60"/>
    <mergeCell ref="S59:S60"/>
    <mergeCell ref="T59:T60"/>
    <mergeCell ref="U59:U60"/>
    <mergeCell ref="V59:V60"/>
    <mergeCell ref="W59:W60"/>
    <mergeCell ref="J59:K60"/>
    <mergeCell ref="L59:L60"/>
    <mergeCell ref="M59:M60"/>
    <mergeCell ref="N59:O60"/>
    <mergeCell ref="P59:P60"/>
    <mergeCell ref="Q59:Q60"/>
    <mergeCell ref="C66:G66"/>
    <mergeCell ref="AG61:AG62"/>
    <mergeCell ref="AH61:AH62"/>
    <mergeCell ref="C62:G62"/>
    <mergeCell ref="A63:A64"/>
    <mergeCell ref="B63:B64"/>
    <mergeCell ref="C63:G63"/>
    <mergeCell ref="H63:H64"/>
    <mergeCell ref="I63:I64"/>
    <mergeCell ref="J63:K64"/>
    <mergeCell ref="L63:L64"/>
    <mergeCell ref="Y61:Y62"/>
    <mergeCell ref="Z61:AA62"/>
    <mergeCell ref="AB61:AC62"/>
    <mergeCell ref="AD61:AD62"/>
    <mergeCell ref="AE61:AE62"/>
    <mergeCell ref="AF61:AF62"/>
    <mergeCell ref="S61:S62"/>
    <mergeCell ref="T61:T62"/>
    <mergeCell ref="U61:U62"/>
    <mergeCell ref="V61:V62"/>
    <mergeCell ref="W61:W62"/>
    <mergeCell ref="X61:X62"/>
    <mergeCell ref="L61:L62"/>
    <mergeCell ref="M61:M62"/>
    <mergeCell ref="N61:O62"/>
    <mergeCell ref="P61:P62"/>
    <mergeCell ref="Q61:Q62"/>
    <mergeCell ref="R61:R62"/>
    <mergeCell ref="AH63:AH64"/>
    <mergeCell ref="C64:G64"/>
    <mergeCell ref="A61:A62"/>
    <mergeCell ref="J65:K66"/>
    <mergeCell ref="L65:L66"/>
    <mergeCell ref="M65:M66"/>
    <mergeCell ref="Z63:AA64"/>
    <mergeCell ref="AB63:AC64"/>
    <mergeCell ref="AD63:AD64"/>
    <mergeCell ref="AE63:AE64"/>
    <mergeCell ref="AF63:AF64"/>
    <mergeCell ref="AG63:AG64"/>
    <mergeCell ref="T63:T64"/>
    <mergeCell ref="U63:U64"/>
    <mergeCell ref="V63:V64"/>
    <mergeCell ref="W63:W64"/>
    <mergeCell ref="X63:X64"/>
    <mergeCell ref="Y63:Y64"/>
    <mergeCell ref="M63:M64"/>
    <mergeCell ref="N63:O64"/>
    <mergeCell ref="P63:P64"/>
    <mergeCell ref="Q63:Q64"/>
    <mergeCell ref="R63:R64"/>
    <mergeCell ref="S63:S64"/>
    <mergeCell ref="A67:A68"/>
    <mergeCell ref="B67:B68"/>
    <mergeCell ref="C67:G67"/>
    <mergeCell ref="H67:H68"/>
    <mergeCell ref="I67:I68"/>
    <mergeCell ref="AB65:AC66"/>
    <mergeCell ref="AD65:AD66"/>
    <mergeCell ref="AE65:AE66"/>
    <mergeCell ref="AF65:AF66"/>
    <mergeCell ref="AG65:AG66"/>
    <mergeCell ref="AH65:AH66"/>
    <mergeCell ref="U65:U66"/>
    <mergeCell ref="V65:V66"/>
    <mergeCell ref="W65:W66"/>
    <mergeCell ref="X65:X66"/>
    <mergeCell ref="Y65:Y66"/>
    <mergeCell ref="Z65:AA66"/>
    <mergeCell ref="N65:O66"/>
    <mergeCell ref="P65:P66"/>
    <mergeCell ref="Q65:Q66"/>
    <mergeCell ref="R65:R66"/>
    <mergeCell ref="S65:S66"/>
    <mergeCell ref="T65:T66"/>
    <mergeCell ref="AF67:AF68"/>
    <mergeCell ref="AG67:AG68"/>
    <mergeCell ref="AH67:AH68"/>
    <mergeCell ref="C68:G68"/>
    <mergeCell ref="A65:A66"/>
    <mergeCell ref="B65:B66"/>
    <mergeCell ref="C65:G65"/>
    <mergeCell ref="H65:H66"/>
    <mergeCell ref="I65:I66"/>
    <mergeCell ref="B69:B70"/>
    <mergeCell ref="C69:G69"/>
    <mergeCell ref="H69:H70"/>
    <mergeCell ref="I69:I70"/>
    <mergeCell ref="J69:K70"/>
    <mergeCell ref="X67:X68"/>
    <mergeCell ref="Y67:Y68"/>
    <mergeCell ref="Z67:AA68"/>
    <mergeCell ref="AB67:AC68"/>
    <mergeCell ref="AD67:AD68"/>
    <mergeCell ref="AE67:AE68"/>
    <mergeCell ref="R67:R68"/>
    <mergeCell ref="S67:S68"/>
    <mergeCell ref="T67:T68"/>
    <mergeCell ref="U67:U68"/>
    <mergeCell ref="V67:V68"/>
    <mergeCell ref="W67:W68"/>
    <mergeCell ref="J67:K68"/>
    <mergeCell ref="L67:L68"/>
    <mergeCell ref="M67:M68"/>
    <mergeCell ref="N67:O68"/>
    <mergeCell ref="P67:P68"/>
    <mergeCell ref="Q67:Q68"/>
    <mergeCell ref="C74:G74"/>
    <mergeCell ref="AG69:AG70"/>
    <mergeCell ref="AH69:AH70"/>
    <mergeCell ref="C70:G70"/>
    <mergeCell ref="A71:A72"/>
    <mergeCell ref="B71:B72"/>
    <mergeCell ref="C71:G71"/>
    <mergeCell ref="H71:H72"/>
    <mergeCell ref="I71:I72"/>
    <mergeCell ref="J71:K72"/>
    <mergeCell ref="L71:L72"/>
    <mergeCell ref="Y69:Y70"/>
    <mergeCell ref="Z69:AA70"/>
    <mergeCell ref="AB69:AC70"/>
    <mergeCell ref="AD69:AD70"/>
    <mergeCell ref="AE69:AE70"/>
    <mergeCell ref="AF69:AF70"/>
    <mergeCell ref="S69:S70"/>
    <mergeCell ref="T69:T70"/>
    <mergeCell ref="U69:U70"/>
    <mergeCell ref="V69:V70"/>
    <mergeCell ref="W69:W70"/>
    <mergeCell ref="X69:X70"/>
    <mergeCell ref="L69:L70"/>
    <mergeCell ref="M69:M70"/>
    <mergeCell ref="N69:O70"/>
    <mergeCell ref="P69:P70"/>
    <mergeCell ref="Q69:Q70"/>
    <mergeCell ref="R69:R70"/>
    <mergeCell ref="AH71:AH72"/>
    <mergeCell ref="C72:G72"/>
    <mergeCell ref="A69:A70"/>
    <mergeCell ref="J73:K74"/>
    <mergeCell ref="L73:L74"/>
    <mergeCell ref="M73:M74"/>
    <mergeCell ref="Z71:AA72"/>
    <mergeCell ref="AB71:AC72"/>
    <mergeCell ref="AD71:AD72"/>
    <mergeCell ref="AE71:AE72"/>
    <mergeCell ref="AF71:AF72"/>
    <mergeCell ref="AG71:AG72"/>
    <mergeCell ref="T71:T72"/>
    <mergeCell ref="U71:U72"/>
    <mergeCell ref="V71:V72"/>
    <mergeCell ref="W71:W72"/>
    <mergeCell ref="X71:X72"/>
    <mergeCell ref="Y71:Y72"/>
    <mergeCell ref="M71:M72"/>
    <mergeCell ref="N71:O72"/>
    <mergeCell ref="P71:P72"/>
    <mergeCell ref="Q71:Q72"/>
    <mergeCell ref="R71:R72"/>
    <mergeCell ref="S71:S72"/>
    <mergeCell ref="A75:A76"/>
    <mergeCell ref="B75:B76"/>
    <mergeCell ref="C75:G75"/>
    <mergeCell ref="H75:H76"/>
    <mergeCell ref="I75:I76"/>
    <mergeCell ref="AB73:AC74"/>
    <mergeCell ref="AD73:AD74"/>
    <mergeCell ref="AE73:AE74"/>
    <mergeCell ref="AF73:AF74"/>
    <mergeCell ref="AG73:AG74"/>
    <mergeCell ref="AH73:AH74"/>
    <mergeCell ref="U73:U74"/>
    <mergeCell ref="V73:V74"/>
    <mergeCell ref="W73:W74"/>
    <mergeCell ref="X73:X74"/>
    <mergeCell ref="Y73:Y74"/>
    <mergeCell ref="Z73:AA74"/>
    <mergeCell ref="N73:O74"/>
    <mergeCell ref="P73:P74"/>
    <mergeCell ref="Q73:Q74"/>
    <mergeCell ref="R73:R74"/>
    <mergeCell ref="S73:S74"/>
    <mergeCell ref="T73:T74"/>
    <mergeCell ref="AF75:AF76"/>
    <mergeCell ref="AG75:AG76"/>
    <mergeCell ref="AH75:AH76"/>
    <mergeCell ref="C76:G76"/>
    <mergeCell ref="A73:A74"/>
    <mergeCell ref="B73:B74"/>
    <mergeCell ref="C73:G73"/>
    <mergeCell ref="H73:H74"/>
    <mergeCell ref="I73:I74"/>
    <mergeCell ref="B77:B78"/>
    <mergeCell ref="C77:G77"/>
    <mergeCell ref="H77:H78"/>
    <mergeCell ref="I77:I78"/>
    <mergeCell ref="J77:K78"/>
    <mergeCell ref="X75:X76"/>
    <mergeCell ref="Y75:Y76"/>
    <mergeCell ref="Z75:AA76"/>
    <mergeCell ref="AB75:AC76"/>
    <mergeCell ref="AD75:AD76"/>
    <mergeCell ref="AE75:AE76"/>
    <mergeCell ref="R75:R76"/>
    <mergeCell ref="S75:S76"/>
    <mergeCell ref="T75:T76"/>
    <mergeCell ref="U75:U76"/>
    <mergeCell ref="V75:V76"/>
    <mergeCell ref="W75:W76"/>
    <mergeCell ref="J75:K76"/>
    <mergeCell ref="L75:L76"/>
    <mergeCell ref="M75:M76"/>
    <mergeCell ref="N75:O76"/>
    <mergeCell ref="P75:P76"/>
    <mergeCell ref="Q75:Q76"/>
    <mergeCell ref="C82:G82"/>
    <mergeCell ref="AG77:AG78"/>
    <mergeCell ref="AH77:AH78"/>
    <mergeCell ref="C78:G78"/>
    <mergeCell ref="A79:A80"/>
    <mergeCell ref="B79:B80"/>
    <mergeCell ref="C79:G79"/>
    <mergeCell ref="H79:H80"/>
    <mergeCell ref="I79:I80"/>
    <mergeCell ref="J79:K80"/>
    <mergeCell ref="L79:L80"/>
    <mergeCell ref="Y77:Y78"/>
    <mergeCell ref="Z77:AA78"/>
    <mergeCell ref="AB77:AC78"/>
    <mergeCell ref="AD77:AD78"/>
    <mergeCell ref="AE77:AE78"/>
    <mergeCell ref="AF77:AF78"/>
    <mergeCell ref="S77:S78"/>
    <mergeCell ref="T77:T78"/>
    <mergeCell ref="U77:U78"/>
    <mergeCell ref="V77:V78"/>
    <mergeCell ref="W77:W78"/>
    <mergeCell ref="X77:X78"/>
    <mergeCell ref="L77:L78"/>
    <mergeCell ref="M77:M78"/>
    <mergeCell ref="N77:O78"/>
    <mergeCell ref="P77:P78"/>
    <mergeCell ref="Q77:Q78"/>
    <mergeCell ref="R77:R78"/>
    <mergeCell ref="AH79:AH80"/>
    <mergeCell ref="C80:G80"/>
    <mergeCell ref="A77:A78"/>
    <mergeCell ref="J81:K82"/>
    <mergeCell ref="L81:L82"/>
    <mergeCell ref="M81:M82"/>
    <mergeCell ref="Z79:AA80"/>
    <mergeCell ref="AB79:AC80"/>
    <mergeCell ref="AD79:AD80"/>
    <mergeCell ref="AE79:AE80"/>
    <mergeCell ref="AF79:AF80"/>
    <mergeCell ref="AG79:AG80"/>
    <mergeCell ref="T79:T80"/>
    <mergeCell ref="U79:U80"/>
    <mergeCell ref="V79:V80"/>
    <mergeCell ref="W79:W80"/>
    <mergeCell ref="X79:X80"/>
    <mergeCell ref="Y79:Y80"/>
    <mergeCell ref="M79:M80"/>
    <mergeCell ref="N79:O80"/>
    <mergeCell ref="P79:P80"/>
    <mergeCell ref="Q79:Q80"/>
    <mergeCell ref="R79:R80"/>
    <mergeCell ref="S79:S80"/>
    <mergeCell ref="A83:A84"/>
    <mergeCell ref="B83:B84"/>
    <mergeCell ref="C83:G83"/>
    <mergeCell ref="H83:H84"/>
    <mergeCell ref="I83:I84"/>
    <mergeCell ref="AB81:AC82"/>
    <mergeCell ref="AD81:AD82"/>
    <mergeCell ref="AE81:AE82"/>
    <mergeCell ref="AF81:AF82"/>
    <mergeCell ref="AG81:AG82"/>
    <mergeCell ref="AH81:AH82"/>
    <mergeCell ref="U81:U82"/>
    <mergeCell ref="V81:V82"/>
    <mergeCell ref="W81:W82"/>
    <mergeCell ref="X81:X82"/>
    <mergeCell ref="Y81:Y82"/>
    <mergeCell ref="Z81:AA82"/>
    <mergeCell ref="N81:O82"/>
    <mergeCell ref="P81:P82"/>
    <mergeCell ref="Q81:Q82"/>
    <mergeCell ref="R81:R82"/>
    <mergeCell ref="S81:S82"/>
    <mergeCell ref="T81:T82"/>
    <mergeCell ref="AF83:AF84"/>
    <mergeCell ref="AG83:AG84"/>
    <mergeCell ref="AH83:AH84"/>
    <mergeCell ref="C84:G84"/>
    <mergeCell ref="A81:A82"/>
    <mergeCell ref="B81:B82"/>
    <mergeCell ref="C81:G81"/>
    <mergeCell ref="H81:H82"/>
    <mergeCell ref="I81:I82"/>
    <mergeCell ref="B85:B86"/>
    <mergeCell ref="C85:G85"/>
    <mergeCell ref="H85:H86"/>
    <mergeCell ref="I85:I86"/>
    <mergeCell ref="J85:K86"/>
    <mergeCell ref="X83:X84"/>
    <mergeCell ref="Y83:Y84"/>
    <mergeCell ref="Z83:AA84"/>
    <mergeCell ref="AB83:AC84"/>
    <mergeCell ref="AD83:AD84"/>
    <mergeCell ref="AE83:AE84"/>
    <mergeCell ref="R83:R84"/>
    <mergeCell ref="S83:S84"/>
    <mergeCell ref="T83:T84"/>
    <mergeCell ref="U83:U84"/>
    <mergeCell ref="V83:V84"/>
    <mergeCell ref="W83:W84"/>
    <mergeCell ref="J83:K84"/>
    <mergeCell ref="L83:L84"/>
    <mergeCell ref="M83:M84"/>
    <mergeCell ref="N83:O84"/>
    <mergeCell ref="P83:P84"/>
    <mergeCell ref="Q83:Q84"/>
    <mergeCell ref="C90:G90"/>
    <mergeCell ref="AG85:AG86"/>
    <mergeCell ref="AH85:AH86"/>
    <mergeCell ref="C86:G86"/>
    <mergeCell ref="A87:A88"/>
    <mergeCell ref="B87:B88"/>
    <mergeCell ref="C87:G87"/>
    <mergeCell ref="H87:H88"/>
    <mergeCell ref="I87:I88"/>
    <mergeCell ref="J87:K88"/>
    <mergeCell ref="L87:L88"/>
    <mergeCell ref="Y85:Y86"/>
    <mergeCell ref="Z85:AA86"/>
    <mergeCell ref="AB85:AC86"/>
    <mergeCell ref="AD85:AD86"/>
    <mergeCell ref="AE85:AE86"/>
    <mergeCell ref="AF85:AF86"/>
    <mergeCell ref="S85:S86"/>
    <mergeCell ref="T85:T86"/>
    <mergeCell ref="U85:U86"/>
    <mergeCell ref="V85:V86"/>
    <mergeCell ref="W85:W86"/>
    <mergeCell ref="X85:X86"/>
    <mergeCell ref="L85:L86"/>
    <mergeCell ref="M85:M86"/>
    <mergeCell ref="N85:O86"/>
    <mergeCell ref="P85:P86"/>
    <mergeCell ref="Q85:Q86"/>
    <mergeCell ref="R85:R86"/>
    <mergeCell ref="AH87:AH88"/>
    <mergeCell ref="C88:G88"/>
    <mergeCell ref="A85:A86"/>
    <mergeCell ref="J89:K90"/>
    <mergeCell ref="L89:L90"/>
    <mergeCell ref="M89:M90"/>
    <mergeCell ref="Z87:AA88"/>
    <mergeCell ref="AB87:AC88"/>
    <mergeCell ref="AD87:AD88"/>
    <mergeCell ref="AE87:AE88"/>
    <mergeCell ref="AF87:AF88"/>
    <mergeCell ref="AG87:AG88"/>
    <mergeCell ref="T87:T88"/>
    <mergeCell ref="U87:U88"/>
    <mergeCell ref="V87:V88"/>
    <mergeCell ref="W87:W88"/>
    <mergeCell ref="X87:X88"/>
    <mergeCell ref="Y87:Y88"/>
    <mergeCell ref="M87:M88"/>
    <mergeCell ref="N87:O88"/>
    <mergeCell ref="P87:P88"/>
    <mergeCell ref="Q87:Q88"/>
    <mergeCell ref="R87:R88"/>
    <mergeCell ref="S87:S88"/>
    <mergeCell ref="A91:A92"/>
    <mergeCell ref="B91:B92"/>
    <mergeCell ref="C91:G91"/>
    <mergeCell ref="H91:H92"/>
    <mergeCell ref="I91:I92"/>
    <mergeCell ref="AB89:AC90"/>
    <mergeCell ref="AD89:AD90"/>
    <mergeCell ref="AE89:AE90"/>
    <mergeCell ref="AF89:AF90"/>
    <mergeCell ref="AG89:AG90"/>
    <mergeCell ref="AH89:AH90"/>
    <mergeCell ref="U89:U90"/>
    <mergeCell ref="V89:V90"/>
    <mergeCell ref="W89:W90"/>
    <mergeCell ref="X89:X90"/>
    <mergeCell ref="Y89:Y90"/>
    <mergeCell ref="Z89:AA90"/>
    <mergeCell ref="N89:O90"/>
    <mergeCell ref="P89:P90"/>
    <mergeCell ref="Q89:Q90"/>
    <mergeCell ref="R89:R90"/>
    <mergeCell ref="S89:S90"/>
    <mergeCell ref="T89:T90"/>
    <mergeCell ref="AF91:AF92"/>
    <mergeCell ref="AG91:AG92"/>
    <mergeCell ref="AH91:AH92"/>
    <mergeCell ref="C92:G92"/>
    <mergeCell ref="A89:A90"/>
    <mergeCell ref="B89:B90"/>
    <mergeCell ref="C89:G89"/>
    <mergeCell ref="H89:H90"/>
    <mergeCell ref="I89:I90"/>
    <mergeCell ref="B93:B94"/>
    <mergeCell ref="C93:G93"/>
    <mergeCell ref="H93:H94"/>
    <mergeCell ref="I93:I94"/>
    <mergeCell ref="J93:K94"/>
    <mergeCell ref="X91:X92"/>
    <mergeCell ref="Y91:Y92"/>
    <mergeCell ref="Z91:AA92"/>
    <mergeCell ref="AB91:AC92"/>
    <mergeCell ref="AD91:AD92"/>
    <mergeCell ref="AE91:AE92"/>
    <mergeCell ref="R91:R92"/>
    <mergeCell ref="S91:S92"/>
    <mergeCell ref="T91:T92"/>
    <mergeCell ref="U91:U92"/>
    <mergeCell ref="V91:V92"/>
    <mergeCell ref="W91:W92"/>
    <mergeCell ref="J91:K92"/>
    <mergeCell ref="L91:L92"/>
    <mergeCell ref="M91:M92"/>
    <mergeCell ref="N91:O92"/>
    <mergeCell ref="P91:P92"/>
    <mergeCell ref="Q91:Q92"/>
    <mergeCell ref="C98:G98"/>
    <mergeCell ref="AG93:AG94"/>
    <mergeCell ref="AH93:AH94"/>
    <mergeCell ref="C94:G94"/>
    <mergeCell ref="A95:A96"/>
    <mergeCell ref="B95:B96"/>
    <mergeCell ref="C95:G95"/>
    <mergeCell ref="H95:H96"/>
    <mergeCell ref="I95:I96"/>
    <mergeCell ref="J95:K96"/>
    <mergeCell ref="L95:L96"/>
    <mergeCell ref="Y93:Y94"/>
    <mergeCell ref="Z93:AA94"/>
    <mergeCell ref="AB93:AC94"/>
    <mergeCell ref="AD93:AD94"/>
    <mergeCell ref="AE93:AE94"/>
    <mergeCell ref="AF93:AF94"/>
    <mergeCell ref="S93:S94"/>
    <mergeCell ref="T93:T94"/>
    <mergeCell ref="U93:U94"/>
    <mergeCell ref="V93:V94"/>
    <mergeCell ref="W93:W94"/>
    <mergeCell ref="X93:X94"/>
    <mergeCell ref="L93:L94"/>
    <mergeCell ref="M93:M94"/>
    <mergeCell ref="N93:O94"/>
    <mergeCell ref="P93:P94"/>
    <mergeCell ref="Q93:Q94"/>
    <mergeCell ref="R93:R94"/>
    <mergeCell ref="AH95:AH96"/>
    <mergeCell ref="C96:G96"/>
    <mergeCell ref="A93:A94"/>
    <mergeCell ref="J97:K98"/>
    <mergeCell ref="L97:L98"/>
    <mergeCell ref="M97:M98"/>
    <mergeCell ref="Z95:AA96"/>
    <mergeCell ref="AB95:AC96"/>
    <mergeCell ref="AD95:AD96"/>
    <mergeCell ref="AE95:AE96"/>
    <mergeCell ref="AF95:AF96"/>
    <mergeCell ref="AG95:AG96"/>
    <mergeCell ref="T95:T96"/>
    <mergeCell ref="U95:U96"/>
    <mergeCell ref="V95:V96"/>
    <mergeCell ref="W95:W96"/>
    <mergeCell ref="X95:X96"/>
    <mergeCell ref="Y95:Y96"/>
    <mergeCell ref="M95:M96"/>
    <mergeCell ref="N95:O96"/>
    <mergeCell ref="P95:P96"/>
    <mergeCell ref="Q95:Q96"/>
    <mergeCell ref="R95:R96"/>
    <mergeCell ref="S95:S96"/>
    <mergeCell ref="A99:A100"/>
    <mergeCell ref="B99:B100"/>
    <mergeCell ref="C99:G99"/>
    <mergeCell ref="H99:H100"/>
    <mergeCell ref="I99:I100"/>
    <mergeCell ref="AB97:AC98"/>
    <mergeCell ref="AD97:AD98"/>
    <mergeCell ref="AE97:AE98"/>
    <mergeCell ref="AF97:AF98"/>
    <mergeCell ref="AG97:AG98"/>
    <mergeCell ref="AH97:AH98"/>
    <mergeCell ref="U97:U98"/>
    <mergeCell ref="V97:V98"/>
    <mergeCell ref="W97:W98"/>
    <mergeCell ref="X97:X98"/>
    <mergeCell ref="Y97:Y98"/>
    <mergeCell ref="Z97:AA98"/>
    <mergeCell ref="N97:O98"/>
    <mergeCell ref="P97:P98"/>
    <mergeCell ref="Q97:Q98"/>
    <mergeCell ref="R97:R98"/>
    <mergeCell ref="S97:S98"/>
    <mergeCell ref="T97:T98"/>
    <mergeCell ref="AF99:AF100"/>
    <mergeCell ref="AG99:AG100"/>
    <mergeCell ref="AH99:AH100"/>
    <mergeCell ref="C100:G100"/>
    <mergeCell ref="A97:A98"/>
    <mergeCell ref="B97:B98"/>
    <mergeCell ref="C97:G97"/>
    <mergeCell ref="H97:H98"/>
    <mergeCell ref="I97:I98"/>
    <mergeCell ref="B101:B102"/>
    <mergeCell ref="C101:G101"/>
    <mergeCell ref="H101:H102"/>
    <mergeCell ref="I101:I102"/>
    <mergeCell ref="J101:K102"/>
    <mergeCell ref="X99:X100"/>
    <mergeCell ref="Y99:Y100"/>
    <mergeCell ref="Z99:AA100"/>
    <mergeCell ref="AB99:AC100"/>
    <mergeCell ref="AD99:AD100"/>
    <mergeCell ref="AE99:AE100"/>
    <mergeCell ref="R99:R100"/>
    <mergeCell ref="S99:S100"/>
    <mergeCell ref="T99:T100"/>
    <mergeCell ref="U99:U100"/>
    <mergeCell ref="V99:V100"/>
    <mergeCell ref="W99:W100"/>
    <mergeCell ref="J99:K100"/>
    <mergeCell ref="L99:L100"/>
    <mergeCell ref="M99:M100"/>
    <mergeCell ref="N99:O100"/>
    <mergeCell ref="P99:P100"/>
    <mergeCell ref="Q99:Q100"/>
    <mergeCell ref="C106:G106"/>
    <mergeCell ref="AG101:AG102"/>
    <mergeCell ref="AH101:AH102"/>
    <mergeCell ref="C102:G102"/>
    <mergeCell ref="A103:A104"/>
    <mergeCell ref="B103:B104"/>
    <mergeCell ref="C103:G103"/>
    <mergeCell ref="H103:H104"/>
    <mergeCell ref="I103:I104"/>
    <mergeCell ref="J103:K104"/>
    <mergeCell ref="L103:L104"/>
    <mergeCell ref="Y101:Y102"/>
    <mergeCell ref="Z101:AA102"/>
    <mergeCell ref="AB101:AC102"/>
    <mergeCell ref="AD101:AD102"/>
    <mergeCell ref="AE101:AE102"/>
    <mergeCell ref="AF101:AF102"/>
    <mergeCell ref="S101:S102"/>
    <mergeCell ref="T101:T102"/>
    <mergeCell ref="U101:U102"/>
    <mergeCell ref="V101:V102"/>
    <mergeCell ref="W101:W102"/>
    <mergeCell ref="X101:X102"/>
    <mergeCell ref="L101:L102"/>
    <mergeCell ref="M101:M102"/>
    <mergeCell ref="N101:O102"/>
    <mergeCell ref="P101:P102"/>
    <mergeCell ref="Q101:Q102"/>
    <mergeCell ref="R101:R102"/>
    <mergeCell ref="AH103:AH104"/>
    <mergeCell ref="C104:G104"/>
    <mergeCell ref="A101:A102"/>
    <mergeCell ref="J105:K106"/>
    <mergeCell ref="L105:L106"/>
    <mergeCell ref="M105:M106"/>
    <mergeCell ref="Z103:AA104"/>
    <mergeCell ref="AB103:AC104"/>
    <mergeCell ref="AD103:AD104"/>
    <mergeCell ref="AE103:AE104"/>
    <mergeCell ref="AF103:AF104"/>
    <mergeCell ref="AG103:AG104"/>
    <mergeCell ref="T103:T104"/>
    <mergeCell ref="U103:U104"/>
    <mergeCell ref="V103:V104"/>
    <mergeCell ref="W103:W104"/>
    <mergeCell ref="X103:X104"/>
    <mergeCell ref="Y103:Y104"/>
    <mergeCell ref="M103:M104"/>
    <mergeCell ref="N103:O104"/>
    <mergeCell ref="P103:P104"/>
    <mergeCell ref="Q103:Q104"/>
    <mergeCell ref="R103:R104"/>
    <mergeCell ref="S103:S104"/>
    <mergeCell ref="A107:A108"/>
    <mergeCell ref="B107:B108"/>
    <mergeCell ref="C107:G107"/>
    <mergeCell ref="H107:H108"/>
    <mergeCell ref="I107:I108"/>
    <mergeCell ref="AB105:AC106"/>
    <mergeCell ref="AD105:AD106"/>
    <mergeCell ref="AE105:AE106"/>
    <mergeCell ref="AF105:AF106"/>
    <mergeCell ref="AG105:AG106"/>
    <mergeCell ref="AH105:AH106"/>
    <mergeCell ref="U105:U106"/>
    <mergeCell ref="V105:V106"/>
    <mergeCell ref="W105:W106"/>
    <mergeCell ref="X105:X106"/>
    <mergeCell ref="Y105:Y106"/>
    <mergeCell ref="Z105:AA106"/>
    <mergeCell ref="N105:O106"/>
    <mergeCell ref="P105:P106"/>
    <mergeCell ref="Q105:Q106"/>
    <mergeCell ref="R105:R106"/>
    <mergeCell ref="S105:S106"/>
    <mergeCell ref="T105:T106"/>
    <mergeCell ref="AF107:AF108"/>
    <mergeCell ref="AG107:AG108"/>
    <mergeCell ref="AH107:AH108"/>
    <mergeCell ref="C108:G108"/>
    <mergeCell ref="A105:A106"/>
    <mergeCell ref="B105:B106"/>
    <mergeCell ref="C105:G105"/>
    <mergeCell ref="H105:H106"/>
    <mergeCell ref="I105:I106"/>
    <mergeCell ref="B109:B110"/>
    <mergeCell ref="C109:G109"/>
    <mergeCell ref="H109:H110"/>
    <mergeCell ref="I109:I110"/>
    <mergeCell ref="J109:K110"/>
    <mergeCell ref="X107:X108"/>
    <mergeCell ref="Y107:Y108"/>
    <mergeCell ref="Z107:AA108"/>
    <mergeCell ref="AB107:AC108"/>
    <mergeCell ref="AD107:AD108"/>
    <mergeCell ref="AE107:AE108"/>
    <mergeCell ref="R107:R108"/>
    <mergeCell ref="S107:S108"/>
    <mergeCell ref="T107:T108"/>
    <mergeCell ref="U107:U108"/>
    <mergeCell ref="V107:V108"/>
    <mergeCell ref="W107:W108"/>
    <mergeCell ref="J107:K108"/>
    <mergeCell ref="L107:L108"/>
    <mergeCell ref="M107:M108"/>
    <mergeCell ref="N107:O108"/>
    <mergeCell ref="P107:P108"/>
    <mergeCell ref="Q107:Q108"/>
    <mergeCell ref="C114:G114"/>
    <mergeCell ref="AG109:AG110"/>
    <mergeCell ref="AH109:AH110"/>
    <mergeCell ref="C110:G110"/>
    <mergeCell ref="A111:A112"/>
    <mergeCell ref="B111:B112"/>
    <mergeCell ref="C111:G111"/>
    <mergeCell ref="H111:H112"/>
    <mergeCell ref="I111:I112"/>
    <mergeCell ref="J111:K112"/>
    <mergeCell ref="L111:L112"/>
    <mergeCell ref="Y109:Y110"/>
    <mergeCell ref="Z109:AA110"/>
    <mergeCell ref="AB109:AC110"/>
    <mergeCell ref="AD109:AD110"/>
    <mergeCell ref="AE109:AE110"/>
    <mergeCell ref="AF109:AF110"/>
    <mergeCell ref="S109:S110"/>
    <mergeCell ref="T109:T110"/>
    <mergeCell ref="U109:U110"/>
    <mergeCell ref="V109:V110"/>
    <mergeCell ref="W109:W110"/>
    <mergeCell ref="X109:X110"/>
    <mergeCell ref="L109:L110"/>
    <mergeCell ref="M109:M110"/>
    <mergeCell ref="N109:O110"/>
    <mergeCell ref="P109:P110"/>
    <mergeCell ref="Q109:Q110"/>
    <mergeCell ref="R109:R110"/>
    <mergeCell ref="AH111:AH112"/>
    <mergeCell ref="C112:G112"/>
    <mergeCell ref="A109:A110"/>
    <mergeCell ref="J113:K114"/>
    <mergeCell ref="L113:L114"/>
    <mergeCell ref="M113:M114"/>
    <mergeCell ref="Z111:AA112"/>
    <mergeCell ref="AB111:AC112"/>
    <mergeCell ref="AD111:AD112"/>
    <mergeCell ref="AE111:AE112"/>
    <mergeCell ref="AF111:AF112"/>
    <mergeCell ref="AG111:AG112"/>
    <mergeCell ref="T111:T112"/>
    <mergeCell ref="U111:U112"/>
    <mergeCell ref="V111:V112"/>
    <mergeCell ref="W111:W112"/>
    <mergeCell ref="X111:X112"/>
    <mergeCell ref="Y111:Y112"/>
    <mergeCell ref="M111:M112"/>
    <mergeCell ref="N111:O112"/>
    <mergeCell ref="P111:P112"/>
    <mergeCell ref="Q111:Q112"/>
    <mergeCell ref="R111:R112"/>
    <mergeCell ref="S111:S112"/>
    <mergeCell ref="A115:A116"/>
    <mergeCell ref="B115:B116"/>
    <mergeCell ref="C115:G115"/>
    <mergeCell ref="H115:H116"/>
    <mergeCell ref="I115:I116"/>
    <mergeCell ref="AB113:AC114"/>
    <mergeCell ref="AD113:AD114"/>
    <mergeCell ref="AE113:AE114"/>
    <mergeCell ref="AF113:AF114"/>
    <mergeCell ref="AG113:AG114"/>
    <mergeCell ref="AH113:AH114"/>
    <mergeCell ref="U113:U114"/>
    <mergeCell ref="V113:V114"/>
    <mergeCell ref="W113:W114"/>
    <mergeCell ref="X113:X114"/>
    <mergeCell ref="Y113:Y114"/>
    <mergeCell ref="Z113:AA114"/>
    <mergeCell ref="N113:O114"/>
    <mergeCell ref="P113:P114"/>
    <mergeCell ref="Q113:Q114"/>
    <mergeCell ref="R113:R114"/>
    <mergeCell ref="S113:S114"/>
    <mergeCell ref="T113:T114"/>
    <mergeCell ref="AF115:AF116"/>
    <mergeCell ref="AG115:AG116"/>
    <mergeCell ref="AH115:AH116"/>
    <mergeCell ref="C116:G116"/>
    <mergeCell ref="A113:A114"/>
    <mergeCell ref="B113:B114"/>
    <mergeCell ref="C113:G113"/>
    <mergeCell ref="H113:H114"/>
    <mergeCell ref="I113:I114"/>
    <mergeCell ref="B117:B118"/>
    <mergeCell ref="C117:G117"/>
    <mergeCell ref="H117:H118"/>
    <mergeCell ref="I117:I118"/>
    <mergeCell ref="J117:K118"/>
    <mergeCell ref="X115:X116"/>
    <mergeCell ref="Y115:Y116"/>
    <mergeCell ref="Z115:AA116"/>
    <mergeCell ref="AB115:AC116"/>
    <mergeCell ref="AD115:AD116"/>
    <mergeCell ref="AE115:AE116"/>
    <mergeCell ref="R115:R116"/>
    <mergeCell ref="S115:S116"/>
    <mergeCell ref="T115:T116"/>
    <mergeCell ref="U115:U116"/>
    <mergeCell ref="V115:V116"/>
    <mergeCell ref="W115:W116"/>
    <mergeCell ref="J115:K116"/>
    <mergeCell ref="L115:L116"/>
    <mergeCell ref="M115:M116"/>
    <mergeCell ref="N115:O116"/>
    <mergeCell ref="P115:P116"/>
    <mergeCell ref="Q115:Q116"/>
    <mergeCell ref="C122:G122"/>
    <mergeCell ref="AG117:AG118"/>
    <mergeCell ref="AH117:AH118"/>
    <mergeCell ref="C118:G118"/>
    <mergeCell ref="A119:A120"/>
    <mergeCell ref="B119:B120"/>
    <mergeCell ref="C119:G119"/>
    <mergeCell ref="H119:H120"/>
    <mergeCell ref="I119:I120"/>
    <mergeCell ref="J119:K120"/>
    <mergeCell ref="L119:L120"/>
    <mergeCell ref="Y117:Y118"/>
    <mergeCell ref="Z117:AA118"/>
    <mergeCell ref="AB117:AC118"/>
    <mergeCell ref="AD117:AD118"/>
    <mergeCell ref="AE117:AE118"/>
    <mergeCell ref="AF117:AF118"/>
    <mergeCell ref="S117:S118"/>
    <mergeCell ref="T117:T118"/>
    <mergeCell ref="U117:U118"/>
    <mergeCell ref="V117:V118"/>
    <mergeCell ref="W117:W118"/>
    <mergeCell ref="X117:X118"/>
    <mergeCell ref="L117:L118"/>
    <mergeCell ref="M117:M118"/>
    <mergeCell ref="N117:O118"/>
    <mergeCell ref="P117:P118"/>
    <mergeCell ref="Q117:Q118"/>
    <mergeCell ref="R117:R118"/>
    <mergeCell ref="AH119:AH120"/>
    <mergeCell ref="C120:G120"/>
    <mergeCell ref="A117:A118"/>
    <mergeCell ref="J121:K122"/>
    <mergeCell ref="L121:L122"/>
    <mergeCell ref="M121:M122"/>
    <mergeCell ref="Z119:AA120"/>
    <mergeCell ref="AB119:AC120"/>
    <mergeCell ref="AD119:AD120"/>
    <mergeCell ref="AE119:AE120"/>
    <mergeCell ref="AF119:AF120"/>
    <mergeCell ref="AG119:AG120"/>
    <mergeCell ref="T119:T120"/>
    <mergeCell ref="U119:U120"/>
    <mergeCell ref="V119:V120"/>
    <mergeCell ref="W119:W120"/>
    <mergeCell ref="X119:X120"/>
    <mergeCell ref="Y119:Y120"/>
    <mergeCell ref="M119:M120"/>
    <mergeCell ref="N119:O120"/>
    <mergeCell ref="P119:P120"/>
    <mergeCell ref="Q119:Q120"/>
    <mergeCell ref="R119:R120"/>
    <mergeCell ref="S119:S120"/>
    <mergeCell ref="A123:A124"/>
    <mergeCell ref="B123:B124"/>
    <mergeCell ref="C123:G123"/>
    <mergeCell ref="H123:H124"/>
    <mergeCell ref="I123:I124"/>
    <mergeCell ref="AB121:AC122"/>
    <mergeCell ref="AD121:AD122"/>
    <mergeCell ref="AE121:AE122"/>
    <mergeCell ref="AF121:AF122"/>
    <mergeCell ref="AG121:AG122"/>
    <mergeCell ref="AH121:AH122"/>
    <mergeCell ref="U121:U122"/>
    <mergeCell ref="V121:V122"/>
    <mergeCell ref="W121:W122"/>
    <mergeCell ref="X121:X122"/>
    <mergeCell ref="Y121:Y122"/>
    <mergeCell ref="Z121:AA122"/>
    <mergeCell ref="N121:O122"/>
    <mergeCell ref="P121:P122"/>
    <mergeCell ref="Q121:Q122"/>
    <mergeCell ref="R121:R122"/>
    <mergeCell ref="S121:S122"/>
    <mergeCell ref="T121:T122"/>
    <mergeCell ref="AF123:AF124"/>
    <mergeCell ref="AG123:AG124"/>
    <mergeCell ref="AH123:AH124"/>
    <mergeCell ref="C124:G124"/>
    <mergeCell ref="A121:A122"/>
    <mergeCell ref="B121:B122"/>
    <mergeCell ref="C121:G121"/>
    <mergeCell ref="H121:H122"/>
    <mergeCell ref="I121:I122"/>
    <mergeCell ref="B125:B126"/>
    <mergeCell ref="C125:G125"/>
    <mergeCell ref="H125:H126"/>
    <mergeCell ref="I125:I126"/>
    <mergeCell ref="J125:K126"/>
    <mergeCell ref="X123:X124"/>
    <mergeCell ref="Y123:Y124"/>
    <mergeCell ref="Z123:AA124"/>
    <mergeCell ref="AB123:AC124"/>
    <mergeCell ref="AD123:AD124"/>
    <mergeCell ref="AE123:AE124"/>
    <mergeCell ref="R123:R124"/>
    <mergeCell ref="S123:S124"/>
    <mergeCell ref="T123:T124"/>
    <mergeCell ref="U123:U124"/>
    <mergeCell ref="V123:V124"/>
    <mergeCell ref="W123:W124"/>
    <mergeCell ref="J123:K124"/>
    <mergeCell ref="L123:L124"/>
    <mergeCell ref="M123:M124"/>
    <mergeCell ref="N123:O124"/>
    <mergeCell ref="P123:P124"/>
    <mergeCell ref="Q123:Q124"/>
    <mergeCell ref="C130:G130"/>
    <mergeCell ref="AG125:AG126"/>
    <mergeCell ref="AH125:AH126"/>
    <mergeCell ref="C126:G126"/>
    <mergeCell ref="A127:A128"/>
    <mergeCell ref="B127:B128"/>
    <mergeCell ref="C127:G127"/>
    <mergeCell ref="H127:H128"/>
    <mergeCell ref="I127:I128"/>
    <mergeCell ref="J127:K128"/>
    <mergeCell ref="L127:L128"/>
    <mergeCell ref="Y125:Y126"/>
    <mergeCell ref="Z125:AA126"/>
    <mergeCell ref="AB125:AC126"/>
    <mergeCell ref="AD125:AD126"/>
    <mergeCell ref="AE125:AE126"/>
    <mergeCell ref="AF125:AF126"/>
    <mergeCell ref="S125:S126"/>
    <mergeCell ref="T125:T126"/>
    <mergeCell ref="U125:U126"/>
    <mergeCell ref="V125:V126"/>
    <mergeCell ref="W125:W126"/>
    <mergeCell ref="X125:X126"/>
    <mergeCell ref="L125:L126"/>
    <mergeCell ref="M125:M126"/>
    <mergeCell ref="N125:O126"/>
    <mergeCell ref="P125:P126"/>
    <mergeCell ref="Q125:Q126"/>
    <mergeCell ref="R125:R126"/>
    <mergeCell ref="AH127:AH128"/>
    <mergeCell ref="C128:G128"/>
    <mergeCell ref="A125:A126"/>
    <mergeCell ref="J129:K130"/>
    <mergeCell ref="L129:L130"/>
    <mergeCell ref="M129:M130"/>
    <mergeCell ref="Z127:AA128"/>
    <mergeCell ref="AB127:AC128"/>
    <mergeCell ref="AD127:AD128"/>
    <mergeCell ref="AE127:AE128"/>
    <mergeCell ref="AF127:AF128"/>
    <mergeCell ref="AG127:AG128"/>
    <mergeCell ref="T127:T128"/>
    <mergeCell ref="U127:U128"/>
    <mergeCell ref="V127:V128"/>
    <mergeCell ref="W127:W128"/>
    <mergeCell ref="X127:X128"/>
    <mergeCell ref="Y127:Y128"/>
    <mergeCell ref="M127:M128"/>
    <mergeCell ref="N127:O128"/>
    <mergeCell ref="P127:P128"/>
    <mergeCell ref="Q127:Q128"/>
    <mergeCell ref="R127:R128"/>
    <mergeCell ref="S127:S128"/>
    <mergeCell ref="A131:A132"/>
    <mergeCell ref="B131:B132"/>
    <mergeCell ref="C131:G131"/>
    <mergeCell ref="H131:H132"/>
    <mergeCell ref="I131:I132"/>
    <mergeCell ref="AB129:AC130"/>
    <mergeCell ref="AD129:AD130"/>
    <mergeCell ref="AE129:AE130"/>
    <mergeCell ref="AF129:AF130"/>
    <mergeCell ref="AG129:AG130"/>
    <mergeCell ref="AH129:AH130"/>
    <mergeCell ref="U129:U130"/>
    <mergeCell ref="V129:V130"/>
    <mergeCell ref="W129:W130"/>
    <mergeCell ref="X129:X130"/>
    <mergeCell ref="Y129:Y130"/>
    <mergeCell ref="Z129:AA130"/>
    <mergeCell ref="N129:O130"/>
    <mergeCell ref="P129:P130"/>
    <mergeCell ref="Q129:Q130"/>
    <mergeCell ref="R129:R130"/>
    <mergeCell ref="S129:S130"/>
    <mergeCell ref="T129:T130"/>
    <mergeCell ref="AF131:AF132"/>
    <mergeCell ref="AG131:AG132"/>
    <mergeCell ref="AH131:AH132"/>
    <mergeCell ref="C132:G132"/>
    <mergeCell ref="A129:A130"/>
    <mergeCell ref="B129:B130"/>
    <mergeCell ref="C129:G129"/>
    <mergeCell ref="H129:H130"/>
    <mergeCell ref="I129:I130"/>
    <mergeCell ref="B133:B134"/>
    <mergeCell ref="C133:G133"/>
    <mergeCell ref="H133:H134"/>
    <mergeCell ref="I133:I134"/>
    <mergeCell ref="J133:K134"/>
    <mergeCell ref="X131:X132"/>
    <mergeCell ref="Y131:Y132"/>
    <mergeCell ref="Z131:AA132"/>
    <mergeCell ref="AB131:AC132"/>
    <mergeCell ref="AD131:AD132"/>
    <mergeCell ref="AE131:AE132"/>
    <mergeCell ref="R131:R132"/>
    <mergeCell ref="S131:S132"/>
    <mergeCell ref="T131:T132"/>
    <mergeCell ref="U131:U132"/>
    <mergeCell ref="V131:V132"/>
    <mergeCell ref="W131:W132"/>
    <mergeCell ref="J131:K132"/>
    <mergeCell ref="L131:L132"/>
    <mergeCell ref="M131:M132"/>
    <mergeCell ref="N131:O132"/>
    <mergeCell ref="P131:P132"/>
    <mergeCell ref="Q131:Q132"/>
    <mergeCell ref="C138:G138"/>
    <mergeCell ref="AG133:AG134"/>
    <mergeCell ref="AH133:AH134"/>
    <mergeCell ref="C134:G134"/>
    <mergeCell ref="A135:A136"/>
    <mergeCell ref="B135:B136"/>
    <mergeCell ref="C135:G135"/>
    <mergeCell ref="H135:H136"/>
    <mergeCell ref="I135:I136"/>
    <mergeCell ref="J135:K136"/>
    <mergeCell ref="L135:L136"/>
    <mergeCell ref="Y133:Y134"/>
    <mergeCell ref="Z133:AA134"/>
    <mergeCell ref="AB133:AC134"/>
    <mergeCell ref="AD133:AD134"/>
    <mergeCell ref="AE133:AE134"/>
    <mergeCell ref="AF133:AF134"/>
    <mergeCell ref="S133:S134"/>
    <mergeCell ref="T133:T134"/>
    <mergeCell ref="U133:U134"/>
    <mergeCell ref="V133:V134"/>
    <mergeCell ref="W133:W134"/>
    <mergeCell ref="X133:X134"/>
    <mergeCell ref="L133:L134"/>
    <mergeCell ref="M133:M134"/>
    <mergeCell ref="N133:O134"/>
    <mergeCell ref="P133:P134"/>
    <mergeCell ref="Q133:Q134"/>
    <mergeCell ref="R133:R134"/>
    <mergeCell ref="AH135:AH136"/>
    <mergeCell ref="C136:G136"/>
    <mergeCell ref="A133:A134"/>
    <mergeCell ref="J137:K138"/>
    <mergeCell ref="L137:L138"/>
    <mergeCell ref="M137:M138"/>
    <mergeCell ref="Z135:AA136"/>
    <mergeCell ref="AB135:AC136"/>
    <mergeCell ref="AD135:AD136"/>
    <mergeCell ref="AE135:AE136"/>
    <mergeCell ref="AF135:AF136"/>
    <mergeCell ref="AG135:AG136"/>
    <mergeCell ref="T135:T136"/>
    <mergeCell ref="U135:U136"/>
    <mergeCell ref="V135:V136"/>
    <mergeCell ref="W135:W136"/>
    <mergeCell ref="X135:X136"/>
    <mergeCell ref="Y135:Y136"/>
    <mergeCell ref="M135:M136"/>
    <mergeCell ref="N135:O136"/>
    <mergeCell ref="P135:P136"/>
    <mergeCell ref="Q135:Q136"/>
    <mergeCell ref="R135:R136"/>
    <mergeCell ref="S135:S136"/>
    <mergeCell ref="A139:A140"/>
    <mergeCell ref="B139:B140"/>
    <mergeCell ref="C139:G139"/>
    <mergeCell ref="H139:H140"/>
    <mergeCell ref="I139:I140"/>
    <mergeCell ref="AB137:AC138"/>
    <mergeCell ref="AD137:AD138"/>
    <mergeCell ref="AE137:AE138"/>
    <mergeCell ref="AF137:AF138"/>
    <mergeCell ref="AG137:AG138"/>
    <mergeCell ref="AH137:AH138"/>
    <mergeCell ref="U137:U138"/>
    <mergeCell ref="V137:V138"/>
    <mergeCell ref="W137:W138"/>
    <mergeCell ref="X137:X138"/>
    <mergeCell ref="Y137:Y138"/>
    <mergeCell ref="Z137:AA138"/>
    <mergeCell ref="N137:O138"/>
    <mergeCell ref="P137:P138"/>
    <mergeCell ref="Q137:Q138"/>
    <mergeCell ref="R137:R138"/>
    <mergeCell ref="S137:S138"/>
    <mergeCell ref="T137:T138"/>
    <mergeCell ref="AF139:AF140"/>
    <mergeCell ref="AG139:AG140"/>
    <mergeCell ref="AH139:AH140"/>
    <mergeCell ref="C140:G140"/>
    <mergeCell ref="A137:A138"/>
    <mergeCell ref="B137:B138"/>
    <mergeCell ref="C137:G137"/>
    <mergeCell ref="H137:H138"/>
    <mergeCell ref="I137:I138"/>
    <mergeCell ref="B141:B142"/>
    <mergeCell ref="C141:G141"/>
    <mergeCell ref="H141:H142"/>
    <mergeCell ref="I141:I142"/>
    <mergeCell ref="J141:K142"/>
    <mergeCell ref="X139:X140"/>
    <mergeCell ref="Y139:Y140"/>
    <mergeCell ref="Z139:AA140"/>
    <mergeCell ref="AB139:AC140"/>
    <mergeCell ref="AD139:AD140"/>
    <mergeCell ref="AE139:AE140"/>
    <mergeCell ref="R139:R140"/>
    <mergeCell ref="S139:S140"/>
    <mergeCell ref="T139:T140"/>
    <mergeCell ref="U139:U140"/>
    <mergeCell ref="V139:V140"/>
    <mergeCell ref="W139:W140"/>
    <mergeCell ref="J139:K140"/>
    <mergeCell ref="L139:L140"/>
    <mergeCell ref="M139:M140"/>
    <mergeCell ref="N139:O140"/>
    <mergeCell ref="P139:P140"/>
    <mergeCell ref="Q139:Q140"/>
    <mergeCell ref="C146:G146"/>
    <mergeCell ref="AG141:AG142"/>
    <mergeCell ref="AH141:AH142"/>
    <mergeCell ref="C142:G142"/>
    <mergeCell ref="A143:A144"/>
    <mergeCell ref="B143:B144"/>
    <mergeCell ref="C143:G143"/>
    <mergeCell ref="H143:H144"/>
    <mergeCell ref="I143:I144"/>
    <mergeCell ref="J143:K144"/>
    <mergeCell ref="L143:L144"/>
    <mergeCell ref="Y141:Y142"/>
    <mergeCell ref="Z141:AA142"/>
    <mergeCell ref="AB141:AC142"/>
    <mergeCell ref="AD141:AD142"/>
    <mergeCell ref="AE141:AE142"/>
    <mergeCell ref="AF141:AF142"/>
    <mergeCell ref="S141:S142"/>
    <mergeCell ref="T141:T142"/>
    <mergeCell ref="U141:U142"/>
    <mergeCell ref="V141:V142"/>
    <mergeCell ref="W141:W142"/>
    <mergeCell ref="X141:X142"/>
    <mergeCell ref="L141:L142"/>
    <mergeCell ref="M141:M142"/>
    <mergeCell ref="N141:O142"/>
    <mergeCell ref="P141:P142"/>
    <mergeCell ref="Q141:Q142"/>
    <mergeCell ref="R141:R142"/>
    <mergeCell ref="AH143:AH144"/>
    <mergeCell ref="C144:G144"/>
    <mergeCell ref="A141:A142"/>
    <mergeCell ref="J145:K146"/>
    <mergeCell ref="L145:L146"/>
    <mergeCell ref="M145:M146"/>
    <mergeCell ref="Z143:AA144"/>
    <mergeCell ref="AB143:AC144"/>
    <mergeCell ref="AD143:AD144"/>
    <mergeCell ref="AE143:AE144"/>
    <mergeCell ref="AF143:AF144"/>
    <mergeCell ref="AG143:AG144"/>
    <mergeCell ref="T143:T144"/>
    <mergeCell ref="U143:U144"/>
    <mergeCell ref="V143:V144"/>
    <mergeCell ref="W143:W144"/>
    <mergeCell ref="X143:X144"/>
    <mergeCell ref="Y143:Y144"/>
    <mergeCell ref="M143:M144"/>
    <mergeCell ref="N143:O144"/>
    <mergeCell ref="P143:P144"/>
    <mergeCell ref="Q143:Q144"/>
    <mergeCell ref="R143:R144"/>
    <mergeCell ref="S143:S144"/>
    <mergeCell ref="A147:A148"/>
    <mergeCell ref="B147:B148"/>
    <mergeCell ref="C147:G147"/>
    <mergeCell ref="H147:H148"/>
    <mergeCell ref="I147:I148"/>
    <mergeCell ref="AB145:AC146"/>
    <mergeCell ref="AD145:AD146"/>
    <mergeCell ref="AE145:AE146"/>
    <mergeCell ref="AF145:AF146"/>
    <mergeCell ref="AG145:AG146"/>
    <mergeCell ref="AH145:AH146"/>
    <mergeCell ref="U145:U146"/>
    <mergeCell ref="V145:V146"/>
    <mergeCell ref="W145:W146"/>
    <mergeCell ref="X145:X146"/>
    <mergeCell ref="Y145:Y146"/>
    <mergeCell ref="Z145:AA146"/>
    <mergeCell ref="N145:O146"/>
    <mergeCell ref="P145:P146"/>
    <mergeCell ref="Q145:Q146"/>
    <mergeCell ref="R145:R146"/>
    <mergeCell ref="S145:S146"/>
    <mergeCell ref="T145:T146"/>
    <mergeCell ref="AF147:AF148"/>
    <mergeCell ref="AG147:AG148"/>
    <mergeCell ref="AH147:AH148"/>
    <mergeCell ref="C148:G148"/>
    <mergeCell ref="A145:A146"/>
    <mergeCell ref="B145:B146"/>
    <mergeCell ref="C145:G145"/>
    <mergeCell ref="H145:H146"/>
    <mergeCell ref="I145:I146"/>
    <mergeCell ref="B149:B150"/>
    <mergeCell ref="C149:G149"/>
    <mergeCell ref="H149:H150"/>
    <mergeCell ref="I149:I150"/>
    <mergeCell ref="J149:K150"/>
    <mergeCell ref="X147:X148"/>
    <mergeCell ref="Y147:Y148"/>
    <mergeCell ref="Z147:AA148"/>
    <mergeCell ref="AB147:AC148"/>
    <mergeCell ref="AD147:AD148"/>
    <mergeCell ref="AE147:AE148"/>
    <mergeCell ref="R147:R148"/>
    <mergeCell ref="S147:S148"/>
    <mergeCell ref="T147:T148"/>
    <mergeCell ref="U147:U148"/>
    <mergeCell ref="V147:V148"/>
    <mergeCell ref="W147:W148"/>
    <mergeCell ref="J147:K148"/>
    <mergeCell ref="L147:L148"/>
    <mergeCell ref="M147:M148"/>
    <mergeCell ref="N147:O148"/>
    <mergeCell ref="P147:P148"/>
    <mergeCell ref="Q147:Q148"/>
    <mergeCell ref="C154:G154"/>
    <mergeCell ref="AG149:AG150"/>
    <mergeCell ref="AH149:AH150"/>
    <mergeCell ref="C150:G150"/>
    <mergeCell ref="A151:A152"/>
    <mergeCell ref="B151:B152"/>
    <mergeCell ref="C151:G151"/>
    <mergeCell ref="H151:H152"/>
    <mergeCell ref="I151:I152"/>
    <mergeCell ref="J151:K152"/>
    <mergeCell ref="L151:L152"/>
    <mergeCell ref="Y149:Y150"/>
    <mergeCell ref="Z149:AA150"/>
    <mergeCell ref="AB149:AC150"/>
    <mergeCell ref="AD149:AD150"/>
    <mergeCell ref="AE149:AE150"/>
    <mergeCell ref="AF149:AF150"/>
    <mergeCell ref="S149:S150"/>
    <mergeCell ref="T149:T150"/>
    <mergeCell ref="U149:U150"/>
    <mergeCell ref="V149:V150"/>
    <mergeCell ref="W149:W150"/>
    <mergeCell ref="X149:X150"/>
    <mergeCell ref="L149:L150"/>
    <mergeCell ref="M149:M150"/>
    <mergeCell ref="N149:O150"/>
    <mergeCell ref="P149:P150"/>
    <mergeCell ref="Q149:Q150"/>
    <mergeCell ref="R149:R150"/>
    <mergeCell ref="AH151:AH152"/>
    <mergeCell ref="C152:G152"/>
    <mergeCell ref="A149:A150"/>
    <mergeCell ref="J153:K154"/>
    <mergeCell ref="L153:L154"/>
    <mergeCell ref="M153:M154"/>
    <mergeCell ref="Z151:AA152"/>
    <mergeCell ref="AB151:AC152"/>
    <mergeCell ref="AD151:AD152"/>
    <mergeCell ref="AE151:AE152"/>
    <mergeCell ref="AF151:AF152"/>
    <mergeCell ref="AG151:AG152"/>
    <mergeCell ref="T151:T152"/>
    <mergeCell ref="U151:U152"/>
    <mergeCell ref="V151:V152"/>
    <mergeCell ref="W151:W152"/>
    <mergeCell ref="X151:X152"/>
    <mergeCell ref="Y151:Y152"/>
    <mergeCell ref="M151:M152"/>
    <mergeCell ref="N151:O152"/>
    <mergeCell ref="P151:P152"/>
    <mergeCell ref="Q151:Q152"/>
    <mergeCell ref="R151:R152"/>
    <mergeCell ref="S151:S152"/>
    <mergeCell ref="A155:A156"/>
    <mergeCell ref="B155:B156"/>
    <mergeCell ref="C155:G155"/>
    <mergeCell ref="H155:H156"/>
    <mergeCell ref="I155:I156"/>
    <mergeCell ref="AB153:AC154"/>
    <mergeCell ref="AD153:AD154"/>
    <mergeCell ref="AE153:AE154"/>
    <mergeCell ref="AF153:AF154"/>
    <mergeCell ref="AG153:AG154"/>
    <mergeCell ref="AH153:AH154"/>
    <mergeCell ref="U153:U154"/>
    <mergeCell ref="V153:V154"/>
    <mergeCell ref="W153:W154"/>
    <mergeCell ref="X153:X154"/>
    <mergeCell ref="Y153:Y154"/>
    <mergeCell ref="Z153:AA154"/>
    <mergeCell ref="N153:O154"/>
    <mergeCell ref="P153:P154"/>
    <mergeCell ref="Q153:Q154"/>
    <mergeCell ref="R153:R154"/>
    <mergeCell ref="S153:S154"/>
    <mergeCell ref="T153:T154"/>
    <mergeCell ref="AF155:AF156"/>
    <mergeCell ref="AG155:AG156"/>
    <mergeCell ref="AH155:AH156"/>
    <mergeCell ref="C156:G156"/>
    <mergeCell ref="A153:A154"/>
    <mergeCell ref="B153:B154"/>
    <mergeCell ref="C153:G153"/>
    <mergeCell ref="H153:H154"/>
    <mergeCell ref="I153:I154"/>
    <mergeCell ref="B157:B158"/>
    <mergeCell ref="C157:G157"/>
    <mergeCell ref="H157:H158"/>
    <mergeCell ref="I157:I158"/>
    <mergeCell ref="J157:K158"/>
    <mergeCell ref="X155:X156"/>
    <mergeCell ref="Y155:Y156"/>
    <mergeCell ref="Z155:AA156"/>
    <mergeCell ref="AB155:AC156"/>
    <mergeCell ref="AD155:AD156"/>
    <mergeCell ref="AE155:AE156"/>
    <mergeCell ref="R155:R156"/>
    <mergeCell ref="S155:S156"/>
    <mergeCell ref="T155:T156"/>
    <mergeCell ref="U155:U156"/>
    <mergeCell ref="V155:V156"/>
    <mergeCell ref="W155:W156"/>
    <mergeCell ref="J155:K156"/>
    <mergeCell ref="L155:L156"/>
    <mergeCell ref="M155:M156"/>
    <mergeCell ref="N155:O156"/>
    <mergeCell ref="P155:P156"/>
    <mergeCell ref="Q155:Q156"/>
    <mergeCell ref="C162:G162"/>
    <mergeCell ref="AG157:AG158"/>
    <mergeCell ref="AH157:AH158"/>
    <mergeCell ref="C158:G158"/>
    <mergeCell ref="A159:A160"/>
    <mergeCell ref="B159:B160"/>
    <mergeCell ref="C159:G159"/>
    <mergeCell ref="H159:H160"/>
    <mergeCell ref="I159:I160"/>
    <mergeCell ref="J159:K160"/>
    <mergeCell ref="L159:L160"/>
    <mergeCell ref="Y157:Y158"/>
    <mergeCell ref="Z157:AA158"/>
    <mergeCell ref="AB157:AC158"/>
    <mergeCell ref="AD157:AD158"/>
    <mergeCell ref="AE157:AE158"/>
    <mergeCell ref="AF157:AF158"/>
    <mergeCell ref="S157:S158"/>
    <mergeCell ref="T157:T158"/>
    <mergeCell ref="U157:U158"/>
    <mergeCell ref="V157:V158"/>
    <mergeCell ref="W157:W158"/>
    <mergeCell ref="X157:X158"/>
    <mergeCell ref="L157:L158"/>
    <mergeCell ref="M157:M158"/>
    <mergeCell ref="N157:O158"/>
    <mergeCell ref="P157:P158"/>
    <mergeCell ref="Q157:Q158"/>
    <mergeCell ref="R157:R158"/>
    <mergeCell ref="AH159:AH160"/>
    <mergeCell ref="C160:G160"/>
    <mergeCell ref="A157:A158"/>
    <mergeCell ref="J161:K162"/>
    <mergeCell ref="L161:L162"/>
    <mergeCell ref="M161:M162"/>
    <mergeCell ref="Z159:AA160"/>
    <mergeCell ref="AB159:AC160"/>
    <mergeCell ref="AD159:AD160"/>
    <mergeCell ref="AE159:AE160"/>
    <mergeCell ref="AF159:AF160"/>
    <mergeCell ref="AG159:AG160"/>
    <mergeCell ref="T159:T160"/>
    <mergeCell ref="U159:U160"/>
    <mergeCell ref="V159:V160"/>
    <mergeCell ref="W159:W160"/>
    <mergeCell ref="X159:X160"/>
    <mergeCell ref="Y159:Y160"/>
    <mergeCell ref="M159:M160"/>
    <mergeCell ref="N159:O160"/>
    <mergeCell ref="P159:P160"/>
    <mergeCell ref="Q159:Q160"/>
    <mergeCell ref="R159:R160"/>
    <mergeCell ref="S159:S160"/>
    <mergeCell ref="A163:A164"/>
    <mergeCell ref="B163:B164"/>
    <mergeCell ref="C163:G163"/>
    <mergeCell ref="H163:H164"/>
    <mergeCell ref="I163:I164"/>
    <mergeCell ref="AB161:AC162"/>
    <mergeCell ref="AD161:AD162"/>
    <mergeCell ref="AE161:AE162"/>
    <mergeCell ref="AF161:AF162"/>
    <mergeCell ref="AG161:AG162"/>
    <mergeCell ref="AH161:AH162"/>
    <mergeCell ref="U161:U162"/>
    <mergeCell ref="V161:V162"/>
    <mergeCell ref="W161:W162"/>
    <mergeCell ref="X161:X162"/>
    <mergeCell ref="Y161:Y162"/>
    <mergeCell ref="Z161:AA162"/>
    <mergeCell ref="N161:O162"/>
    <mergeCell ref="P161:P162"/>
    <mergeCell ref="Q161:Q162"/>
    <mergeCell ref="R161:R162"/>
    <mergeCell ref="S161:S162"/>
    <mergeCell ref="T161:T162"/>
    <mergeCell ref="AF163:AF164"/>
    <mergeCell ref="AG163:AG164"/>
    <mergeCell ref="AH163:AH164"/>
    <mergeCell ref="C164:G164"/>
    <mergeCell ref="A161:A162"/>
    <mergeCell ref="B161:B162"/>
    <mergeCell ref="C161:G161"/>
    <mergeCell ref="H161:H162"/>
    <mergeCell ref="I161:I162"/>
    <mergeCell ref="B165:B166"/>
    <mergeCell ref="C165:G165"/>
    <mergeCell ref="H165:H166"/>
    <mergeCell ref="I165:I166"/>
    <mergeCell ref="J165:K166"/>
    <mergeCell ref="X163:X164"/>
    <mergeCell ref="Y163:Y164"/>
    <mergeCell ref="Z163:AA164"/>
    <mergeCell ref="AB163:AC164"/>
    <mergeCell ref="AD163:AD164"/>
    <mergeCell ref="AE163:AE164"/>
    <mergeCell ref="R163:R164"/>
    <mergeCell ref="S163:S164"/>
    <mergeCell ref="T163:T164"/>
    <mergeCell ref="U163:U164"/>
    <mergeCell ref="V163:V164"/>
    <mergeCell ref="W163:W164"/>
    <mergeCell ref="J163:K164"/>
    <mergeCell ref="L163:L164"/>
    <mergeCell ref="M163:M164"/>
    <mergeCell ref="N163:O164"/>
    <mergeCell ref="P163:P164"/>
    <mergeCell ref="Q163:Q164"/>
    <mergeCell ref="C170:G170"/>
    <mergeCell ref="AG165:AG166"/>
    <mergeCell ref="AH165:AH166"/>
    <mergeCell ref="C166:G166"/>
    <mergeCell ref="A167:A168"/>
    <mergeCell ref="B167:B168"/>
    <mergeCell ref="C167:G167"/>
    <mergeCell ref="H167:H168"/>
    <mergeCell ref="I167:I168"/>
    <mergeCell ref="J167:K168"/>
    <mergeCell ref="L167:L168"/>
    <mergeCell ref="Y165:Y166"/>
    <mergeCell ref="Z165:AA166"/>
    <mergeCell ref="AB165:AC166"/>
    <mergeCell ref="AD165:AD166"/>
    <mergeCell ref="AE165:AE166"/>
    <mergeCell ref="AF165:AF166"/>
    <mergeCell ref="S165:S166"/>
    <mergeCell ref="T165:T166"/>
    <mergeCell ref="U165:U166"/>
    <mergeCell ref="V165:V166"/>
    <mergeCell ref="W165:W166"/>
    <mergeCell ref="X165:X166"/>
    <mergeCell ref="L165:L166"/>
    <mergeCell ref="M165:M166"/>
    <mergeCell ref="N165:O166"/>
    <mergeCell ref="P165:P166"/>
    <mergeCell ref="Q165:Q166"/>
    <mergeCell ref="R165:R166"/>
    <mergeCell ref="AH167:AH168"/>
    <mergeCell ref="C168:G168"/>
    <mergeCell ref="A165:A166"/>
    <mergeCell ref="J169:K170"/>
    <mergeCell ref="L169:L170"/>
    <mergeCell ref="M169:M170"/>
    <mergeCell ref="Z167:AA168"/>
    <mergeCell ref="AB167:AC168"/>
    <mergeCell ref="AD167:AD168"/>
    <mergeCell ref="AE167:AE168"/>
    <mergeCell ref="AF167:AF168"/>
    <mergeCell ref="AG167:AG168"/>
    <mergeCell ref="T167:T168"/>
    <mergeCell ref="U167:U168"/>
    <mergeCell ref="V167:V168"/>
    <mergeCell ref="W167:W168"/>
    <mergeCell ref="X167:X168"/>
    <mergeCell ref="Y167:Y168"/>
    <mergeCell ref="M167:M168"/>
    <mergeCell ref="N167:O168"/>
    <mergeCell ref="P167:P168"/>
    <mergeCell ref="Q167:Q168"/>
    <mergeCell ref="R167:R168"/>
    <mergeCell ref="S167:S168"/>
    <mergeCell ref="A171:A172"/>
    <mergeCell ref="B171:B172"/>
    <mergeCell ref="C171:G171"/>
    <mergeCell ref="H171:H172"/>
    <mergeCell ref="I171:I172"/>
    <mergeCell ref="AB169:AC170"/>
    <mergeCell ref="AD169:AD170"/>
    <mergeCell ref="AE169:AE170"/>
    <mergeCell ref="AF169:AF170"/>
    <mergeCell ref="AG169:AG170"/>
    <mergeCell ref="AH169:AH170"/>
    <mergeCell ref="U169:U170"/>
    <mergeCell ref="V169:V170"/>
    <mergeCell ref="W169:W170"/>
    <mergeCell ref="X169:X170"/>
    <mergeCell ref="Y169:Y170"/>
    <mergeCell ref="Z169:AA170"/>
    <mergeCell ref="N169:O170"/>
    <mergeCell ref="P169:P170"/>
    <mergeCell ref="Q169:Q170"/>
    <mergeCell ref="R169:R170"/>
    <mergeCell ref="S169:S170"/>
    <mergeCell ref="T169:T170"/>
    <mergeCell ref="AF171:AF172"/>
    <mergeCell ref="AG171:AG172"/>
    <mergeCell ref="AH171:AH172"/>
    <mergeCell ref="C172:G172"/>
    <mergeCell ref="A169:A170"/>
    <mergeCell ref="B169:B170"/>
    <mergeCell ref="C169:G169"/>
    <mergeCell ref="H169:H170"/>
    <mergeCell ref="I169:I170"/>
    <mergeCell ref="B173:B174"/>
    <mergeCell ref="C173:G173"/>
    <mergeCell ref="H173:H174"/>
    <mergeCell ref="I173:I174"/>
    <mergeCell ref="J173:K174"/>
    <mergeCell ref="X171:X172"/>
    <mergeCell ref="Y171:Y172"/>
    <mergeCell ref="Z171:AA172"/>
    <mergeCell ref="AB171:AC172"/>
    <mergeCell ref="AD171:AD172"/>
    <mergeCell ref="AE171:AE172"/>
    <mergeCell ref="R171:R172"/>
    <mergeCell ref="S171:S172"/>
    <mergeCell ref="T171:T172"/>
    <mergeCell ref="U171:U172"/>
    <mergeCell ref="V171:V172"/>
    <mergeCell ref="W171:W172"/>
    <mergeCell ref="J171:K172"/>
    <mergeCell ref="L171:L172"/>
    <mergeCell ref="M171:M172"/>
    <mergeCell ref="N171:O172"/>
    <mergeCell ref="P171:P172"/>
    <mergeCell ref="Q171:Q172"/>
    <mergeCell ref="C178:G178"/>
    <mergeCell ref="AG173:AG174"/>
    <mergeCell ref="AH173:AH174"/>
    <mergeCell ref="C174:G174"/>
    <mergeCell ref="A175:A176"/>
    <mergeCell ref="B175:B176"/>
    <mergeCell ref="C175:G175"/>
    <mergeCell ref="H175:H176"/>
    <mergeCell ref="I175:I176"/>
    <mergeCell ref="J175:K176"/>
    <mergeCell ref="L175:L176"/>
    <mergeCell ref="Y173:Y174"/>
    <mergeCell ref="Z173:AA174"/>
    <mergeCell ref="AB173:AC174"/>
    <mergeCell ref="AD173:AD174"/>
    <mergeCell ref="AE173:AE174"/>
    <mergeCell ref="AF173:AF174"/>
    <mergeCell ref="S173:S174"/>
    <mergeCell ref="T173:T174"/>
    <mergeCell ref="U173:U174"/>
    <mergeCell ref="V173:V174"/>
    <mergeCell ref="W173:W174"/>
    <mergeCell ref="X173:X174"/>
    <mergeCell ref="L173:L174"/>
    <mergeCell ref="M173:M174"/>
    <mergeCell ref="N173:O174"/>
    <mergeCell ref="P173:P174"/>
    <mergeCell ref="Q173:Q174"/>
    <mergeCell ref="R173:R174"/>
    <mergeCell ref="AH175:AH176"/>
    <mergeCell ref="C176:G176"/>
    <mergeCell ref="A173:A174"/>
    <mergeCell ref="J177:K178"/>
    <mergeCell ref="L177:L178"/>
    <mergeCell ref="M177:M178"/>
    <mergeCell ref="Z175:AA176"/>
    <mergeCell ref="AB175:AC176"/>
    <mergeCell ref="AD175:AD176"/>
    <mergeCell ref="AE175:AE176"/>
    <mergeCell ref="AF175:AF176"/>
    <mergeCell ref="AG175:AG176"/>
    <mergeCell ref="T175:T176"/>
    <mergeCell ref="U175:U176"/>
    <mergeCell ref="V175:V176"/>
    <mergeCell ref="W175:W176"/>
    <mergeCell ref="X175:X176"/>
    <mergeCell ref="Y175:Y176"/>
    <mergeCell ref="M175:M176"/>
    <mergeCell ref="N175:O176"/>
    <mergeCell ref="P175:P176"/>
    <mergeCell ref="Q175:Q176"/>
    <mergeCell ref="R175:R176"/>
    <mergeCell ref="S175:S176"/>
    <mergeCell ref="A179:A180"/>
    <mergeCell ref="B179:B180"/>
    <mergeCell ref="C179:G179"/>
    <mergeCell ref="H179:H180"/>
    <mergeCell ref="I179:I180"/>
    <mergeCell ref="AB177:AC178"/>
    <mergeCell ref="AD177:AD178"/>
    <mergeCell ref="AE177:AE178"/>
    <mergeCell ref="AF177:AF178"/>
    <mergeCell ref="AG177:AG178"/>
    <mergeCell ref="AH177:AH178"/>
    <mergeCell ref="U177:U178"/>
    <mergeCell ref="V177:V178"/>
    <mergeCell ref="W177:W178"/>
    <mergeCell ref="X177:X178"/>
    <mergeCell ref="Y177:Y178"/>
    <mergeCell ref="Z177:AA178"/>
    <mergeCell ref="N177:O178"/>
    <mergeCell ref="P177:P178"/>
    <mergeCell ref="Q177:Q178"/>
    <mergeCell ref="R177:R178"/>
    <mergeCell ref="S177:S178"/>
    <mergeCell ref="T177:T178"/>
    <mergeCell ref="AF179:AF180"/>
    <mergeCell ref="AG179:AG180"/>
    <mergeCell ref="AH179:AH180"/>
    <mergeCell ref="C180:G180"/>
    <mergeCell ref="A177:A178"/>
    <mergeCell ref="B177:B178"/>
    <mergeCell ref="C177:G177"/>
    <mergeCell ref="H177:H178"/>
    <mergeCell ref="I177:I178"/>
    <mergeCell ref="B181:B182"/>
    <mergeCell ref="C181:G181"/>
    <mergeCell ref="H181:H182"/>
    <mergeCell ref="I181:I182"/>
    <mergeCell ref="J181:K182"/>
    <mergeCell ref="X179:X180"/>
    <mergeCell ref="Y179:Y180"/>
    <mergeCell ref="Z179:AA180"/>
    <mergeCell ref="AB179:AC180"/>
    <mergeCell ref="AD179:AD180"/>
    <mergeCell ref="AE179:AE180"/>
    <mergeCell ref="R179:R180"/>
    <mergeCell ref="S179:S180"/>
    <mergeCell ref="T179:T180"/>
    <mergeCell ref="U179:U180"/>
    <mergeCell ref="V179:V180"/>
    <mergeCell ref="W179:W180"/>
    <mergeCell ref="J179:K180"/>
    <mergeCell ref="L179:L180"/>
    <mergeCell ref="M179:M180"/>
    <mergeCell ref="N179:O180"/>
    <mergeCell ref="P179:P180"/>
    <mergeCell ref="Q179:Q180"/>
    <mergeCell ref="C186:G186"/>
    <mergeCell ref="AG181:AG182"/>
    <mergeCell ref="AH181:AH182"/>
    <mergeCell ref="C182:G182"/>
    <mergeCell ref="A183:A184"/>
    <mergeCell ref="B183:B184"/>
    <mergeCell ref="C183:G183"/>
    <mergeCell ref="H183:H184"/>
    <mergeCell ref="I183:I184"/>
    <mergeCell ref="J183:K184"/>
    <mergeCell ref="L183:L184"/>
    <mergeCell ref="Y181:Y182"/>
    <mergeCell ref="Z181:AA182"/>
    <mergeCell ref="AB181:AC182"/>
    <mergeCell ref="AD181:AD182"/>
    <mergeCell ref="AE181:AE182"/>
    <mergeCell ref="AF181:AF182"/>
    <mergeCell ref="S181:S182"/>
    <mergeCell ref="T181:T182"/>
    <mergeCell ref="U181:U182"/>
    <mergeCell ref="V181:V182"/>
    <mergeCell ref="W181:W182"/>
    <mergeCell ref="X181:X182"/>
    <mergeCell ref="L181:L182"/>
    <mergeCell ref="M181:M182"/>
    <mergeCell ref="N181:O182"/>
    <mergeCell ref="P181:P182"/>
    <mergeCell ref="Q181:Q182"/>
    <mergeCell ref="R181:R182"/>
    <mergeCell ref="AH183:AH184"/>
    <mergeCell ref="C184:G184"/>
    <mergeCell ref="A181:A182"/>
    <mergeCell ref="J185:K186"/>
    <mergeCell ref="L185:L186"/>
    <mergeCell ref="M185:M186"/>
    <mergeCell ref="Z183:AA184"/>
    <mergeCell ref="AB183:AC184"/>
    <mergeCell ref="AD183:AD184"/>
    <mergeCell ref="AE183:AE184"/>
    <mergeCell ref="AF183:AF184"/>
    <mergeCell ref="AG183:AG184"/>
    <mergeCell ref="T183:T184"/>
    <mergeCell ref="U183:U184"/>
    <mergeCell ref="V183:V184"/>
    <mergeCell ref="W183:W184"/>
    <mergeCell ref="X183:X184"/>
    <mergeCell ref="Y183:Y184"/>
    <mergeCell ref="M183:M184"/>
    <mergeCell ref="N183:O184"/>
    <mergeCell ref="P183:P184"/>
    <mergeCell ref="Q183:Q184"/>
    <mergeCell ref="R183:R184"/>
    <mergeCell ref="S183:S184"/>
    <mergeCell ref="A187:A188"/>
    <mergeCell ref="B187:B188"/>
    <mergeCell ref="C187:G187"/>
    <mergeCell ref="H187:H188"/>
    <mergeCell ref="I187:I188"/>
    <mergeCell ref="AB185:AC186"/>
    <mergeCell ref="AD185:AD186"/>
    <mergeCell ref="AE185:AE186"/>
    <mergeCell ref="AF185:AF186"/>
    <mergeCell ref="AG185:AG186"/>
    <mergeCell ref="AH185:AH186"/>
    <mergeCell ref="U185:U186"/>
    <mergeCell ref="V185:V186"/>
    <mergeCell ref="W185:W186"/>
    <mergeCell ref="X185:X186"/>
    <mergeCell ref="Y185:Y186"/>
    <mergeCell ref="Z185:AA186"/>
    <mergeCell ref="N185:O186"/>
    <mergeCell ref="P185:P186"/>
    <mergeCell ref="Q185:Q186"/>
    <mergeCell ref="R185:R186"/>
    <mergeCell ref="S185:S186"/>
    <mergeCell ref="T185:T186"/>
    <mergeCell ref="AF187:AF188"/>
    <mergeCell ref="AG187:AG188"/>
    <mergeCell ref="AH187:AH188"/>
    <mergeCell ref="C188:G188"/>
    <mergeCell ref="A185:A186"/>
    <mergeCell ref="B185:B186"/>
    <mergeCell ref="C185:G185"/>
    <mergeCell ref="H185:H186"/>
    <mergeCell ref="I185:I186"/>
    <mergeCell ref="B189:B190"/>
    <mergeCell ref="C189:G189"/>
    <mergeCell ref="H189:H190"/>
    <mergeCell ref="I189:I190"/>
    <mergeCell ref="J189:K190"/>
    <mergeCell ref="X187:X188"/>
    <mergeCell ref="Y187:Y188"/>
    <mergeCell ref="Z187:AA188"/>
    <mergeCell ref="AB187:AC188"/>
    <mergeCell ref="AD187:AD188"/>
    <mergeCell ref="AE187:AE188"/>
    <mergeCell ref="R187:R188"/>
    <mergeCell ref="S187:S188"/>
    <mergeCell ref="T187:T188"/>
    <mergeCell ref="U187:U188"/>
    <mergeCell ref="V187:V188"/>
    <mergeCell ref="W187:W188"/>
    <mergeCell ref="J187:K188"/>
    <mergeCell ref="L187:L188"/>
    <mergeCell ref="M187:M188"/>
    <mergeCell ref="N187:O188"/>
    <mergeCell ref="P187:P188"/>
    <mergeCell ref="Q187:Q188"/>
    <mergeCell ref="C194:G194"/>
    <mergeCell ref="AG189:AG190"/>
    <mergeCell ref="AH189:AH190"/>
    <mergeCell ref="C190:G190"/>
    <mergeCell ref="A191:A192"/>
    <mergeCell ref="B191:B192"/>
    <mergeCell ref="C191:G191"/>
    <mergeCell ref="H191:H192"/>
    <mergeCell ref="I191:I192"/>
    <mergeCell ref="J191:K192"/>
    <mergeCell ref="L191:L192"/>
    <mergeCell ref="Y189:Y190"/>
    <mergeCell ref="Z189:AA190"/>
    <mergeCell ref="AB189:AC190"/>
    <mergeCell ref="AD189:AD190"/>
    <mergeCell ref="AE189:AE190"/>
    <mergeCell ref="AF189:AF190"/>
    <mergeCell ref="S189:S190"/>
    <mergeCell ref="T189:T190"/>
    <mergeCell ref="U189:U190"/>
    <mergeCell ref="V189:V190"/>
    <mergeCell ref="W189:W190"/>
    <mergeCell ref="X189:X190"/>
    <mergeCell ref="L189:L190"/>
    <mergeCell ref="M189:M190"/>
    <mergeCell ref="N189:O190"/>
    <mergeCell ref="P189:P190"/>
    <mergeCell ref="Q189:Q190"/>
    <mergeCell ref="R189:R190"/>
    <mergeCell ref="AH191:AH192"/>
    <mergeCell ref="C192:G192"/>
    <mergeCell ref="A189:A190"/>
    <mergeCell ref="J193:K194"/>
    <mergeCell ref="L193:L194"/>
    <mergeCell ref="M193:M194"/>
    <mergeCell ref="Z191:AA192"/>
    <mergeCell ref="AB191:AC192"/>
    <mergeCell ref="AD191:AD192"/>
    <mergeCell ref="AE191:AE192"/>
    <mergeCell ref="AF191:AF192"/>
    <mergeCell ref="AG191:AG192"/>
    <mergeCell ref="T191:T192"/>
    <mergeCell ref="U191:U192"/>
    <mergeCell ref="V191:V192"/>
    <mergeCell ref="W191:W192"/>
    <mergeCell ref="X191:X192"/>
    <mergeCell ref="Y191:Y192"/>
    <mergeCell ref="M191:M192"/>
    <mergeCell ref="N191:O192"/>
    <mergeCell ref="P191:P192"/>
    <mergeCell ref="Q191:Q192"/>
    <mergeCell ref="R191:R192"/>
    <mergeCell ref="S191:S192"/>
    <mergeCell ref="A195:A196"/>
    <mergeCell ref="B195:B196"/>
    <mergeCell ref="C195:G195"/>
    <mergeCell ref="H195:H196"/>
    <mergeCell ref="I195:I196"/>
    <mergeCell ref="AB193:AC194"/>
    <mergeCell ref="AD193:AD194"/>
    <mergeCell ref="AE193:AE194"/>
    <mergeCell ref="AF193:AF194"/>
    <mergeCell ref="AG193:AG194"/>
    <mergeCell ref="AH193:AH194"/>
    <mergeCell ref="U193:U194"/>
    <mergeCell ref="V193:V194"/>
    <mergeCell ref="W193:W194"/>
    <mergeCell ref="X193:X194"/>
    <mergeCell ref="Y193:Y194"/>
    <mergeCell ref="Z193:AA194"/>
    <mergeCell ref="N193:O194"/>
    <mergeCell ref="P193:P194"/>
    <mergeCell ref="Q193:Q194"/>
    <mergeCell ref="R193:R194"/>
    <mergeCell ref="S193:S194"/>
    <mergeCell ref="T193:T194"/>
    <mergeCell ref="AF195:AF196"/>
    <mergeCell ref="AG195:AG196"/>
    <mergeCell ref="AH195:AH196"/>
    <mergeCell ref="C196:G196"/>
    <mergeCell ref="A193:A194"/>
    <mergeCell ref="B193:B194"/>
    <mergeCell ref="C193:G193"/>
    <mergeCell ref="H193:H194"/>
    <mergeCell ref="I193:I194"/>
    <mergeCell ref="C197:G197"/>
    <mergeCell ref="H197:H198"/>
    <mergeCell ref="I197:I198"/>
    <mergeCell ref="J197:K198"/>
    <mergeCell ref="X195:X196"/>
    <mergeCell ref="Y195:Y196"/>
    <mergeCell ref="Z195:AA196"/>
    <mergeCell ref="AB195:AC196"/>
    <mergeCell ref="AD195:AD196"/>
    <mergeCell ref="AE195:AE196"/>
    <mergeCell ref="R195:R196"/>
    <mergeCell ref="S195:S196"/>
    <mergeCell ref="T195:T196"/>
    <mergeCell ref="U195:U196"/>
    <mergeCell ref="V195:V196"/>
    <mergeCell ref="W195:W196"/>
    <mergeCell ref="J195:K196"/>
    <mergeCell ref="L195:L196"/>
    <mergeCell ref="M195:M196"/>
    <mergeCell ref="N195:O196"/>
    <mergeCell ref="P195:P196"/>
    <mergeCell ref="Q195:Q196"/>
    <mergeCell ref="AG197:AG198"/>
    <mergeCell ref="AH197:AH198"/>
    <mergeCell ref="C198:G198"/>
    <mergeCell ref="A199:A200"/>
    <mergeCell ref="B199:B200"/>
    <mergeCell ref="C199:G199"/>
    <mergeCell ref="H199:H200"/>
    <mergeCell ref="I199:I200"/>
    <mergeCell ref="J199:K200"/>
    <mergeCell ref="L199:L200"/>
    <mergeCell ref="Y197:Y198"/>
    <mergeCell ref="Z197:AA198"/>
    <mergeCell ref="AB197:AC198"/>
    <mergeCell ref="AD197:AD198"/>
    <mergeCell ref="AE197:AE198"/>
    <mergeCell ref="AF197:AF198"/>
    <mergeCell ref="S197:S198"/>
    <mergeCell ref="T197:T198"/>
    <mergeCell ref="U197:U198"/>
    <mergeCell ref="V197:V198"/>
    <mergeCell ref="W197:W198"/>
    <mergeCell ref="X197:X198"/>
    <mergeCell ref="L197:L198"/>
    <mergeCell ref="M197:M198"/>
    <mergeCell ref="N197:O198"/>
    <mergeCell ref="P197:P198"/>
    <mergeCell ref="Q197:Q198"/>
    <mergeCell ref="R197:R198"/>
    <mergeCell ref="AH199:AH200"/>
    <mergeCell ref="C200:G200"/>
    <mergeCell ref="A197:A198"/>
    <mergeCell ref="B197:B198"/>
    <mergeCell ref="Z199:AA200"/>
    <mergeCell ref="AB199:AC200"/>
    <mergeCell ref="AD199:AD200"/>
    <mergeCell ref="AE199:AE200"/>
    <mergeCell ref="AF199:AF200"/>
    <mergeCell ref="AG199:AG200"/>
    <mergeCell ref="T199:T200"/>
    <mergeCell ref="U199:U200"/>
    <mergeCell ref="V199:V200"/>
    <mergeCell ref="W199:W200"/>
    <mergeCell ref="X199:X200"/>
    <mergeCell ref="Y199:Y200"/>
    <mergeCell ref="M199:M200"/>
    <mergeCell ref="N199:O200"/>
    <mergeCell ref="P199:P200"/>
    <mergeCell ref="Q199:Q200"/>
    <mergeCell ref="R199:R200"/>
    <mergeCell ref="S199:S200"/>
    <mergeCell ref="AF203:AF204"/>
    <mergeCell ref="AG203:AG204"/>
    <mergeCell ref="AH203:AH204"/>
    <mergeCell ref="C204:G204"/>
    <mergeCell ref="X203:X204"/>
    <mergeCell ref="Y203:Y204"/>
    <mergeCell ref="Z203:AA204"/>
    <mergeCell ref="AB203:AC204"/>
    <mergeCell ref="AD203:AD204"/>
    <mergeCell ref="A201:A202"/>
    <mergeCell ref="B201:B202"/>
    <mergeCell ref="C201:G201"/>
    <mergeCell ref="H201:H202"/>
    <mergeCell ref="I201:I202"/>
    <mergeCell ref="J201:K202"/>
    <mergeCell ref="L201:L202"/>
    <mergeCell ref="M201:M202"/>
    <mergeCell ref="C202:G202"/>
    <mergeCell ref="AB201:AC202"/>
    <mergeCell ref="AD201:AD202"/>
    <mergeCell ref="AE201:AE202"/>
    <mergeCell ref="AF201:AF202"/>
    <mergeCell ref="AG201:AG202"/>
    <mergeCell ref="AH201:AH202"/>
    <mergeCell ref="U201:U202"/>
    <mergeCell ref="V201:V202"/>
    <mergeCell ref="W201:W202"/>
    <mergeCell ref="X201:X202"/>
    <mergeCell ref="Y201:Y202"/>
    <mergeCell ref="Z201:AA202"/>
    <mergeCell ref="N201:O202"/>
    <mergeCell ref="P201:P202"/>
    <mergeCell ref="V233:AE233"/>
    <mergeCell ref="A203:A204"/>
    <mergeCell ref="B203:B204"/>
    <mergeCell ref="C203:G203"/>
    <mergeCell ref="H203:H204"/>
    <mergeCell ref="I203:I204"/>
    <mergeCell ref="Q201:Q202"/>
    <mergeCell ref="R201:R202"/>
    <mergeCell ref="S201:S202"/>
    <mergeCell ref="T201:T202"/>
    <mergeCell ref="AE203:AE204"/>
    <mergeCell ref="R203:R204"/>
    <mergeCell ref="S203:S204"/>
    <mergeCell ref="T203:T204"/>
    <mergeCell ref="U203:U204"/>
    <mergeCell ref="V203:V204"/>
    <mergeCell ref="W203:W204"/>
    <mergeCell ref="J203:K204"/>
    <mergeCell ref="L203:L204"/>
    <mergeCell ref="M203:M204"/>
    <mergeCell ref="N203:O204"/>
    <mergeCell ref="P203:P204"/>
    <mergeCell ref="Q203:Q204"/>
    <mergeCell ref="A219:A220"/>
    <mergeCell ref="B219:B220"/>
    <mergeCell ref="C219:G219"/>
    <mergeCell ref="H219:H220"/>
    <mergeCell ref="I219:I220"/>
    <mergeCell ref="J219:K220"/>
    <mergeCell ref="L219:L220"/>
    <mergeCell ref="Y217:Y218"/>
    <mergeCell ref="Z217:AA218"/>
  </mergeCells>
  <dataValidations disablePrompts="1" count="1">
    <dataValidation type="list" showInputMessage="1" showErrorMessage="1" sqref="M18" xr:uid="{00000000-0002-0000-0300-000000000000}">
      <formula1>$R$1:$R$1</formula1>
    </dataValidation>
  </dataValidations>
  <printOptions horizontalCentered="1"/>
  <pageMargins left="0.5" right="0.5" top="0.75" bottom="0.75" header="0.5" footer="0.5"/>
  <pageSetup scale="34" fitToHeight="3" orientation="landscape" verticalDpi="4294967292" r:id="rId3"/>
  <headerFooter>
    <oddFooter xml:space="preserve">&amp;R </oddFooter>
  </headerFooter>
  <rowBreaks count="1" manualBreakCount="1">
    <brk id="86" max="34" man="1"/>
  </rowBreaks>
  <legacyDrawing r:id="rId4"/>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300-000001000000}">
          <x14:formula1>
            <xm:f>'FOR CTCAC USE ONLY'!$A$22:$A$25</xm:f>
          </x14:formula1>
          <xm:sqref>T12 R12</xm:sqref>
        </x14:dataValidation>
        <x14:dataValidation type="list" showInputMessage="1" showErrorMessage="1" xr:uid="{00000000-0002-0000-0300-000002000000}">
          <x14:formula1>
            <xm:f>'FOR CTCAC USE ONLY'!$A$9:$A$11</xm:f>
          </x14:formula1>
          <xm:sqref>R8 D8:D9 R15</xm:sqref>
        </x14:dataValidation>
        <x14:dataValidation type="list" showInputMessage="1" showErrorMessage="1" xr:uid="{00000000-0002-0000-0300-000003000000}">
          <x14:formula1>
            <xm:f>'FOR CTCAC USE ONLY'!$A$13:$A$19</xm:f>
          </x14:formula1>
          <xm:sqref>AA11:AB14</xm:sqref>
        </x14:dataValidation>
        <x14:dataValidation type="list" showInputMessage="1" showErrorMessage="1" xr:uid="{00000000-0002-0000-0300-000004000000}">
          <x14:formula1>
            <xm:f>'FOR CTCAC USE ONLY'!$A$2:$A$6</xm:f>
          </x14:formula1>
          <xm:sqref>R7:T7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I259"/>
  <sheetViews>
    <sheetView view="pageBreakPreview" zoomScale="80" zoomScaleNormal="80" zoomScaleSheetLayoutView="80" workbookViewId="0">
      <selection activeCell="D6" sqref="D6:H6"/>
    </sheetView>
  </sheetViews>
  <sheetFormatPr defaultColWidth="0" defaultRowHeight="15.5" zeroHeight="1" x14ac:dyDescent="0.35"/>
  <cols>
    <col min="1" max="1" width="11.33203125" style="3" customWidth="1"/>
    <col min="2" max="2" width="12.4140625" style="3" customWidth="1"/>
    <col min="3" max="3" width="4.08203125" style="3" customWidth="1"/>
    <col min="4" max="4" width="11.75" style="3" customWidth="1"/>
    <col min="5" max="6" width="10.4140625" style="3" customWidth="1"/>
    <col min="7" max="7" width="9.75" style="3" customWidth="1"/>
    <col min="8" max="8" width="10.4140625" style="3" customWidth="1"/>
    <col min="9" max="9" width="11.08203125" style="1" customWidth="1"/>
    <col min="10" max="10" width="4" style="3" customWidth="1"/>
    <col min="11" max="11" width="7.4140625" style="3" customWidth="1"/>
    <col min="12" max="12" width="11.33203125" style="3" customWidth="1"/>
    <col min="13" max="13" width="10.75" style="3" customWidth="1"/>
    <col min="14" max="14" width="4.4140625" style="3" customWidth="1"/>
    <col min="15" max="15" width="6.33203125" style="3" customWidth="1"/>
    <col min="16" max="21" width="8.4140625" style="3" customWidth="1"/>
    <col min="22" max="22" width="10" style="3" customWidth="1"/>
    <col min="23" max="23" width="18.4140625" style="3" customWidth="1"/>
    <col min="24" max="24" width="14" style="3" customWidth="1"/>
    <col min="25" max="25" width="13.33203125" style="3" bestFit="1" customWidth="1"/>
    <col min="26" max="26" width="3.33203125" style="3" customWidth="1"/>
    <col min="27" max="27" width="10.75" style="3" customWidth="1"/>
    <col min="28" max="28" width="3.33203125" style="3" customWidth="1"/>
    <col min="29" max="29" width="12.08203125" style="3" customWidth="1"/>
    <col min="30" max="30" width="15.33203125" style="3" customWidth="1"/>
    <col min="31" max="31" width="12.4140625" style="3" customWidth="1"/>
    <col min="32" max="32" width="8.4140625" style="3" customWidth="1"/>
    <col min="33" max="34" width="12.08203125" style="3" customWidth="1"/>
    <col min="35" max="35" width="0.75" style="3" customWidth="1"/>
    <col min="36" max="16384" width="10.75" style="3" hidden="1"/>
  </cols>
  <sheetData>
    <row r="1" spans="1:35" ht="18.5" x14ac:dyDescent="0.35">
      <c r="A1" s="106" t="s">
        <v>0</v>
      </c>
      <c r="B1" s="106"/>
      <c r="C1" s="107"/>
      <c r="D1" s="107"/>
      <c r="E1" s="107"/>
      <c r="F1" s="107"/>
      <c r="G1" s="107"/>
      <c r="H1" s="107"/>
      <c r="I1" s="107"/>
      <c r="J1" s="107"/>
      <c r="K1" s="107"/>
      <c r="L1" s="107"/>
      <c r="M1" s="107"/>
      <c r="N1" s="107"/>
      <c r="O1" s="108"/>
      <c r="P1" s="108"/>
      <c r="Q1" s="108"/>
      <c r="R1" s="108"/>
      <c r="S1" s="108"/>
      <c r="T1" s="108"/>
      <c r="U1" s="108"/>
      <c r="V1" s="108"/>
      <c r="W1" s="108"/>
      <c r="X1" s="108"/>
      <c r="Y1" s="108"/>
      <c r="Z1" s="108"/>
      <c r="AA1" s="108"/>
      <c r="AB1" s="108"/>
      <c r="AC1" s="108"/>
      <c r="AD1" s="108"/>
      <c r="AE1" s="108"/>
      <c r="AF1" s="108"/>
      <c r="AG1" s="108"/>
      <c r="AH1" s="108"/>
      <c r="AI1" s="100"/>
    </row>
    <row r="2" spans="1:35" ht="18.5" x14ac:dyDescent="0.35">
      <c r="A2" s="106" t="s">
        <v>89</v>
      </c>
      <c r="B2" s="106"/>
      <c r="C2" s="107"/>
      <c r="D2" s="107"/>
      <c r="E2" s="107"/>
      <c r="F2" s="107"/>
      <c r="G2" s="107"/>
      <c r="H2" s="107"/>
      <c r="I2" s="107"/>
      <c r="J2" s="107"/>
      <c r="K2" s="107"/>
      <c r="L2" s="107"/>
      <c r="M2" s="107"/>
      <c r="N2" s="107"/>
      <c r="O2" s="108"/>
      <c r="P2" s="108"/>
      <c r="Q2" s="108"/>
      <c r="R2" s="108"/>
      <c r="S2" s="108"/>
      <c r="T2" s="108"/>
      <c r="U2" s="108"/>
      <c r="V2" s="108"/>
      <c r="W2" s="108"/>
      <c r="X2" s="108"/>
      <c r="Y2" s="108"/>
      <c r="Z2" s="108"/>
      <c r="AA2" s="108"/>
      <c r="AB2" s="108"/>
      <c r="AC2" s="108"/>
      <c r="AD2" s="108"/>
      <c r="AE2" s="108"/>
      <c r="AF2" s="108"/>
      <c r="AG2" s="108"/>
      <c r="AH2" s="108"/>
      <c r="AI2" s="100"/>
    </row>
    <row r="3" spans="1:35" x14ac:dyDescent="0.35"/>
    <row r="4" spans="1:35" ht="36" x14ac:dyDescent="0.35">
      <c r="A4" s="2" t="s">
        <v>1</v>
      </c>
      <c r="B4" s="2" t="s">
        <v>2</v>
      </c>
      <c r="R4" s="76"/>
      <c r="S4" s="76"/>
      <c r="T4" s="76"/>
    </row>
    <row r="5" spans="1:35" x14ac:dyDescent="0.35"/>
    <row r="6" spans="1:35" x14ac:dyDescent="0.35">
      <c r="A6" s="3" t="s">
        <v>3</v>
      </c>
      <c r="D6" s="176">
        <f>'Form B - NC-Rehab (&gt;20 Bldgs.)'!D6</f>
        <v>0</v>
      </c>
      <c r="E6" s="176"/>
      <c r="F6" s="176"/>
      <c r="G6" s="176"/>
      <c r="H6" s="176"/>
      <c r="I6" s="6"/>
      <c r="J6" s="6" t="s">
        <v>246</v>
      </c>
      <c r="K6" s="176">
        <f>'Form B - NC-Rehab (&gt;20 Bldgs.)'!K6</f>
        <v>0</v>
      </c>
      <c r="L6" s="176"/>
      <c r="N6" s="3" t="s">
        <v>4</v>
      </c>
      <c r="T6" s="15">
        <f>'Form B - NC-Rehab (&gt;20 Bldgs.)'!T6</f>
        <v>0</v>
      </c>
      <c r="V6" s="3" t="s">
        <v>50</v>
      </c>
      <c r="Y6" s="30"/>
      <c r="AD6" s="2" t="s">
        <v>135</v>
      </c>
    </row>
    <row r="7" spans="1:35" x14ac:dyDescent="0.35">
      <c r="A7" s="3" t="s">
        <v>233</v>
      </c>
      <c r="D7" s="176">
        <f>'Form B - NC-Rehab (&gt;20 Bldgs.)'!D7</f>
        <v>0</v>
      </c>
      <c r="E7" s="176"/>
      <c r="F7" s="176"/>
      <c r="G7" s="176"/>
      <c r="H7" s="176"/>
      <c r="N7" s="3" t="s">
        <v>17</v>
      </c>
      <c r="R7" s="102" t="s">
        <v>87</v>
      </c>
      <c r="S7" s="102"/>
      <c r="T7" s="102"/>
      <c r="V7" s="3" t="s">
        <v>51</v>
      </c>
      <c r="Y7" s="28"/>
      <c r="AD7" s="3" t="s">
        <v>81</v>
      </c>
      <c r="AH7" s="30"/>
    </row>
    <row r="8" spans="1:35" x14ac:dyDescent="0.35">
      <c r="A8" s="1" t="s">
        <v>227</v>
      </c>
      <c r="D8" s="31">
        <f>'Form B - NC-Rehab (&gt;20 Bldgs.)'!D8</f>
        <v>0</v>
      </c>
      <c r="E8" s="32"/>
      <c r="F8" s="33" t="s">
        <v>247</v>
      </c>
      <c r="G8" s="31">
        <f>'Form B - NC-Rehab (&gt;20 Bldgs.)'!G8</f>
        <v>0</v>
      </c>
      <c r="H8" s="35"/>
      <c r="N8" s="3" t="s">
        <v>18</v>
      </c>
      <c r="R8" s="25">
        <f>'Form B - NC-Rehab (&gt;20 Bldgs.)'!R8</f>
        <v>0</v>
      </c>
      <c r="V8" s="3" t="s">
        <v>47</v>
      </c>
      <c r="Y8" s="24" t="str">
        <f>IF((AG224-Y6)&gt;5,Y6/AG224,"0")</f>
        <v>0</v>
      </c>
      <c r="AD8" s="3" t="s">
        <v>72</v>
      </c>
      <c r="AH8" s="30"/>
    </row>
    <row r="9" spans="1:35" x14ac:dyDescent="0.35">
      <c r="A9" s="1" t="s">
        <v>103</v>
      </c>
      <c r="D9" s="31">
        <f>'Form B - NC-Rehab (&gt;20 Bldgs.)'!D9</f>
        <v>0</v>
      </c>
      <c r="F9" s="34" t="s">
        <v>248</v>
      </c>
      <c r="G9" s="31">
        <f>'Form B - NC-Rehab (&gt;20 Bldgs.)'!G9</f>
        <v>0</v>
      </c>
      <c r="H9" s="35"/>
      <c r="AD9" s="3" t="s">
        <v>82</v>
      </c>
      <c r="AH9" s="30"/>
    </row>
    <row r="10" spans="1:35" x14ac:dyDescent="0.35">
      <c r="N10" s="3" t="s">
        <v>48</v>
      </c>
      <c r="R10" s="174" t="str">
        <f>IF('Form B - NC-Rehab (&gt;20 Bldgs.)'!R10:S10&gt;0,'Form B - NC-Rehab (&gt;20 Bldgs.)'!R10:S10,"")</f>
        <v/>
      </c>
      <c r="S10" s="174"/>
      <c r="V10" s="2" t="s">
        <v>52</v>
      </c>
      <c r="Y10" s="3" t="s">
        <v>53</v>
      </c>
      <c r="AA10" s="100" t="s">
        <v>54</v>
      </c>
      <c r="AB10" s="100"/>
      <c r="AD10" s="3" t="s">
        <v>73</v>
      </c>
      <c r="AH10" s="30"/>
    </row>
    <row r="11" spans="1:35" x14ac:dyDescent="0.35">
      <c r="A11" s="96" t="s">
        <v>126</v>
      </c>
      <c r="B11" s="96"/>
      <c r="D11" s="97" t="s">
        <v>194</v>
      </c>
      <c r="E11" s="97"/>
      <c r="F11" s="97"/>
      <c r="G11" s="97"/>
      <c r="H11" s="97"/>
      <c r="I11" s="97"/>
      <c r="J11" s="97"/>
      <c r="K11" s="97"/>
      <c r="L11" s="97"/>
      <c r="N11" s="3" t="s">
        <v>49</v>
      </c>
      <c r="R11" s="174" t="str">
        <f>IF('Form B - NC-Rehab (&gt;20 Bldgs.)'!R11:S11&gt;0,'Form B - NC-Rehab (&gt;20 Bldgs.)'!R11:S11,"")</f>
        <v/>
      </c>
      <c r="S11" s="174"/>
      <c r="V11" s="3" t="s">
        <v>70</v>
      </c>
      <c r="Y11" s="15">
        <f>'Form B - NC-Rehab (&gt;20 Bldgs.)'!Y11</f>
        <v>0</v>
      </c>
      <c r="AA11" s="102">
        <f>'Form B - NC-Rehab (&gt;20 Bldgs.)'!AA11:AB11</f>
        <v>0</v>
      </c>
      <c r="AB11" s="102"/>
      <c r="AD11" s="3" t="s">
        <v>74</v>
      </c>
      <c r="AH11" s="30"/>
    </row>
    <row r="12" spans="1:35" x14ac:dyDescent="0.35">
      <c r="A12" s="96"/>
      <c r="B12" s="96"/>
      <c r="D12" s="97"/>
      <c r="E12" s="97"/>
      <c r="F12" s="97"/>
      <c r="G12" s="97"/>
      <c r="H12" s="97"/>
      <c r="I12" s="97"/>
      <c r="J12" s="97"/>
      <c r="K12" s="97"/>
      <c r="L12" s="97"/>
      <c r="N12" s="3" t="s">
        <v>62</v>
      </c>
      <c r="R12" s="102">
        <f>'Form B - NC-Rehab (&gt;20 Bldgs.)'!R12:S12</f>
        <v>0</v>
      </c>
      <c r="S12" s="102"/>
      <c r="V12" s="3" t="s">
        <v>70</v>
      </c>
      <c r="Y12" s="15">
        <f>'Form B - NC-Rehab (&gt;20 Bldgs.)'!Y12</f>
        <v>0</v>
      </c>
      <c r="AA12" s="102">
        <f>'Form B - NC-Rehab (&gt;20 Bldgs.)'!AA12:AB12</f>
        <v>0</v>
      </c>
      <c r="AB12" s="102"/>
      <c r="AD12" s="3" t="s">
        <v>83</v>
      </c>
      <c r="AE12" s="74"/>
      <c r="AF12" s="74"/>
      <c r="AH12" s="30"/>
    </row>
    <row r="13" spans="1:35" x14ac:dyDescent="0.35">
      <c r="N13" s="3" t="s">
        <v>249</v>
      </c>
      <c r="R13" s="174" t="str">
        <f>IF('Form B - NC-Rehab (&gt;20 Bldgs.)'!R13:S13&gt;0,'Form B - NC-Rehab (&gt;20 Bldgs.)'!R13:S13,"")</f>
        <v/>
      </c>
      <c r="S13" s="174"/>
      <c r="T13" s="18"/>
      <c r="V13" s="3" t="s">
        <v>70</v>
      </c>
      <c r="Y13" s="15">
        <f>'Form B - NC-Rehab (&gt;20 Bldgs.)'!Y13</f>
        <v>0</v>
      </c>
      <c r="AA13" s="102">
        <f>'Form B - NC-Rehab (&gt;20 Bldgs.)'!AA13:AB13</f>
        <v>0</v>
      </c>
      <c r="AB13" s="102"/>
      <c r="AD13" s="3" t="s">
        <v>83</v>
      </c>
      <c r="AE13" s="73"/>
      <c r="AF13" s="73"/>
      <c r="AH13" s="30"/>
    </row>
    <row r="14" spans="1:35" x14ac:dyDescent="0.35">
      <c r="A14" s="3" t="s">
        <v>56</v>
      </c>
      <c r="E14" s="175">
        <f>'Form B - NC-Rehab (&gt;20 Bldgs.)'!E14</f>
        <v>0</v>
      </c>
      <c r="F14" s="175"/>
      <c r="G14" s="175"/>
      <c r="H14" s="175"/>
      <c r="T14" s="18"/>
      <c r="V14" s="3" t="s">
        <v>70</v>
      </c>
      <c r="Y14" s="15">
        <f>'Form B - NC-Rehab (&gt;20 Bldgs.)'!Y14</f>
        <v>0</v>
      </c>
      <c r="AA14" s="102">
        <f>'Form B - NC-Rehab (&gt;20 Bldgs.)'!AA14:AB14</f>
        <v>0</v>
      </c>
      <c r="AB14" s="102"/>
      <c r="AD14" s="2" t="s">
        <v>75</v>
      </c>
      <c r="AH14" s="14">
        <f>SUM(AH7:AH13)</f>
        <v>0</v>
      </c>
    </row>
    <row r="15" spans="1:35" x14ac:dyDescent="0.35">
      <c r="I15" s="3"/>
      <c r="N15" s="3" t="s">
        <v>38</v>
      </c>
      <c r="R15" s="15" t="s">
        <v>20</v>
      </c>
      <c r="AH15" s="26"/>
    </row>
    <row r="16" spans="1:35" x14ac:dyDescent="0.35">
      <c r="I16" s="3"/>
      <c r="AD16" s="3" t="s">
        <v>196</v>
      </c>
      <c r="AH16" s="30"/>
    </row>
    <row r="17" spans="1:34" x14ac:dyDescent="0.35"/>
    <row r="18" spans="1:34" ht="16" thickBot="1" x14ac:dyDescent="0.4">
      <c r="A18" s="4"/>
      <c r="B18" s="4"/>
      <c r="C18" s="4"/>
      <c r="D18" s="4"/>
      <c r="E18" s="4"/>
      <c r="F18" s="4"/>
      <c r="G18" s="4"/>
      <c r="H18" s="4"/>
      <c r="I18" s="5"/>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6" thickTop="1" x14ac:dyDescent="0.35"/>
    <row r="20" spans="1:34" x14ac:dyDescent="0.35">
      <c r="A20" s="2" t="s">
        <v>5</v>
      </c>
      <c r="B20" s="2" t="s">
        <v>7</v>
      </c>
      <c r="W20" s="2" t="s">
        <v>6</v>
      </c>
      <c r="X20" s="2" t="s">
        <v>8</v>
      </c>
    </row>
    <row r="21" spans="1:34" ht="16" thickBot="1" x14ac:dyDescent="0.4">
      <c r="A21" s="2"/>
      <c r="B21" s="2"/>
      <c r="C21" s="2"/>
    </row>
    <row r="22" spans="1:34" s="7" customFormat="1" ht="111.75" customHeight="1" x14ac:dyDescent="0.35">
      <c r="A22" s="9" t="s">
        <v>76</v>
      </c>
      <c r="B22" s="13" t="s">
        <v>69</v>
      </c>
      <c r="C22" s="86" t="s">
        <v>250</v>
      </c>
      <c r="D22" s="86"/>
      <c r="E22" s="86"/>
      <c r="F22" s="86"/>
      <c r="G22" s="86"/>
      <c r="H22" s="23" t="s">
        <v>102</v>
      </c>
      <c r="I22" s="23" t="s">
        <v>28</v>
      </c>
      <c r="J22" s="86" t="s">
        <v>27</v>
      </c>
      <c r="K22" s="86"/>
      <c r="L22" s="23" t="s">
        <v>86</v>
      </c>
      <c r="M22" s="23" t="s">
        <v>29</v>
      </c>
      <c r="N22" s="86" t="s">
        <v>30</v>
      </c>
      <c r="O22" s="86"/>
      <c r="P22" s="23" t="s">
        <v>33</v>
      </c>
      <c r="Q22" s="23" t="s">
        <v>32</v>
      </c>
      <c r="R22" s="23" t="s">
        <v>34</v>
      </c>
      <c r="S22" s="23" t="s">
        <v>35</v>
      </c>
      <c r="T22" s="23" t="s">
        <v>36</v>
      </c>
      <c r="U22" s="23" t="s">
        <v>37</v>
      </c>
      <c r="V22" s="23" t="s">
        <v>77</v>
      </c>
      <c r="W22" s="23" t="s">
        <v>88</v>
      </c>
      <c r="X22" s="23" t="s">
        <v>80</v>
      </c>
      <c r="Y22" s="23" t="s">
        <v>43</v>
      </c>
      <c r="Z22" s="87" t="s">
        <v>31</v>
      </c>
      <c r="AA22" s="88"/>
      <c r="AB22" s="86" t="s">
        <v>44</v>
      </c>
      <c r="AC22" s="86"/>
      <c r="AD22" s="23" t="s">
        <v>45</v>
      </c>
      <c r="AE22" s="23" t="s">
        <v>46</v>
      </c>
      <c r="AF22" s="23" t="s">
        <v>78</v>
      </c>
      <c r="AG22" s="23" t="s">
        <v>84</v>
      </c>
      <c r="AH22" s="10" t="s">
        <v>42</v>
      </c>
    </row>
    <row r="23" spans="1:34" s="8" customFormat="1" ht="15.75" customHeight="1" x14ac:dyDescent="0.35">
      <c r="A23" s="169">
        <f>'Form B - NC-Rehab (&gt;20 Bldgs.)'!A23:A24</f>
        <v>0</v>
      </c>
      <c r="B23" s="170">
        <f>'Form B - NC-Rehab (&gt;20 Bldgs.)'!B23:B24</f>
        <v>0</v>
      </c>
      <c r="C23" s="166">
        <f>'Form B - NC-Rehab (&gt;20 Bldgs.)'!C23:G23</f>
        <v>0</v>
      </c>
      <c r="D23" s="167"/>
      <c r="E23" s="167"/>
      <c r="F23" s="167"/>
      <c r="G23" s="118"/>
      <c r="H23" s="109">
        <f>'Form B - NC-Rehab (&gt;20 Bldgs.)'!H23:H24</f>
        <v>0</v>
      </c>
      <c r="I23" s="109">
        <f>'Form B - NC-Rehab (&gt;20 Bldgs.)'!I23:I24</f>
        <v>0</v>
      </c>
      <c r="J23" s="80" t="str">
        <f t="shared" ref="J23" si="0">IF(I23&gt;0,I23/H23,"")</f>
        <v/>
      </c>
      <c r="K23" s="80"/>
      <c r="L23" s="159">
        <f>'Form B - NC-Rehab (&gt;20 Bldgs.)'!L23:L24</f>
        <v>0</v>
      </c>
      <c r="M23" s="159">
        <f>'Form B - NC-Rehab (&gt;20 Bldgs.)'!M23:M24</f>
        <v>0</v>
      </c>
      <c r="N23" s="80" t="str">
        <f>IF(M23&gt;0,M23/L23,"")</f>
        <v/>
      </c>
      <c r="O23" s="80"/>
      <c r="P23" s="109">
        <f>'Form B - NC-Rehab (&gt;20 Bldgs.)'!P23:P24</f>
        <v>0</v>
      </c>
      <c r="Q23" s="109">
        <f>'Form B - NC-Rehab (&gt;20 Bldgs.)'!Q23:Q24</f>
        <v>0</v>
      </c>
      <c r="R23" s="109">
        <f>'Form B - NC-Rehab (&gt;20 Bldgs.)'!R23:R24</f>
        <v>0</v>
      </c>
      <c r="S23" s="109">
        <f>'Form B - NC-Rehab (&gt;20 Bldgs.)'!S23:S24</f>
        <v>0</v>
      </c>
      <c r="T23" s="109">
        <f>'Form B - NC-Rehab (&gt;20 Bldgs.)'!T23:T24</f>
        <v>0</v>
      </c>
      <c r="U23" s="109">
        <f>'Form B - NC-Rehab (&gt;20 Bldgs.)'!U23:U24</f>
        <v>0</v>
      </c>
      <c r="V23" s="109">
        <f>SUM(P23:U24)</f>
        <v>0</v>
      </c>
      <c r="W23" s="111"/>
      <c r="X23" s="111"/>
      <c r="Y23" s="112">
        <f>ROUND(IF($R$15="Yes",(W23-X23)*1.3,(W23-X23)),0)</f>
        <v>0</v>
      </c>
      <c r="Z23" s="117" t="str">
        <f>IF(J23&lt;N23,J23,N23)</f>
        <v/>
      </c>
      <c r="AA23" s="118"/>
      <c r="AB23" s="116">
        <f>ROUND(IF(Z23="","0",Y23*Z23),0)</f>
        <v>0</v>
      </c>
      <c r="AC23" s="115"/>
      <c r="AD23" s="115">
        <f>ROUND(IF($Y$8&gt;0,AB23*$Y$8,"0"),0)</f>
        <v>0</v>
      </c>
      <c r="AE23" s="113"/>
      <c r="AF23" s="114"/>
      <c r="AG23" s="115">
        <f>ROUND(IF(AF23&gt;0,AB23*AF23,"0"),0)</f>
        <v>0</v>
      </c>
      <c r="AH23" s="110">
        <f>ROUND(IF(AD23&gt;0,AD23*AF23,"0"),0)</f>
        <v>0</v>
      </c>
    </row>
    <row r="24" spans="1:34" s="8" customFormat="1" x14ac:dyDescent="0.35">
      <c r="A24" s="162"/>
      <c r="B24" s="170"/>
      <c r="C24" s="157">
        <f>'Form B - NC-Rehab (&gt;20 Bldgs.)'!C24:G24</f>
        <v>0</v>
      </c>
      <c r="D24" s="158"/>
      <c r="E24" s="158"/>
      <c r="F24" s="158"/>
      <c r="G24" s="120"/>
      <c r="H24" s="109"/>
      <c r="I24" s="109"/>
      <c r="J24" s="80"/>
      <c r="K24" s="80"/>
      <c r="L24" s="160"/>
      <c r="M24" s="160"/>
      <c r="N24" s="80"/>
      <c r="O24" s="80"/>
      <c r="P24" s="109"/>
      <c r="Q24" s="109"/>
      <c r="R24" s="109"/>
      <c r="S24" s="109"/>
      <c r="T24" s="109"/>
      <c r="U24" s="109"/>
      <c r="V24" s="109"/>
      <c r="W24" s="111"/>
      <c r="X24" s="111"/>
      <c r="Y24" s="112"/>
      <c r="Z24" s="119"/>
      <c r="AA24" s="120"/>
      <c r="AB24" s="116"/>
      <c r="AC24" s="115"/>
      <c r="AD24" s="115"/>
      <c r="AE24" s="113"/>
      <c r="AF24" s="114"/>
      <c r="AG24" s="115"/>
      <c r="AH24" s="110"/>
    </row>
    <row r="25" spans="1:34" s="8" customFormat="1" x14ac:dyDescent="0.35">
      <c r="A25" s="169">
        <f>'Form B - NC-Rehab (&gt;20 Bldgs.)'!A25:A26</f>
        <v>0</v>
      </c>
      <c r="B25" s="170">
        <f>'Form B - NC-Rehab (&gt;20 Bldgs.)'!B25:B26</f>
        <v>0</v>
      </c>
      <c r="C25" s="166">
        <f>'Form B - NC-Rehab (&gt;20 Bldgs.)'!C25:G25</f>
        <v>0</v>
      </c>
      <c r="D25" s="167"/>
      <c r="E25" s="167"/>
      <c r="F25" s="167"/>
      <c r="G25" s="118"/>
      <c r="H25" s="109">
        <f>'Form B - NC-Rehab (&gt;20 Bldgs.)'!H25:H26</f>
        <v>0</v>
      </c>
      <c r="I25" s="109">
        <f>'Form B - NC-Rehab (&gt;20 Bldgs.)'!I25:I26</f>
        <v>0</v>
      </c>
      <c r="J25" s="80" t="str">
        <f t="shared" ref="J25" si="1">IF(I25&gt;0,I25/H25,"")</f>
        <v/>
      </c>
      <c r="K25" s="80"/>
      <c r="L25" s="159">
        <f>'Form B - NC-Rehab (&gt;20 Bldgs.)'!L25:L26</f>
        <v>0</v>
      </c>
      <c r="M25" s="159">
        <f>'Form B - NC-Rehab (&gt;20 Bldgs.)'!M25:M26</f>
        <v>0</v>
      </c>
      <c r="N25" s="80" t="str">
        <f t="shared" ref="N25" si="2">IF(M25&gt;0,M25/L25,"")</f>
        <v/>
      </c>
      <c r="O25" s="80"/>
      <c r="P25" s="109">
        <f>'Form B - NC-Rehab (&gt;20 Bldgs.)'!P25:P26</f>
        <v>0</v>
      </c>
      <c r="Q25" s="109">
        <f>'Form B - NC-Rehab (&gt;20 Bldgs.)'!Q25:Q26</f>
        <v>0</v>
      </c>
      <c r="R25" s="109">
        <f>'Form B - NC-Rehab (&gt;20 Bldgs.)'!R25:R26</f>
        <v>0</v>
      </c>
      <c r="S25" s="109">
        <f>'Form B - NC-Rehab (&gt;20 Bldgs.)'!S25:S26</f>
        <v>0</v>
      </c>
      <c r="T25" s="109">
        <f>'Form B - NC-Rehab (&gt;20 Bldgs.)'!T25:T26</f>
        <v>0</v>
      </c>
      <c r="U25" s="109">
        <f>'Form B - NC-Rehab (&gt;20 Bldgs.)'!U25:U26</f>
        <v>0</v>
      </c>
      <c r="V25" s="109">
        <f t="shared" ref="V25" si="3">SUM(P25:U26)</f>
        <v>0</v>
      </c>
      <c r="W25" s="111"/>
      <c r="X25" s="111"/>
      <c r="Y25" s="112">
        <f>ROUND(IF($R$15="Yes",(W25-X25)*1.3,(W25-X25)),0)</f>
        <v>0</v>
      </c>
      <c r="Z25" s="117" t="str">
        <f t="shared" ref="Z25" si="4">IF(J25&lt;N25,J25,N25)</f>
        <v/>
      </c>
      <c r="AA25" s="118"/>
      <c r="AB25" s="116">
        <f t="shared" ref="AB25" si="5">ROUND(IF(Z25="","0",Y25*Z25),0)</f>
        <v>0</v>
      </c>
      <c r="AC25" s="115"/>
      <c r="AD25" s="115">
        <f t="shared" ref="AD25" si="6">ROUND(IF($Y$8&gt;0,AB25*$Y$8,"0"),0)</f>
        <v>0</v>
      </c>
      <c r="AE25" s="113"/>
      <c r="AF25" s="114"/>
      <c r="AG25" s="115">
        <f t="shared" ref="AG25" si="7">ROUND(IF(AF25&gt;0,AB25*AF25,"0"),0)</f>
        <v>0</v>
      </c>
      <c r="AH25" s="110">
        <f t="shared" ref="AH25" si="8">ROUND(IF(AD25&gt;0,AD25*AF25,"0"),0)</f>
        <v>0</v>
      </c>
    </row>
    <row r="26" spans="1:34" s="8" customFormat="1" x14ac:dyDescent="0.35">
      <c r="A26" s="162"/>
      <c r="B26" s="170"/>
      <c r="C26" s="157">
        <f>'Form B - NC-Rehab (&gt;20 Bldgs.)'!C26:G26</f>
        <v>0</v>
      </c>
      <c r="D26" s="158"/>
      <c r="E26" s="158"/>
      <c r="F26" s="158"/>
      <c r="G26" s="120"/>
      <c r="H26" s="109"/>
      <c r="I26" s="109"/>
      <c r="J26" s="80"/>
      <c r="K26" s="80"/>
      <c r="L26" s="160"/>
      <c r="M26" s="160"/>
      <c r="N26" s="80"/>
      <c r="O26" s="80"/>
      <c r="P26" s="109"/>
      <c r="Q26" s="109"/>
      <c r="R26" s="109"/>
      <c r="S26" s="109"/>
      <c r="T26" s="109"/>
      <c r="U26" s="109"/>
      <c r="V26" s="109"/>
      <c r="W26" s="111"/>
      <c r="X26" s="111"/>
      <c r="Y26" s="112"/>
      <c r="Z26" s="119"/>
      <c r="AA26" s="120"/>
      <c r="AB26" s="116"/>
      <c r="AC26" s="115"/>
      <c r="AD26" s="115"/>
      <c r="AE26" s="113"/>
      <c r="AF26" s="114"/>
      <c r="AG26" s="115"/>
      <c r="AH26" s="110"/>
    </row>
    <row r="27" spans="1:34" s="8" customFormat="1" x14ac:dyDescent="0.35">
      <c r="A27" s="169">
        <f>'Form B - NC-Rehab (&gt;20 Bldgs.)'!A27:A28</f>
        <v>0</v>
      </c>
      <c r="B27" s="170">
        <f>'Form B - NC-Rehab (&gt;20 Bldgs.)'!B27:B28</f>
        <v>0</v>
      </c>
      <c r="C27" s="166">
        <f>'Form B - NC-Rehab (&gt;20 Bldgs.)'!C27:G27</f>
        <v>0</v>
      </c>
      <c r="D27" s="167"/>
      <c r="E27" s="167"/>
      <c r="F27" s="167"/>
      <c r="G27" s="118"/>
      <c r="H27" s="109">
        <f>'Form B - NC-Rehab (&gt;20 Bldgs.)'!H27:H28</f>
        <v>0</v>
      </c>
      <c r="I27" s="109">
        <f>'Form B - NC-Rehab (&gt;20 Bldgs.)'!I27:I28</f>
        <v>0</v>
      </c>
      <c r="J27" s="80" t="str">
        <f t="shared" ref="J27" si="9">IF(I27&gt;0,I27/H27,"")</f>
        <v/>
      </c>
      <c r="K27" s="80"/>
      <c r="L27" s="159">
        <f>'Form B - NC-Rehab (&gt;20 Bldgs.)'!L27:L28</f>
        <v>0</v>
      </c>
      <c r="M27" s="159">
        <f>'Form B - NC-Rehab (&gt;20 Bldgs.)'!M27:M28</f>
        <v>0</v>
      </c>
      <c r="N27" s="80" t="str">
        <f t="shared" ref="N27" si="10">IF(M27&gt;0,M27/L27,"")</f>
        <v/>
      </c>
      <c r="O27" s="80"/>
      <c r="P27" s="109">
        <f>'Form B - NC-Rehab (&gt;20 Bldgs.)'!P27:P28</f>
        <v>0</v>
      </c>
      <c r="Q27" s="109">
        <f>'Form B - NC-Rehab (&gt;20 Bldgs.)'!Q27:Q28</f>
        <v>0</v>
      </c>
      <c r="R27" s="109">
        <f>'Form B - NC-Rehab (&gt;20 Bldgs.)'!R27:R28</f>
        <v>0</v>
      </c>
      <c r="S27" s="109">
        <f>'Form B - NC-Rehab (&gt;20 Bldgs.)'!S27:S28</f>
        <v>0</v>
      </c>
      <c r="T27" s="109">
        <f>'Form B - NC-Rehab (&gt;20 Bldgs.)'!T27:T28</f>
        <v>0</v>
      </c>
      <c r="U27" s="109">
        <f>'Form B - NC-Rehab (&gt;20 Bldgs.)'!U27:U28</f>
        <v>0</v>
      </c>
      <c r="V27" s="109">
        <f t="shared" ref="V27" si="11">SUM(P27:U28)</f>
        <v>0</v>
      </c>
      <c r="W27" s="111"/>
      <c r="X27" s="111"/>
      <c r="Y27" s="112">
        <f>ROUND(IF($R$15="Yes",(W27-X27)*1.3,(W27-X27)),0)</f>
        <v>0</v>
      </c>
      <c r="Z27" s="117" t="str">
        <f t="shared" ref="Z27" si="12">IF(J27&lt;N27,J27,N27)</f>
        <v/>
      </c>
      <c r="AA27" s="118"/>
      <c r="AB27" s="116">
        <f t="shared" ref="AB27" si="13">ROUND(IF(Z27="","0",Y27*Z27),0)</f>
        <v>0</v>
      </c>
      <c r="AC27" s="115"/>
      <c r="AD27" s="115">
        <f t="shared" ref="AD27" si="14">ROUND(IF($Y$8&gt;0,AB27*$Y$8,"0"),0)</f>
        <v>0</v>
      </c>
      <c r="AE27" s="113"/>
      <c r="AF27" s="114"/>
      <c r="AG27" s="115">
        <f t="shared" ref="AG27" si="15">ROUND(IF(AF27&gt;0,AB27*AF27,"0"),0)</f>
        <v>0</v>
      </c>
      <c r="AH27" s="110">
        <f t="shared" ref="AH27" si="16">ROUND(IF(AD27&gt;0,AD27*AF27,"0"),0)</f>
        <v>0</v>
      </c>
    </row>
    <row r="28" spans="1:34" s="8" customFormat="1" x14ac:dyDescent="0.35">
      <c r="A28" s="162"/>
      <c r="B28" s="170"/>
      <c r="C28" s="157">
        <f>'Form B - NC-Rehab (&gt;20 Bldgs.)'!C28:G28</f>
        <v>0</v>
      </c>
      <c r="D28" s="158"/>
      <c r="E28" s="158"/>
      <c r="F28" s="158"/>
      <c r="G28" s="120"/>
      <c r="H28" s="109"/>
      <c r="I28" s="109"/>
      <c r="J28" s="80"/>
      <c r="K28" s="80"/>
      <c r="L28" s="160"/>
      <c r="M28" s="160"/>
      <c r="N28" s="80"/>
      <c r="O28" s="80"/>
      <c r="P28" s="109"/>
      <c r="Q28" s="109"/>
      <c r="R28" s="109"/>
      <c r="S28" s="109"/>
      <c r="T28" s="109"/>
      <c r="U28" s="109"/>
      <c r="V28" s="109"/>
      <c r="W28" s="111"/>
      <c r="X28" s="111"/>
      <c r="Y28" s="112"/>
      <c r="Z28" s="119"/>
      <c r="AA28" s="120"/>
      <c r="AB28" s="116"/>
      <c r="AC28" s="115"/>
      <c r="AD28" s="115"/>
      <c r="AE28" s="113"/>
      <c r="AF28" s="114"/>
      <c r="AG28" s="115"/>
      <c r="AH28" s="110"/>
    </row>
    <row r="29" spans="1:34" s="8" customFormat="1" x14ac:dyDescent="0.35">
      <c r="A29" s="169">
        <f>'Form B - NC-Rehab (&gt;20 Bldgs.)'!A29:A30</f>
        <v>0</v>
      </c>
      <c r="B29" s="170">
        <f>'Form B - NC-Rehab (&gt;20 Bldgs.)'!B29:B30</f>
        <v>0</v>
      </c>
      <c r="C29" s="166">
        <f>'Form B - NC-Rehab (&gt;20 Bldgs.)'!C29:G29</f>
        <v>0</v>
      </c>
      <c r="D29" s="167"/>
      <c r="E29" s="167"/>
      <c r="F29" s="167"/>
      <c r="G29" s="118"/>
      <c r="H29" s="109">
        <f>'Form B - NC-Rehab (&gt;20 Bldgs.)'!H29:H30</f>
        <v>0</v>
      </c>
      <c r="I29" s="109">
        <f>'Form B - NC-Rehab (&gt;20 Bldgs.)'!I29:I30</f>
        <v>0</v>
      </c>
      <c r="J29" s="80" t="str">
        <f t="shared" ref="J29" si="17">IF(I29&gt;0,I29/H29,"")</f>
        <v/>
      </c>
      <c r="K29" s="80"/>
      <c r="L29" s="159">
        <f>'Form B - NC-Rehab (&gt;20 Bldgs.)'!L29:L30</f>
        <v>0</v>
      </c>
      <c r="M29" s="159">
        <f>'Form B - NC-Rehab (&gt;20 Bldgs.)'!M29:M30</f>
        <v>0</v>
      </c>
      <c r="N29" s="80" t="str">
        <f t="shared" ref="N29" si="18">IF(M29&gt;0,M29/L29,"")</f>
        <v/>
      </c>
      <c r="O29" s="80"/>
      <c r="P29" s="109">
        <f>'Form B - NC-Rehab (&gt;20 Bldgs.)'!P29:P30</f>
        <v>0</v>
      </c>
      <c r="Q29" s="109">
        <f>'Form B - NC-Rehab (&gt;20 Bldgs.)'!Q29:Q30</f>
        <v>0</v>
      </c>
      <c r="R29" s="109">
        <f>'Form B - NC-Rehab (&gt;20 Bldgs.)'!R29:R30</f>
        <v>0</v>
      </c>
      <c r="S29" s="109">
        <f>'Form B - NC-Rehab (&gt;20 Bldgs.)'!S29:S30</f>
        <v>0</v>
      </c>
      <c r="T29" s="109">
        <f>'Form B - NC-Rehab (&gt;20 Bldgs.)'!T29:T30</f>
        <v>0</v>
      </c>
      <c r="U29" s="109">
        <f>'Form B - NC-Rehab (&gt;20 Bldgs.)'!U29:U30</f>
        <v>0</v>
      </c>
      <c r="V29" s="109">
        <f>SUM(P29:U30)</f>
        <v>0</v>
      </c>
      <c r="W29" s="111"/>
      <c r="X29" s="111"/>
      <c r="Y29" s="112">
        <f>ROUND(IF($R$15="Yes",(W29-X29)*1.3,(W29-X29)),0)</f>
        <v>0</v>
      </c>
      <c r="Z29" s="117" t="str">
        <f t="shared" ref="Z29" si="19">IF(J29&lt;N29,J29,N29)</f>
        <v/>
      </c>
      <c r="AA29" s="118"/>
      <c r="AB29" s="116">
        <f t="shared" ref="AB29" si="20">ROUND(IF(Z29="","0",Y29*Z29),0)</f>
        <v>0</v>
      </c>
      <c r="AC29" s="115"/>
      <c r="AD29" s="115">
        <f t="shared" ref="AD29" si="21">ROUND(IF($Y$8&gt;0,AB29*$Y$8,"0"),0)</f>
        <v>0</v>
      </c>
      <c r="AE29" s="113"/>
      <c r="AF29" s="114"/>
      <c r="AG29" s="115">
        <f t="shared" ref="AG29" si="22">ROUND(IF(AF29&gt;0,AB29*AF29,"0"),0)</f>
        <v>0</v>
      </c>
      <c r="AH29" s="110">
        <f t="shared" ref="AH29" si="23">ROUND(IF(AD29&gt;0,AD29*AF29,"0"),0)</f>
        <v>0</v>
      </c>
    </row>
    <row r="30" spans="1:34" s="8" customFormat="1" x14ac:dyDescent="0.35">
      <c r="A30" s="162"/>
      <c r="B30" s="170"/>
      <c r="C30" s="157">
        <f>'Form B - NC-Rehab (&gt;20 Bldgs.)'!C30:G30</f>
        <v>0</v>
      </c>
      <c r="D30" s="158"/>
      <c r="E30" s="158"/>
      <c r="F30" s="158"/>
      <c r="G30" s="120"/>
      <c r="H30" s="109"/>
      <c r="I30" s="109"/>
      <c r="J30" s="80"/>
      <c r="K30" s="80"/>
      <c r="L30" s="160"/>
      <c r="M30" s="160"/>
      <c r="N30" s="80"/>
      <c r="O30" s="80"/>
      <c r="P30" s="109"/>
      <c r="Q30" s="109"/>
      <c r="R30" s="109"/>
      <c r="S30" s="109"/>
      <c r="T30" s="109"/>
      <c r="U30" s="109"/>
      <c r="V30" s="109"/>
      <c r="W30" s="111"/>
      <c r="X30" s="111"/>
      <c r="Y30" s="112"/>
      <c r="Z30" s="119"/>
      <c r="AA30" s="120"/>
      <c r="AB30" s="116"/>
      <c r="AC30" s="115"/>
      <c r="AD30" s="115"/>
      <c r="AE30" s="113"/>
      <c r="AF30" s="114"/>
      <c r="AG30" s="115"/>
      <c r="AH30" s="110"/>
    </row>
    <row r="31" spans="1:34" s="8" customFormat="1" x14ac:dyDescent="0.35">
      <c r="A31" s="169">
        <f>'Form B - NC-Rehab (&gt;20 Bldgs.)'!A31:A32</f>
        <v>0</v>
      </c>
      <c r="B31" s="170">
        <f>'Form B - NC-Rehab (&gt;20 Bldgs.)'!B31:B32</f>
        <v>0</v>
      </c>
      <c r="C31" s="166">
        <f>'Form B - NC-Rehab (&gt;20 Bldgs.)'!C31:G31</f>
        <v>0</v>
      </c>
      <c r="D31" s="167"/>
      <c r="E31" s="167"/>
      <c r="F31" s="167"/>
      <c r="G31" s="118"/>
      <c r="H31" s="109">
        <f>'Form B - NC-Rehab (&gt;20 Bldgs.)'!H31:H32</f>
        <v>0</v>
      </c>
      <c r="I31" s="109">
        <f>'Form B - NC-Rehab (&gt;20 Bldgs.)'!I31:I32</f>
        <v>0</v>
      </c>
      <c r="J31" s="80" t="str">
        <f t="shared" ref="J31" si="24">IF(I31&gt;0,I31/H31,"")</f>
        <v/>
      </c>
      <c r="K31" s="80"/>
      <c r="L31" s="159">
        <f>'Form B - NC-Rehab (&gt;20 Bldgs.)'!L31:L32</f>
        <v>0</v>
      </c>
      <c r="M31" s="159">
        <f>'Form B - NC-Rehab (&gt;20 Bldgs.)'!M31:M32</f>
        <v>0</v>
      </c>
      <c r="N31" s="80" t="str">
        <f t="shared" ref="N31" si="25">IF(M31&gt;0,M31/L31,"")</f>
        <v/>
      </c>
      <c r="O31" s="80"/>
      <c r="P31" s="109">
        <f>'Form B - NC-Rehab (&gt;20 Bldgs.)'!P31:P32</f>
        <v>0</v>
      </c>
      <c r="Q31" s="109">
        <f>'Form B - NC-Rehab (&gt;20 Bldgs.)'!Q31:Q32</f>
        <v>0</v>
      </c>
      <c r="R31" s="109">
        <f>'Form B - NC-Rehab (&gt;20 Bldgs.)'!R31:R32</f>
        <v>0</v>
      </c>
      <c r="S31" s="109">
        <f>'Form B - NC-Rehab (&gt;20 Bldgs.)'!S31:S32</f>
        <v>0</v>
      </c>
      <c r="T31" s="109">
        <f>'Form B - NC-Rehab (&gt;20 Bldgs.)'!T31:T32</f>
        <v>0</v>
      </c>
      <c r="U31" s="109">
        <f>'Form B - NC-Rehab (&gt;20 Bldgs.)'!U31:U32</f>
        <v>0</v>
      </c>
      <c r="V31" s="109">
        <f t="shared" ref="V31" si="26">SUM(P31:U32)</f>
        <v>0</v>
      </c>
      <c r="W31" s="111"/>
      <c r="X31" s="111"/>
      <c r="Y31" s="112">
        <f>ROUND(IF($R$15="Yes",(W31-X31)*1.3,(W31-X31)),0)</f>
        <v>0</v>
      </c>
      <c r="Z31" s="117" t="str">
        <f t="shared" ref="Z31" si="27">IF(J31&lt;N31,J31,N31)</f>
        <v/>
      </c>
      <c r="AA31" s="118"/>
      <c r="AB31" s="116">
        <f t="shared" ref="AB31" si="28">ROUND(IF(Z31="","0",Y31*Z31),0)</f>
        <v>0</v>
      </c>
      <c r="AC31" s="115"/>
      <c r="AD31" s="115">
        <f t="shared" ref="AD31" si="29">ROUND(IF($Y$8&gt;0,AB31*$Y$8,"0"),0)</f>
        <v>0</v>
      </c>
      <c r="AE31" s="113"/>
      <c r="AF31" s="114"/>
      <c r="AG31" s="115">
        <f t="shared" ref="AG31" si="30">ROUND(IF(AF31&gt;0,AB31*AF31,"0"),0)</f>
        <v>0</v>
      </c>
      <c r="AH31" s="110">
        <f t="shared" ref="AH31" si="31">ROUND(IF(AD31&gt;0,AD31*AF31,"0"),0)</f>
        <v>0</v>
      </c>
    </row>
    <row r="32" spans="1:34" s="8" customFormat="1" x14ac:dyDescent="0.35">
      <c r="A32" s="162"/>
      <c r="B32" s="170"/>
      <c r="C32" s="157">
        <f>'Form B - NC-Rehab (&gt;20 Bldgs.)'!C32:G32</f>
        <v>0</v>
      </c>
      <c r="D32" s="158"/>
      <c r="E32" s="158"/>
      <c r="F32" s="158"/>
      <c r="G32" s="120"/>
      <c r="H32" s="109"/>
      <c r="I32" s="109"/>
      <c r="J32" s="80"/>
      <c r="K32" s="80"/>
      <c r="L32" s="160"/>
      <c r="M32" s="160"/>
      <c r="N32" s="80"/>
      <c r="O32" s="80"/>
      <c r="P32" s="109"/>
      <c r="Q32" s="109"/>
      <c r="R32" s="109"/>
      <c r="S32" s="109"/>
      <c r="T32" s="109"/>
      <c r="U32" s="109"/>
      <c r="V32" s="109"/>
      <c r="W32" s="111"/>
      <c r="X32" s="111"/>
      <c r="Y32" s="112"/>
      <c r="Z32" s="119"/>
      <c r="AA32" s="120"/>
      <c r="AB32" s="116"/>
      <c r="AC32" s="115"/>
      <c r="AD32" s="115"/>
      <c r="AE32" s="113"/>
      <c r="AF32" s="114"/>
      <c r="AG32" s="115"/>
      <c r="AH32" s="110"/>
    </row>
    <row r="33" spans="1:34" s="8" customFormat="1" x14ac:dyDescent="0.35">
      <c r="A33" s="169">
        <f>'Form B - NC-Rehab (&gt;20 Bldgs.)'!A33:A34</f>
        <v>0</v>
      </c>
      <c r="B33" s="170">
        <f>'Form B - NC-Rehab (&gt;20 Bldgs.)'!B33:B34</f>
        <v>0</v>
      </c>
      <c r="C33" s="166">
        <f>'Form B - NC-Rehab (&gt;20 Bldgs.)'!C33:G33</f>
        <v>0</v>
      </c>
      <c r="D33" s="167"/>
      <c r="E33" s="167"/>
      <c r="F33" s="167"/>
      <c r="G33" s="118"/>
      <c r="H33" s="109">
        <f>'Form B - NC-Rehab (&gt;20 Bldgs.)'!H33:H34</f>
        <v>0</v>
      </c>
      <c r="I33" s="109">
        <f>'Form B - NC-Rehab (&gt;20 Bldgs.)'!I33:I34</f>
        <v>0</v>
      </c>
      <c r="J33" s="80" t="str">
        <f t="shared" ref="J33" si="32">IF(I33&gt;0,I33/H33,"")</f>
        <v/>
      </c>
      <c r="K33" s="80"/>
      <c r="L33" s="159">
        <f>'Form B - NC-Rehab (&gt;20 Bldgs.)'!L33:L34</f>
        <v>0</v>
      </c>
      <c r="M33" s="159">
        <f>'Form B - NC-Rehab (&gt;20 Bldgs.)'!M33:M34</f>
        <v>0</v>
      </c>
      <c r="N33" s="80" t="str">
        <f t="shared" ref="N33" si="33">IF(M33&gt;0,M33/L33,"")</f>
        <v/>
      </c>
      <c r="O33" s="80"/>
      <c r="P33" s="109">
        <f>'Form B - NC-Rehab (&gt;20 Bldgs.)'!P33:P34</f>
        <v>0</v>
      </c>
      <c r="Q33" s="109">
        <f>'Form B - NC-Rehab (&gt;20 Bldgs.)'!Q33:Q34</f>
        <v>0</v>
      </c>
      <c r="R33" s="109">
        <f>'Form B - NC-Rehab (&gt;20 Bldgs.)'!R33:R34</f>
        <v>0</v>
      </c>
      <c r="S33" s="109">
        <f>'Form B - NC-Rehab (&gt;20 Bldgs.)'!S33:S34</f>
        <v>0</v>
      </c>
      <c r="T33" s="109">
        <f>'Form B - NC-Rehab (&gt;20 Bldgs.)'!T33:T34</f>
        <v>0</v>
      </c>
      <c r="U33" s="109">
        <f>'Form B - NC-Rehab (&gt;20 Bldgs.)'!U33:U34</f>
        <v>0</v>
      </c>
      <c r="V33" s="109">
        <f t="shared" ref="V33" si="34">SUM(P33:U34)</f>
        <v>0</v>
      </c>
      <c r="W33" s="111"/>
      <c r="X33" s="111"/>
      <c r="Y33" s="112">
        <f>ROUND(IF($R$15="Yes",(W33-X33)*1.3,(W33-X33)),0)</f>
        <v>0</v>
      </c>
      <c r="Z33" s="117" t="str">
        <f t="shared" ref="Z33" si="35">IF(J33&lt;N33,J33,N33)</f>
        <v/>
      </c>
      <c r="AA33" s="118"/>
      <c r="AB33" s="116">
        <f t="shared" ref="AB33" si="36">ROUND(IF(Z33="","0",Y33*Z33),0)</f>
        <v>0</v>
      </c>
      <c r="AC33" s="115"/>
      <c r="AD33" s="115">
        <f t="shared" ref="AD33" si="37">ROUND(IF($Y$8&gt;0,AB33*$Y$8,"0"),0)</f>
        <v>0</v>
      </c>
      <c r="AE33" s="113"/>
      <c r="AF33" s="114"/>
      <c r="AG33" s="115">
        <f t="shared" ref="AG33" si="38">ROUND(IF(AF33&gt;0,AB33*AF33,"0"),0)</f>
        <v>0</v>
      </c>
      <c r="AH33" s="110">
        <f t="shared" ref="AH33" si="39">ROUND(IF(AD33&gt;0,AD33*AF33,"0"),0)</f>
        <v>0</v>
      </c>
    </row>
    <row r="34" spans="1:34" s="8" customFormat="1" x14ac:dyDescent="0.35">
      <c r="A34" s="162"/>
      <c r="B34" s="170"/>
      <c r="C34" s="157">
        <f>'Form B - NC-Rehab (&gt;20 Bldgs.)'!C34:G34</f>
        <v>0</v>
      </c>
      <c r="D34" s="158"/>
      <c r="E34" s="158"/>
      <c r="F34" s="158"/>
      <c r="G34" s="120"/>
      <c r="H34" s="109"/>
      <c r="I34" s="109"/>
      <c r="J34" s="80"/>
      <c r="K34" s="80"/>
      <c r="L34" s="160"/>
      <c r="M34" s="160"/>
      <c r="N34" s="80"/>
      <c r="O34" s="80"/>
      <c r="P34" s="109"/>
      <c r="Q34" s="109"/>
      <c r="R34" s="109"/>
      <c r="S34" s="109"/>
      <c r="T34" s="109"/>
      <c r="U34" s="109"/>
      <c r="V34" s="109"/>
      <c r="W34" s="111"/>
      <c r="X34" s="111"/>
      <c r="Y34" s="112"/>
      <c r="Z34" s="119"/>
      <c r="AA34" s="120"/>
      <c r="AB34" s="116"/>
      <c r="AC34" s="115"/>
      <c r="AD34" s="115"/>
      <c r="AE34" s="113"/>
      <c r="AF34" s="114"/>
      <c r="AG34" s="115"/>
      <c r="AH34" s="110"/>
    </row>
    <row r="35" spans="1:34" s="8" customFormat="1" x14ac:dyDescent="0.35">
      <c r="A35" s="169">
        <f>'Form B - NC-Rehab (&gt;20 Bldgs.)'!A35:A36</f>
        <v>0</v>
      </c>
      <c r="B35" s="170">
        <f>'Form B - NC-Rehab (&gt;20 Bldgs.)'!B35:B36</f>
        <v>0</v>
      </c>
      <c r="C35" s="166">
        <f>'Form B - NC-Rehab (&gt;20 Bldgs.)'!C35:G35</f>
        <v>0</v>
      </c>
      <c r="D35" s="167"/>
      <c r="E35" s="167"/>
      <c r="F35" s="167"/>
      <c r="G35" s="118"/>
      <c r="H35" s="109">
        <f>'Form B - NC-Rehab (&gt;20 Bldgs.)'!H35:H36</f>
        <v>0</v>
      </c>
      <c r="I35" s="109">
        <f>'Form B - NC-Rehab (&gt;20 Bldgs.)'!I35:I36</f>
        <v>0</v>
      </c>
      <c r="J35" s="80" t="str">
        <f t="shared" ref="J35" si="40">IF(I35&gt;0,I35/H35,"")</f>
        <v/>
      </c>
      <c r="K35" s="80"/>
      <c r="L35" s="159">
        <f>'Form B - NC-Rehab (&gt;20 Bldgs.)'!L35:L36</f>
        <v>0</v>
      </c>
      <c r="M35" s="159">
        <f>'Form B - NC-Rehab (&gt;20 Bldgs.)'!M35:M36</f>
        <v>0</v>
      </c>
      <c r="N35" s="80" t="str">
        <f t="shared" ref="N35" si="41">IF(M35&gt;0,M35/L35,"")</f>
        <v/>
      </c>
      <c r="O35" s="80"/>
      <c r="P35" s="109">
        <f>'Form B - NC-Rehab (&gt;20 Bldgs.)'!P35:P36</f>
        <v>0</v>
      </c>
      <c r="Q35" s="109">
        <f>'Form B - NC-Rehab (&gt;20 Bldgs.)'!Q35:Q36</f>
        <v>0</v>
      </c>
      <c r="R35" s="109">
        <f>'Form B - NC-Rehab (&gt;20 Bldgs.)'!R35:R36</f>
        <v>0</v>
      </c>
      <c r="S35" s="109">
        <f>'Form B - NC-Rehab (&gt;20 Bldgs.)'!S35:S36</f>
        <v>0</v>
      </c>
      <c r="T35" s="109">
        <f>'Form B - NC-Rehab (&gt;20 Bldgs.)'!T35:T36</f>
        <v>0</v>
      </c>
      <c r="U35" s="109">
        <f>'Form B - NC-Rehab (&gt;20 Bldgs.)'!U35:U36</f>
        <v>0</v>
      </c>
      <c r="V35" s="109">
        <f t="shared" ref="V35" si="42">SUM(P35:U36)</f>
        <v>0</v>
      </c>
      <c r="W35" s="111"/>
      <c r="X35" s="111"/>
      <c r="Y35" s="112">
        <f>ROUND(IF($R$15="Yes",(W35-X35)*1.3,(W35-X35)),0)</f>
        <v>0</v>
      </c>
      <c r="Z35" s="117" t="str">
        <f t="shared" ref="Z35" si="43">IF(J35&lt;N35,J35,N35)</f>
        <v/>
      </c>
      <c r="AA35" s="118"/>
      <c r="AB35" s="116">
        <f t="shared" ref="AB35" si="44">ROUND(IF(Z35="","0",Y35*Z35),0)</f>
        <v>0</v>
      </c>
      <c r="AC35" s="115"/>
      <c r="AD35" s="115">
        <f t="shared" ref="AD35" si="45">ROUND(IF($Y$8&gt;0,AB35*$Y$8,"0"),0)</f>
        <v>0</v>
      </c>
      <c r="AE35" s="113"/>
      <c r="AF35" s="114"/>
      <c r="AG35" s="115">
        <f t="shared" ref="AG35" si="46">ROUND(IF(AF35&gt;0,AB35*AF35,"0"),0)</f>
        <v>0</v>
      </c>
      <c r="AH35" s="110">
        <f t="shared" ref="AH35" si="47">ROUND(IF(AD35&gt;0,AD35*AF35,"0"),0)</f>
        <v>0</v>
      </c>
    </row>
    <row r="36" spans="1:34" s="8" customFormat="1" x14ac:dyDescent="0.35">
      <c r="A36" s="162"/>
      <c r="B36" s="170"/>
      <c r="C36" s="157">
        <f>'Form B - NC-Rehab (&gt;20 Bldgs.)'!C36:G36</f>
        <v>0</v>
      </c>
      <c r="D36" s="158"/>
      <c r="E36" s="158"/>
      <c r="F36" s="158"/>
      <c r="G36" s="120"/>
      <c r="H36" s="109"/>
      <c r="I36" s="109"/>
      <c r="J36" s="80"/>
      <c r="K36" s="80"/>
      <c r="L36" s="160"/>
      <c r="M36" s="160"/>
      <c r="N36" s="80"/>
      <c r="O36" s="80"/>
      <c r="P36" s="109"/>
      <c r="Q36" s="109"/>
      <c r="R36" s="109"/>
      <c r="S36" s="109"/>
      <c r="T36" s="109"/>
      <c r="U36" s="109"/>
      <c r="V36" s="109"/>
      <c r="W36" s="111"/>
      <c r="X36" s="111"/>
      <c r="Y36" s="112"/>
      <c r="Z36" s="119"/>
      <c r="AA36" s="120"/>
      <c r="AB36" s="116"/>
      <c r="AC36" s="115"/>
      <c r="AD36" s="115"/>
      <c r="AE36" s="113"/>
      <c r="AF36" s="114"/>
      <c r="AG36" s="115"/>
      <c r="AH36" s="110"/>
    </row>
    <row r="37" spans="1:34" s="8" customFormat="1" x14ac:dyDescent="0.35">
      <c r="A37" s="169">
        <f>'Form B - NC-Rehab (&gt;20 Bldgs.)'!A37:A38</f>
        <v>0</v>
      </c>
      <c r="B37" s="170">
        <f>'Form B - NC-Rehab (&gt;20 Bldgs.)'!B37:B38</f>
        <v>0</v>
      </c>
      <c r="C37" s="166">
        <f>'Form B - NC-Rehab (&gt;20 Bldgs.)'!C37:G37</f>
        <v>0</v>
      </c>
      <c r="D37" s="167"/>
      <c r="E37" s="167"/>
      <c r="F37" s="167"/>
      <c r="G37" s="118"/>
      <c r="H37" s="109">
        <f>'Form B - NC-Rehab (&gt;20 Bldgs.)'!H37:H38</f>
        <v>0</v>
      </c>
      <c r="I37" s="109">
        <f>'Form B - NC-Rehab (&gt;20 Bldgs.)'!I37:I38</f>
        <v>0</v>
      </c>
      <c r="J37" s="80" t="str">
        <f t="shared" ref="J37" si="48">IF(I37&gt;0,I37/H37,"")</f>
        <v/>
      </c>
      <c r="K37" s="80"/>
      <c r="L37" s="159">
        <f>'Form B - NC-Rehab (&gt;20 Bldgs.)'!L37:L38</f>
        <v>0</v>
      </c>
      <c r="M37" s="159">
        <f>'Form B - NC-Rehab (&gt;20 Bldgs.)'!M37:M38</f>
        <v>0</v>
      </c>
      <c r="N37" s="80" t="str">
        <f t="shared" ref="N37" si="49">IF(M37&gt;0,M37/L37,"")</f>
        <v/>
      </c>
      <c r="O37" s="80"/>
      <c r="P37" s="109">
        <f>'Form B - NC-Rehab (&gt;20 Bldgs.)'!P37:P38</f>
        <v>0</v>
      </c>
      <c r="Q37" s="109">
        <f>'Form B - NC-Rehab (&gt;20 Bldgs.)'!Q37:Q38</f>
        <v>0</v>
      </c>
      <c r="R37" s="109">
        <f>'Form B - NC-Rehab (&gt;20 Bldgs.)'!R37:R38</f>
        <v>0</v>
      </c>
      <c r="S37" s="109">
        <f>'Form B - NC-Rehab (&gt;20 Bldgs.)'!S37:S38</f>
        <v>0</v>
      </c>
      <c r="T37" s="109">
        <f>'Form B - NC-Rehab (&gt;20 Bldgs.)'!T37:T38</f>
        <v>0</v>
      </c>
      <c r="U37" s="109">
        <f>'Form B - NC-Rehab (&gt;20 Bldgs.)'!U37:U38</f>
        <v>0</v>
      </c>
      <c r="V37" s="109">
        <f t="shared" ref="V37" si="50">SUM(P37:U38)</f>
        <v>0</v>
      </c>
      <c r="W37" s="111"/>
      <c r="X37" s="111"/>
      <c r="Y37" s="112">
        <f>ROUND(IF($R$15="Yes",(W37-X37)*1.3,(W37-X37)),0)</f>
        <v>0</v>
      </c>
      <c r="Z37" s="117" t="str">
        <f t="shared" ref="Z37" si="51">IF(J37&lt;N37,J37,N37)</f>
        <v/>
      </c>
      <c r="AA37" s="118"/>
      <c r="AB37" s="116">
        <f t="shared" ref="AB37" si="52">ROUND(IF(Z37="","0",Y37*Z37),0)</f>
        <v>0</v>
      </c>
      <c r="AC37" s="115"/>
      <c r="AD37" s="115">
        <f t="shared" ref="AD37" si="53">ROUND(IF($Y$8&gt;0,AB37*$Y$8,"0"),0)</f>
        <v>0</v>
      </c>
      <c r="AE37" s="113"/>
      <c r="AF37" s="114"/>
      <c r="AG37" s="115">
        <f t="shared" ref="AG37" si="54">ROUND(IF(AF37&gt;0,AB37*AF37,"0"),0)</f>
        <v>0</v>
      </c>
      <c r="AH37" s="110">
        <f t="shared" ref="AH37" si="55">ROUND(IF(AD37&gt;0,AD37*AF37,"0"),0)</f>
        <v>0</v>
      </c>
    </row>
    <row r="38" spans="1:34" s="8" customFormat="1" x14ac:dyDescent="0.35">
      <c r="A38" s="162"/>
      <c r="B38" s="170"/>
      <c r="C38" s="157">
        <f>'Form B - NC-Rehab (&gt;20 Bldgs.)'!C38:G38</f>
        <v>0</v>
      </c>
      <c r="D38" s="158"/>
      <c r="E38" s="158"/>
      <c r="F38" s="158"/>
      <c r="G38" s="120"/>
      <c r="H38" s="109"/>
      <c r="I38" s="109"/>
      <c r="J38" s="80"/>
      <c r="K38" s="80"/>
      <c r="L38" s="160"/>
      <c r="M38" s="160"/>
      <c r="N38" s="80"/>
      <c r="O38" s="80"/>
      <c r="P38" s="109"/>
      <c r="Q38" s="109"/>
      <c r="R38" s="109"/>
      <c r="S38" s="109"/>
      <c r="T38" s="109"/>
      <c r="U38" s="109"/>
      <c r="V38" s="109"/>
      <c r="W38" s="111"/>
      <c r="X38" s="111"/>
      <c r="Y38" s="112"/>
      <c r="Z38" s="119"/>
      <c r="AA38" s="120"/>
      <c r="AB38" s="116"/>
      <c r="AC38" s="115"/>
      <c r="AD38" s="115"/>
      <c r="AE38" s="113"/>
      <c r="AF38" s="114"/>
      <c r="AG38" s="115"/>
      <c r="AH38" s="110"/>
    </row>
    <row r="39" spans="1:34" s="8" customFormat="1" x14ac:dyDescent="0.35">
      <c r="A39" s="169">
        <f>'Form B - NC-Rehab (&gt;20 Bldgs.)'!A39:A40</f>
        <v>0</v>
      </c>
      <c r="B39" s="170">
        <f>'Form B - NC-Rehab (&gt;20 Bldgs.)'!B39:B40</f>
        <v>0</v>
      </c>
      <c r="C39" s="166">
        <f>'Form B - NC-Rehab (&gt;20 Bldgs.)'!C39:G39</f>
        <v>0</v>
      </c>
      <c r="D39" s="167"/>
      <c r="E39" s="167"/>
      <c r="F39" s="167"/>
      <c r="G39" s="118"/>
      <c r="H39" s="109">
        <f>'Form B - NC-Rehab (&gt;20 Bldgs.)'!H39:H40</f>
        <v>0</v>
      </c>
      <c r="I39" s="109">
        <f>'Form B - NC-Rehab (&gt;20 Bldgs.)'!I39:I40</f>
        <v>0</v>
      </c>
      <c r="J39" s="80" t="str">
        <f t="shared" ref="J39" si="56">IF(I39&gt;0,I39/H39,"")</f>
        <v/>
      </c>
      <c r="K39" s="80"/>
      <c r="L39" s="159">
        <f>'Form B - NC-Rehab (&gt;20 Bldgs.)'!L39:L40</f>
        <v>0</v>
      </c>
      <c r="M39" s="159">
        <f>'Form B - NC-Rehab (&gt;20 Bldgs.)'!M39:M40</f>
        <v>0</v>
      </c>
      <c r="N39" s="80" t="str">
        <f t="shared" ref="N39" si="57">IF(M39&gt;0,M39/L39,"")</f>
        <v/>
      </c>
      <c r="O39" s="80"/>
      <c r="P39" s="109">
        <f>'Form B - NC-Rehab (&gt;20 Bldgs.)'!P39:P40</f>
        <v>0</v>
      </c>
      <c r="Q39" s="109">
        <f>'Form B - NC-Rehab (&gt;20 Bldgs.)'!Q39:Q40</f>
        <v>0</v>
      </c>
      <c r="R39" s="109">
        <f>'Form B - NC-Rehab (&gt;20 Bldgs.)'!R39:R40</f>
        <v>0</v>
      </c>
      <c r="S39" s="109">
        <f>'Form B - NC-Rehab (&gt;20 Bldgs.)'!S39:S40</f>
        <v>0</v>
      </c>
      <c r="T39" s="109">
        <f>'Form B - NC-Rehab (&gt;20 Bldgs.)'!T39:T40</f>
        <v>0</v>
      </c>
      <c r="U39" s="109">
        <f>'Form B - NC-Rehab (&gt;20 Bldgs.)'!U39:U40</f>
        <v>0</v>
      </c>
      <c r="V39" s="109">
        <f t="shared" ref="V39" si="58">SUM(P39:U40)</f>
        <v>0</v>
      </c>
      <c r="W39" s="111"/>
      <c r="X39" s="111"/>
      <c r="Y39" s="112">
        <f>ROUND(IF($R$15="Yes",(W39-X39)*1.3,(W39-X39)),0)</f>
        <v>0</v>
      </c>
      <c r="Z39" s="117" t="str">
        <f t="shared" ref="Z39" si="59">IF(J39&lt;N39,J39,N39)</f>
        <v/>
      </c>
      <c r="AA39" s="118"/>
      <c r="AB39" s="116">
        <f t="shared" ref="AB39" si="60">ROUND(IF(Z39="","0",Y39*Z39),0)</f>
        <v>0</v>
      </c>
      <c r="AC39" s="115"/>
      <c r="AD39" s="115">
        <f t="shared" ref="AD39" si="61">ROUND(IF($Y$8&gt;0,AB39*$Y$8,"0"),0)</f>
        <v>0</v>
      </c>
      <c r="AE39" s="113"/>
      <c r="AF39" s="114"/>
      <c r="AG39" s="115">
        <f t="shared" ref="AG39" si="62">ROUND(IF(AF39&gt;0,AB39*AF39,"0"),0)</f>
        <v>0</v>
      </c>
      <c r="AH39" s="110">
        <f t="shared" ref="AH39" si="63">ROUND(IF(AD39&gt;0,AD39*AF39,"0"),0)</f>
        <v>0</v>
      </c>
    </row>
    <row r="40" spans="1:34" s="8" customFormat="1" x14ac:dyDescent="0.35">
      <c r="A40" s="162"/>
      <c r="B40" s="170"/>
      <c r="C40" s="157">
        <f>'Form B - NC-Rehab (&gt;20 Bldgs.)'!C40:G40</f>
        <v>0</v>
      </c>
      <c r="D40" s="158"/>
      <c r="E40" s="158"/>
      <c r="F40" s="158"/>
      <c r="G40" s="120"/>
      <c r="H40" s="109"/>
      <c r="I40" s="109"/>
      <c r="J40" s="80"/>
      <c r="K40" s="80"/>
      <c r="L40" s="160"/>
      <c r="M40" s="160"/>
      <c r="N40" s="80"/>
      <c r="O40" s="80"/>
      <c r="P40" s="109"/>
      <c r="Q40" s="109"/>
      <c r="R40" s="109"/>
      <c r="S40" s="109"/>
      <c r="T40" s="109"/>
      <c r="U40" s="109"/>
      <c r="V40" s="109"/>
      <c r="W40" s="111"/>
      <c r="X40" s="111"/>
      <c r="Y40" s="112"/>
      <c r="Z40" s="119"/>
      <c r="AA40" s="120"/>
      <c r="AB40" s="116"/>
      <c r="AC40" s="115"/>
      <c r="AD40" s="115"/>
      <c r="AE40" s="113"/>
      <c r="AF40" s="114"/>
      <c r="AG40" s="115"/>
      <c r="AH40" s="110"/>
    </row>
    <row r="41" spans="1:34" s="8" customFormat="1" x14ac:dyDescent="0.35">
      <c r="A41" s="169">
        <f>'Form B - NC-Rehab (&gt;20 Bldgs.)'!A41:A42</f>
        <v>0</v>
      </c>
      <c r="B41" s="170">
        <f>'Form B - NC-Rehab (&gt;20 Bldgs.)'!B41:B42</f>
        <v>0</v>
      </c>
      <c r="C41" s="166">
        <f>'Form B - NC-Rehab (&gt;20 Bldgs.)'!C41:G41</f>
        <v>0</v>
      </c>
      <c r="D41" s="167"/>
      <c r="E41" s="167"/>
      <c r="F41" s="167"/>
      <c r="G41" s="118"/>
      <c r="H41" s="109">
        <f>'Form B - NC-Rehab (&gt;20 Bldgs.)'!H41:H42</f>
        <v>0</v>
      </c>
      <c r="I41" s="109">
        <f>'Form B - NC-Rehab (&gt;20 Bldgs.)'!I41:I42</f>
        <v>0</v>
      </c>
      <c r="J41" s="80" t="str">
        <f t="shared" ref="J41" si="64">IF(I41&gt;0,I41/H41,"")</f>
        <v/>
      </c>
      <c r="K41" s="80"/>
      <c r="L41" s="159">
        <f>'Form B - NC-Rehab (&gt;20 Bldgs.)'!L41:L42</f>
        <v>0</v>
      </c>
      <c r="M41" s="159">
        <f>'Form B - NC-Rehab (&gt;20 Bldgs.)'!M41:M42</f>
        <v>0</v>
      </c>
      <c r="N41" s="80" t="str">
        <f t="shared" ref="N41" si="65">IF(M41&gt;0,M41/L41,"")</f>
        <v/>
      </c>
      <c r="O41" s="80"/>
      <c r="P41" s="109">
        <f>'Form B - NC-Rehab (&gt;20 Bldgs.)'!P41:P42</f>
        <v>0</v>
      </c>
      <c r="Q41" s="109">
        <f>'Form B - NC-Rehab (&gt;20 Bldgs.)'!Q41:Q42</f>
        <v>0</v>
      </c>
      <c r="R41" s="109">
        <f>'Form B - NC-Rehab (&gt;20 Bldgs.)'!R41:R42</f>
        <v>0</v>
      </c>
      <c r="S41" s="109">
        <f>'Form B - NC-Rehab (&gt;20 Bldgs.)'!S41:S42</f>
        <v>0</v>
      </c>
      <c r="T41" s="109">
        <f>'Form B - NC-Rehab (&gt;20 Bldgs.)'!T41:T42</f>
        <v>0</v>
      </c>
      <c r="U41" s="109">
        <f>'Form B - NC-Rehab (&gt;20 Bldgs.)'!U41:U42</f>
        <v>0</v>
      </c>
      <c r="V41" s="109">
        <f t="shared" ref="V41" si="66">SUM(P41:U42)</f>
        <v>0</v>
      </c>
      <c r="W41" s="111"/>
      <c r="X41" s="111"/>
      <c r="Y41" s="112">
        <f>ROUND(IF($R$15="Yes",(W41-X41)*1.3,(W41-X41)),0)</f>
        <v>0</v>
      </c>
      <c r="Z41" s="117" t="str">
        <f t="shared" ref="Z41" si="67">IF(J41&lt;N41,J41,N41)</f>
        <v/>
      </c>
      <c r="AA41" s="118"/>
      <c r="AB41" s="116">
        <f t="shared" ref="AB41" si="68">ROUND(IF(Z41="","0",Y41*Z41),0)</f>
        <v>0</v>
      </c>
      <c r="AC41" s="115"/>
      <c r="AD41" s="115">
        <f t="shared" ref="AD41" si="69">ROUND(IF($Y$8&gt;0,AB41*$Y$8,"0"),0)</f>
        <v>0</v>
      </c>
      <c r="AE41" s="113"/>
      <c r="AF41" s="114"/>
      <c r="AG41" s="115">
        <f t="shared" ref="AG41" si="70">ROUND(IF(AF41&gt;0,AB41*AF41,"0"),0)</f>
        <v>0</v>
      </c>
      <c r="AH41" s="110">
        <f t="shared" ref="AH41" si="71">ROUND(IF(AD41&gt;0,AD41*AF41,"0"),0)</f>
        <v>0</v>
      </c>
    </row>
    <row r="42" spans="1:34" s="8" customFormat="1" x14ac:dyDescent="0.35">
      <c r="A42" s="162"/>
      <c r="B42" s="170"/>
      <c r="C42" s="157">
        <f>'Form B - NC-Rehab (&gt;20 Bldgs.)'!C42:G42</f>
        <v>0</v>
      </c>
      <c r="D42" s="158"/>
      <c r="E42" s="158"/>
      <c r="F42" s="158"/>
      <c r="G42" s="120"/>
      <c r="H42" s="109"/>
      <c r="I42" s="109"/>
      <c r="J42" s="80"/>
      <c r="K42" s="80"/>
      <c r="L42" s="160"/>
      <c r="M42" s="160"/>
      <c r="N42" s="80"/>
      <c r="O42" s="80"/>
      <c r="P42" s="109"/>
      <c r="Q42" s="109"/>
      <c r="R42" s="109"/>
      <c r="S42" s="109"/>
      <c r="T42" s="109"/>
      <c r="U42" s="109"/>
      <c r="V42" s="109"/>
      <c r="W42" s="111"/>
      <c r="X42" s="111"/>
      <c r="Y42" s="112"/>
      <c r="Z42" s="119"/>
      <c r="AA42" s="120"/>
      <c r="AB42" s="116"/>
      <c r="AC42" s="115"/>
      <c r="AD42" s="115"/>
      <c r="AE42" s="113"/>
      <c r="AF42" s="114"/>
      <c r="AG42" s="115"/>
      <c r="AH42" s="110"/>
    </row>
    <row r="43" spans="1:34" s="8" customFormat="1" x14ac:dyDescent="0.35">
      <c r="A43" s="169">
        <f>'Form B - NC-Rehab (&gt;20 Bldgs.)'!A43:A44</f>
        <v>0</v>
      </c>
      <c r="B43" s="170">
        <f>'Form B - NC-Rehab (&gt;20 Bldgs.)'!B43:B44</f>
        <v>0</v>
      </c>
      <c r="C43" s="166">
        <f>'Form B - NC-Rehab (&gt;20 Bldgs.)'!C43:G43</f>
        <v>0</v>
      </c>
      <c r="D43" s="167"/>
      <c r="E43" s="167"/>
      <c r="F43" s="167"/>
      <c r="G43" s="118"/>
      <c r="H43" s="109">
        <f>'Form B - NC-Rehab (&gt;20 Bldgs.)'!H43:H44</f>
        <v>0</v>
      </c>
      <c r="I43" s="109">
        <f>'Form B - NC-Rehab (&gt;20 Bldgs.)'!I43:I44</f>
        <v>0</v>
      </c>
      <c r="J43" s="80" t="str">
        <f t="shared" ref="J43" si="72">IF(I43&gt;0,I43/H43,"")</f>
        <v/>
      </c>
      <c r="K43" s="80"/>
      <c r="L43" s="159">
        <f>'Form B - NC-Rehab (&gt;20 Bldgs.)'!L43:L44</f>
        <v>0</v>
      </c>
      <c r="M43" s="159">
        <f>'Form B - NC-Rehab (&gt;20 Bldgs.)'!M43:M44</f>
        <v>0</v>
      </c>
      <c r="N43" s="80" t="str">
        <f t="shared" ref="N43" si="73">IF(M43&gt;0,M43/L43,"")</f>
        <v/>
      </c>
      <c r="O43" s="80"/>
      <c r="P43" s="109">
        <f>'Form B - NC-Rehab (&gt;20 Bldgs.)'!P43:P44</f>
        <v>0</v>
      </c>
      <c r="Q43" s="109">
        <f>'Form B - NC-Rehab (&gt;20 Bldgs.)'!Q43:Q44</f>
        <v>0</v>
      </c>
      <c r="R43" s="109">
        <f>'Form B - NC-Rehab (&gt;20 Bldgs.)'!R43:R44</f>
        <v>0</v>
      </c>
      <c r="S43" s="109">
        <f>'Form B - NC-Rehab (&gt;20 Bldgs.)'!S43:S44</f>
        <v>0</v>
      </c>
      <c r="T43" s="109">
        <f>'Form B - NC-Rehab (&gt;20 Bldgs.)'!T43:T44</f>
        <v>0</v>
      </c>
      <c r="U43" s="109">
        <f>'Form B - NC-Rehab (&gt;20 Bldgs.)'!U43:U44</f>
        <v>0</v>
      </c>
      <c r="V43" s="109">
        <f t="shared" ref="V43" si="74">SUM(P43:U44)</f>
        <v>0</v>
      </c>
      <c r="W43" s="111"/>
      <c r="X43" s="111"/>
      <c r="Y43" s="112">
        <f>ROUND(IF($R$15="Yes",(W43-X43)*1.3,(W43-X43)),0)</f>
        <v>0</v>
      </c>
      <c r="Z43" s="117" t="str">
        <f t="shared" ref="Z43" si="75">IF(J43&lt;N43,J43,N43)</f>
        <v/>
      </c>
      <c r="AA43" s="118"/>
      <c r="AB43" s="116">
        <f t="shared" ref="AB43" si="76">ROUND(IF(Z43="","0",Y43*Z43),0)</f>
        <v>0</v>
      </c>
      <c r="AC43" s="115"/>
      <c r="AD43" s="115">
        <f t="shared" ref="AD43" si="77">ROUND(IF($Y$8&gt;0,AB43*$Y$8,"0"),0)</f>
        <v>0</v>
      </c>
      <c r="AE43" s="113"/>
      <c r="AF43" s="114"/>
      <c r="AG43" s="115">
        <f t="shared" ref="AG43" si="78">ROUND(IF(AF43&gt;0,AB43*AF43,"0"),0)</f>
        <v>0</v>
      </c>
      <c r="AH43" s="110">
        <f t="shared" ref="AH43" si="79">ROUND(IF(AD43&gt;0,AD43*AF43,"0"),0)</f>
        <v>0</v>
      </c>
    </row>
    <row r="44" spans="1:34" s="8" customFormat="1" x14ac:dyDescent="0.35">
      <c r="A44" s="162"/>
      <c r="B44" s="170"/>
      <c r="C44" s="157">
        <f>'Form B - NC-Rehab (&gt;20 Bldgs.)'!C44:G44</f>
        <v>0</v>
      </c>
      <c r="D44" s="158"/>
      <c r="E44" s="158"/>
      <c r="F44" s="158"/>
      <c r="G44" s="120"/>
      <c r="H44" s="109"/>
      <c r="I44" s="109"/>
      <c r="J44" s="80"/>
      <c r="K44" s="80"/>
      <c r="L44" s="160"/>
      <c r="M44" s="160"/>
      <c r="N44" s="80"/>
      <c r="O44" s="80"/>
      <c r="P44" s="109"/>
      <c r="Q44" s="109"/>
      <c r="R44" s="109"/>
      <c r="S44" s="109"/>
      <c r="T44" s="109"/>
      <c r="U44" s="109"/>
      <c r="V44" s="109"/>
      <c r="W44" s="111"/>
      <c r="X44" s="111"/>
      <c r="Y44" s="112"/>
      <c r="Z44" s="119"/>
      <c r="AA44" s="120"/>
      <c r="AB44" s="116"/>
      <c r="AC44" s="115"/>
      <c r="AD44" s="115"/>
      <c r="AE44" s="113"/>
      <c r="AF44" s="114"/>
      <c r="AG44" s="115"/>
      <c r="AH44" s="110"/>
    </row>
    <row r="45" spans="1:34" s="8" customFormat="1" x14ac:dyDescent="0.35">
      <c r="A45" s="169">
        <f>'Form B - NC-Rehab (&gt;20 Bldgs.)'!A45:A46</f>
        <v>0</v>
      </c>
      <c r="B45" s="170">
        <f>'Form B - NC-Rehab (&gt;20 Bldgs.)'!B45:B46</f>
        <v>0</v>
      </c>
      <c r="C45" s="166">
        <f>'Form B - NC-Rehab (&gt;20 Bldgs.)'!C45:G45</f>
        <v>0</v>
      </c>
      <c r="D45" s="167"/>
      <c r="E45" s="167"/>
      <c r="F45" s="167"/>
      <c r="G45" s="118"/>
      <c r="H45" s="109">
        <f>'Form B - NC-Rehab (&gt;20 Bldgs.)'!H45:H46</f>
        <v>0</v>
      </c>
      <c r="I45" s="109">
        <f>'Form B - NC-Rehab (&gt;20 Bldgs.)'!I45:I46</f>
        <v>0</v>
      </c>
      <c r="J45" s="80" t="str">
        <f t="shared" ref="J45" si="80">IF(I45&gt;0,I45/H45,"")</f>
        <v/>
      </c>
      <c r="K45" s="80"/>
      <c r="L45" s="159">
        <f>'Form B - NC-Rehab (&gt;20 Bldgs.)'!L45:L46</f>
        <v>0</v>
      </c>
      <c r="M45" s="159">
        <f>'Form B - NC-Rehab (&gt;20 Bldgs.)'!M45:M46</f>
        <v>0</v>
      </c>
      <c r="N45" s="80" t="str">
        <f t="shared" ref="N45" si="81">IF(M45&gt;0,M45/L45,"")</f>
        <v/>
      </c>
      <c r="O45" s="80"/>
      <c r="P45" s="109">
        <f>'Form B - NC-Rehab (&gt;20 Bldgs.)'!P45:P46</f>
        <v>0</v>
      </c>
      <c r="Q45" s="109">
        <f>'Form B - NC-Rehab (&gt;20 Bldgs.)'!Q45:Q46</f>
        <v>0</v>
      </c>
      <c r="R45" s="109">
        <f>'Form B - NC-Rehab (&gt;20 Bldgs.)'!R45:R46</f>
        <v>0</v>
      </c>
      <c r="S45" s="109">
        <f>'Form B - NC-Rehab (&gt;20 Bldgs.)'!S45:S46</f>
        <v>0</v>
      </c>
      <c r="T45" s="109">
        <f>'Form B - NC-Rehab (&gt;20 Bldgs.)'!T45:T46</f>
        <v>0</v>
      </c>
      <c r="U45" s="109">
        <f>'Form B - NC-Rehab (&gt;20 Bldgs.)'!U45:U46</f>
        <v>0</v>
      </c>
      <c r="V45" s="109">
        <f t="shared" ref="V45" si="82">SUM(P45:U46)</f>
        <v>0</v>
      </c>
      <c r="W45" s="111"/>
      <c r="X45" s="111"/>
      <c r="Y45" s="112">
        <f>ROUND(IF($R$15="Yes",(W45-X45)*1.3,(W45-X45)),0)</f>
        <v>0</v>
      </c>
      <c r="Z45" s="117" t="str">
        <f t="shared" ref="Z45" si="83">IF(J45&lt;N45,J45,N45)</f>
        <v/>
      </c>
      <c r="AA45" s="118"/>
      <c r="AB45" s="116">
        <f t="shared" ref="AB45" si="84">ROUND(IF(Z45="","0",Y45*Z45),0)</f>
        <v>0</v>
      </c>
      <c r="AC45" s="115"/>
      <c r="AD45" s="115">
        <f t="shared" ref="AD45" si="85">ROUND(IF($Y$8&gt;0,AB45*$Y$8,"0"),0)</f>
        <v>0</v>
      </c>
      <c r="AE45" s="113"/>
      <c r="AF45" s="114"/>
      <c r="AG45" s="115">
        <f t="shared" ref="AG45" si="86">ROUND(IF(AF45&gt;0,AB45*AF45,"0"),0)</f>
        <v>0</v>
      </c>
      <c r="AH45" s="110">
        <f t="shared" ref="AH45" si="87">ROUND(IF(AD45&gt;0,AD45*AF45,"0"),0)</f>
        <v>0</v>
      </c>
    </row>
    <row r="46" spans="1:34" s="8" customFormat="1" x14ac:dyDescent="0.35">
      <c r="A46" s="162"/>
      <c r="B46" s="170"/>
      <c r="C46" s="157">
        <f>'Form B - NC-Rehab (&gt;20 Bldgs.)'!C46:G46</f>
        <v>0</v>
      </c>
      <c r="D46" s="158"/>
      <c r="E46" s="158"/>
      <c r="F46" s="158"/>
      <c r="G46" s="120"/>
      <c r="H46" s="109"/>
      <c r="I46" s="109"/>
      <c r="J46" s="80"/>
      <c r="K46" s="80"/>
      <c r="L46" s="160"/>
      <c r="M46" s="160"/>
      <c r="N46" s="80"/>
      <c r="O46" s="80"/>
      <c r="P46" s="109"/>
      <c r="Q46" s="109"/>
      <c r="R46" s="109"/>
      <c r="S46" s="109"/>
      <c r="T46" s="109"/>
      <c r="U46" s="109"/>
      <c r="V46" s="109"/>
      <c r="W46" s="111"/>
      <c r="X46" s="111"/>
      <c r="Y46" s="112"/>
      <c r="Z46" s="119"/>
      <c r="AA46" s="120"/>
      <c r="AB46" s="116"/>
      <c r="AC46" s="115"/>
      <c r="AD46" s="115"/>
      <c r="AE46" s="113"/>
      <c r="AF46" s="114"/>
      <c r="AG46" s="115"/>
      <c r="AH46" s="110"/>
    </row>
    <row r="47" spans="1:34" s="8" customFormat="1" x14ac:dyDescent="0.35">
      <c r="A47" s="169">
        <f>'Form B - NC-Rehab (&gt;20 Bldgs.)'!A47:A48</f>
        <v>0</v>
      </c>
      <c r="B47" s="170">
        <f>'Form B - NC-Rehab (&gt;20 Bldgs.)'!B47:B48</f>
        <v>0</v>
      </c>
      <c r="C47" s="166">
        <f>'Form B - NC-Rehab (&gt;20 Bldgs.)'!C47:G47</f>
        <v>0</v>
      </c>
      <c r="D47" s="167"/>
      <c r="E47" s="167"/>
      <c r="F47" s="167"/>
      <c r="G47" s="118"/>
      <c r="H47" s="109">
        <f>'Form B - NC-Rehab (&gt;20 Bldgs.)'!H47:H48</f>
        <v>0</v>
      </c>
      <c r="I47" s="109">
        <f>'Form B - NC-Rehab (&gt;20 Bldgs.)'!I47:I48</f>
        <v>0</v>
      </c>
      <c r="J47" s="80" t="str">
        <f t="shared" ref="J47" si="88">IF(I47&gt;0,I47/H47,"")</f>
        <v/>
      </c>
      <c r="K47" s="80"/>
      <c r="L47" s="159">
        <f>'Form B - NC-Rehab (&gt;20 Bldgs.)'!L47:L48</f>
        <v>0</v>
      </c>
      <c r="M47" s="159">
        <f>'Form B - NC-Rehab (&gt;20 Bldgs.)'!M47:M48</f>
        <v>0</v>
      </c>
      <c r="N47" s="80" t="str">
        <f t="shared" ref="N47" si="89">IF(M47&gt;0,M47/L47,"")</f>
        <v/>
      </c>
      <c r="O47" s="80"/>
      <c r="P47" s="109">
        <f>'Form B - NC-Rehab (&gt;20 Bldgs.)'!P47:P48</f>
        <v>0</v>
      </c>
      <c r="Q47" s="109">
        <f>'Form B - NC-Rehab (&gt;20 Bldgs.)'!Q47:Q48</f>
        <v>0</v>
      </c>
      <c r="R47" s="109">
        <f>'Form B - NC-Rehab (&gt;20 Bldgs.)'!R47:R48</f>
        <v>0</v>
      </c>
      <c r="S47" s="109">
        <f>'Form B - NC-Rehab (&gt;20 Bldgs.)'!S47:S48</f>
        <v>0</v>
      </c>
      <c r="T47" s="109">
        <f>'Form B - NC-Rehab (&gt;20 Bldgs.)'!T47:T48</f>
        <v>0</v>
      </c>
      <c r="U47" s="109">
        <f>'Form B - NC-Rehab (&gt;20 Bldgs.)'!U47:U48</f>
        <v>0</v>
      </c>
      <c r="V47" s="109">
        <f t="shared" ref="V47" si="90">SUM(P47:U48)</f>
        <v>0</v>
      </c>
      <c r="W47" s="111"/>
      <c r="X47" s="111"/>
      <c r="Y47" s="112">
        <f>ROUND(IF($R$15="Yes",(W47-X47)*1.3,(W47-X47)),0)</f>
        <v>0</v>
      </c>
      <c r="Z47" s="117" t="str">
        <f t="shared" ref="Z47" si="91">IF(J47&lt;N47,J47,N47)</f>
        <v/>
      </c>
      <c r="AA47" s="118"/>
      <c r="AB47" s="116">
        <f t="shared" ref="AB47" si="92">ROUND(IF(Z47="","0",Y47*Z47),0)</f>
        <v>0</v>
      </c>
      <c r="AC47" s="115"/>
      <c r="AD47" s="115">
        <f t="shared" ref="AD47" si="93">ROUND(IF($Y$8&gt;0,AB47*$Y$8,"0"),0)</f>
        <v>0</v>
      </c>
      <c r="AE47" s="113"/>
      <c r="AF47" s="114"/>
      <c r="AG47" s="115">
        <f t="shared" ref="AG47" si="94">ROUND(IF(AF47&gt;0,AB47*AF47,"0"),0)</f>
        <v>0</v>
      </c>
      <c r="AH47" s="110">
        <f t="shared" ref="AH47" si="95">ROUND(IF(AD47&gt;0,AD47*AF47,"0"),0)</f>
        <v>0</v>
      </c>
    </row>
    <row r="48" spans="1:34" s="8" customFormat="1" x14ac:dyDescent="0.35">
      <c r="A48" s="162"/>
      <c r="B48" s="170"/>
      <c r="C48" s="157">
        <f>'Form B - NC-Rehab (&gt;20 Bldgs.)'!C48:G48</f>
        <v>0</v>
      </c>
      <c r="D48" s="158"/>
      <c r="E48" s="158"/>
      <c r="F48" s="158"/>
      <c r="G48" s="120"/>
      <c r="H48" s="109"/>
      <c r="I48" s="109"/>
      <c r="J48" s="80"/>
      <c r="K48" s="80"/>
      <c r="L48" s="160"/>
      <c r="M48" s="160"/>
      <c r="N48" s="80"/>
      <c r="O48" s="80"/>
      <c r="P48" s="109"/>
      <c r="Q48" s="109"/>
      <c r="R48" s="109"/>
      <c r="S48" s="109"/>
      <c r="T48" s="109"/>
      <c r="U48" s="109"/>
      <c r="V48" s="109"/>
      <c r="W48" s="111"/>
      <c r="X48" s="111"/>
      <c r="Y48" s="112"/>
      <c r="Z48" s="119"/>
      <c r="AA48" s="120"/>
      <c r="AB48" s="116"/>
      <c r="AC48" s="115"/>
      <c r="AD48" s="115"/>
      <c r="AE48" s="113"/>
      <c r="AF48" s="114"/>
      <c r="AG48" s="115"/>
      <c r="AH48" s="110"/>
    </row>
    <row r="49" spans="1:34" s="8" customFormat="1" x14ac:dyDescent="0.35">
      <c r="A49" s="169">
        <f>'Form B - NC-Rehab (&gt;20 Bldgs.)'!A49:A50</f>
        <v>0</v>
      </c>
      <c r="B49" s="170">
        <f>'Form B - NC-Rehab (&gt;20 Bldgs.)'!B49:B50</f>
        <v>0</v>
      </c>
      <c r="C49" s="166">
        <f>'Form B - NC-Rehab (&gt;20 Bldgs.)'!C49:G49</f>
        <v>0</v>
      </c>
      <c r="D49" s="167"/>
      <c r="E49" s="167"/>
      <c r="F49" s="167"/>
      <c r="G49" s="118"/>
      <c r="H49" s="109">
        <f>'Form B - NC-Rehab (&gt;20 Bldgs.)'!H49:H50</f>
        <v>0</v>
      </c>
      <c r="I49" s="109">
        <f>'Form B - NC-Rehab (&gt;20 Bldgs.)'!I49:I50</f>
        <v>0</v>
      </c>
      <c r="J49" s="80" t="str">
        <f t="shared" ref="J49" si="96">IF(I49&gt;0,I49/H49,"")</f>
        <v/>
      </c>
      <c r="K49" s="80"/>
      <c r="L49" s="159">
        <f>'Form B - NC-Rehab (&gt;20 Bldgs.)'!L49:L50</f>
        <v>0</v>
      </c>
      <c r="M49" s="159">
        <f>'Form B - NC-Rehab (&gt;20 Bldgs.)'!M49:M50</f>
        <v>0</v>
      </c>
      <c r="N49" s="80" t="str">
        <f t="shared" ref="N49" si="97">IF(M49&gt;0,M49/L49,"")</f>
        <v/>
      </c>
      <c r="O49" s="80"/>
      <c r="P49" s="109">
        <f>'Form B - NC-Rehab (&gt;20 Bldgs.)'!P49:P50</f>
        <v>0</v>
      </c>
      <c r="Q49" s="109">
        <f>'Form B - NC-Rehab (&gt;20 Bldgs.)'!Q49:Q50</f>
        <v>0</v>
      </c>
      <c r="R49" s="109">
        <f>'Form B - NC-Rehab (&gt;20 Bldgs.)'!R49:R50</f>
        <v>0</v>
      </c>
      <c r="S49" s="109">
        <f>'Form B - NC-Rehab (&gt;20 Bldgs.)'!S49:S50</f>
        <v>0</v>
      </c>
      <c r="T49" s="109">
        <f>'Form B - NC-Rehab (&gt;20 Bldgs.)'!T49:T50</f>
        <v>0</v>
      </c>
      <c r="U49" s="109">
        <f>'Form B - NC-Rehab (&gt;20 Bldgs.)'!U49:U50</f>
        <v>0</v>
      </c>
      <c r="V49" s="109">
        <f t="shared" ref="V49" si="98">SUM(P49:U50)</f>
        <v>0</v>
      </c>
      <c r="W49" s="111"/>
      <c r="X49" s="111"/>
      <c r="Y49" s="112">
        <f>ROUND(IF($R$15="Yes",(W49-X49)*1.3,(W49-X49)),0)</f>
        <v>0</v>
      </c>
      <c r="Z49" s="117" t="str">
        <f t="shared" ref="Z49" si="99">IF(J49&lt;N49,J49,N49)</f>
        <v/>
      </c>
      <c r="AA49" s="118"/>
      <c r="AB49" s="116">
        <f t="shared" ref="AB49" si="100">ROUND(IF(Z49="","0",Y49*Z49),0)</f>
        <v>0</v>
      </c>
      <c r="AC49" s="115"/>
      <c r="AD49" s="115">
        <f t="shared" ref="AD49" si="101">ROUND(IF($Y$8&gt;0,AB49*$Y$8,"0"),0)</f>
        <v>0</v>
      </c>
      <c r="AE49" s="113"/>
      <c r="AF49" s="114"/>
      <c r="AG49" s="115">
        <f t="shared" ref="AG49" si="102">ROUND(IF(AF49&gt;0,AB49*AF49,"0"),0)</f>
        <v>0</v>
      </c>
      <c r="AH49" s="110">
        <f t="shared" ref="AH49" si="103">ROUND(IF(AD49&gt;0,AD49*AF49,"0"),0)</f>
        <v>0</v>
      </c>
    </row>
    <row r="50" spans="1:34" s="8" customFormat="1" x14ac:dyDescent="0.35">
      <c r="A50" s="162"/>
      <c r="B50" s="170"/>
      <c r="C50" s="157">
        <f>'Form B - NC-Rehab (&gt;20 Bldgs.)'!C50:G50</f>
        <v>0</v>
      </c>
      <c r="D50" s="158"/>
      <c r="E50" s="158"/>
      <c r="F50" s="158"/>
      <c r="G50" s="120"/>
      <c r="H50" s="109"/>
      <c r="I50" s="109"/>
      <c r="J50" s="80"/>
      <c r="K50" s="80"/>
      <c r="L50" s="160"/>
      <c r="M50" s="160"/>
      <c r="N50" s="80"/>
      <c r="O50" s="80"/>
      <c r="P50" s="109"/>
      <c r="Q50" s="109"/>
      <c r="R50" s="109"/>
      <c r="S50" s="109"/>
      <c r="T50" s="109"/>
      <c r="U50" s="109"/>
      <c r="V50" s="109"/>
      <c r="W50" s="111"/>
      <c r="X50" s="111"/>
      <c r="Y50" s="112"/>
      <c r="Z50" s="119"/>
      <c r="AA50" s="120"/>
      <c r="AB50" s="116"/>
      <c r="AC50" s="115"/>
      <c r="AD50" s="115"/>
      <c r="AE50" s="113"/>
      <c r="AF50" s="114"/>
      <c r="AG50" s="115"/>
      <c r="AH50" s="110"/>
    </row>
    <row r="51" spans="1:34" s="8" customFormat="1" x14ac:dyDescent="0.35">
      <c r="A51" s="169">
        <f>'Form B - NC-Rehab (&gt;20 Bldgs.)'!A51:A52</f>
        <v>0</v>
      </c>
      <c r="B51" s="170">
        <f>'Form B - NC-Rehab (&gt;20 Bldgs.)'!B51:B52</f>
        <v>0</v>
      </c>
      <c r="C51" s="166">
        <f>'Form B - NC-Rehab (&gt;20 Bldgs.)'!C51:G51</f>
        <v>0</v>
      </c>
      <c r="D51" s="167"/>
      <c r="E51" s="167"/>
      <c r="F51" s="167"/>
      <c r="G51" s="118"/>
      <c r="H51" s="109">
        <f>'Form B - NC-Rehab (&gt;20 Bldgs.)'!H51:H52</f>
        <v>0</v>
      </c>
      <c r="I51" s="109">
        <f>'Form B - NC-Rehab (&gt;20 Bldgs.)'!I51:I52</f>
        <v>0</v>
      </c>
      <c r="J51" s="80" t="str">
        <f t="shared" ref="J51" si="104">IF(I51&gt;0,I51/H51,"")</f>
        <v/>
      </c>
      <c r="K51" s="80"/>
      <c r="L51" s="159">
        <f>'Form B - NC-Rehab (&gt;20 Bldgs.)'!L51:L52</f>
        <v>0</v>
      </c>
      <c r="M51" s="159">
        <f>'Form B - NC-Rehab (&gt;20 Bldgs.)'!M51:M52</f>
        <v>0</v>
      </c>
      <c r="N51" s="80" t="str">
        <f t="shared" ref="N51" si="105">IF(M51&gt;0,M51/L51,"")</f>
        <v/>
      </c>
      <c r="O51" s="80"/>
      <c r="P51" s="109">
        <f>'Form B - NC-Rehab (&gt;20 Bldgs.)'!P51:P52</f>
        <v>0</v>
      </c>
      <c r="Q51" s="109">
        <f>'Form B - NC-Rehab (&gt;20 Bldgs.)'!Q51:Q52</f>
        <v>0</v>
      </c>
      <c r="R51" s="109">
        <f>'Form B - NC-Rehab (&gt;20 Bldgs.)'!R51:R52</f>
        <v>0</v>
      </c>
      <c r="S51" s="109">
        <f>'Form B - NC-Rehab (&gt;20 Bldgs.)'!S51:S52</f>
        <v>0</v>
      </c>
      <c r="T51" s="109">
        <f>'Form B - NC-Rehab (&gt;20 Bldgs.)'!T51:T52</f>
        <v>0</v>
      </c>
      <c r="U51" s="109">
        <f>'Form B - NC-Rehab (&gt;20 Bldgs.)'!U51:U52</f>
        <v>0</v>
      </c>
      <c r="V51" s="109">
        <f t="shared" ref="V51" si="106">SUM(P51:U52)</f>
        <v>0</v>
      </c>
      <c r="W51" s="111"/>
      <c r="X51" s="111"/>
      <c r="Y51" s="112">
        <f>ROUND(IF($R$15="Yes",(W51-X51)*1.3,(W51-X51)),0)</f>
        <v>0</v>
      </c>
      <c r="Z51" s="117" t="str">
        <f t="shared" ref="Z51" si="107">IF(J51&lt;N51,J51,N51)</f>
        <v/>
      </c>
      <c r="AA51" s="118"/>
      <c r="AB51" s="116">
        <f t="shared" ref="AB51" si="108">ROUND(IF(Z51="","0",Y51*Z51),0)</f>
        <v>0</v>
      </c>
      <c r="AC51" s="115"/>
      <c r="AD51" s="115">
        <f t="shared" ref="AD51" si="109">ROUND(IF($Y$8&gt;0,AB51*$Y$8,"0"),0)</f>
        <v>0</v>
      </c>
      <c r="AE51" s="113"/>
      <c r="AF51" s="114"/>
      <c r="AG51" s="115">
        <f t="shared" ref="AG51" si="110">ROUND(IF(AF51&gt;0,AB51*AF51,"0"),0)</f>
        <v>0</v>
      </c>
      <c r="AH51" s="110">
        <f t="shared" ref="AH51" si="111">ROUND(IF(AD51&gt;0,AD51*AF51,"0"),0)</f>
        <v>0</v>
      </c>
    </row>
    <row r="52" spans="1:34" s="8" customFormat="1" x14ac:dyDescent="0.35">
      <c r="A52" s="162"/>
      <c r="B52" s="170"/>
      <c r="C52" s="157">
        <f>'Form B - NC-Rehab (&gt;20 Bldgs.)'!C52:G52</f>
        <v>0</v>
      </c>
      <c r="D52" s="158"/>
      <c r="E52" s="158"/>
      <c r="F52" s="158"/>
      <c r="G52" s="120"/>
      <c r="H52" s="109"/>
      <c r="I52" s="109"/>
      <c r="J52" s="80"/>
      <c r="K52" s="80"/>
      <c r="L52" s="160"/>
      <c r="M52" s="160"/>
      <c r="N52" s="80"/>
      <c r="O52" s="80"/>
      <c r="P52" s="109"/>
      <c r="Q52" s="109"/>
      <c r="R52" s="109"/>
      <c r="S52" s="109"/>
      <c r="T52" s="109"/>
      <c r="U52" s="109"/>
      <c r="V52" s="109"/>
      <c r="W52" s="111"/>
      <c r="X52" s="111"/>
      <c r="Y52" s="112"/>
      <c r="Z52" s="119"/>
      <c r="AA52" s="120"/>
      <c r="AB52" s="116"/>
      <c r="AC52" s="115"/>
      <c r="AD52" s="115"/>
      <c r="AE52" s="113"/>
      <c r="AF52" s="114"/>
      <c r="AG52" s="115"/>
      <c r="AH52" s="110"/>
    </row>
    <row r="53" spans="1:34" s="8" customFormat="1" x14ac:dyDescent="0.35">
      <c r="A53" s="169">
        <f>'Form B - NC-Rehab (&gt;20 Bldgs.)'!A53:A54</f>
        <v>0</v>
      </c>
      <c r="B53" s="170">
        <f>'Form B - NC-Rehab (&gt;20 Bldgs.)'!B53:B54</f>
        <v>0</v>
      </c>
      <c r="C53" s="166">
        <f>'Form B - NC-Rehab (&gt;20 Bldgs.)'!C53:G53</f>
        <v>0</v>
      </c>
      <c r="D53" s="167"/>
      <c r="E53" s="167"/>
      <c r="F53" s="167"/>
      <c r="G53" s="118"/>
      <c r="H53" s="109">
        <f>'Form B - NC-Rehab (&gt;20 Bldgs.)'!H53:H54</f>
        <v>0</v>
      </c>
      <c r="I53" s="109">
        <f>'Form B - NC-Rehab (&gt;20 Bldgs.)'!I53:I54</f>
        <v>0</v>
      </c>
      <c r="J53" s="80" t="str">
        <f t="shared" ref="J53" si="112">IF(I53&gt;0,I53/H53,"")</f>
        <v/>
      </c>
      <c r="K53" s="80"/>
      <c r="L53" s="159">
        <f>'Form B - NC-Rehab (&gt;20 Bldgs.)'!L53:L54</f>
        <v>0</v>
      </c>
      <c r="M53" s="159">
        <f>'Form B - NC-Rehab (&gt;20 Bldgs.)'!M53:M54</f>
        <v>0</v>
      </c>
      <c r="N53" s="80" t="str">
        <f t="shared" ref="N53" si="113">IF(M53&gt;0,M53/L53,"")</f>
        <v/>
      </c>
      <c r="O53" s="80"/>
      <c r="P53" s="109">
        <f>'Form B - NC-Rehab (&gt;20 Bldgs.)'!P53:P54</f>
        <v>0</v>
      </c>
      <c r="Q53" s="109">
        <f>'Form B - NC-Rehab (&gt;20 Bldgs.)'!Q53:Q54</f>
        <v>0</v>
      </c>
      <c r="R53" s="109">
        <f>'Form B - NC-Rehab (&gt;20 Bldgs.)'!R53:R54</f>
        <v>0</v>
      </c>
      <c r="S53" s="109">
        <f>'Form B - NC-Rehab (&gt;20 Bldgs.)'!S53:S54</f>
        <v>0</v>
      </c>
      <c r="T53" s="109">
        <f>'Form B - NC-Rehab (&gt;20 Bldgs.)'!T53:T54</f>
        <v>0</v>
      </c>
      <c r="U53" s="109">
        <f>'Form B - NC-Rehab (&gt;20 Bldgs.)'!U53:U54</f>
        <v>0</v>
      </c>
      <c r="V53" s="109">
        <f t="shared" ref="V53" si="114">SUM(P53:U54)</f>
        <v>0</v>
      </c>
      <c r="W53" s="111"/>
      <c r="X53" s="111"/>
      <c r="Y53" s="112">
        <f>ROUND(IF($R$15="Yes",(W53-X53)*1.3,(W53-X53)),0)</f>
        <v>0</v>
      </c>
      <c r="Z53" s="117" t="str">
        <f t="shared" ref="Z53" si="115">IF(J53&lt;N53,J53,N53)</f>
        <v/>
      </c>
      <c r="AA53" s="118"/>
      <c r="AB53" s="116">
        <f t="shared" ref="AB53" si="116">ROUND(IF(Z53="","0",Y53*Z53),0)</f>
        <v>0</v>
      </c>
      <c r="AC53" s="115"/>
      <c r="AD53" s="115">
        <f t="shared" ref="AD53" si="117">ROUND(IF($Y$8&gt;0,AB53*$Y$8,"0"),0)</f>
        <v>0</v>
      </c>
      <c r="AE53" s="113"/>
      <c r="AF53" s="114"/>
      <c r="AG53" s="115">
        <f t="shared" ref="AG53" si="118">ROUND(IF(AF53&gt;0,AB53*AF53,"0"),0)</f>
        <v>0</v>
      </c>
      <c r="AH53" s="110">
        <f t="shared" ref="AH53" si="119">ROUND(IF(AD53&gt;0,AD53*AF53,"0"),0)</f>
        <v>0</v>
      </c>
    </row>
    <row r="54" spans="1:34" s="8" customFormat="1" x14ac:dyDescent="0.35">
      <c r="A54" s="162"/>
      <c r="B54" s="170"/>
      <c r="C54" s="157">
        <f>'Form B - NC-Rehab (&gt;20 Bldgs.)'!C54:G54</f>
        <v>0</v>
      </c>
      <c r="D54" s="158"/>
      <c r="E54" s="158"/>
      <c r="F54" s="158"/>
      <c r="G54" s="120"/>
      <c r="H54" s="109"/>
      <c r="I54" s="109"/>
      <c r="J54" s="80"/>
      <c r="K54" s="80"/>
      <c r="L54" s="160"/>
      <c r="M54" s="160"/>
      <c r="N54" s="80"/>
      <c r="O54" s="80"/>
      <c r="P54" s="109"/>
      <c r="Q54" s="109"/>
      <c r="R54" s="109"/>
      <c r="S54" s="109"/>
      <c r="T54" s="109"/>
      <c r="U54" s="109"/>
      <c r="V54" s="109"/>
      <c r="W54" s="111"/>
      <c r="X54" s="111"/>
      <c r="Y54" s="112"/>
      <c r="Z54" s="119"/>
      <c r="AA54" s="120"/>
      <c r="AB54" s="116"/>
      <c r="AC54" s="115"/>
      <c r="AD54" s="115"/>
      <c r="AE54" s="113"/>
      <c r="AF54" s="114"/>
      <c r="AG54" s="115"/>
      <c r="AH54" s="110"/>
    </row>
    <row r="55" spans="1:34" s="8" customFormat="1" x14ac:dyDescent="0.35">
      <c r="A55" s="169">
        <f>'Form B - NC-Rehab (&gt;20 Bldgs.)'!A55:A56</f>
        <v>0</v>
      </c>
      <c r="B55" s="170">
        <f>'Form B - NC-Rehab (&gt;20 Bldgs.)'!B55:B56</f>
        <v>0</v>
      </c>
      <c r="C55" s="166">
        <f>'Form B - NC-Rehab (&gt;20 Bldgs.)'!C55:G55</f>
        <v>0</v>
      </c>
      <c r="D55" s="167"/>
      <c r="E55" s="167"/>
      <c r="F55" s="167"/>
      <c r="G55" s="118"/>
      <c r="H55" s="109">
        <f>'Form B - NC-Rehab (&gt;20 Bldgs.)'!H55:H56</f>
        <v>0</v>
      </c>
      <c r="I55" s="109">
        <f>'Form B - NC-Rehab (&gt;20 Bldgs.)'!I55:I56</f>
        <v>0</v>
      </c>
      <c r="J55" s="80" t="str">
        <f t="shared" ref="J55" si="120">IF(I55&gt;0,I55/H55,"")</f>
        <v/>
      </c>
      <c r="K55" s="80"/>
      <c r="L55" s="159">
        <f>'Form B - NC-Rehab (&gt;20 Bldgs.)'!L55:L56</f>
        <v>0</v>
      </c>
      <c r="M55" s="159">
        <f>'Form B - NC-Rehab (&gt;20 Bldgs.)'!M55:M56</f>
        <v>0</v>
      </c>
      <c r="N55" s="80" t="str">
        <f t="shared" ref="N55" si="121">IF(M55&gt;0,M55/L55,"")</f>
        <v/>
      </c>
      <c r="O55" s="80"/>
      <c r="P55" s="109">
        <f>'Form B - NC-Rehab (&gt;20 Bldgs.)'!P55:P56</f>
        <v>0</v>
      </c>
      <c r="Q55" s="109">
        <f>'Form B - NC-Rehab (&gt;20 Bldgs.)'!Q55:Q56</f>
        <v>0</v>
      </c>
      <c r="R55" s="109">
        <f>'Form B - NC-Rehab (&gt;20 Bldgs.)'!R55:R56</f>
        <v>0</v>
      </c>
      <c r="S55" s="109">
        <f>'Form B - NC-Rehab (&gt;20 Bldgs.)'!S55:S56</f>
        <v>0</v>
      </c>
      <c r="T55" s="109">
        <f>'Form B - NC-Rehab (&gt;20 Bldgs.)'!T55:T56</f>
        <v>0</v>
      </c>
      <c r="U55" s="109">
        <f>'Form B - NC-Rehab (&gt;20 Bldgs.)'!U55:U56</f>
        <v>0</v>
      </c>
      <c r="V55" s="109">
        <f t="shared" ref="V55" si="122">SUM(P55:U56)</f>
        <v>0</v>
      </c>
      <c r="W55" s="111"/>
      <c r="X55" s="111"/>
      <c r="Y55" s="112">
        <f>ROUND(IF($R$15="Yes",(W55-X55)*1.3,(W55-X55)),0)</f>
        <v>0</v>
      </c>
      <c r="Z55" s="117" t="str">
        <f t="shared" ref="Z55" si="123">IF(J55&lt;N55,J55,N55)</f>
        <v/>
      </c>
      <c r="AA55" s="118"/>
      <c r="AB55" s="116">
        <f t="shared" ref="AB55" si="124">ROUND(IF(Z55="","0",Y55*Z55),0)</f>
        <v>0</v>
      </c>
      <c r="AC55" s="115"/>
      <c r="AD55" s="115">
        <f t="shared" ref="AD55" si="125">ROUND(IF($Y$8&gt;0,AB55*$Y$8,"0"),0)</f>
        <v>0</v>
      </c>
      <c r="AE55" s="113"/>
      <c r="AF55" s="114"/>
      <c r="AG55" s="115">
        <f t="shared" ref="AG55" si="126">ROUND(IF(AF55&gt;0,AB55*AF55,"0"),0)</f>
        <v>0</v>
      </c>
      <c r="AH55" s="110">
        <f t="shared" ref="AH55" si="127">ROUND(IF(AD55&gt;0,AD55*AF55,"0"),0)</f>
        <v>0</v>
      </c>
    </row>
    <row r="56" spans="1:34" s="8" customFormat="1" x14ac:dyDescent="0.35">
      <c r="A56" s="162"/>
      <c r="B56" s="170"/>
      <c r="C56" s="157">
        <f>'Form B - NC-Rehab (&gt;20 Bldgs.)'!C56:G56</f>
        <v>0</v>
      </c>
      <c r="D56" s="158"/>
      <c r="E56" s="158"/>
      <c r="F56" s="158"/>
      <c r="G56" s="120"/>
      <c r="H56" s="109"/>
      <c r="I56" s="109"/>
      <c r="J56" s="80"/>
      <c r="K56" s="80"/>
      <c r="L56" s="160"/>
      <c r="M56" s="160"/>
      <c r="N56" s="80"/>
      <c r="O56" s="80"/>
      <c r="P56" s="109"/>
      <c r="Q56" s="109"/>
      <c r="R56" s="109"/>
      <c r="S56" s="109"/>
      <c r="T56" s="109"/>
      <c r="U56" s="109"/>
      <c r="V56" s="109"/>
      <c r="W56" s="111"/>
      <c r="X56" s="111"/>
      <c r="Y56" s="112"/>
      <c r="Z56" s="119"/>
      <c r="AA56" s="120"/>
      <c r="AB56" s="116"/>
      <c r="AC56" s="115"/>
      <c r="AD56" s="115"/>
      <c r="AE56" s="113"/>
      <c r="AF56" s="114"/>
      <c r="AG56" s="115"/>
      <c r="AH56" s="110"/>
    </row>
    <row r="57" spans="1:34" s="8" customFormat="1" x14ac:dyDescent="0.35">
      <c r="A57" s="169">
        <f>'Form B - NC-Rehab (&gt;20 Bldgs.)'!A57:A58</f>
        <v>0</v>
      </c>
      <c r="B57" s="170">
        <f>'Form B - NC-Rehab (&gt;20 Bldgs.)'!B57:B58</f>
        <v>0</v>
      </c>
      <c r="C57" s="166">
        <f>'Form B - NC-Rehab (&gt;20 Bldgs.)'!C57:G57</f>
        <v>0</v>
      </c>
      <c r="D57" s="167"/>
      <c r="E57" s="167"/>
      <c r="F57" s="167"/>
      <c r="G57" s="118"/>
      <c r="H57" s="109">
        <f>'Form B - NC-Rehab (&gt;20 Bldgs.)'!H57:H58</f>
        <v>0</v>
      </c>
      <c r="I57" s="109">
        <f>'Form B - NC-Rehab (&gt;20 Bldgs.)'!I57:I58</f>
        <v>0</v>
      </c>
      <c r="J57" s="80" t="str">
        <f t="shared" ref="J57" si="128">IF(I57&gt;0,I57/H57,"")</f>
        <v/>
      </c>
      <c r="K57" s="80"/>
      <c r="L57" s="159">
        <f>'Form B - NC-Rehab (&gt;20 Bldgs.)'!L57:L58</f>
        <v>0</v>
      </c>
      <c r="M57" s="159">
        <f>'Form B - NC-Rehab (&gt;20 Bldgs.)'!M57:M58</f>
        <v>0</v>
      </c>
      <c r="N57" s="80" t="str">
        <f t="shared" ref="N57" si="129">IF(M57&gt;0,M57/L57,"")</f>
        <v/>
      </c>
      <c r="O57" s="80"/>
      <c r="P57" s="109">
        <f>'Form B - NC-Rehab (&gt;20 Bldgs.)'!P57:P58</f>
        <v>0</v>
      </c>
      <c r="Q57" s="109">
        <f>'Form B - NC-Rehab (&gt;20 Bldgs.)'!Q57:Q58</f>
        <v>0</v>
      </c>
      <c r="R57" s="109">
        <f>'Form B - NC-Rehab (&gt;20 Bldgs.)'!R57:R58</f>
        <v>0</v>
      </c>
      <c r="S57" s="109">
        <f>'Form B - NC-Rehab (&gt;20 Bldgs.)'!S57:S58</f>
        <v>0</v>
      </c>
      <c r="T57" s="109">
        <f>'Form B - NC-Rehab (&gt;20 Bldgs.)'!T57:T58</f>
        <v>0</v>
      </c>
      <c r="U57" s="109">
        <f>'Form B - NC-Rehab (&gt;20 Bldgs.)'!U57:U58</f>
        <v>0</v>
      </c>
      <c r="V57" s="109">
        <f t="shared" ref="V57" si="130">SUM(P57:U58)</f>
        <v>0</v>
      </c>
      <c r="W57" s="111"/>
      <c r="X57" s="111"/>
      <c r="Y57" s="112">
        <f>ROUND(IF($R$15="Yes",(W57-X57)*1.3,(W57-X57)),0)</f>
        <v>0</v>
      </c>
      <c r="Z57" s="117" t="str">
        <f t="shared" ref="Z57" si="131">IF(J57&lt;N57,J57,N57)</f>
        <v/>
      </c>
      <c r="AA57" s="118"/>
      <c r="AB57" s="116">
        <f t="shared" ref="AB57" si="132">ROUND(IF(Z57="","0",Y57*Z57),0)</f>
        <v>0</v>
      </c>
      <c r="AC57" s="115"/>
      <c r="AD57" s="115">
        <f t="shared" ref="AD57" si="133">ROUND(IF($Y$8&gt;0,AB57*$Y$8,"0"),0)</f>
        <v>0</v>
      </c>
      <c r="AE57" s="113"/>
      <c r="AF57" s="114"/>
      <c r="AG57" s="115">
        <f t="shared" ref="AG57" si="134">ROUND(IF(AF57&gt;0,AB57*AF57,"0"),0)</f>
        <v>0</v>
      </c>
      <c r="AH57" s="110">
        <f t="shared" ref="AH57" si="135">ROUND(IF(AD57&gt;0,AD57*AF57,"0"),0)</f>
        <v>0</v>
      </c>
    </row>
    <row r="58" spans="1:34" s="8" customFormat="1" x14ac:dyDescent="0.35">
      <c r="A58" s="162"/>
      <c r="B58" s="170"/>
      <c r="C58" s="157">
        <f>'Form B - NC-Rehab (&gt;20 Bldgs.)'!C58:G58</f>
        <v>0</v>
      </c>
      <c r="D58" s="158"/>
      <c r="E58" s="158"/>
      <c r="F58" s="158"/>
      <c r="G58" s="120"/>
      <c r="H58" s="109"/>
      <c r="I58" s="109"/>
      <c r="J58" s="80"/>
      <c r="K58" s="80"/>
      <c r="L58" s="160"/>
      <c r="M58" s="160"/>
      <c r="N58" s="80"/>
      <c r="O58" s="80"/>
      <c r="P58" s="109"/>
      <c r="Q58" s="109"/>
      <c r="R58" s="109"/>
      <c r="S58" s="109"/>
      <c r="T58" s="109"/>
      <c r="U58" s="109"/>
      <c r="V58" s="109"/>
      <c r="W58" s="111"/>
      <c r="X58" s="111"/>
      <c r="Y58" s="112"/>
      <c r="Z58" s="119"/>
      <c r="AA58" s="120"/>
      <c r="AB58" s="116"/>
      <c r="AC58" s="115"/>
      <c r="AD58" s="115"/>
      <c r="AE58" s="113"/>
      <c r="AF58" s="114"/>
      <c r="AG58" s="115"/>
      <c r="AH58" s="110"/>
    </row>
    <row r="59" spans="1:34" s="8" customFormat="1" x14ac:dyDescent="0.35">
      <c r="A59" s="169">
        <f>'Form B - NC-Rehab (&gt;20 Bldgs.)'!A59:A60</f>
        <v>0</v>
      </c>
      <c r="B59" s="170">
        <f>'Form B - NC-Rehab (&gt;20 Bldgs.)'!B59:B60</f>
        <v>0</v>
      </c>
      <c r="C59" s="166">
        <f>'Form B - NC-Rehab (&gt;20 Bldgs.)'!C59:G59</f>
        <v>0</v>
      </c>
      <c r="D59" s="167"/>
      <c r="E59" s="167"/>
      <c r="F59" s="167"/>
      <c r="G59" s="118"/>
      <c r="H59" s="109">
        <f>'Form B - NC-Rehab (&gt;20 Bldgs.)'!H59:H60</f>
        <v>0</v>
      </c>
      <c r="I59" s="109">
        <f>'Form B - NC-Rehab (&gt;20 Bldgs.)'!I59:I60</f>
        <v>0</v>
      </c>
      <c r="J59" s="80" t="str">
        <f t="shared" ref="J59" si="136">IF(I59&gt;0,I59/H59,"")</f>
        <v/>
      </c>
      <c r="K59" s="80"/>
      <c r="L59" s="159">
        <f>'Form B - NC-Rehab (&gt;20 Bldgs.)'!L59:L60</f>
        <v>0</v>
      </c>
      <c r="M59" s="159">
        <f>'Form B - NC-Rehab (&gt;20 Bldgs.)'!M59:M60</f>
        <v>0</v>
      </c>
      <c r="N59" s="80" t="str">
        <f t="shared" ref="N59" si="137">IF(M59&gt;0,M59/L59,"")</f>
        <v/>
      </c>
      <c r="O59" s="80"/>
      <c r="P59" s="109">
        <f>'Form B - NC-Rehab (&gt;20 Bldgs.)'!P59:P60</f>
        <v>0</v>
      </c>
      <c r="Q59" s="109">
        <f>'Form B - NC-Rehab (&gt;20 Bldgs.)'!Q59:Q60</f>
        <v>0</v>
      </c>
      <c r="R59" s="109">
        <f>'Form B - NC-Rehab (&gt;20 Bldgs.)'!R59:R60</f>
        <v>0</v>
      </c>
      <c r="S59" s="109">
        <f>'Form B - NC-Rehab (&gt;20 Bldgs.)'!S59:S60</f>
        <v>0</v>
      </c>
      <c r="T59" s="109">
        <f>'Form B - NC-Rehab (&gt;20 Bldgs.)'!T59:T60</f>
        <v>0</v>
      </c>
      <c r="U59" s="109">
        <f>'Form B - NC-Rehab (&gt;20 Bldgs.)'!U59:U60</f>
        <v>0</v>
      </c>
      <c r="V59" s="109">
        <f t="shared" ref="V59" si="138">SUM(P59:U60)</f>
        <v>0</v>
      </c>
      <c r="W59" s="111"/>
      <c r="X59" s="111"/>
      <c r="Y59" s="112">
        <f>ROUND(IF($R$15="Yes",(W59-X59)*1.3,(W59-X59)),0)</f>
        <v>0</v>
      </c>
      <c r="Z59" s="117" t="str">
        <f t="shared" ref="Z59" si="139">IF(J59&lt;N59,J59,N59)</f>
        <v/>
      </c>
      <c r="AA59" s="118"/>
      <c r="AB59" s="116">
        <f t="shared" ref="AB59" si="140">ROUND(IF(Z59="","0",Y59*Z59),0)</f>
        <v>0</v>
      </c>
      <c r="AC59" s="115"/>
      <c r="AD59" s="115">
        <f t="shared" ref="AD59" si="141">ROUND(IF($Y$8&gt;0,AB59*$Y$8,"0"),0)</f>
        <v>0</v>
      </c>
      <c r="AE59" s="113"/>
      <c r="AF59" s="114"/>
      <c r="AG59" s="115">
        <f t="shared" ref="AG59" si="142">ROUND(IF(AF59&gt;0,AB59*AF59,"0"),0)</f>
        <v>0</v>
      </c>
      <c r="AH59" s="110">
        <f t="shared" ref="AH59" si="143">ROUND(IF(AD59&gt;0,AD59*AF59,"0"),0)</f>
        <v>0</v>
      </c>
    </row>
    <row r="60" spans="1:34" s="8" customFormat="1" x14ac:dyDescent="0.35">
      <c r="A60" s="162"/>
      <c r="B60" s="170"/>
      <c r="C60" s="157">
        <f>'Form B - NC-Rehab (&gt;20 Bldgs.)'!C60:G60</f>
        <v>0</v>
      </c>
      <c r="D60" s="158"/>
      <c r="E60" s="158"/>
      <c r="F60" s="158"/>
      <c r="G60" s="120"/>
      <c r="H60" s="109"/>
      <c r="I60" s="109"/>
      <c r="J60" s="80"/>
      <c r="K60" s="80"/>
      <c r="L60" s="160"/>
      <c r="M60" s="160"/>
      <c r="N60" s="80"/>
      <c r="O60" s="80"/>
      <c r="P60" s="109"/>
      <c r="Q60" s="109"/>
      <c r="R60" s="109"/>
      <c r="S60" s="109"/>
      <c r="T60" s="109"/>
      <c r="U60" s="109"/>
      <c r="V60" s="109"/>
      <c r="W60" s="111"/>
      <c r="X60" s="111"/>
      <c r="Y60" s="112"/>
      <c r="Z60" s="119"/>
      <c r="AA60" s="120"/>
      <c r="AB60" s="116"/>
      <c r="AC60" s="115"/>
      <c r="AD60" s="115"/>
      <c r="AE60" s="113"/>
      <c r="AF60" s="114"/>
      <c r="AG60" s="115"/>
      <c r="AH60" s="110"/>
    </row>
    <row r="61" spans="1:34" s="8" customFormat="1" x14ac:dyDescent="0.35">
      <c r="A61" s="169">
        <f>'Form B - NC-Rehab (&gt;20 Bldgs.)'!A61:A62</f>
        <v>0</v>
      </c>
      <c r="B61" s="170">
        <f>'Form B - NC-Rehab (&gt;20 Bldgs.)'!B61:B62</f>
        <v>0</v>
      </c>
      <c r="C61" s="166">
        <f>'Form B - NC-Rehab (&gt;20 Bldgs.)'!C61:G61</f>
        <v>0</v>
      </c>
      <c r="D61" s="167"/>
      <c r="E61" s="167"/>
      <c r="F61" s="167"/>
      <c r="G61" s="118"/>
      <c r="H61" s="109">
        <f>'Form B - NC-Rehab (&gt;20 Bldgs.)'!H61:H62</f>
        <v>0</v>
      </c>
      <c r="I61" s="109">
        <f>'Form B - NC-Rehab (&gt;20 Bldgs.)'!I61:I62</f>
        <v>0</v>
      </c>
      <c r="J61" s="80" t="str">
        <f t="shared" ref="J61" si="144">IF(I61&gt;0,I61/H61,"")</f>
        <v/>
      </c>
      <c r="K61" s="80"/>
      <c r="L61" s="159">
        <f>'Form B - NC-Rehab (&gt;20 Bldgs.)'!L61:L62</f>
        <v>0</v>
      </c>
      <c r="M61" s="159">
        <f>'Form B - NC-Rehab (&gt;20 Bldgs.)'!M61:M62</f>
        <v>0</v>
      </c>
      <c r="N61" s="80" t="str">
        <f t="shared" ref="N61" si="145">IF(M61&gt;0,M61/L61,"")</f>
        <v/>
      </c>
      <c r="O61" s="80"/>
      <c r="P61" s="109">
        <f>'Form B - NC-Rehab (&gt;20 Bldgs.)'!P61:P62</f>
        <v>0</v>
      </c>
      <c r="Q61" s="109">
        <f>'Form B - NC-Rehab (&gt;20 Bldgs.)'!Q61:Q62</f>
        <v>0</v>
      </c>
      <c r="R61" s="109">
        <f>'Form B - NC-Rehab (&gt;20 Bldgs.)'!R61:R62</f>
        <v>0</v>
      </c>
      <c r="S61" s="109">
        <f>'Form B - NC-Rehab (&gt;20 Bldgs.)'!S61:S62</f>
        <v>0</v>
      </c>
      <c r="T61" s="109">
        <f>'Form B - NC-Rehab (&gt;20 Bldgs.)'!T61:T62</f>
        <v>0</v>
      </c>
      <c r="U61" s="109">
        <f>'Form B - NC-Rehab (&gt;20 Bldgs.)'!U61:U62</f>
        <v>0</v>
      </c>
      <c r="V61" s="109">
        <f t="shared" ref="V61" si="146">SUM(P61:U62)</f>
        <v>0</v>
      </c>
      <c r="W61" s="111"/>
      <c r="X61" s="111"/>
      <c r="Y61" s="112">
        <f>ROUND(IF($R$15="Yes",(W61-X61)*1.3,(W61-X61)),0)</f>
        <v>0</v>
      </c>
      <c r="Z61" s="117" t="str">
        <f t="shared" ref="Z61" si="147">IF(J61&lt;N61,J61,N61)</f>
        <v/>
      </c>
      <c r="AA61" s="118"/>
      <c r="AB61" s="116">
        <f t="shared" ref="AB61" si="148">ROUND(IF(Z61="","0",Y61*Z61),0)</f>
        <v>0</v>
      </c>
      <c r="AC61" s="115"/>
      <c r="AD61" s="115">
        <f t="shared" ref="AD61" si="149">ROUND(IF($Y$8&gt;0,AB61*$Y$8,"0"),0)</f>
        <v>0</v>
      </c>
      <c r="AE61" s="113"/>
      <c r="AF61" s="114"/>
      <c r="AG61" s="115">
        <f t="shared" ref="AG61" si="150">ROUND(IF(AF61&gt;0,AB61*AF61,"0"),0)</f>
        <v>0</v>
      </c>
      <c r="AH61" s="110">
        <f t="shared" ref="AH61" si="151">ROUND(IF(AD61&gt;0,AD61*AF61,"0"),0)</f>
        <v>0</v>
      </c>
    </row>
    <row r="62" spans="1:34" s="8" customFormat="1" x14ac:dyDescent="0.35">
      <c r="A62" s="162"/>
      <c r="B62" s="170"/>
      <c r="C62" s="157">
        <f>'Form B - NC-Rehab (&gt;20 Bldgs.)'!C62:G62</f>
        <v>0</v>
      </c>
      <c r="D62" s="158"/>
      <c r="E62" s="158"/>
      <c r="F62" s="158"/>
      <c r="G62" s="120"/>
      <c r="H62" s="109"/>
      <c r="I62" s="109"/>
      <c r="J62" s="80"/>
      <c r="K62" s="80"/>
      <c r="L62" s="160"/>
      <c r="M62" s="160"/>
      <c r="N62" s="80"/>
      <c r="O62" s="80"/>
      <c r="P62" s="109"/>
      <c r="Q62" s="109"/>
      <c r="R62" s="109"/>
      <c r="S62" s="109"/>
      <c r="T62" s="109"/>
      <c r="U62" s="109"/>
      <c r="V62" s="109"/>
      <c r="W62" s="111"/>
      <c r="X62" s="111"/>
      <c r="Y62" s="112"/>
      <c r="Z62" s="119"/>
      <c r="AA62" s="120"/>
      <c r="AB62" s="116"/>
      <c r="AC62" s="115"/>
      <c r="AD62" s="115"/>
      <c r="AE62" s="113"/>
      <c r="AF62" s="114"/>
      <c r="AG62" s="115"/>
      <c r="AH62" s="110"/>
    </row>
    <row r="63" spans="1:34" s="8" customFormat="1" x14ac:dyDescent="0.35">
      <c r="A63" s="169">
        <f>'Form B - NC-Rehab (&gt;20 Bldgs.)'!A63:A64</f>
        <v>0</v>
      </c>
      <c r="B63" s="170">
        <f>'Form B - NC-Rehab (&gt;20 Bldgs.)'!B63:B64</f>
        <v>0</v>
      </c>
      <c r="C63" s="166">
        <f>'Form B - NC-Rehab (&gt;20 Bldgs.)'!C63:G63</f>
        <v>0</v>
      </c>
      <c r="D63" s="167"/>
      <c r="E63" s="167"/>
      <c r="F63" s="167"/>
      <c r="G63" s="118"/>
      <c r="H63" s="109">
        <f>'Form B - NC-Rehab (&gt;20 Bldgs.)'!H63:H64</f>
        <v>0</v>
      </c>
      <c r="I63" s="109">
        <f>'Form B - NC-Rehab (&gt;20 Bldgs.)'!I63:I64</f>
        <v>0</v>
      </c>
      <c r="J63" s="80" t="str">
        <f t="shared" ref="J63" si="152">IF(I63&gt;0,I63/H63,"")</f>
        <v/>
      </c>
      <c r="K63" s="80"/>
      <c r="L63" s="159">
        <f>'Form B - NC-Rehab (&gt;20 Bldgs.)'!L63:L64</f>
        <v>0</v>
      </c>
      <c r="M63" s="159">
        <f>'Form B - NC-Rehab (&gt;20 Bldgs.)'!M63:M64</f>
        <v>0</v>
      </c>
      <c r="N63" s="80" t="str">
        <f t="shared" ref="N63" si="153">IF(M63&gt;0,M63/L63,"")</f>
        <v/>
      </c>
      <c r="O63" s="80"/>
      <c r="P63" s="109">
        <f>'Form B - NC-Rehab (&gt;20 Bldgs.)'!P63:P64</f>
        <v>0</v>
      </c>
      <c r="Q63" s="109">
        <f>'Form B - NC-Rehab (&gt;20 Bldgs.)'!Q63:Q64</f>
        <v>0</v>
      </c>
      <c r="R63" s="109">
        <f>'Form B - NC-Rehab (&gt;20 Bldgs.)'!R63:R64</f>
        <v>0</v>
      </c>
      <c r="S63" s="109">
        <f>'Form B - NC-Rehab (&gt;20 Bldgs.)'!S63:S64</f>
        <v>0</v>
      </c>
      <c r="T63" s="109">
        <f>'Form B - NC-Rehab (&gt;20 Bldgs.)'!T63:T64</f>
        <v>0</v>
      </c>
      <c r="U63" s="109">
        <f>'Form B - NC-Rehab (&gt;20 Bldgs.)'!U63:U64</f>
        <v>0</v>
      </c>
      <c r="V63" s="109">
        <f t="shared" ref="V63" si="154">SUM(P63:U64)</f>
        <v>0</v>
      </c>
      <c r="W63" s="111"/>
      <c r="X63" s="111"/>
      <c r="Y63" s="112">
        <f>ROUND(IF($R$15="Yes",(W63-X63)*1.3,(W63-X63)),0)</f>
        <v>0</v>
      </c>
      <c r="Z63" s="117" t="str">
        <f t="shared" ref="Z63" si="155">IF(J63&lt;N63,J63,N63)</f>
        <v/>
      </c>
      <c r="AA63" s="118"/>
      <c r="AB63" s="116">
        <f t="shared" ref="AB63" si="156">ROUND(IF(Z63="","0",Y63*Z63),0)</f>
        <v>0</v>
      </c>
      <c r="AC63" s="115"/>
      <c r="AD63" s="115">
        <f t="shared" ref="AD63" si="157">ROUND(IF($Y$8&gt;0,AB63*$Y$8,"0"),0)</f>
        <v>0</v>
      </c>
      <c r="AE63" s="113"/>
      <c r="AF63" s="114"/>
      <c r="AG63" s="115">
        <f t="shared" ref="AG63" si="158">ROUND(IF(AF63&gt;0,AB63*AF63,"0"),0)</f>
        <v>0</v>
      </c>
      <c r="AH63" s="110">
        <f t="shared" ref="AH63" si="159">ROUND(IF(AD63&gt;0,AD63*AF63,"0"),0)</f>
        <v>0</v>
      </c>
    </row>
    <row r="64" spans="1:34" s="8" customFormat="1" x14ac:dyDescent="0.35">
      <c r="A64" s="162"/>
      <c r="B64" s="170"/>
      <c r="C64" s="157">
        <f>'Form B - NC-Rehab (&gt;20 Bldgs.)'!C64:G64</f>
        <v>0</v>
      </c>
      <c r="D64" s="158"/>
      <c r="E64" s="158"/>
      <c r="F64" s="158"/>
      <c r="G64" s="120"/>
      <c r="H64" s="109"/>
      <c r="I64" s="109"/>
      <c r="J64" s="80"/>
      <c r="K64" s="80"/>
      <c r="L64" s="160"/>
      <c r="M64" s="160"/>
      <c r="N64" s="80"/>
      <c r="O64" s="80"/>
      <c r="P64" s="109"/>
      <c r="Q64" s="109"/>
      <c r="R64" s="109"/>
      <c r="S64" s="109"/>
      <c r="T64" s="109"/>
      <c r="U64" s="109"/>
      <c r="V64" s="109"/>
      <c r="W64" s="111"/>
      <c r="X64" s="111"/>
      <c r="Y64" s="112"/>
      <c r="Z64" s="119"/>
      <c r="AA64" s="120"/>
      <c r="AB64" s="116"/>
      <c r="AC64" s="115"/>
      <c r="AD64" s="115"/>
      <c r="AE64" s="113"/>
      <c r="AF64" s="114"/>
      <c r="AG64" s="115"/>
      <c r="AH64" s="110"/>
    </row>
    <row r="65" spans="1:34" s="8" customFormat="1" x14ac:dyDescent="0.35">
      <c r="A65" s="169">
        <f>'Form B - NC-Rehab (&gt;20 Bldgs.)'!A65:A66</f>
        <v>0</v>
      </c>
      <c r="B65" s="170">
        <f>'Form B - NC-Rehab (&gt;20 Bldgs.)'!B65:B66</f>
        <v>0</v>
      </c>
      <c r="C65" s="166">
        <f>'Form B - NC-Rehab (&gt;20 Bldgs.)'!C65:G65</f>
        <v>0</v>
      </c>
      <c r="D65" s="167"/>
      <c r="E65" s="167"/>
      <c r="F65" s="167"/>
      <c r="G65" s="118"/>
      <c r="H65" s="109">
        <f>'Form B - NC-Rehab (&gt;20 Bldgs.)'!H65:H66</f>
        <v>0</v>
      </c>
      <c r="I65" s="109">
        <f>'Form B - NC-Rehab (&gt;20 Bldgs.)'!I65:I66</f>
        <v>0</v>
      </c>
      <c r="J65" s="80" t="str">
        <f t="shared" ref="J65" si="160">IF(I65&gt;0,I65/H65,"")</f>
        <v/>
      </c>
      <c r="K65" s="80"/>
      <c r="L65" s="159">
        <f>'Form B - NC-Rehab (&gt;20 Bldgs.)'!L65:L66</f>
        <v>0</v>
      </c>
      <c r="M65" s="159">
        <f>'Form B - NC-Rehab (&gt;20 Bldgs.)'!M65:M66</f>
        <v>0</v>
      </c>
      <c r="N65" s="80" t="str">
        <f t="shared" ref="N65" si="161">IF(M65&gt;0,M65/L65,"")</f>
        <v/>
      </c>
      <c r="O65" s="80"/>
      <c r="P65" s="109">
        <f>'Form B - NC-Rehab (&gt;20 Bldgs.)'!P65:P66</f>
        <v>0</v>
      </c>
      <c r="Q65" s="109">
        <f>'Form B - NC-Rehab (&gt;20 Bldgs.)'!Q65:Q66</f>
        <v>0</v>
      </c>
      <c r="R65" s="109">
        <f>'Form B - NC-Rehab (&gt;20 Bldgs.)'!R65:R66</f>
        <v>0</v>
      </c>
      <c r="S65" s="109">
        <f>'Form B - NC-Rehab (&gt;20 Bldgs.)'!S65:S66</f>
        <v>0</v>
      </c>
      <c r="T65" s="109">
        <f>'Form B - NC-Rehab (&gt;20 Bldgs.)'!T65:T66</f>
        <v>0</v>
      </c>
      <c r="U65" s="109">
        <f>'Form B - NC-Rehab (&gt;20 Bldgs.)'!U65:U66</f>
        <v>0</v>
      </c>
      <c r="V65" s="109">
        <f t="shared" ref="V65" si="162">SUM(P65:U66)</f>
        <v>0</v>
      </c>
      <c r="W65" s="111"/>
      <c r="X65" s="111"/>
      <c r="Y65" s="112">
        <f>ROUND(IF($R$15="Yes",(W65-X65)*1.3,(W65-X65)),0)</f>
        <v>0</v>
      </c>
      <c r="Z65" s="117" t="str">
        <f t="shared" ref="Z65" si="163">IF(J65&lt;N65,J65,N65)</f>
        <v/>
      </c>
      <c r="AA65" s="118"/>
      <c r="AB65" s="116">
        <f t="shared" ref="AB65" si="164">ROUND(IF(Z65="","0",Y65*Z65),0)</f>
        <v>0</v>
      </c>
      <c r="AC65" s="115"/>
      <c r="AD65" s="115">
        <f t="shared" ref="AD65" si="165">ROUND(IF($Y$8&gt;0,AB65*$Y$8,"0"),0)</f>
        <v>0</v>
      </c>
      <c r="AE65" s="113"/>
      <c r="AF65" s="114"/>
      <c r="AG65" s="115">
        <f t="shared" ref="AG65" si="166">ROUND(IF(AF65&gt;0,AB65*AF65,"0"),0)</f>
        <v>0</v>
      </c>
      <c r="AH65" s="110">
        <f t="shared" ref="AH65" si="167">ROUND(IF(AD65&gt;0,AD65*AF65,"0"),0)</f>
        <v>0</v>
      </c>
    </row>
    <row r="66" spans="1:34" s="8" customFormat="1" x14ac:dyDescent="0.35">
      <c r="A66" s="162"/>
      <c r="B66" s="170"/>
      <c r="C66" s="157">
        <f>'Form B - NC-Rehab (&gt;20 Bldgs.)'!C66:G66</f>
        <v>0</v>
      </c>
      <c r="D66" s="158"/>
      <c r="E66" s="158"/>
      <c r="F66" s="158"/>
      <c r="G66" s="120"/>
      <c r="H66" s="109"/>
      <c r="I66" s="109"/>
      <c r="J66" s="80"/>
      <c r="K66" s="80"/>
      <c r="L66" s="160"/>
      <c r="M66" s="160"/>
      <c r="N66" s="80"/>
      <c r="O66" s="80"/>
      <c r="P66" s="109"/>
      <c r="Q66" s="109"/>
      <c r="R66" s="109"/>
      <c r="S66" s="109"/>
      <c r="T66" s="109"/>
      <c r="U66" s="109"/>
      <c r="V66" s="109"/>
      <c r="W66" s="111"/>
      <c r="X66" s="111"/>
      <c r="Y66" s="112"/>
      <c r="Z66" s="119"/>
      <c r="AA66" s="120"/>
      <c r="AB66" s="116"/>
      <c r="AC66" s="115"/>
      <c r="AD66" s="115"/>
      <c r="AE66" s="113"/>
      <c r="AF66" s="114"/>
      <c r="AG66" s="115"/>
      <c r="AH66" s="110"/>
    </row>
    <row r="67" spans="1:34" s="8" customFormat="1" x14ac:dyDescent="0.35">
      <c r="A67" s="169">
        <f>'Form B - NC-Rehab (&gt;20 Bldgs.)'!A67:A68</f>
        <v>0</v>
      </c>
      <c r="B67" s="170">
        <f>'Form B - NC-Rehab (&gt;20 Bldgs.)'!B67:B68</f>
        <v>0</v>
      </c>
      <c r="C67" s="166">
        <f>'Form B - NC-Rehab (&gt;20 Bldgs.)'!C67:G67</f>
        <v>0</v>
      </c>
      <c r="D67" s="167"/>
      <c r="E67" s="167"/>
      <c r="F67" s="167"/>
      <c r="G67" s="118"/>
      <c r="H67" s="109">
        <f>'Form B - NC-Rehab (&gt;20 Bldgs.)'!H67:H68</f>
        <v>0</v>
      </c>
      <c r="I67" s="109">
        <f>'Form B - NC-Rehab (&gt;20 Bldgs.)'!I67:I68</f>
        <v>0</v>
      </c>
      <c r="J67" s="80" t="str">
        <f t="shared" ref="J67" si="168">IF(I67&gt;0,I67/H67,"")</f>
        <v/>
      </c>
      <c r="K67" s="80"/>
      <c r="L67" s="159">
        <f>'Form B - NC-Rehab (&gt;20 Bldgs.)'!L67:L68</f>
        <v>0</v>
      </c>
      <c r="M67" s="159">
        <f>'Form B - NC-Rehab (&gt;20 Bldgs.)'!M67:M68</f>
        <v>0</v>
      </c>
      <c r="N67" s="80" t="str">
        <f t="shared" ref="N67" si="169">IF(M67&gt;0,M67/L67,"")</f>
        <v/>
      </c>
      <c r="O67" s="80"/>
      <c r="P67" s="109">
        <f>'Form B - NC-Rehab (&gt;20 Bldgs.)'!P67:P68</f>
        <v>0</v>
      </c>
      <c r="Q67" s="109">
        <f>'Form B - NC-Rehab (&gt;20 Bldgs.)'!Q67:Q68</f>
        <v>0</v>
      </c>
      <c r="R67" s="109">
        <f>'Form B - NC-Rehab (&gt;20 Bldgs.)'!R67:R68</f>
        <v>0</v>
      </c>
      <c r="S67" s="109">
        <f>'Form B - NC-Rehab (&gt;20 Bldgs.)'!S67:S68</f>
        <v>0</v>
      </c>
      <c r="T67" s="109">
        <f>'Form B - NC-Rehab (&gt;20 Bldgs.)'!T67:T68</f>
        <v>0</v>
      </c>
      <c r="U67" s="109">
        <f>'Form B - NC-Rehab (&gt;20 Bldgs.)'!U67:U68</f>
        <v>0</v>
      </c>
      <c r="V67" s="109">
        <f t="shared" ref="V67" si="170">SUM(P67:U68)</f>
        <v>0</v>
      </c>
      <c r="W67" s="111"/>
      <c r="X67" s="111"/>
      <c r="Y67" s="112">
        <f>ROUND(IF($R$15="Yes",(W67-X67)*1.3,(W67-X67)),0)</f>
        <v>0</v>
      </c>
      <c r="Z67" s="117" t="str">
        <f t="shared" ref="Z67" si="171">IF(J67&lt;N67,J67,N67)</f>
        <v/>
      </c>
      <c r="AA67" s="118"/>
      <c r="AB67" s="116">
        <f t="shared" ref="AB67" si="172">ROUND(IF(Z67="","0",Y67*Z67),0)</f>
        <v>0</v>
      </c>
      <c r="AC67" s="115"/>
      <c r="AD67" s="115">
        <f t="shared" ref="AD67" si="173">ROUND(IF($Y$8&gt;0,AB67*$Y$8,"0"),0)</f>
        <v>0</v>
      </c>
      <c r="AE67" s="113"/>
      <c r="AF67" s="114"/>
      <c r="AG67" s="115">
        <f t="shared" ref="AG67" si="174">ROUND(IF(AF67&gt;0,AB67*AF67,"0"),0)</f>
        <v>0</v>
      </c>
      <c r="AH67" s="110">
        <f t="shared" ref="AH67" si="175">ROUND(IF(AD67&gt;0,AD67*AF67,"0"),0)</f>
        <v>0</v>
      </c>
    </row>
    <row r="68" spans="1:34" s="8" customFormat="1" x14ac:dyDescent="0.35">
      <c r="A68" s="162"/>
      <c r="B68" s="170"/>
      <c r="C68" s="157">
        <f>'Form B - NC-Rehab (&gt;20 Bldgs.)'!C68:G68</f>
        <v>0</v>
      </c>
      <c r="D68" s="158"/>
      <c r="E68" s="158"/>
      <c r="F68" s="158"/>
      <c r="G68" s="120"/>
      <c r="H68" s="109"/>
      <c r="I68" s="109"/>
      <c r="J68" s="80"/>
      <c r="K68" s="80"/>
      <c r="L68" s="160"/>
      <c r="M68" s="160"/>
      <c r="N68" s="80"/>
      <c r="O68" s="80"/>
      <c r="P68" s="109"/>
      <c r="Q68" s="109"/>
      <c r="R68" s="109"/>
      <c r="S68" s="109"/>
      <c r="T68" s="109"/>
      <c r="U68" s="109"/>
      <c r="V68" s="109"/>
      <c r="W68" s="111"/>
      <c r="X68" s="111"/>
      <c r="Y68" s="112"/>
      <c r="Z68" s="119"/>
      <c r="AA68" s="120"/>
      <c r="AB68" s="116"/>
      <c r="AC68" s="115"/>
      <c r="AD68" s="115"/>
      <c r="AE68" s="113"/>
      <c r="AF68" s="114"/>
      <c r="AG68" s="115"/>
      <c r="AH68" s="110"/>
    </row>
    <row r="69" spans="1:34" s="8" customFormat="1" x14ac:dyDescent="0.35">
      <c r="A69" s="169">
        <f>'Form B - NC-Rehab (&gt;20 Bldgs.)'!A69:A70</f>
        <v>0</v>
      </c>
      <c r="B69" s="170">
        <f>'Form B - NC-Rehab (&gt;20 Bldgs.)'!B69:B70</f>
        <v>0</v>
      </c>
      <c r="C69" s="166">
        <f>'Form B - NC-Rehab (&gt;20 Bldgs.)'!C69:G69</f>
        <v>0</v>
      </c>
      <c r="D69" s="167"/>
      <c r="E69" s="167"/>
      <c r="F69" s="167"/>
      <c r="G69" s="118"/>
      <c r="H69" s="109">
        <f>'Form B - NC-Rehab (&gt;20 Bldgs.)'!H69:H70</f>
        <v>0</v>
      </c>
      <c r="I69" s="109">
        <f>'Form B - NC-Rehab (&gt;20 Bldgs.)'!I69:I70</f>
        <v>0</v>
      </c>
      <c r="J69" s="80" t="str">
        <f t="shared" ref="J69" si="176">IF(I69&gt;0,I69/H69,"")</f>
        <v/>
      </c>
      <c r="K69" s="80"/>
      <c r="L69" s="159">
        <f>'Form B - NC-Rehab (&gt;20 Bldgs.)'!L69:L70</f>
        <v>0</v>
      </c>
      <c r="M69" s="159">
        <f>'Form B - NC-Rehab (&gt;20 Bldgs.)'!M69:M70</f>
        <v>0</v>
      </c>
      <c r="N69" s="80" t="str">
        <f t="shared" ref="N69" si="177">IF(M69&gt;0,M69/L69,"")</f>
        <v/>
      </c>
      <c r="O69" s="80"/>
      <c r="P69" s="109">
        <f>'Form B - NC-Rehab (&gt;20 Bldgs.)'!P69:P70</f>
        <v>0</v>
      </c>
      <c r="Q69" s="109">
        <f>'Form B - NC-Rehab (&gt;20 Bldgs.)'!Q69:Q70</f>
        <v>0</v>
      </c>
      <c r="R69" s="109">
        <f>'Form B - NC-Rehab (&gt;20 Bldgs.)'!R69:R70</f>
        <v>0</v>
      </c>
      <c r="S69" s="109">
        <f>'Form B - NC-Rehab (&gt;20 Bldgs.)'!S69:S70</f>
        <v>0</v>
      </c>
      <c r="T69" s="109">
        <f>'Form B - NC-Rehab (&gt;20 Bldgs.)'!T69:T70</f>
        <v>0</v>
      </c>
      <c r="U69" s="109">
        <f>'Form B - NC-Rehab (&gt;20 Bldgs.)'!U69:U70</f>
        <v>0</v>
      </c>
      <c r="V69" s="109">
        <f t="shared" ref="V69" si="178">SUM(P69:U70)</f>
        <v>0</v>
      </c>
      <c r="W69" s="111"/>
      <c r="X69" s="111"/>
      <c r="Y69" s="112">
        <f>ROUND(IF($R$15="Yes",(W69-X69)*1.3,(W69-X69)),0)</f>
        <v>0</v>
      </c>
      <c r="Z69" s="117" t="str">
        <f t="shared" ref="Z69" si="179">IF(J69&lt;N69,J69,N69)</f>
        <v/>
      </c>
      <c r="AA69" s="118"/>
      <c r="AB69" s="116">
        <f t="shared" ref="AB69" si="180">ROUND(IF(Z69="","0",Y69*Z69),0)</f>
        <v>0</v>
      </c>
      <c r="AC69" s="115"/>
      <c r="AD69" s="115">
        <f t="shared" ref="AD69" si="181">ROUND(IF($Y$8&gt;0,AB69*$Y$8,"0"),0)</f>
        <v>0</v>
      </c>
      <c r="AE69" s="113"/>
      <c r="AF69" s="114"/>
      <c r="AG69" s="115">
        <f t="shared" ref="AG69" si="182">ROUND(IF(AF69&gt;0,AB69*AF69,"0"),0)</f>
        <v>0</v>
      </c>
      <c r="AH69" s="110">
        <f t="shared" ref="AH69" si="183">ROUND(IF(AD69&gt;0,AD69*AF69,"0"),0)</f>
        <v>0</v>
      </c>
    </row>
    <row r="70" spans="1:34" s="8" customFormat="1" x14ac:dyDescent="0.35">
      <c r="A70" s="162"/>
      <c r="B70" s="170"/>
      <c r="C70" s="157">
        <f>'Form B - NC-Rehab (&gt;20 Bldgs.)'!C70:G70</f>
        <v>0</v>
      </c>
      <c r="D70" s="158"/>
      <c r="E70" s="158"/>
      <c r="F70" s="158"/>
      <c r="G70" s="120"/>
      <c r="H70" s="109"/>
      <c r="I70" s="109"/>
      <c r="J70" s="80"/>
      <c r="K70" s="80"/>
      <c r="L70" s="160"/>
      <c r="M70" s="160"/>
      <c r="N70" s="80"/>
      <c r="O70" s="80"/>
      <c r="P70" s="109"/>
      <c r="Q70" s="109"/>
      <c r="R70" s="109"/>
      <c r="S70" s="109"/>
      <c r="T70" s="109"/>
      <c r="U70" s="109"/>
      <c r="V70" s="109"/>
      <c r="W70" s="111"/>
      <c r="X70" s="111"/>
      <c r="Y70" s="112"/>
      <c r="Z70" s="119"/>
      <c r="AA70" s="120"/>
      <c r="AB70" s="116"/>
      <c r="AC70" s="115"/>
      <c r="AD70" s="115"/>
      <c r="AE70" s="113"/>
      <c r="AF70" s="114"/>
      <c r="AG70" s="115"/>
      <c r="AH70" s="110"/>
    </row>
    <row r="71" spans="1:34" s="8" customFormat="1" x14ac:dyDescent="0.35">
      <c r="A71" s="169">
        <f>'Form B - NC-Rehab (&gt;20 Bldgs.)'!A71:A72</f>
        <v>0</v>
      </c>
      <c r="B71" s="170">
        <f>'Form B - NC-Rehab (&gt;20 Bldgs.)'!B71:B72</f>
        <v>0</v>
      </c>
      <c r="C71" s="166">
        <f>'Form B - NC-Rehab (&gt;20 Bldgs.)'!C71:G71</f>
        <v>0</v>
      </c>
      <c r="D71" s="167"/>
      <c r="E71" s="167"/>
      <c r="F71" s="167"/>
      <c r="G71" s="118"/>
      <c r="H71" s="109">
        <f>'Form B - NC-Rehab (&gt;20 Bldgs.)'!H71:H72</f>
        <v>0</v>
      </c>
      <c r="I71" s="109">
        <f>'Form B - NC-Rehab (&gt;20 Bldgs.)'!I71:I72</f>
        <v>0</v>
      </c>
      <c r="J71" s="80" t="str">
        <f t="shared" ref="J71" si="184">IF(I71&gt;0,I71/H71,"")</f>
        <v/>
      </c>
      <c r="K71" s="80"/>
      <c r="L71" s="159">
        <f>'Form B - NC-Rehab (&gt;20 Bldgs.)'!L71:L72</f>
        <v>0</v>
      </c>
      <c r="M71" s="159">
        <f>'Form B - NC-Rehab (&gt;20 Bldgs.)'!M71:M72</f>
        <v>0</v>
      </c>
      <c r="N71" s="80" t="str">
        <f t="shared" ref="N71" si="185">IF(M71&gt;0,M71/L71,"")</f>
        <v/>
      </c>
      <c r="O71" s="80"/>
      <c r="P71" s="109">
        <f>'Form B - NC-Rehab (&gt;20 Bldgs.)'!P71:P72</f>
        <v>0</v>
      </c>
      <c r="Q71" s="109">
        <f>'Form B - NC-Rehab (&gt;20 Bldgs.)'!Q71:Q72</f>
        <v>0</v>
      </c>
      <c r="R71" s="109">
        <f>'Form B - NC-Rehab (&gt;20 Bldgs.)'!R71:R72</f>
        <v>0</v>
      </c>
      <c r="S71" s="109">
        <f>'Form B - NC-Rehab (&gt;20 Bldgs.)'!S71:S72</f>
        <v>0</v>
      </c>
      <c r="T71" s="109">
        <f>'Form B - NC-Rehab (&gt;20 Bldgs.)'!T71:T72</f>
        <v>0</v>
      </c>
      <c r="U71" s="109">
        <f>'Form B - NC-Rehab (&gt;20 Bldgs.)'!U71:U72</f>
        <v>0</v>
      </c>
      <c r="V71" s="109">
        <f t="shared" ref="V71" si="186">SUM(P71:U72)</f>
        <v>0</v>
      </c>
      <c r="W71" s="111"/>
      <c r="X71" s="111"/>
      <c r="Y71" s="112">
        <f>ROUND(IF($R$15="Yes",(W71-X71)*1.3,(W71-X71)),0)</f>
        <v>0</v>
      </c>
      <c r="Z71" s="117" t="str">
        <f t="shared" ref="Z71" si="187">IF(J71&lt;N71,J71,N71)</f>
        <v/>
      </c>
      <c r="AA71" s="118"/>
      <c r="AB71" s="116">
        <f t="shared" ref="AB71" si="188">ROUND(IF(Z71="","0",Y71*Z71),0)</f>
        <v>0</v>
      </c>
      <c r="AC71" s="115"/>
      <c r="AD71" s="115">
        <f t="shared" ref="AD71" si="189">ROUND(IF($Y$8&gt;0,AB71*$Y$8,"0"),0)</f>
        <v>0</v>
      </c>
      <c r="AE71" s="113"/>
      <c r="AF71" s="114"/>
      <c r="AG71" s="115">
        <f t="shared" ref="AG71" si="190">ROUND(IF(AF71&gt;0,AB71*AF71,"0"),0)</f>
        <v>0</v>
      </c>
      <c r="AH71" s="110">
        <f t="shared" ref="AH71" si="191">ROUND(IF(AD71&gt;0,AD71*AF71,"0"),0)</f>
        <v>0</v>
      </c>
    </row>
    <row r="72" spans="1:34" s="8" customFormat="1" x14ac:dyDescent="0.35">
      <c r="A72" s="162"/>
      <c r="B72" s="170"/>
      <c r="C72" s="157">
        <f>'Form B - NC-Rehab (&gt;20 Bldgs.)'!C72:G72</f>
        <v>0</v>
      </c>
      <c r="D72" s="158"/>
      <c r="E72" s="158"/>
      <c r="F72" s="158"/>
      <c r="G72" s="120"/>
      <c r="H72" s="109"/>
      <c r="I72" s="109"/>
      <c r="J72" s="80"/>
      <c r="K72" s="80"/>
      <c r="L72" s="160"/>
      <c r="M72" s="160"/>
      <c r="N72" s="80"/>
      <c r="O72" s="80"/>
      <c r="P72" s="109"/>
      <c r="Q72" s="109"/>
      <c r="R72" s="109"/>
      <c r="S72" s="109"/>
      <c r="T72" s="109"/>
      <c r="U72" s="109"/>
      <c r="V72" s="109"/>
      <c r="W72" s="111"/>
      <c r="X72" s="111"/>
      <c r="Y72" s="112"/>
      <c r="Z72" s="119"/>
      <c r="AA72" s="120"/>
      <c r="AB72" s="116"/>
      <c r="AC72" s="115"/>
      <c r="AD72" s="115"/>
      <c r="AE72" s="113"/>
      <c r="AF72" s="114"/>
      <c r="AG72" s="115"/>
      <c r="AH72" s="110"/>
    </row>
    <row r="73" spans="1:34" s="8" customFormat="1" x14ac:dyDescent="0.35">
      <c r="A73" s="169">
        <f>'Form B - NC-Rehab (&gt;20 Bldgs.)'!A73:A74</f>
        <v>0</v>
      </c>
      <c r="B73" s="170">
        <f>'Form B - NC-Rehab (&gt;20 Bldgs.)'!B73:B74</f>
        <v>0</v>
      </c>
      <c r="C73" s="166">
        <f>'Form B - NC-Rehab (&gt;20 Bldgs.)'!C73:G73</f>
        <v>0</v>
      </c>
      <c r="D73" s="167"/>
      <c r="E73" s="167"/>
      <c r="F73" s="167"/>
      <c r="G73" s="118"/>
      <c r="H73" s="109">
        <f>'Form B - NC-Rehab (&gt;20 Bldgs.)'!H73:H74</f>
        <v>0</v>
      </c>
      <c r="I73" s="109">
        <f>'Form B - NC-Rehab (&gt;20 Bldgs.)'!I73:I74</f>
        <v>0</v>
      </c>
      <c r="J73" s="80" t="str">
        <f t="shared" ref="J73" si="192">IF(I73&gt;0,I73/H73,"")</f>
        <v/>
      </c>
      <c r="K73" s="80"/>
      <c r="L73" s="159">
        <f>'Form B - NC-Rehab (&gt;20 Bldgs.)'!L73:L74</f>
        <v>0</v>
      </c>
      <c r="M73" s="159">
        <f>'Form B - NC-Rehab (&gt;20 Bldgs.)'!M73:M74</f>
        <v>0</v>
      </c>
      <c r="N73" s="80" t="str">
        <f t="shared" ref="N73" si="193">IF(M73&gt;0,M73/L73,"")</f>
        <v/>
      </c>
      <c r="O73" s="80"/>
      <c r="P73" s="109">
        <f>'Form B - NC-Rehab (&gt;20 Bldgs.)'!P73:P74</f>
        <v>0</v>
      </c>
      <c r="Q73" s="109">
        <f>'Form B - NC-Rehab (&gt;20 Bldgs.)'!Q73:Q74</f>
        <v>0</v>
      </c>
      <c r="R73" s="109">
        <f>'Form B - NC-Rehab (&gt;20 Bldgs.)'!R73:R74</f>
        <v>0</v>
      </c>
      <c r="S73" s="109">
        <f>'Form B - NC-Rehab (&gt;20 Bldgs.)'!S73:S74</f>
        <v>0</v>
      </c>
      <c r="T73" s="109">
        <f>'Form B - NC-Rehab (&gt;20 Bldgs.)'!T73:T74</f>
        <v>0</v>
      </c>
      <c r="U73" s="109">
        <f>'Form B - NC-Rehab (&gt;20 Bldgs.)'!U73:U74</f>
        <v>0</v>
      </c>
      <c r="V73" s="109">
        <f t="shared" ref="V73" si="194">SUM(P73:U74)</f>
        <v>0</v>
      </c>
      <c r="W73" s="111"/>
      <c r="X73" s="111"/>
      <c r="Y73" s="112">
        <f>ROUND(IF($R$15="Yes",(W73-X73)*1.3,(W73-X73)),0)</f>
        <v>0</v>
      </c>
      <c r="Z73" s="117" t="str">
        <f t="shared" ref="Z73" si="195">IF(J73&lt;N73,J73,N73)</f>
        <v/>
      </c>
      <c r="AA73" s="118"/>
      <c r="AB73" s="116">
        <f t="shared" ref="AB73" si="196">ROUND(IF(Z73="","0",Y73*Z73),0)</f>
        <v>0</v>
      </c>
      <c r="AC73" s="115"/>
      <c r="AD73" s="115">
        <f t="shared" ref="AD73" si="197">ROUND(IF($Y$8&gt;0,AB73*$Y$8,"0"),0)</f>
        <v>0</v>
      </c>
      <c r="AE73" s="113"/>
      <c r="AF73" s="114"/>
      <c r="AG73" s="115">
        <f t="shared" ref="AG73" si="198">ROUND(IF(AF73&gt;0,AB73*AF73,"0"),0)</f>
        <v>0</v>
      </c>
      <c r="AH73" s="110">
        <f t="shared" ref="AH73" si="199">ROUND(IF(AD73&gt;0,AD73*AF73,"0"),0)</f>
        <v>0</v>
      </c>
    </row>
    <row r="74" spans="1:34" s="8" customFormat="1" x14ac:dyDescent="0.35">
      <c r="A74" s="162"/>
      <c r="B74" s="170"/>
      <c r="C74" s="157">
        <f>'Form B - NC-Rehab (&gt;20 Bldgs.)'!C74:G74</f>
        <v>0</v>
      </c>
      <c r="D74" s="158"/>
      <c r="E74" s="158"/>
      <c r="F74" s="158"/>
      <c r="G74" s="120"/>
      <c r="H74" s="109"/>
      <c r="I74" s="109"/>
      <c r="J74" s="80"/>
      <c r="K74" s="80"/>
      <c r="L74" s="160"/>
      <c r="M74" s="160"/>
      <c r="N74" s="80"/>
      <c r="O74" s="80"/>
      <c r="P74" s="109"/>
      <c r="Q74" s="109"/>
      <c r="R74" s="109"/>
      <c r="S74" s="109"/>
      <c r="T74" s="109"/>
      <c r="U74" s="109"/>
      <c r="V74" s="109"/>
      <c r="W74" s="111"/>
      <c r="X74" s="111"/>
      <c r="Y74" s="112"/>
      <c r="Z74" s="119"/>
      <c r="AA74" s="120"/>
      <c r="AB74" s="116"/>
      <c r="AC74" s="115"/>
      <c r="AD74" s="115"/>
      <c r="AE74" s="113"/>
      <c r="AF74" s="114"/>
      <c r="AG74" s="115"/>
      <c r="AH74" s="110"/>
    </row>
    <row r="75" spans="1:34" s="8" customFormat="1" x14ac:dyDescent="0.35">
      <c r="A75" s="169">
        <f>'Form B - NC-Rehab (&gt;20 Bldgs.)'!A75:A76</f>
        <v>0</v>
      </c>
      <c r="B75" s="170">
        <f>'Form B - NC-Rehab (&gt;20 Bldgs.)'!B75:B76</f>
        <v>0</v>
      </c>
      <c r="C75" s="166">
        <f>'Form B - NC-Rehab (&gt;20 Bldgs.)'!C75:G75</f>
        <v>0</v>
      </c>
      <c r="D75" s="167"/>
      <c r="E75" s="167"/>
      <c r="F75" s="167"/>
      <c r="G75" s="118"/>
      <c r="H75" s="109">
        <f>'Form B - NC-Rehab (&gt;20 Bldgs.)'!H75:H76</f>
        <v>0</v>
      </c>
      <c r="I75" s="109">
        <f>'Form B - NC-Rehab (&gt;20 Bldgs.)'!I75:I76</f>
        <v>0</v>
      </c>
      <c r="J75" s="80" t="str">
        <f t="shared" ref="J75" si="200">IF(I75&gt;0,I75/H75,"")</f>
        <v/>
      </c>
      <c r="K75" s="80"/>
      <c r="L75" s="159">
        <f>'Form B - NC-Rehab (&gt;20 Bldgs.)'!L75:L76</f>
        <v>0</v>
      </c>
      <c r="M75" s="159">
        <f>'Form B - NC-Rehab (&gt;20 Bldgs.)'!M75:M76</f>
        <v>0</v>
      </c>
      <c r="N75" s="80" t="str">
        <f t="shared" ref="N75" si="201">IF(M75&gt;0,M75/L75,"")</f>
        <v/>
      </c>
      <c r="O75" s="80"/>
      <c r="P75" s="109">
        <f>'Form B - NC-Rehab (&gt;20 Bldgs.)'!P75:P76</f>
        <v>0</v>
      </c>
      <c r="Q75" s="109">
        <f>'Form B - NC-Rehab (&gt;20 Bldgs.)'!Q75:Q76</f>
        <v>0</v>
      </c>
      <c r="R75" s="109">
        <f>'Form B - NC-Rehab (&gt;20 Bldgs.)'!R75:R76</f>
        <v>0</v>
      </c>
      <c r="S75" s="109">
        <f>'Form B - NC-Rehab (&gt;20 Bldgs.)'!S75:S76</f>
        <v>0</v>
      </c>
      <c r="T75" s="109">
        <f>'Form B - NC-Rehab (&gt;20 Bldgs.)'!T75:T76</f>
        <v>0</v>
      </c>
      <c r="U75" s="109">
        <f>'Form B - NC-Rehab (&gt;20 Bldgs.)'!U75:U76</f>
        <v>0</v>
      </c>
      <c r="V75" s="109">
        <f t="shared" ref="V75" si="202">SUM(P75:U76)</f>
        <v>0</v>
      </c>
      <c r="W75" s="111"/>
      <c r="X75" s="111"/>
      <c r="Y75" s="112">
        <f>ROUND(IF($R$15="Yes",(W75-X75)*1.3,(W75-X75)),0)</f>
        <v>0</v>
      </c>
      <c r="Z75" s="117" t="str">
        <f t="shared" ref="Z75" si="203">IF(J75&lt;N75,J75,N75)</f>
        <v/>
      </c>
      <c r="AA75" s="118"/>
      <c r="AB75" s="116">
        <f t="shared" ref="AB75" si="204">ROUND(IF(Z75="","0",Y75*Z75),0)</f>
        <v>0</v>
      </c>
      <c r="AC75" s="115"/>
      <c r="AD75" s="115">
        <f t="shared" ref="AD75" si="205">ROUND(IF($Y$8&gt;0,AB75*$Y$8,"0"),0)</f>
        <v>0</v>
      </c>
      <c r="AE75" s="113"/>
      <c r="AF75" s="114"/>
      <c r="AG75" s="115">
        <f t="shared" ref="AG75" si="206">ROUND(IF(AF75&gt;0,AB75*AF75,"0"),0)</f>
        <v>0</v>
      </c>
      <c r="AH75" s="110">
        <f t="shared" ref="AH75" si="207">ROUND(IF(AD75&gt;0,AD75*AF75,"0"),0)</f>
        <v>0</v>
      </c>
    </row>
    <row r="76" spans="1:34" s="8" customFormat="1" x14ac:dyDescent="0.35">
      <c r="A76" s="162"/>
      <c r="B76" s="170"/>
      <c r="C76" s="157">
        <f>'Form B - NC-Rehab (&gt;20 Bldgs.)'!C76:G76</f>
        <v>0</v>
      </c>
      <c r="D76" s="158"/>
      <c r="E76" s="158"/>
      <c r="F76" s="158"/>
      <c r="G76" s="120"/>
      <c r="H76" s="109"/>
      <c r="I76" s="109"/>
      <c r="J76" s="80"/>
      <c r="K76" s="80"/>
      <c r="L76" s="160"/>
      <c r="M76" s="160"/>
      <c r="N76" s="80"/>
      <c r="O76" s="80"/>
      <c r="P76" s="109"/>
      <c r="Q76" s="109"/>
      <c r="R76" s="109"/>
      <c r="S76" s="109"/>
      <c r="T76" s="109"/>
      <c r="U76" s="109"/>
      <c r="V76" s="109"/>
      <c r="W76" s="111"/>
      <c r="X76" s="111"/>
      <c r="Y76" s="112"/>
      <c r="Z76" s="119"/>
      <c r="AA76" s="120"/>
      <c r="AB76" s="116"/>
      <c r="AC76" s="115"/>
      <c r="AD76" s="115"/>
      <c r="AE76" s="113"/>
      <c r="AF76" s="114"/>
      <c r="AG76" s="115"/>
      <c r="AH76" s="110"/>
    </row>
    <row r="77" spans="1:34" s="8" customFormat="1" x14ac:dyDescent="0.35">
      <c r="A77" s="169">
        <f>'Form B - NC-Rehab (&gt;20 Bldgs.)'!A77:A78</f>
        <v>0</v>
      </c>
      <c r="B77" s="170">
        <f>'Form B - NC-Rehab (&gt;20 Bldgs.)'!B77:B78</f>
        <v>0</v>
      </c>
      <c r="C77" s="166">
        <f>'Form B - NC-Rehab (&gt;20 Bldgs.)'!C77:G77</f>
        <v>0</v>
      </c>
      <c r="D77" s="167"/>
      <c r="E77" s="167"/>
      <c r="F77" s="167"/>
      <c r="G77" s="118"/>
      <c r="H77" s="109">
        <f>'Form B - NC-Rehab (&gt;20 Bldgs.)'!H77:H78</f>
        <v>0</v>
      </c>
      <c r="I77" s="109">
        <f>'Form B - NC-Rehab (&gt;20 Bldgs.)'!I77:I78</f>
        <v>0</v>
      </c>
      <c r="J77" s="80" t="str">
        <f t="shared" ref="J77" si="208">IF(I77&gt;0,I77/H77,"")</f>
        <v/>
      </c>
      <c r="K77" s="80"/>
      <c r="L77" s="159">
        <f>'Form B - NC-Rehab (&gt;20 Bldgs.)'!L77:L78</f>
        <v>0</v>
      </c>
      <c r="M77" s="159">
        <f>'Form B - NC-Rehab (&gt;20 Bldgs.)'!M77:M78</f>
        <v>0</v>
      </c>
      <c r="N77" s="80" t="str">
        <f t="shared" ref="N77" si="209">IF(M77&gt;0,M77/L77,"")</f>
        <v/>
      </c>
      <c r="O77" s="80"/>
      <c r="P77" s="109">
        <f>'Form B - NC-Rehab (&gt;20 Bldgs.)'!P77:P78</f>
        <v>0</v>
      </c>
      <c r="Q77" s="109">
        <f>'Form B - NC-Rehab (&gt;20 Bldgs.)'!Q77:Q78</f>
        <v>0</v>
      </c>
      <c r="R77" s="109">
        <f>'Form B - NC-Rehab (&gt;20 Bldgs.)'!R77:R78</f>
        <v>0</v>
      </c>
      <c r="S77" s="109">
        <f>'Form B - NC-Rehab (&gt;20 Bldgs.)'!S77:S78</f>
        <v>0</v>
      </c>
      <c r="T77" s="109">
        <f>'Form B - NC-Rehab (&gt;20 Bldgs.)'!T77:T78</f>
        <v>0</v>
      </c>
      <c r="U77" s="109">
        <f>'Form B - NC-Rehab (&gt;20 Bldgs.)'!U77:U78</f>
        <v>0</v>
      </c>
      <c r="V77" s="109">
        <f t="shared" ref="V77" si="210">SUM(P77:U78)</f>
        <v>0</v>
      </c>
      <c r="W77" s="111"/>
      <c r="X77" s="111"/>
      <c r="Y77" s="112">
        <f>ROUND(IF($R$15="Yes",(W77-X77)*1.3,(W77-X77)),0)</f>
        <v>0</v>
      </c>
      <c r="Z77" s="117" t="str">
        <f t="shared" ref="Z77" si="211">IF(J77&lt;N77,J77,N77)</f>
        <v/>
      </c>
      <c r="AA77" s="118"/>
      <c r="AB77" s="116">
        <f t="shared" ref="AB77" si="212">ROUND(IF(Z77="","0",Y77*Z77),0)</f>
        <v>0</v>
      </c>
      <c r="AC77" s="115"/>
      <c r="AD77" s="115">
        <f t="shared" ref="AD77" si="213">ROUND(IF($Y$8&gt;0,AB77*$Y$8,"0"),0)</f>
        <v>0</v>
      </c>
      <c r="AE77" s="113"/>
      <c r="AF77" s="114"/>
      <c r="AG77" s="115">
        <f t="shared" ref="AG77" si="214">ROUND(IF(AF77&gt;0,AB77*AF77,"0"),0)</f>
        <v>0</v>
      </c>
      <c r="AH77" s="110">
        <f t="shared" ref="AH77" si="215">ROUND(IF(AD77&gt;0,AD77*AF77,"0"),0)</f>
        <v>0</v>
      </c>
    </row>
    <row r="78" spans="1:34" s="8" customFormat="1" x14ac:dyDescent="0.35">
      <c r="A78" s="162"/>
      <c r="B78" s="170"/>
      <c r="C78" s="157">
        <f>'Form B - NC-Rehab (&gt;20 Bldgs.)'!C78:G78</f>
        <v>0</v>
      </c>
      <c r="D78" s="158"/>
      <c r="E78" s="158"/>
      <c r="F78" s="158"/>
      <c r="G78" s="120"/>
      <c r="H78" s="109"/>
      <c r="I78" s="109"/>
      <c r="J78" s="80"/>
      <c r="K78" s="80"/>
      <c r="L78" s="160"/>
      <c r="M78" s="160"/>
      <c r="N78" s="80"/>
      <c r="O78" s="80"/>
      <c r="P78" s="109"/>
      <c r="Q78" s="109"/>
      <c r="R78" s="109"/>
      <c r="S78" s="109"/>
      <c r="T78" s="109"/>
      <c r="U78" s="109"/>
      <c r="V78" s="109"/>
      <c r="W78" s="111"/>
      <c r="X78" s="111"/>
      <c r="Y78" s="112"/>
      <c r="Z78" s="119"/>
      <c r="AA78" s="120"/>
      <c r="AB78" s="116"/>
      <c r="AC78" s="115"/>
      <c r="AD78" s="115"/>
      <c r="AE78" s="113"/>
      <c r="AF78" s="114"/>
      <c r="AG78" s="115"/>
      <c r="AH78" s="110"/>
    </row>
    <row r="79" spans="1:34" s="8" customFormat="1" x14ac:dyDescent="0.35">
      <c r="A79" s="169">
        <f>'Form B - NC-Rehab (&gt;20 Bldgs.)'!A79:A80</f>
        <v>0</v>
      </c>
      <c r="B79" s="170">
        <f>'Form B - NC-Rehab (&gt;20 Bldgs.)'!B79:B80</f>
        <v>0</v>
      </c>
      <c r="C79" s="166">
        <f>'Form B - NC-Rehab (&gt;20 Bldgs.)'!C79:G79</f>
        <v>0</v>
      </c>
      <c r="D79" s="167"/>
      <c r="E79" s="167"/>
      <c r="F79" s="167"/>
      <c r="G79" s="118"/>
      <c r="H79" s="109">
        <f>'Form B - NC-Rehab (&gt;20 Bldgs.)'!H79:H80</f>
        <v>0</v>
      </c>
      <c r="I79" s="109">
        <f>'Form B - NC-Rehab (&gt;20 Bldgs.)'!I79:I80</f>
        <v>0</v>
      </c>
      <c r="J79" s="80" t="str">
        <f t="shared" ref="J79" si="216">IF(I79&gt;0,I79/H79,"")</f>
        <v/>
      </c>
      <c r="K79" s="80"/>
      <c r="L79" s="159">
        <f>'Form B - NC-Rehab (&gt;20 Bldgs.)'!L79:L80</f>
        <v>0</v>
      </c>
      <c r="M79" s="159">
        <f>'Form B - NC-Rehab (&gt;20 Bldgs.)'!M79:M80</f>
        <v>0</v>
      </c>
      <c r="N79" s="80" t="str">
        <f t="shared" ref="N79" si="217">IF(M79&gt;0,M79/L79,"")</f>
        <v/>
      </c>
      <c r="O79" s="80"/>
      <c r="P79" s="109">
        <f>'Form B - NC-Rehab (&gt;20 Bldgs.)'!P79:P80</f>
        <v>0</v>
      </c>
      <c r="Q79" s="109">
        <f>'Form B - NC-Rehab (&gt;20 Bldgs.)'!Q79:Q80</f>
        <v>0</v>
      </c>
      <c r="R79" s="109">
        <f>'Form B - NC-Rehab (&gt;20 Bldgs.)'!R79:R80</f>
        <v>0</v>
      </c>
      <c r="S79" s="109">
        <f>'Form B - NC-Rehab (&gt;20 Bldgs.)'!S79:S80</f>
        <v>0</v>
      </c>
      <c r="T79" s="109">
        <f>'Form B - NC-Rehab (&gt;20 Bldgs.)'!T79:T80</f>
        <v>0</v>
      </c>
      <c r="U79" s="109">
        <f>'Form B - NC-Rehab (&gt;20 Bldgs.)'!U79:U80</f>
        <v>0</v>
      </c>
      <c r="V79" s="109">
        <f t="shared" ref="V79" si="218">SUM(P79:U80)</f>
        <v>0</v>
      </c>
      <c r="W79" s="111"/>
      <c r="X79" s="111"/>
      <c r="Y79" s="112">
        <f>ROUND(IF($R$15="Yes",(W79-X79)*1.3,(W79-X79)),0)</f>
        <v>0</v>
      </c>
      <c r="Z79" s="117" t="str">
        <f t="shared" ref="Z79" si="219">IF(J79&lt;N79,J79,N79)</f>
        <v/>
      </c>
      <c r="AA79" s="118"/>
      <c r="AB79" s="116">
        <f t="shared" ref="AB79" si="220">ROUND(IF(Z79="","0",Y79*Z79),0)</f>
        <v>0</v>
      </c>
      <c r="AC79" s="115"/>
      <c r="AD79" s="115">
        <f t="shared" ref="AD79" si="221">ROUND(IF($Y$8&gt;0,AB79*$Y$8,"0"),0)</f>
        <v>0</v>
      </c>
      <c r="AE79" s="113"/>
      <c r="AF79" s="114"/>
      <c r="AG79" s="115">
        <f t="shared" ref="AG79" si="222">ROUND(IF(AF79&gt;0,AB79*AF79,"0"),0)</f>
        <v>0</v>
      </c>
      <c r="AH79" s="110">
        <f t="shared" ref="AH79" si="223">ROUND(IF(AD79&gt;0,AD79*AF79,"0"),0)</f>
        <v>0</v>
      </c>
    </row>
    <row r="80" spans="1:34" s="8" customFormat="1" x14ac:dyDescent="0.35">
      <c r="A80" s="162"/>
      <c r="B80" s="170"/>
      <c r="C80" s="157">
        <f>'Form B - NC-Rehab (&gt;20 Bldgs.)'!C80:G80</f>
        <v>0</v>
      </c>
      <c r="D80" s="158"/>
      <c r="E80" s="158"/>
      <c r="F80" s="158"/>
      <c r="G80" s="120"/>
      <c r="H80" s="109"/>
      <c r="I80" s="109"/>
      <c r="J80" s="80"/>
      <c r="K80" s="80"/>
      <c r="L80" s="160"/>
      <c r="M80" s="160"/>
      <c r="N80" s="80"/>
      <c r="O80" s="80"/>
      <c r="P80" s="109"/>
      <c r="Q80" s="109"/>
      <c r="R80" s="109"/>
      <c r="S80" s="109"/>
      <c r="T80" s="109"/>
      <c r="U80" s="109"/>
      <c r="V80" s="109"/>
      <c r="W80" s="111"/>
      <c r="X80" s="111"/>
      <c r="Y80" s="112"/>
      <c r="Z80" s="119"/>
      <c r="AA80" s="120"/>
      <c r="AB80" s="116"/>
      <c r="AC80" s="115"/>
      <c r="AD80" s="115"/>
      <c r="AE80" s="113"/>
      <c r="AF80" s="114"/>
      <c r="AG80" s="115"/>
      <c r="AH80" s="110"/>
    </row>
    <row r="81" spans="1:34" s="8" customFormat="1" x14ac:dyDescent="0.35">
      <c r="A81" s="169">
        <f>'Form B - NC-Rehab (&gt;20 Bldgs.)'!A81:A82</f>
        <v>0</v>
      </c>
      <c r="B81" s="170">
        <f>'Form B - NC-Rehab (&gt;20 Bldgs.)'!B81:B82</f>
        <v>0</v>
      </c>
      <c r="C81" s="166">
        <f>'Form B - NC-Rehab (&gt;20 Bldgs.)'!C81:G81</f>
        <v>0</v>
      </c>
      <c r="D81" s="167"/>
      <c r="E81" s="167"/>
      <c r="F81" s="167"/>
      <c r="G81" s="118"/>
      <c r="H81" s="109">
        <f>'Form B - NC-Rehab (&gt;20 Bldgs.)'!H81:H82</f>
        <v>0</v>
      </c>
      <c r="I81" s="109">
        <f>'Form B - NC-Rehab (&gt;20 Bldgs.)'!I81:I82</f>
        <v>0</v>
      </c>
      <c r="J81" s="80" t="str">
        <f t="shared" ref="J81" si="224">IF(I81&gt;0,I81/H81,"")</f>
        <v/>
      </c>
      <c r="K81" s="80"/>
      <c r="L81" s="159">
        <f>'Form B - NC-Rehab (&gt;20 Bldgs.)'!L81:L82</f>
        <v>0</v>
      </c>
      <c r="M81" s="159">
        <f>'Form B - NC-Rehab (&gt;20 Bldgs.)'!M81:M82</f>
        <v>0</v>
      </c>
      <c r="N81" s="80" t="str">
        <f t="shared" ref="N81" si="225">IF(M81&gt;0,M81/L81,"")</f>
        <v/>
      </c>
      <c r="O81" s="80"/>
      <c r="P81" s="109">
        <f>'Form B - NC-Rehab (&gt;20 Bldgs.)'!P81:P82</f>
        <v>0</v>
      </c>
      <c r="Q81" s="109">
        <f>'Form B - NC-Rehab (&gt;20 Bldgs.)'!Q81:Q82</f>
        <v>0</v>
      </c>
      <c r="R81" s="109">
        <f>'Form B - NC-Rehab (&gt;20 Bldgs.)'!R81:R82</f>
        <v>0</v>
      </c>
      <c r="S81" s="109">
        <f>'Form B - NC-Rehab (&gt;20 Bldgs.)'!S81:S82</f>
        <v>0</v>
      </c>
      <c r="T81" s="109">
        <f>'Form B - NC-Rehab (&gt;20 Bldgs.)'!T81:T82</f>
        <v>0</v>
      </c>
      <c r="U81" s="109">
        <f>'Form B - NC-Rehab (&gt;20 Bldgs.)'!U81:U82</f>
        <v>0</v>
      </c>
      <c r="V81" s="109">
        <f t="shared" ref="V81" si="226">SUM(P81:U82)</f>
        <v>0</v>
      </c>
      <c r="W81" s="111"/>
      <c r="X81" s="111"/>
      <c r="Y81" s="112">
        <f>ROUND(IF($R$15="Yes",(W81-X81)*1.3,(W81-X81)),0)</f>
        <v>0</v>
      </c>
      <c r="Z81" s="117" t="str">
        <f t="shared" ref="Z81" si="227">IF(J81&lt;N81,J81,N81)</f>
        <v/>
      </c>
      <c r="AA81" s="118"/>
      <c r="AB81" s="116">
        <f t="shared" ref="AB81" si="228">ROUND(IF(Z81="","0",Y81*Z81),0)</f>
        <v>0</v>
      </c>
      <c r="AC81" s="115"/>
      <c r="AD81" s="115">
        <f t="shared" ref="AD81" si="229">ROUND(IF($Y$8&gt;0,AB81*$Y$8,"0"),0)</f>
        <v>0</v>
      </c>
      <c r="AE81" s="113"/>
      <c r="AF81" s="114"/>
      <c r="AG81" s="115">
        <f t="shared" ref="AG81" si="230">ROUND(IF(AF81&gt;0,AB81*AF81,"0"),0)</f>
        <v>0</v>
      </c>
      <c r="AH81" s="110">
        <f t="shared" ref="AH81" si="231">ROUND(IF(AD81&gt;0,AD81*AF81,"0"),0)</f>
        <v>0</v>
      </c>
    </row>
    <row r="82" spans="1:34" s="8" customFormat="1" x14ac:dyDescent="0.35">
      <c r="A82" s="162"/>
      <c r="B82" s="170"/>
      <c r="C82" s="157">
        <f>'Form B - NC-Rehab (&gt;20 Bldgs.)'!C82:G82</f>
        <v>0</v>
      </c>
      <c r="D82" s="158"/>
      <c r="E82" s="158"/>
      <c r="F82" s="158"/>
      <c r="G82" s="120"/>
      <c r="H82" s="109"/>
      <c r="I82" s="109"/>
      <c r="J82" s="80"/>
      <c r="K82" s="80"/>
      <c r="L82" s="160"/>
      <c r="M82" s="160"/>
      <c r="N82" s="80"/>
      <c r="O82" s="80"/>
      <c r="P82" s="109"/>
      <c r="Q82" s="109"/>
      <c r="R82" s="109"/>
      <c r="S82" s="109"/>
      <c r="T82" s="109"/>
      <c r="U82" s="109"/>
      <c r="V82" s="109"/>
      <c r="W82" s="111"/>
      <c r="X82" s="111"/>
      <c r="Y82" s="112"/>
      <c r="Z82" s="119"/>
      <c r="AA82" s="120"/>
      <c r="AB82" s="116"/>
      <c r="AC82" s="115"/>
      <c r="AD82" s="115"/>
      <c r="AE82" s="113"/>
      <c r="AF82" s="114"/>
      <c r="AG82" s="115"/>
      <c r="AH82" s="110"/>
    </row>
    <row r="83" spans="1:34" s="8" customFormat="1" x14ac:dyDescent="0.35">
      <c r="A83" s="169">
        <f>'Form B - NC-Rehab (&gt;20 Bldgs.)'!A83:A84</f>
        <v>0</v>
      </c>
      <c r="B83" s="170">
        <f>'Form B - NC-Rehab (&gt;20 Bldgs.)'!B83:B84</f>
        <v>0</v>
      </c>
      <c r="C83" s="166">
        <f>'Form B - NC-Rehab (&gt;20 Bldgs.)'!C83:G83</f>
        <v>0</v>
      </c>
      <c r="D83" s="167"/>
      <c r="E83" s="167"/>
      <c r="F83" s="167"/>
      <c r="G83" s="118"/>
      <c r="H83" s="109">
        <f>'Form B - NC-Rehab (&gt;20 Bldgs.)'!H83:H84</f>
        <v>0</v>
      </c>
      <c r="I83" s="109">
        <f>'Form B - NC-Rehab (&gt;20 Bldgs.)'!I83:I84</f>
        <v>0</v>
      </c>
      <c r="J83" s="80" t="str">
        <f t="shared" ref="J83" si="232">IF(I83&gt;0,I83/H83,"")</f>
        <v/>
      </c>
      <c r="K83" s="80"/>
      <c r="L83" s="159">
        <f>'Form B - NC-Rehab (&gt;20 Bldgs.)'!L83:L84</f>
        <v>0</v>
      </c>
      <c r="M83" s="159">
        <f>'Form B - NC-Rehab (&gt;20 Bldgs.)'!M83:M84</f>
        <v>0</v>
      </c>
      <c r="N83" s="80" t="str">
        <f t="shared" ref="N83" si="233">IF(M83&gt;0,M83/L83,"")</f>
        <v/>
      </c>
      <c r="O83" s="80"/>
      <c r="P83" s="109">
        <f>'Form B - NC-Rehab (&gt;20 Bldgs.)'!P83:P84</f>
        <v>0</v>
      </c>
      <c r="Q83" s="109">
        <f>'Form B - NC-Rehab (&gt;20 Bldgs.)'!Q83:Q84</f>
        <v>0</v>
      </c>
      <c r="R83" s="109">
        <f>'Form B - NC-Rehab (&gt;20 Bldgs.)'!R83:R84</f>
        <v>0</v>
      </c>
      <c r="S83" s="109">
        <f>'Form B - NC-Rehab (&gt;20 Bldgs.)'!S83:S84</f>
        <v>0</v>
      </c>
      <c r="T83" s="109">
        <f>'Form B - NC-Rehab (&gt;20 Bldgs.)'!T83:T84</f>
        <v>0</v>
      </c>
      <c r="U83" s="109">
        <f>'Form B - NC-Rehab (&gt;20 Bldgs.)'!U83:U84</f>
        <v>0</v>
      </c>
      <c r="V83" s="109">
        <f t="shared" ref="V83" si="234">SUM(P83:U84)</f>
        <v>0</v>
      </c>
      <c r="W83" s="111"/>
      <c r="X83" s="111"/>
      <c r="Y83" s="112">
        <f>ROUND(IF($R$15="Yes",(W83-X83)*1.3,(W83-X83)),0)</f>
        <v>0</v>
      </c>
      <c r="Z83" s="117" t="str">
        <f t="shared" ref="Z83" si="235">IF(J83&lt;N83,J83,N83)</f>
        <v/>
      </c>
      <c r="AA83" s="118"/>
      <c r="AB83" s="116">
        <f t="shared" ref="AB83" si="236">ROUND(IF(Z83="","0",Y83*Z83),0)</f>
        <v>0</v>
      </c>
      <c r="AC83" s="115"/>
      <c r="AD83" s="115">
        <f t="shared" ref="AD83" si="237">ROUND(IF($Y$8&gt;0,AB83*$Y$8,"0"),0)</f>
        <v>0</v>
      </c>
      <c r="AE83" s="113"/>
      <c r="AF83" s="114"/>
      <c r="AG83" s="115">
        <f t="shared" ref="AG83" si="238">ROUND(IF(AF83&gt;0,AB83*AF83,"0"),0)</f>
        <v>0</v>
      </c>
      <c r="AH83" s="110">
        <f t="shared" ref="AH83" si="239">ROUND(IF(AD83&gt;0,AD83*AF83,"0"),0)</f>
        <v>0</v>
      </c>
    </row>
    <row r="84" spans="1:34" s="8" customFormat="1" x14ac:dyDescent="0.35">
      <c r="A84" s="162"/>
      <c r="B84" s="170"/>
      <c r="C84" s="157">
        <f>'Form B - NC-Rehab (&gt;20 Bldgs.)'!C84:G84</f>
        <v>0</v>
      </c>
      <c r="D84" s="158"/>
      <c r="E84" s="158"/>
      <c r="F84" s="158"/>
      <c r="G84" s="120"/>
      <c r="H84" s="109"/>
      <c r="I84" s="109"/>
      <c r="J84" s="80"/>
      <c r="K84" s="80"/>
      <c r="L84" s="160"/>
      <c r="M84" s="160"/>
      <c r="N84" s="80"/>
      <c r="O84" s="80"/>
      <c r="P84" s="109"/>
      <c r="Q84" s="109"/>
      <c r="R84" s="109"/>
      <c r="S84" s="109"/>
      <c r="T84" s="109"/>
      <c r="U84" s="109"/>
      <c r="V84" s="109"/>
      <c r="W84" s="111"/>
      <c r="X84" s="111"/>
      <c r="Y84" s="112"/>
      <c r="Z84" s="119"/>
      <c r="AA84" s="120"/>
      <c r="AB84" s="116"/>
      <c r="AC84" s="115"/>
      <c r="AD84" s="115"/>
      <c r="AE84" s="113"/>
      <c r="AF84" s="114"/>
      <c r="AG84" s="115"/>
      <c r="AH84" s="110"/>
    </row>
    <row r="85" spans="1:34" s="8" customFormat="1" x14ac:dyDescent="0.35">
      <c r="A85" s="169">
        <f>'Form B - NC-Rehab (&gt;20 Bldgs.)'!A85:A86</f>
        <v>0</v>
      </c>
      <c r="B85" s="170">
        <f>'Form B - NC-Rehab (&gt;20 Bldgs.)'!B85:B86</f>
        <v>0</v>
      </c>
      <c r="C85" s="166">
        <f>'Form B - NC-Rehab (&gt;20 Bldgs.)'!C85:G85</f>
        <v>0</v>
      </c>
      <c r="D85" s="167"/>
      <c r="E85" s="167"/>
      <c r="F85" s="167"/>
      <c r="G85" s="118"/>
      <c r="H85" s="109">
        <f>'Form B - NC-Rehab (&gt;20 Bldgs.)'!H85:H86</f>
        <v>0</v>
      </c>
      <c r="I85" s="109">
        <f>'Form B - NC-Rehab (&gt;20 Bldgs.)'!I85:I86</f>
        <v>0</v>
      </c>
      <c r="J85" s="80" t="str">
        <f t="shared" ref="J85" si="240">IF(I85&gt;0,I85/H85,"")</f>
        <v/>
      </c>
      <c r="K85" s="80"/>
      <c r="L85" s="159">
        <f>'Form B - NC-Rehab (&gt;20 Bldgs.)'!L85:L86</f>
        <v>0</v>
      </c>
      <c r="M85" s="159">
        <f>'Form B - NC-Rehab (&gt;20 Bldgs.)'!M85:M86</f>
        <v>0</v>
      </c>
      <c r="N85" s="80" t="str">
        <f t="shared" ref="N85" si="241">IF(M85&gt;0,M85/L85,"")</f>
        <v/>
      </c>
      <c r="O85" s="80"/>
      <c r="P85" s="109">
        <f>'Form B - NC-Rehab (&gt;20 Bldgs.)'!P85:P86</f>
        <v>0</v>
      </c>
      <c r="Q85" s="109">
        <f>'Form B - NC-Rehab (&gt;20 Bldgs.)'!Q85:Q86</f>
        <v>0</v>
      </c>
      <c r="R85" s="109">
        <f>'Form B - NC-Rehab (&gt;20 Bldgs.)'!R85:R86</f>
        <v>0</v>
      </c>
      <c r="S85" s="109">
        <f>'Form B - NC-Rehab (&gt;20 Bldgs.)'!S85:S86</f>
        <v>0</v>
      </c>
      <c r="T85" s="109">
        <f>'Form B - NC-Rehab (&gt;20 Bldgs.)'!T85:T86</f>
        <v>0</v>
      </c>
      <c r="U85" s="109">
        <f>'Form B - NC-Rehab (&gt;20 Bldgs.)'!U85:U86</f>
        <v>0</v>
      </c>
      <c r="V85" s="109">
        <f t="shared" ref="V85" si="242">SUM(P85:U86)</f>
        <v>0</v>
      </c>
      <c r="W85" s="111"/>
      <c r="X85" s="111"/>
      <c r="Y85" s="112">
        <f>ROUND(IF($R$15="Yes",(W85-X85)*1.3,(W85-X85)),0)</f>
        <v>0</v>
      </c>
      <c r="Z85" s="117" t="str">
        <f t="shared" ref="Z85" si="243">IF(J85&lt;N85,J85,N85)</f>
        <v/>
      </c>
      <c r="AA85" s="118"/>
      <c r="AB85" s="116">
        <f t="shared" ref="AB85" si="244">ROUND(IF(Z85="","0",Y85*Z85),0)</f>
        <v>0</v>
      </c>
      <c r="AC85" s="115"/>
      <c r="AD85" s="115">
        <f t="shared" ref="AD85" si="245">ROUND(IF($Y$8&gt;0,AB85*$Y$8,"0"),0)</f>
        <v>0</v>
      </c>
      <c r="AE85" s="113"/>
      <c r="AF85" s="114"/>
      <c r="AG85" s="115">
        <f t="shared" ref="AG85" si="246">ROUND(IF(AF85&gt;0,AB85*AF85,"0"),0)</f>
        <v>0</v>
      </c>
      <c r="AH85" s="110">
        <f t="shared" ref="AH85" si="247">ROUND(IF(AD85&gt;0,AD85*AF85,"0"),0)</f>
        <v>0</v>
      </c>
    </row>
    <row r="86" spans="1:34" s="8" customFormat="1" x14ac:dyDescent="0.35">
      <c r="A86" s="162"/>
      <c r="B86" s="170"/>
      <c r="C86" s="157">
        <f>'Form B - NC-Rehab (&gt;20 Bldgs.)'!C86:G86</f>
        <v>0</v>
      </c>
      <c r="D86" s="158"/>
      <c r="E86" s="158"/>
      <c r="F86" s="158"/>
      <c r="G86" s="120"/>
      <c r="H86" s="109"/>
      <c r="I86" s="109"/>
      <c r="J86" s="80"/>
      <c r="K86" s="80"/>
      <c r="L86" s="160"/>
      <c r="M86" s="160"/>
      <c r="N86" s="80"/>
      <c r="O86" s="80"/>
      <c r="P86" s="109"/>
      <c r="Q86" s="109"/>
      <c r="R86" s="109"/>
      <c r="S86" s="109"/>
      <c r="T86" s="109"/>
      <c r="U86" s="109"/>
      <c r="V86" s="109"/>
      <c r="W86" s="111"/>
      <c r="X86" s="111"/>
      <c r="Y86" s="112"/>
      <c r="Z86" s="119"/>
      <c r="AA86" s="120"/>
      <c r="AB86" s="116"/>
      <c r="AC86" s="115"/>
      <c r="AD86" s="115"/>
      <c r="AE86" s="113"/>
      <c r="AF86" s="114"/>
      <c r="AG86" s="115"/>
      <c r="AH86" s="110"/>
    </row>
    <row r="87" spans="1:34" s="8" customFormat="1" x14ac:dyDescent="0.35">
      <c r="A87" s="169">
        <f>'Form B - NC-Rehab (&gt;20 Bldgs.)'!A87:A88</f>
        <v>0</v>
      </c>
      <c r="B87" s="170">
        <f>'Form B - NC-Rehab (&gt;20 Bldgs.)'!B87:B88</f>
        <v>0</v>
      </c>
      <c r="C87" s="166">
        <f>'Form B - NC-Rehab (&gt;20 Bldgs.)'!C87:G87</f>
        <v>0</v>
      </c>
      <c r="D87" s="167"/>
      <c r="E87" s="167"/>
      <c r="F87" s="167"/>
      <c r="G87" s="118"/>
      <c r="H87" s="109">
        <f>'Form B - NC-Rehab (&gt;20 Bldgs.)'!H87:H88</f>
        <v>0</v>
      </c>
      <c r="I87" s="109">
        <f>'Form B - NC-Rehab (&gt;20 Bldgs.)'!I87:I88</f>
        <v>0</v>
      </c>
      <c r="J87" s="80" t="str">
        <f t="shared" ref="J87" si="248">IF(I87&gt;0,I87/H87,"")</f>
        <v/>
      </c>
      <c r="K87" s="80"/>
      <c r="L87" s="159">
        <f>'Form B - NC-Rehab (&gt;20 Bldgs.)'!L87:L88</f>
        <v>0</v>
      </c>
      <c r="M87" s="159">
        <f>'Form B - NC-Rehab (&gt;20 Bldgs.)'!M87:M88</f>
        <v>0</v>
      </c>
      <c r="N87" s="80" t="str">
        <f t="shared" ref="N87" si="249">IF(M87&gt;0,M87/L87,"")</f>
        <v/>
      </c>
      <c r="O87" s="80"/>
      <c r="P87" s="109">
        <f>'Form B - NC-Rehab (&gt;20 Bldgs.)'!P87:P88</f>
        <v>0</v>
      </c>
      <c r="Q87" s="109">
        <f>'Form B - NC-Rehab (&gt;20 Bldgs.)'!Q87:Q88</f>
        <v>0</v>
      </c>
      <c r="R87" s="109">
        <f>'Form B - NC-Rehab (&gt;20 Bldgs.)'!R87:R88</f>
        <v>0</v>
      </c>
      <c r="S87" s="109">
        <f>'Form B - NC-Rehab (&gt;20 Bldgs.)'!S87:S88</f>
        <v>0</v>
      </c>
      <c r="T87" s="109">
        <f>'Form B - NC-Rehab (&gt;20 Bldgs.)'!T87:T88</f>
        <v>0</v>
      </c>
      <c r="U87" s="109">
        <f>'Form B - NC-Rehab (&gt;20 Bldgs.)'!U87:U88</f>
        <v>0</v>
      </c>
      <c r="V87" s="109">
        <f t="shared" ref="V87" si="250">SUM(P87:U88)</f>
        <v>0</v>
      </c>
      <c r="W87" s="111"/>
      <c r="X87" s="111"/>
      <c r="Y87" s="112">
        <f>ROUND(IF($R$15="Yes",(W87-X87)*1.3,(W87-X87)),0)</f>
        <v>0</v>
      </c>
      <c r="Z87" s="117" t="str">
        <f t="shared" ref="Z87" si="251">IF(J87&lt;N87,J87,N87)</f>
        <v/>
      </c>
      <c r="AA87" s="118"/>
      <c r="AB87" s="116">
        <f t="shared" ref="AB87" si="252">ROUND(IF(Z87="","0",Y87*Z87),0)</f>
        <v>0</v>
      </c>
      <c r="AC87" s="115"/>
      <c r="AD87" s="115">
        <f t="shared" ref="AD87" si="253">ROUND(IF($Y$8&gt;0,AB87*$Y$8,"0"),0)</f>
        <v>0</v>
      </c>
      <c r="AE87" s="113"/>
      <c r="AF87" s="114"/>
      <c r="AG87" s="115">
        <f t="shared" ref="AG87" si="254">ROUND(IF(AF87&gt;0,AB87*AF87,"0"),0)</f>
        <v>0</v>
      </c>
      <c r="AH87" s="110">
        <f t="shared" ref="AH87" si="255">ROUND(IF(AD87&gt;0,AD87*AF87,"0"),0)</f>
        <v>0</v>
      </c>
    </row>
    <row r="88" spans="1:34" s="8" customFormat="1" x14ac:dyDescent="0.35">
      <c r="A88" s="162"/>
      <c r="B88" s="170"/>
      <c r="C88" s="157">
        <f>'Form B - NC-Rehab (&gt;20 Bldgs.)'!C88:G88</f>
        <v>0</v>
      </c>
      <c r="D88" s="158"/>
      <c r="E88" s="158"/>
      <c r="F88" s="158"/>
      <c r="G88" s="120"/>
      <c r="H88" s="109"/>
      <c r="I88" s="109"/>
      <c r="J88" s="80"/>
      <c r="K88" s="80"/>
      <c r="L88" s="160"/>
      <c r="M88" s="160"/>
      <c r="N88" s="80"/>
      <c r="O88" s="80"/>
      <c r="P88" s="109"/>
      <c r="Q88" s="109"/>
      <c r="R88" s="109"/>
      <c r="S88" s="109"/>
      <c r="T88" s="109"/>
      <c r="U88" s="109"/>
      <c r="V88" s="109"/>
      <c r="W88" s="111"/>
      <c r="X88" s="111"/>
      <c r="Y88" s="112"/>
      <c r="Z88" s="119"/>
      <c r="AA88" s="120"/>
      <c r="AB88" s="116"/>
      <c r="AC88" s="115"/>
      <c r="AD88" s="115"/>
      <c r="AE88" s="113"/>
      <c r="AF88" s="114"/>
      <c r="AG88" s="115"/>
      <c r="AH88" s="110"/>
    </row>
    <row r="89" spans="1:34" s="8" customFormat="1" x14ac:dyDescent="0.35">
      <c r="A89" s="169">
        <f>'Form B - NC-Rehab (&gt;20 Bldgs.)'!A89:A90</f>
        <v>0</v>
      </c>
      <c r="B89" s="170">
        <f>'Form B - NC-Rehab (&gt;20 Bldgs.)'!B89:B90</f>
        <v>0</v>
      </c>
      <c r="C89" s="166">
        <f>'Form B - NC-Rehab (&gt;20 Bldgs.)'!C89:G89</f>
        <v>0</v>
      </c>
      <c r="D89" s="167"/>
      <c r="E89" s="167"/>
      <c r="F89" s="167"/>
      <c r="G89" s="118"/>
      <c r="H89" s="109">
        <f>'Form B - NC-Rehab (&gt;20 Bldgs.)'!H89:H90</f>
        <v>0</v>
      </c>
      <c r="I89" s="109">
        <f>'Form B - NC-Rehab (&gt;20 Bldgs.)'!I89:I90</f>
        <v>0</v>
      </c>
      <c r="J89" s="80" t="str">
        <f t="shared" ref="J89" si="256">IF(I89&gt;0,I89/H89,"")</f>
        <v/>
      </c>
      <c r="K89" s="80"/>
      <c r="L89" s="159">
        <f>'Form B - NC-Rehab (&gt;20 Bldgs.)'!L89:L90</f>
        <v>0</v>
      </c>
      <c r="M89" s="159">
        <f>'Form B - NC-Rehab (&gt;20 Bldgs.)'!M89:M90</f>
        <v>0</v>
      </c>
      <c r="N89" s="80" t="str">
        <f t="shared" ref="N89" si="257">IF(M89&gt;0,M89/L89,"")</f>
        <v/>
      </c>
      <c r="O89" s="80"/>
      <c r="P89" s="109">
        <f>'Form B - NC-Rehab (&gt;20 Bldgs.)'!P89:P90</f>
        <v>0</v>
      </c>
      <c r="Q89" s="109">
        <f>'Form B - NC-Rehab (&gt;20 Bldgs.)'!Q89:Q90</f>
        <v>0</v>
      </c>
      <c r="R89" s="109">
        <f>'Form B - NC-Rehab (&gt;20 Bldgs.)'!R89:R90</f>
        <v>0</v>
      </c>
      <c r="S89" s="109">
        <f>'Form B - NC-Rehab (&gt;20 Bldgs.)'!S89:S90</f>
        <v>0</v>
      </c>
      <c r="T89" s="109">
        <f>'Form B - NC-Rehab (&gt;20 Bldgs.)'!T89:T90</f>
        <v>0</v>
      </c>
      <c r="U89" s="109">
        <f>'Form B - NC-Rehab (&gt;20 Bldgs.)'!U89:U90</f>
        <v>0</v>
      </c>
      <c r="V89" s="109">
        <f t="shared" ref="V89" si="258">SUM(P89:U90)</f>
        <v>0</v>
      </c>
      <c r="W89" s="111"/>
      <c r="X89" s="111"/>
      <c r="Y89" s="112">
        <f>ROUND(IF($R$15="Yes",(W89-X89)*1.3,(W89-X89)),0)</f>
        <v>0</v>
      </c>
      <c r="Z89" s="117" t="str">
        <f t="shared" ref="Z89" si="259">IF(J89&lt;N89,J89,N89)</f>
        <v/>
      </c>
      <c r="AA89" s="118"/>
      <c r="AB89" s="116">
        <f t="shared" ref="AB89" si="260">ROUND(IF(Z89="","0",Y89*Z89),0)</f>
        <v>0</v>
      </c>
      <c r="AC89" s="115"/>
      <c r="AD89" s="115">
        <f t="shared" ref="AD89" si="261">ROUND(IF($Y$8&gt;0,AB89*$Y$8,"0"),0)</f>
        <v>0</v>
      </c>
      <c r="AE89" s="113"/>
      <c r="AF89" s="114"/>
      <c r="AG89" s="115">
        <f t="shared" ref="AG89" si="262">ROUND(IF(AF89&gt;0,AB89*AF89,"0"),0)</f>
        <v>0</v>
      </c>
      <c r="AH89" s="110">
        <f t="shared" ref="AH89" si="263">ROUND(IF(AD89&gt;0,AD89*AF89,"0"),0)</f>
        <v>0</v>
      </c>
    </row>
    <row r="90" spans="1:34" s="8" customFormat="1" x14ac:dyDescent="0.35">
      <c r="A90" s="162"/>
      <c r="B90" s="170"/>
      <c r="C90" s="157">
        <f>'Form B - NC-Rehab (&gt;20 Bldgs.)'!C90:G90</f>
        <v>0</v>
      </c>
      <c r="D90" s="158"/>
      <c r="E90" s="158"/>
      <c r="F90" s="158"/>
      <c r="G90" s="120"/>
      <c r="H90" s="109"/>
      <c r="I90" s="109"/>
      <c r="J90" s="80"/>
      <c r="K90" s="80"/>
      <c r="L90" s="160"/>
      <c r="M90" s="160"/>
      <c r="N90" s="80"/>
      <c r="O90" s="80"/>
      <c r="P90" s="109"/>
      <c r="Q90" s="109"/>
      <c r="R90" s="109"/>
      <c r="S90" s="109"/>
      <c r="T90" s="109"/>
      <c r="U90" s="109"/>
      <c r="V90" s="109"/>
      <c r="W90" s="111"/>
      <c r="X90" s="111"/>
      <c r="Y90" s="112"/>
      <c r="Z90" s="119"/>
      <c r="AA90" s="120"/>
      <c r="AB90" s="116"/>
      <c r="AC90" s="115"/>
      <c r="AD90" s="115"/>
      <c r="AE90" s="113"/>
      <c r="AF90" s="114"/>
      <c r="AG90" s="115"/>
      <c r="AH90" s="110"/>
    </row>
    <row r="91" spans="1:34" s="8" customFormat="1" x14ac:dyDescent="0.35">
      <c r="A91" s="169">
        <f>'Form B - NC-Rehab (&gt;20 Bldgs.)'!A91:A92</f>
        <v>0</v>
      </c>
      <c r="B91" s="170">
        <f>'Form B - NC-Rehab (&gt;20 Bldgs.)'!B91:B92</f>
        <v>0</v>
      </c>
      <c r="C91" s="166">
        <f>'Form B - NC-Rehab (&gt;20 Bldgs.)'!C91:G91</f>
        <v>0</v>
      </c>
      <c r="D91" s="167"/>
      <c r="E91" s="167"/>
      <c r="F91" s="167"/>
      <c r="G91" s="118"/>
      <c r="H91" s="109">
        <f>'Form B - NC-Rehab (&gt;20 Bldgs.)'!H91:H92</f>
        <v>0</v>
      </c>
      <c r="I91" s="109">
        <f>'Form B - NC-Rehab (&gt;20 Bldgs.)'!I91:I92</f>
        <v>0</v>
      </c>
      <c r="J91" s="80" t="str">
        <f t="shared" ref="J91" si="264">IF(I91&gt;0,I91/H91,"")</f>
        <v/>
      </c>
      <c r="K91" s="80"/>
      <c r="L91" s="159">
        <f>'Form B - NC-Rehab (&gt;20 Bldgs.)'!L91:L92</f>
        <v>0</v>
      </c>
      <c r="M91" s="159">
        <f>'Form B - NC-Rehab (&gt;20 Bldgs.)'!M91:M92</f>
        <v>0</v>
      </c>
      <c r="N91" s="80" t="str">
        <f t="shared" ref="N91" si="265">IF(M91&gt;0,M91/L91,"")</f>
        <v/>
      </c>
      <c r="O91" s="80"/>
      <c r="P91" s="109">
        <f>'Form B - NC-Rehab (&gt;20 Bldgs.)'!P91:P92</f>
        <v>0</v>
      </c>
      <c r="Q91" s="109">
        <f>'Form B - NC-Rehab (&gt;20 Bldgs.)'!Q91:Q92</f>
        <v>0</v>
      </c>
      <c r="R91" s="109">
        <f>'Form B - NC-Rehab (&gt;20 Bldgs.)'!R91:R92</f>
        <v>0</v>
      </c>
      <c r="S91" s="109">
        <f>'Form B - NC-Rehab (&gt;20 Bldgs.)'!S91:S92</f>
        <v>0</v>
      </c>
      <c r="T91" s="109">
        <f>'Form B - NC-Rehab (&gt;20 Bldgs.)'!T91:T92</f>
        <v>0</v>
      </c>
      <c r="U91" s="109">
        <f>'Form B - NC-Rehab (&gt;20 Bldgs.)'!U91:U92</f>
        <v>0</v>
      </c>
      <c r="V91" s="109">
        <f t="shared" ref="V91" si="266">SUM(P91:U92)</f>
        <v>0</v>
      </c>
      <c r="W91" s="111"/>
      <c r="X91" s="111"/>
      <c r="Y91" s="112">
        <f>ROUND(IF($R$15="Yes",(W91-X91)*1.3,(W91-X91)),0)</f>
        <v>0</v>
      </c>
      <c r="Z91" s="117" t="str">
        <f t="shared" ref="Z91" si="267">IF(J91&lt;N91,J91,N91)</f>
        <v/>
      </c>
      <c r="AA91" s="118"/>
      <c r="AB91" s="116">
        <f t="shared" ref="AB91" si="268">ROUND(IF(Z91="","0",Y91*Z91),0)</f>
        <v>0</v>
      </c>
      <c r="AC91" s="115"/>
      <c r="AD91" s="115">
        <f t="shared" ref="AD91" si="269">ROUND(IF($Y$8&gt;0,AB91*$Y$8,"0"),0)</f>
        <v>0</v>
      </c>
      <c r="AE91" s="113"/>
      <c r="AF91" s="114"/>
      <c r="AG91" s="115">
        <f t="shared" ref="AG91" si="270">ROUND(IF(AF91&gt;0,AB91*AF91,"0"),0)</f>
        <v>0</v>
      </c>
      <c r="AH91" s="110">
        <f t="shared" ref="AH91" si="271">ROUND(IF(AD91&gt;0,AD91*AF91,"0"),0)</f>
        <v>0</v>
      </c>
    </row>
    <row r="92" spans="1:34" s="8" customFormat="1" x14ac:dyDescent="0.35">
      <c r="A92" s="162"/>
      <c r="B92" s="170"/>
      <c r="C92" s="157">
        <f>'Form B - NC-Rehab (&gt;20 Bldgs.)'!C92:G92</f>
        <v>0</v>
      </c>
      <c r="D92" s="158"/>
      <c r="E92" s="158"/>
      <c r="F92" s="158"/>
      <c r="G92" s="120"/>
      <c r="H92" s="109"/>
      <c r="I92" s="109"/>
      <c r="J92" s="80"/>
      <c r="K92" s="80"/>
      <c r="L92" s="160"/>
      <c r="M92" s="160"/>
      <c r="N92" s="80"/>
      <c r="O92" s="80"/>
      <c r="P92" s="109"/>
      <c r="Q92" s="109"/>
      <c r="R92" s="109"/>
      <c r="S92" s="109"/>
      <c r="T92" s="109"/>
      <c r="U92" s="109"/>
      <c r="V92" s="109"/>
      <c r="W92" s="111"/>
      <c r="X92" s="111"/>
      <c r="Y92" s="112"/>
      <c r="Z92" s="119"/>
      <c r="AA92" s="120"/>
      <c r="AB92" s="116"/>
      <c r="AC92" s="115"/>
      <c r="AD92" s="115"/>
      <c r="AE92" s="113"/>
      <c r="AF92" s="114"/>
      <c r="AG92" s="115"/>
      <c r="AH92" s="110"/>
    </row>
    <row r="93" spans="1:34" s="8" customFormat="1" x14ac:dyDescent="0.35">
      <c r="A93" s="169">
        <f>'Form B - NC-Rehab (&gt;20 Bldgs.)'!A93:A94</f>
        <v>0</v>
      </c>
      <c r="B93" s="170">
        <f>'Form B - NC-Rehab (&gt;20 Bldgs.)'!B93:B94</f>
        <v>0</v>
      </c>
      <c r="C93" s="166">
        <f>'Form B - NC-Rehab (&gt;20 Bldgs.)'!C93:G93</f>
        <v>0</v>
      </c>
      <c r="D93" s="167"/>
      <c r="E93" s="167"/>
      <c r="F93" s="167"/>
      <c r="G93" s="118"/>
      <c r="H93" s="109">
        <f>'Form B - NC-Rehab (&gt;20 Bldgs.)'!H93:H94</f>
        <v>0</v>
      </c>
      <c r="I93" s="109">
        <f>'Form B - NC-Rehab (&gt;20 Bldgs.)'!I93:I94</f>
        <v>0</v>
      </c>
      <c r="J93" s="80" t="str">
        <f t="shared" ref="J93" si="272">IF(I93&gt;0,I93/H93,"")</f>
        <v/>
      </c>
      <c r="K93" s="80"/>
      <c r="L93" s="159">
        <f>'Form B - NC-Rehab (&gt;20 Bldgs.)'!L93:L94</f>
        <v>0</v>
      </c>
      <c r="M93" s="159">
        <f>'Form B - NC-Rehab (&gt;20 Bldgs.)'!M93:M94</f>
        <v>0</v>
      </c>
      <c r="N93" s="80" t="str">
        <f t="shared" ref="N93" si="273">IF(M93&gt;0,M93/L93,"")</f>
        <v/>
      </c>
      <c r="O93" s="80"/>
      <c r="P93" s="109">
        <f>'Form B - NC-Rehab (&gt;20 Bldgs.)'!P93:P94</f>
        <v>0</v>
      </c>
      <c r="Q93" s="109">
        <f>'Form B - NC-Rehab (&gt;20 Bldgs.)'!Q93:Q94</f>
        <v>0</v>
      </c>
      <c r="R93" s="109">
        <f>'Form B - NC-Rehab (&gt;20 Bldgs.)'!R93:R94</f>
        <v>0</v>
      </c>
      <c r="S93" s="109">
        <f>'Form B - NC-Rehab (&gt;20 Bldgs.)'!S93:S94</f>
        <v>0</v>
      </c>
      <c r="T93" s="109">
        <f>'Form B - NC-Rehab (&gt;20 Bldgs.)'!T93:T94</f>
        <v>0</v>
      </c>
      <c r="U93" s="109">
        <f>'Form B - NC-Rehab (&gt;20 Bldgs.)'!U93:U94</f>
        <v>0</v>
      </c>
      <c r="V93" s="109">
        <f t="shared" ref="V93" si="274">SUM(P93:U94)</f>
        <v>0</v>
      </c>
      <c r="W93" s="111"/>
      <c r="X93" s="111"/>
      <c r="Y93" s="112">
        <f>ROUND(IF($R$15="Yes",(W93-X93)*1.3,(W93-X93)),0)</f>
        <v>0</v>
      </c>
      <c r="Z93" s="117" t="str">
        <f t="shared" ref="Z93" si="275">IF(J93&lt;N93,J93,N93)</f>
        <v/>
      </c>
      <c r="AA93" s="118"/>
      <c r="AB93" s="116">
        <f t="shared" ref="AB93" si="276">ROUND(IF(Z93="","0",Y93*Z93),0)</f>
        <v>0</v>
      </c>
      <c r="AC93" s="115"/>
      <c r="AD93" s="115">
        <f t="shared" ref="AD93" si="277">ROUND(IF($Y$8&gt;0,AB93*$Y$8,"0"),0)</f>
        <v>0</v>
      </c>
      <c r="AE93" s="113"/>
      <c r="AF93" s="114"/>
      <c r="AG93" s="115">
        <f t="shared" ref="AG93" si="278">ROUND(IF(AF93&gt;0,AB93*AF93,"0"),0)</f>
        <v>0</v>
      </c>
      <c r="AH93" s="110">
        <f t="shared" ref="AH93" si="279">ROUND(IF(AD93&gt;0,AD93*AF93,"0"),0)</f>
        <v>0</v>
      </c>
    </row>
    <row r="94" spans="1:34" s="8" customFormat="1" x14ac:dyDescent="0.35">
      <c r="A94" s="162"/>
      <c r="B94" s="170"/>
      <c r="C94" s="157">
        <f>'Form B - NC-Rehab (&gt;20 Bldgs.)'!C94:G94</f>
        <v>0</v>
      </c>
      <c r="D94" s="158"/>
      <c r="E94" s="158"/>
      <c r="F94" s="158"/>
      <c r="G94" s="120"/>
      <c r="H94" s="109"/>
      <c r="I94" s="109"/>
      <c r="J94" s="80"/>
      <c r="K94" s="80"/>
      <c r="L94" s="160"/>
      <c r="M94" s="160"/>
      <c r="N94" s="80"/>
      <c r="O94" s="80"/>
      <c r="P94" s="109"/>
      <c r="Q94" s="109"/>
      <c r="R94" s="109"/>
      <c r="S94" s="109"/>
      <c r="T94" s="109"/>
      <c r="U94" s="109"/>
      <c r="V94" s="109"/>
      <c r="W94" s="111"/>
      <c r="X94" s="111"/>
      <c r="Y94" s="112"/>
      <c r="Z94" s="119"/>
      <c r="AA94" s="120"/>
      <c r="AB94" s="116"/>
      <c r="AC94" s="115"/>
      <c r="AD94" s="115"/>
      <c r="AE94" s="113"/>
      <c r="AF94" s="114"/>
      <c r="AG94" s="115"/>
      <c r="AH94" s="110"/>
    </row>
    <row r="95" spans="1:34" s="8" customFormat="1" x14ac:dyDescent="0.35">
      <c r="A95" s="169">
        <f>'Form B - NC-Rehab (&gt;20 Bldgs.)'!A95:A96</f>
        <v>0</v>
      </c>
      <c r="B95" s="170">
        <f>'Form B - NC-Rehab (&gt;20 Bldgs.)'!B95:B96</f>
        <v>0</v>
      </c>
      <c r="C95" s="166">
        <f>'Form B - NC-Rehab (&gt;20 Bldgs.)'!C95:G95</f>
        <v>0</v>
      </c>
      <c r="D95" s="167"/>
      <c r="E95" s="167"/>
      <c r="F95" s="167"/>
      <c r="G95" s="118"/>
      <c r="H95" s="109">
        <f>'Form B - NC-Rehab (&gt;20 Bldgs.)'!H95:H96</f>
        <v>0</v>
      </c>
      <c r="I95" s="109">
        <f>'Form B - NC-Rehab (&gt;20 Bldgs.)'!I95:I96</f>
        <v>0</v>
      </c>
      <c r="J95" s="80" t="str">
        <f t="shared" ref="J95" si="280">IF(I95&gt;0,I95/H95,"")</f>
        <v/>
      </c>
      <c r="K95" s="80"/>
      <c r="L95" s="159">
        <f>'Form B - NC-Rehab (&gt;20 Bldgs.)'!L95:L96</f>
        <v>0</v>
      </c>
      <c r="M95" s="159">
        <f>'Form B - NC-Rehab (&gt;20 Bldgs.)'!M95:M96</f>
        <v>0</v>
      </c>
      <c r="N95" s="80" t="str">
        <f t="shared" ref="N95" si="281">IF(M95&gt;0,M95/L95,"")</f>
        <v/>
      </c>
      <c r="O95" s="80"/>
      <c r="P95" s="109">
        <f>'Form B - NC-Rehab (&gt;20 Bldgs.)'!P95:P96</f>
        <v>0</v>
      </c>
      <c r="Q95" s="109">
        <f>'Form B - NC-Rehab (&gt;20 Bldgs.)'!Q95:Q96</f>
        <v>0</v>
      </c>
      <c r="R95" s="109">
        <f>'Form B - NC-Rehab (&gt;20 Bldgs.)'!R95:R96</f>
        <v>0</v>
      </c>
      <c r="S95" s="109">
        <f>'Form B - NC-Rehab (&gt;20 Bldgs.)'!S95:S96</f>
        <v>0</v>
      </c>
      <c r="T95" s="109">
        <f>'Form B - NC-Rehab (&gt;20 Bldgs.)'!T95:T96</f>
        <v>0</v>
      </c>
      <c r="U95" s="109">
        <f>'Form B - NC-Rehab (&gt;20 Bldgs.)'!U95:U96</f>
        <v>0</v>
      </c>
      <c r="V95" s="109">
        <f t="shared" ref="V95" si="282">SUM(P95:U96)</f>
        <v>0</v>
      </c>
      <c r="W95" s="111"/>
      <c r="X95" s="111"/>
      <c r="Y95" s="112">
        <f>ROUND(IF($R$15="Yes",(W95-X95)*1.3,(W95-X95)),0)</f>
        <v>0</v>
      </c>
      <c r="Z95" s="117" t="str">
        <f t="shared" ref="Z95" si="283">IF(J95&lt;N95,J95,N95)</f>
        <v/>
      </c>
      <c r="AA95" s="118"/>
      <c r="AB95" s="116">
        <f t="shared" ref="AB95" si="284">ROUND(IF(Z95="","0",Y95*Z95),0)</f>
        <v>0</v>
      </c>
      <c r="AC95" s="115"/>
      <c r="AD95" s="115">
        <f t="shared" ref="AD95" si="285">ROUND(IF($Y$8&gt;0,AB95*$Y$8,"0"),0)</f>
        <v>0</v>
      </c>
      <c r="AE95" s="113"/>
      <c r="AF95" s="114"/>
      <c r="AG95" s="115">
        <f t="shared" ref="AG95" si="286">ROUND(IF(AF95&gt;0,AB95*AF95,"0"),0)</f>
        <v>0</v>
      </c>
      <c r="AH95" s="110">
        <f t="shared" ref="AH95" si="287">ROUND(IF(AD95&gt;0,AD95*AF95,"0"),0)</f>
        <v>0</v>
      </c>
    </row>
    <row r="96" spans="1:34" s="8" customFormat="1" x14ac:dyDescent="0.35">
      <c r="A96" s="162"/>
      <c r="B96" s="170"/>
      <c r="C96" s="157">
        <f>'Form B - NC-Rehab (&gt;20 Bldgs.)'!C96:G96</f>
        <v>0</v>
      </c>
      <c r="D96" s="158"/>
      <c r="E96" s="158"/>
      <c r="F96" s="158"/>
      <c r="G96" s="120"/>
      <c r="H96" s="109"/>
      <c r="I96" s="109"/>
      <c r="J96" s="80"/>
      <c r="K96" s="80"/>
      <c r="L96" s="160"/>
      <c r="M96" s="160"/>
      <c r="N96" s="80"/>
      <c r="O96" s="80"/>
      <c r="P96" s="109"/>
      <c r="Q96" s="109"/>
      <c r="R96" s="109"/>
      <c r="S96" s="109"/>
      <c r="T96" s="109"/>
      <c r="U96" s="109"/>
      <c r="V96" s="109"/>
      <c r="W96" s="111"/>
      <c r="X96" s="111"/>
      <c r="Y96" s="112"/>
      <c r="Z96" s="119"/>
      <c r="AA96" s="120"/>
      <c r="AB96" s="116"/>
      <c r="AC96" s="115"/>
      <c r="AD96" s="115"/>
      <c r="AE96" s="113"/>
      <c r="AF96" s="114"/>
      <c r="AG96" s="115"/>
      <c r="AH96" s="110"/>
    </row>
    <row r="97" spans="1:34" s="8" customFormat="1" x14ac:dyDescent="0.35">
      <c r="A97" s="169">
        <f>'Form B - NC-Rehab (&gt;20 Bldgs.)'!A97:A98</f>
        <v>0</v>
      </c>
      <c r="B97" s="170">
        <f>'Form B - NC-Rehab (&gt;20 Bldgs.)'!B97:B98</f>
        <v>0</v>
      </c>
      <c r="C97" s="166">
        <f>'Form B - NC-Rehab (&gt;20 Bldgs.)'!C97:G97</f>
        <v>0</v>
      </c>
      <c r="D97" s="167"/>
      <c r="E97" s="167"/>
      <c r="F97" s="167"/>
      <c r="G97" s="118"/>
      <c r="H97" s="109">
        <f>'Form B - NC-Rehab (&gt;20 Bldgs.)'!H97:H98</f>
        <v>0</v>
      </c>
      <c r="I97" s="109">
        <f>'Form B - NC-Rehab (&gt;20 Bldgs.)'!I97:I98</f>
        <v>0</v>
      </c>
      <c r="J97" s="80" t="str">
        <f t="shared" ref="J97" si="288">IF(I97&gt;0,I97/H97,"")</f>
        <v/>
      </c>
      <c r="K97" s="80"/>
      <c r="L97" s="159">
        <f>'Form B - NC-Rehab (&gt;20 Bldgs.)'!L97:L98</f>
        <v>0</v>
      </c>
      <c r="M97" s="159">
        <f>'Form B - NC-Rehab (&gt;20 Bldgs.)'!M97:M98</f>
        <v>0</v>
      </c>
      <c r="N97" s="80" t="str">
        <f t="shared" ref="N97" si="289">IF(M97&gt;0,M97/L97,"")</f>
        <v/>
      </c>
      <c r="O97" s="80"/>
      <c r="P97" s="109">
        <f>'Form B - NC-Rehab (&gt;20 Bldgs.)'!P97:P98</f>
        <v>0</v>
      </c>
      <c r="Q97" s="109">
        <f>'Form B - NC-Rehab (&gt;20 Bldgs.)'!Q97:Q98</f>
        <v>0</v>
      </c>
      <c r="R97" s="109">
        <f>'Form B - NC-Rehab (&gt;20 Bldgs.)'!R97:R98</f>
        <v>0</v>
      </c>
      <c r="S97" s="109">
        <f>'Form B - NC-Rehab (&gt;20 Bldgs.)'!S97:S98</f>
        <v>0</v>
      </c>
      <c r="T97" s="109">
        <f>'Form B - NC-Rehab (&gt;20 Bldgs.)'!T97:T98</f>
        <v>0</v>
      </c>
      <c r="U97" s="109">
        <f>'Form B - NC-Rehab (&gt;20 Bldgs.)'!U97:U98</f>
        <v>0</v>
      </c>
      <c r="V97" s="109">
        <f t="shared" ref="V97" si="290">SUM(P97:U98)</f>
        <v>0</v>
      </c>
      <c r="W97" s="111"/>
      <c r="X97" s="111"/>
      <c r="Y97" s="112">
        <f>ROUND(IF($R$15="Yes",(W97-X97)*1.3,(W97-X97)),0)</f>
        <v>0</v>
      </c>
      <c r="Z97" s="117" t="str">
        <f t="shared" ref="Z97" si="291">IF(J97&lt;N97,J97,N97)</f>
        <v/>
      </c>
      <c r="AA97" s="118"/>
      <c r="AB97" s="116">
        <f t="shared" ref="AB97" si="292">ROUND(IF(Z97="","0",Y97*Z97),0)</f>
        <v>0</v>
      </c>
      <c r="AC97" s="115"/>
      <c r="AD97" s="115">
        <f t="shared" ref="AD97" si="293">ROUND(IF($Y$8&gt;0,AB97*$Y$8,"0"),0)</f>
        <v>0</v>
      </c>
      <c r="AE97" s="113"/>
      <c r="AF97" s="114"/>
      <c r="AG97" s="115">
        <f t="shared" ref="AG97" si="294">ROUND(IF(AF97&gt;0,AB97*AF97,"0"),0)</f>
        <v>0</v>
      </c>
      <c r="AH97" s="110">
        <f t="shared" ref="AH97" si="295">ROUND(IF(AD97&gt;0,AD97*AF97,"0"),0)</f>
        <v>0</v>
      </c>
    </row>
    <row r="98" spans="1:34" s="8" customFormat="1" x14ac:dyDescent="0.35">
      <c r="A98" s="162"/>
      <c r="B98" s="170"/>
      <c r="C98" s="157">
        <f>'Form B - NC-Rehab (&gt;20 Bldgs.)'!C98:G98</f>
        <v>0</v>
      </c>
      <c r="D98" s="158"/>
      <c r="E98" s="158"/>
      <c r="F98" s="158"/>
      <c r="G98" s="120"/>
      <c r="H98" s="109"/>
      <c r="I98" s="109"/>
      <c r="J98" s="80"/>
      <c r="K98" s="80"/>
      <c r="L98" s="160"/>
      <c r="M98" s="160"/>
      <c r="N98" s="80"/>
      <c r="O98" s="80"/>
      <c r="P98" s="109"/>
      <c r="Q98" s="109"/>
      <c r="R98" s="109"/>
      <c r="S98" s="109"/>
      <c r="T98" s="109"/>
      <c r="U98" s="109"/>
      <c r="V98" s="109"/>
      <c r="W98" s="111"/>
      <c r="X98" s="111"/>
      <c r="Y98" s="112"/>
      <c r="Z98" s="119"/>
      <c r="AA98" s="120"/>
      <c r="AB98" s="116"/>
      <c r="AC98" s="115"/>
      <c r="AD98" s="115"/>
      <c r="AE98" s="113"/>
      <c r="AF98" s="114"/>
      <c r="AG98" s="115"/>
      <c r="AH98" s="110"/>
    </row>
    <row r="99" spans="1:34" s="8" customFormat="1" x14ac:dyDescent="0.35">
      <c r="A99" s="169">
        <f>'Form B - NC-Rehab (&gt;20 Bldgs.)'!A99:A100</f>
        <v>0</v>
      </c>
      <c r="B99" s="170">
        <f>'Form B - NC-Rehab (&gt;20 Bldgs.)'!B99:B100</f>
        <v>0</v>
      </c>
      <c r="C99" s="166">
        <f>'Form B - NC-Rehab (&gt;20 Bldgs.)'!C99:G99</f>
        <v>0</v>
      </c>
      <c r="D99" s="167"/>
      <c r="E99" s="167"/>
      <c r="F99" s="167"/>
      <c r="G99" s="118"/>
      <c r="H99" s="109">
        <f>'Form B - NC-Rehab (&gt;20 Bldgs.)'!H99:H100</f>
        <v>0</v>
      </c>
      <c r="I99" s="109">
        <f>'Form B - NC-Rehab (&gt;20 Bldgs.)'!I99:I100</f>
        <v>0</v>
      </c>
      <c r="J99" s="80" t="str">
        <f t="shared" ref="J99" si="296">IF(I99&gt;0,I99/H99,"")</f>
        <v/>
      </c>
      <c r="K99" s="80"/>
      <c r="L99" s="159">
        <f>'Form B - NC-Rehab (&gt;20 Bldgs.)'!L99:L100</f>
        <v>0</v>
      </c>
      <c r="M99" s="159">
        <f>'Form B - NC-Rehab (&gt;20 Bldgs.)'!M99:M100</f>
        <v>0</v>
      </c>
      <c r="N99" s="80" t="str">
        <f t="shared" ref="N99" si="297">IF(M99&gt;0,M99/L99,"")</f>
        <v/>
      </c>
      <c r="O99" s="80"/>
      <c r="P99" s="109">
        <f>'Form B - NC-Rehab (&gt;20 Bldgs.)'!P99:P100</f>
        <v>0</v>
      </c>
      <c r="Q99" s="109">
        <f>'Form B - NC-Rehab (&gt;20 Bldgs.)'!Q99:Q100</f>
        <v>0</v>
      </c>
      <c r="R99" s="109">
        <f>'Form B - NC-Rehab (&gt;20 Bldgs.)'!R99:R100</f>
        <v>0</v>
      </c>
      <c r="S99" s="109">
        <f>'Form B - NC-Rehab (&gt;20 Bldgs.)'!S99:S100</f>
        <v>0</v>
      </c>
      <c r="T99" s="109">
        <f>'Form B - NC-Rehab (&gt;20 Bldgs.)'!T99:T100</f>
        <v>0</v>
      </c>
      <c r="U99" s="109">
        <f>'Form B - NC-Rehab (&gt;20 Bldgs.)'!U99:U100</f>
        <v>0</v>
      </c>
      <c r="V99" s="109">
        <f t="shared" ref="V99" si="298">SUM(P99:U100)</f>
        <v>0</v>
      </c>
      <c r="W99" s="111"/>
      <c r="X99" s="111"/>
      <c r="Y99" s="112">
        <f>ROUND(IF($R$15="Yes",(W99-X99)*1.3,(W99-X99)),0)</f>
        <v>0</v>
      </c>
      <c r="Z99" s="117" t="str">
        <f t="shared" ref="Z99" si="299">IF(J99&lt;N99,J99,N99)</f>
        <v/>
      </c>
      <c r="AA99" s="118"/>
      <c r="AB99" s="116">
        <f t="shared" ref="AB99" si="300">ROUND(IF(Z99="","0",Y99*Z99),0)</f>
        <v>0</v>
      </c>
      <c r="AC99" s="115"/>
      <c r="AD99" s="115">
        <f t="shared" ref="AD99" si="301">ROUND(IF($Y$8&gt;0,AB99*$Y$8,"0"),0)</f>
        <v>0</v>
      </c>
      <c r="AE99" s="113"/>
      <c r="AF99" s="114"/>
      <c r="AG99" s="115">
        <f t="shared" ref="AG99" si="302">ROUND(IF(AF99&gt;0,AB99*AF99,"0"),0)</f>
        <v>0</v>
      </c>
      <c r="AH99" s="110">
        <f t="shared" ref="AH99" si="303">ROUND(IF(AD99&gt;0,AD99*AF99,"0"),0)</f>
        <v>0</v>
      </c>
    </row>
    <row r="100" spans="1:34" s="8" customFormat="1" x14ac:dyDescent="0.35">
      <c r="A100" s="162"/>
      <c r="B100" s="170"/>
      <c r="C100" s="157">
        <f>'Form B - NC-Rehab (&gt;20 Bldgs.)'!C100:G100</f>
        <v>0</v>
      </c>
      <c r="D100" s="158"/>
      <c r="E100" s="158"/>
      <c r="F100" s="158"/>
      <c r="G100" s="120"/>
      <c r="H100" s="109"/>
      <c r="I100" s="109"/>
      <c r="J100" s="80"/>
      <c r="K100" s="80"/>
      <c r="L100" s="160"/>
      <c r="M100" s="160"/>
      <c r="N100" s="80"/>
      <c r="O100" s="80"/>
      <c r="P100" s="109"/>
      <c r="Q100" s="109"/>
      <c r="R100" s="109"/>
      <c r="S100" s="109"/>
      <c r="T100" s="109"/>
      <c r="U100" s="109"/>
      <c r="V100" s="109"/>
      <c r="W100" s="111"/>
      <c r="X100" s="111"/>
      <c r="Y100" s="112"/>
      <c r="Z100" s="119"/>
      <c r="AA100" s="120"/>
      <c r="AB100" s="116"/>
      <c r="AC100" s="115"/>
      <c r="AD100" s="115"/>
      <c r="AE100" s="113"/>
      <c r="AF100" s="114"/>
      <c r="AG100" s="115"/>
      <c r="AH100" s="110"/>
    </row>
    <row r="101" spans="1:34" s="8" customFormat="1" x14ac:dyDescent="0.35">
      <c r="A101" s="169">
        <f>'Form B - NC-Rehab (&gt;20 Bldgs.)'!A101:A102</f>
        <v>0</v>
      </c>
      <c r="B101" s="170">
        <f>'Form B - NC-Rehab (&gt;20 Bldgs.)'!B101:B102</f>
        <v>0</v>
      </c>
      <c r="C101" s="166">
        <f>'Form B - NC-Rehab (&gt;20 Bldgs.)'!C101:G101</f>
        <v>0</v>
      </c>
      <c r="D101" s="167"/>
      <c r="E101" s="167"/>
      <c r="F101" s="167"/>
      <c r="G101" s="118"/>
      <c r="H101" s="109">
        <f>'Form B - NC-Rehab (&gt;20 Bldgs.)'!H101:H102</f>
        <v>0</v>
      </c>
      <c r="I101" s="109">
        <f>'Form B - NC-Rehab (&gt;20 Bldgs.)'!I101:I102</f>
        <v>0</v>
      </c>
      <c r="J101" s="80" t="str">
        <f t="shared" ref="J101" si="304">IF(I101&gt;0,I101/H101,"")</f>
        <v/>
      </c>
      <c r="K101" s="80"/>
      <c r="L101" s="159">
        <f>'Form B - NC-Rehab (&gt;20 Bldgs.)'!L101:L102</f>
        <v>0</v>
      </c>
      <c r="M101" s="159">
        <f>'Form B - NC-Rehab (&gt;20 Bldgs.)'!M101:M102</f>
        <v>0</v>
      </c>
      <c r="N101" s="80" t="str">
        <f t="shared" ref="N101" si="305">IF(M101&gt;0,M101/L101,"")</f>
        <v/>
      </c>
      <c r="O101" s="80"/>
      <c r="P101" s="109">
        <f>'Form B - NC-Rehab (&gt;20 Bldgs.)'!P101:P102</f>
        <v>0</v>
      </c>
      <c r="Q101" s="109">
        <f>'Form B - NC-Rehab (&gt;20 Bldgs.)'!Q101:Q102</f>
        <v>0</v>
      </c>
      <c r="R101" s="109">
        <f>'Form B - NC-Rehab (&gt;20 Bldgs.)'!R101:R102</f>
        <v>0</v>
      </c>
      <c r="S101" s="109">
        <f>'Form B - NC-Rehab (&gt;20 Bldgs.)'!S101:S102</f>
        <v>0</v>
      </c>
      <c r="T101" s="109">
        <f>'Form B - NC-Rehab (&gt;20 Bldgs.)'!T101:T102</f>
        <v>0</v>
      </c>
      <c r="U101" s="109">
        <f>'Form B - NC-Rehab (&gt;20 Bldgs.)'!U101:U102</f>
        <v>0</v>
      </c>
      <c r="V101" s="109">
        <f t="shared" ref="V101" si="306">SUM(P101:U102)</f>
        <v>0</v>
      </c>
      <c r="W101" s="111"/>
      <c r="X101" s="111"/>
      <c r="Y101" s="112">
        <f>ROUND(IF($R$15="Yes",(W101-X101)*1.3,(W101-X101)),0)</f>
        <v>0</v>
      </c>
      <c r="Z101" s="117" t="str">
        <f t="shared" ref="Z101" si="307">IF(J101&lt;N101,J101,N101)</f>
        <v/>
      </c>
      <c r="AA101" s="118"/>
      <c r="AB101" s="116">
        <f t="shared" ref="AB101" si="308">ROUND(IF(Z101="","0",Y101*Z101),0)</f>
        <v>0</v>
      </c>
      <c r="AC101" s="115"/>
      <c r="AD101" s="115">
        <f t="shared" ref="AD101" si="309">ROUND(IF($Y$8&gt;0,AB101*$Y$8,"0"),0)</f>
        <v>0</v>
      </c>
      <c r="AE101" s="113"/>
      <c r="AF101" s="114"/>
      <c r="AG101" s="115">
        <f t="shared" ref="AG101" si="310">ROUND(IF(AF101&gt;0,AB101*AF101,"0"),0)</f>
        <v>0</v>
      </c>
      <c r="AH101" s="110">
        <f t="shared" ref="AH101" si="311">ROUND(IF(AD101&gt;0,AD101*AF101,"0"),0)</f>
        <v>0</v>
      </c>
    </row>
    <row r="102" spans="1:34" s="8" customFormat="1" x14ac:dyDescent="0.35">
      <c r="A102" s="162"/>
      <c r="B102" s="170"/>
      <c r="C102" s="157">
        <f>'Form B - NC-Rehab (&gt;20 Bldgs.)'!C102:G102</f>
        <v>0</v>
      </c>
      <c r="D102" s="158"/>
      <c r="E102" s="158"/>
      <c r="F102" s="158"/>
      <c r="G102" s="120"/>
      <c r="H102" s="109"/>
      <c r="I102" s="109"/>
      <c r="J102" s="80"/>
      <c r="K102" s="80"/>
      <c r="L102" s="160"/>
      <c r="M102" s="160"/>
      <c r="N102" s="80"/>
      <c r="O102" s="80"/>
      <c r="P102" s="109"/>
      <c r="Q102" s="109"/>
      <c r="R102" s="109"/>
      <c r="S102" s="109"/>
      <c r="T102" s="109"/>
      <c r="U102" s="109"/>
      <c r="V102" s="109"/>
      <c r="W102" s="111"/>
      <c r="X102" s="111"/>
      <c r="Y102" s="112"/>
      <c r="Z102" s="119"/>
      <c r="AA102" s="120"/>
      <c r="AB102" s="116"/>
      <c r="AC102" s="115"/>
      <c r="AD102" s="115"/>
      <c r="AE102" s="113"/>
      <c r="AF102" s="114"/>
      <c r="AG102" s="115"/>
      <c r="AH102" s="110"/>
    </row>
    <row r="103" spans="1:34" s="8" customFormat="1" x14ac:dyDescent="0.35">
      <c r="A103" s="169">
        <f>'Form B - NC-Rehab (&gt;20 Bldgs.)'!A103:A104</f>
        <v>0</v>
      </c>
      <c r="B103" s="170">
        <f>'Form B - NC-Rehab (&gt;20 Bldgs.)'!B103:B104</f>
        <v>0</v>
      </c>
      <c r="C103" s="166">
        <f>'Form B - NC-Rehab (&gt;20 Bldgs.)'!C103:G103</f>
        <v>0</v>
      </c>
      <c r="D103" s="167"/>
      <c r="E103" s="167"/>
      <c r="F103" s="167"/>
      <c r="G103" s="118"/>
      <c r="H103" s="109">
        <f>'Form B - NC-Rehab (&gt;20 Bldgs.)'!H103:H104</f>
        <v>0</v>
      </c>
      <c r="I103" s="109">
        <f>'Form B - NC-Rehab (&gt;20 Bldgs.)'!I103:I104</f>
        <v>0</v>
      </c>
      <c r="J103" s="80" t="str">
        <f t="shared" ref="J103" si="312">IF(I103&gt;0,I103/H103,"")</f>
        <v/>
      </c>
      <c r="K103" s="80"/>
      <c r="L103" s="159">
        <f>'Form B - NC-Rehab (&gt;20 Bldgs.)'!L103:L104</f>
        <v>0</v>
      </c>
      <c r="M103" s="159">
        <f>'Form B - NC-Rehab (&gt;20 Bldgs.)'!M103:M104</f>
        <v>0</v>
      </c>
      <c r="N103" s="80" t="str">
        <f t="shared" ref="N103" si="313">IF(M103&gt;0,M103/L103,"")</f>
        <v/>
      </c>
      <c r="O103" s="80"/>
      <c r="P103" s="109">
        <f>'Form B - NC-Rehab (&gt;20 Bldgs.)'!P103:P104</f>
        <v>0</v>
      </c>
      <c r="Q103" s="109">
        <f>'Form B - NC-Rehab (&gt;20 Bldgs.)'!Q103:Q104</f>
        <v>0</v>
      </c>
      <c r="R103" s="109">
        <f>'Form B - NC-Rehab (&gt;20 Bldgs.)'!R103:R104</f>
        <v>0</v>
      </c>
      <c r="S103" s="109">
        <f>'Form B - NC-Rehab (&gt;20 Bldgs.)'!S103:S104</f>
        <v>0</v>
      </c>
      <c r="T103" s="109">
        <f>'Form B - NC-Rehab (&gt;20 Bldgs.)'!T103:T104</f>
        <v>0</v>
      </c>
      <c r="U103" s="109">
        <f>'Form B - NC-Rehab (&gt;20 Bldgs.)'!U103:U104</f>
        <v>0</v>
      </c>
      <c r="V103" s="109">
        <f t="shared" ref="V103" si="314">SUM(P103:U104)</f>
        <v>0</v>
      </c>
      <c r="W103" s="111"/>
      <c r="X103" s="111"/>
      <c r="Y103" s="112">
        <f>ROUND(IF($R$15="Yes",(W103-X103)*1.3,(W103-X103)),0)</f>
        <v>0</v>
      </c>
      <c r="Z103" s="117" t="str">
        <f t="shared" ref="Z103" si="315">IF(J103&lt;N103,J103,N103)</f>
        <v/>
      </c>
      <c r="AA103" s="118"/>
      <c r="AB103" s="116">
        <f t="shared" ref="AB103" si="316">ROUND(IF(Z103="","0",Y103*Z103),0)</f>
        <v>0</v>
      </c>
      <c r="AC103" s="115"/>
      <c r="AD103" s="115">
        <f t="shared" ref="AD103" si="317">ROUND(IF($Y$8&gt;0,AB103*$Y$8,"0"),0)</f>
        <v>0</v>
      </c>
      <c r="AE103" s="113"/>
      <c r="AF103" s="114"/>
      <c r="AG103" s="115">
        <f t="shared" ref="AG103" si="318">ROUND(IF(AF103&gt;0,AB103*AF103,"0"),0)</f>
        <v>0</v>
      </c>
      <c r="AH103" s="110">
        <f t="shared" ref="AH103" si="319">ROUND(IF(AD103&gt;0,AD103*AF103,"0"),0)</f>
        <v>0</v>
      </c>
    </row>
    <row r="104" spans="1:34" s="8" customFormat="1" x14ac:dyDescent="0.35">
      <c r="A104" s="162"/>
      <c r="B104" s="170"/>
      <c r="C104" s="157">
        <f>'Form B - NC-Rehab (&gt;20 Bldgs.)'!C104:G104</f>
        <v>0</v>
      </c>
      <c r="D104" s="158"/>
      <c r="E104" s="158"/>
      <c r="F104" s="158"/>
      <c r="G104" s="120"/>
      <c r="H104" s="109"/>
      <c r="I104" s="109"/>
      <c r="J104" s="80"/>
      <c r="K104" s="80"/>
      <c r="L104" s="160"/>
      <c r="M104" s="160"/>
      <c r="N104" s="80"/>
      <c r="O104" s="80"/>
      <c r="P104" s="109"/>
      <c r="Q104" s="109"/>
      <c r="R104" s="109"/>
      <c r="S104" s="109"/>
      <c r="T104" s="109"/>
      <c r="U104" s="109"/>
      <c r="V104" s="109"/>
      <c r="W104" s="111"/>
      <c r="X104" s="111"/>
      <c r="Y104" s="112"/>
      <c r="Z104" s="119"/>
      <c r="AA104" s="120"/>
      <c r="AB104" s="116"/>
      <c r="AC104" s="115"/>
      <c r="AD104" s="115"/>
      <c r="AE104" s="113"/>
      <c r="AF104" s="114"/>
      <c r="AG104" s="115"/>
      <c r="AH104" s="110"/>
    </row>
    <row r="105" spans="1:34" s="8" customFormat="1" x14ac:dyDescent="0.35">
      <c r="A105" s="169">
        <f>'Form B - NC-Rehab (&gt;20 Bldgs.)'!A105:A106</f>
        <v>0</v>
      </c>
      <c r="B105" s="170">
        <f>'Form B - NC-Rehab (&gt;20 Bldgs.)'!B105:B106</f>
        <v>0</v>
      </c>
      <c r="C105" s="166">
        <f>'Form B - NC-Rehab (&gt;20 Bldgs.)'!C105:G105</f>
        <v>0</v>
      </c>
      <c r="D105" s="167"/>
      <c r="E105" s="167"/>
      <c r="F105" s="167"/>
      <c r="G105" s="118"/>
      <c r="H105" s="109">
        <f>'Form B - NC-Rehab (&gt;20 Bldgs.)'!H105:H106</f>
        <v>0</v>
      </c>
      <c r="I105" s="109">
        <f>'Form B - NC-Rehab (&gt;20 Bldgs.)'!I105:I106</f>
        <v>0</v>
      </c>
      <c r="J105" s="80" t="str">
        <f t="shared" ref="J105" si="320">IF(I105&gt;0,I105/H105,"")</f>
        <v/>
      </c>
      <c r="K105" s="80"/>
      <c r="L105" s="159">
        <f>'Form B - NC-Rehab (&gt;20 Bldgs.)'!L105:L106</f>
        <v>0</v>
      </c>
      <c r="M105" s="159">
        <f>'Form B - NC-Rehab (&gt;20 Bldgs.)'!M105:M106</f>
        <v>0</v>
      </c>
      <c r="N105" s="80" t="str">
        <f t="shared" ref="N105" si="321">IF(M105&gt;0,M105/L105,"")</f>
        <v/>
      </c>
      <c r="O105" s="80"/>
      <c r="P105" s="109">
        <f>'Form B - NC-Rehab (&gt;20 Bldgs.)'!P105:P106</f>
        <v>0</v>
      </c>
      <c r="Q105" s="109">
        <f>'Form B - NC-Rehab (&gt;20 Bldgs.)'!Q105:Q106</f>
        <v>0</v>
      </c>
      <c r="R105" s="109">
        <f>'Form B - NC-Rehab (&gt;20 Bldgs.)'!R105:R106</f>
        <v>0</v>
      </c>
      <c r="S105" s="109">
        <f>'Form B - NC-Rehab (&gt;20 Bldgs.)'!S105:S106</f>
        <v>0</v>
      </c>
      <c r="T105" s="109">
        <f>'Form B - NC-Rehab (&gt;20 Bldgs.)'!T105:T106</f>
        <v>0</v>
      </c>
      <c r="U105" s="109">
        <f>'Form B - NC-Rehab (&gt;20 Bldgs.)'!U105:U106</f>
        <v>0</v>
      </c>
      <c r="V105" s="109">
        <f t="shared" ref="V105" si="322">SUM(P105:U106)</f>
        <v>0</v>
      </c>
      <c r="W105" s="111"/>
      <c r="X105" s="111"/>
      <c r="Y105" s="112">
        <f>ROUND(IF($R$15="Yes",(W105-X105)*1.3,(W105-X105)),0)</f>
        <v>0</v>
      </c>
      <c r="Z105" s="117" t="str">
        <f t="shared" ref="Z105" si="323">IF(J105&lt;N105,J105,N105)</f>
        <v/>
      </c>
      <c r="AA105" s="118"/>
      <c r="AB105" s="116">
        <f t="shared" ref="AB105" si="324">ROUND(IF(Z105="","0",Y105*Z105),0)</f>
        <v>0</v>
      </c>
      <c r="AC105" s="115"/>
      <c r="AD105" s="115">
        <f t="shared" ref="AD105" si="325">ROUND(IF($Y$8&gt;0,AB105*$Y$8,"0"),0)</f>
        <v>0</v>
      </c>
      <c r="AE105" s="113"/>
      <c r="AF105" s="114"/>
      <c r="AG105" s="115">
        <f t="shared" ref="AG105" si="326">ROUND(IF(AF105&gt;0,AB105*AF105,"0"),0)</f>
        <v>0</v>
      </c>
      <c r="AH105" s="110">
        <f t="shared" ref="AH105" si="327">ROUND(IF(AD105&gt;0,AD105*AF105,"0"),0)</f>
        <v>0</v>
      </c>
    </row>
    <row r="106" spans="1:34" s="8" customFormat="1" x14ac:dyDescent="0.35">
      <c r="A106" s="162"/>
      <c r="B106" s="170"/>
      <c r="C106" s="157">
        <f>'Form B - NC-Rehab (&gt;20 Bldgs.)'!C106:G106</f>
        <v>0</v>
      </c>
      <c r="D106" s="158"/>
      <c r="E106" s="158"/>
      <c r="F106" s="158"/>
      <c r="G106" s="120"/>
      <c r="H106" s="109"/>
      <c r="I106" s="109"/>
      <c r="J106" s="80"/>
      <c r="K106" s="80"/>
      <c r="L106" s="160"/>
      <c r="M106" s="160"/>
      <c r="N106" s="80"/>
      <c r="O106" s="80"/>
      <c r="P106" s="109"/>
      <c r="Q106" s="109"/>
      <c r="R106" s="109"/>
      <c r="S106" s="109"/>
      <c r="T106" s="109"/>
      <c r="U106" s="109"/>
      <c r="V106" s="109"/>
      <c r="W106" s="111"/>
      <c r="X106" s="111"/>
      <c r="Y106" s="112"/>
      <c r="Z106" s="119"/>
      <c r="AA106" s="120"/>
      <c r="AB106" s="116"/>
      <c r="AC106" s="115"/>
      <c r="AD106" s="115"/>
      <c r="AE106" s="113"/>
      <c r="AF106" s="114"/>
      <c r="AG106" s="115"/>
      <c r="AH106" s="110"/>
    </row>
    <row r="107" spans="1:34" s="8" customFormat="1" x14ac:dyDescent="0.35">
      <c r="A107" s="169">
        <f>'Form B - NC-Rehab (&gt;20 Bldgs.)'!A107:A108</f>
        <v>0</v>
      </c>
      <c r="B107" s="170">
        <f>'Form B - NC-Rehab (&gt;20 Bldgs.)'!B107:B108</f>
        <v>0</v>
      </c>
      <c r="C107" s="166">
        <f>'Form B - NC-Rehab (&gt;20 Bldgs.)'!C107:G107</f>
        <v>0</v>
      </c>
      <c r="D107" s="167"/>
      <c r="E107" s="167"/>
      <c r="F107" s="167"/>
      <c r="G107" s="118"/>
      <c r="H107" s="109">
        <f>'Form B - NC-Rehab (&gt;20 Bldgs.)'!H107:H108</f>
        <v>0</v>
      </c>
      <c r="I107" s="109">
        <f>'Form B - NC-Rehab (&gt;20 Bldgs.)'!I107:I108</f>
        <v>0</v>
      </c>
      <c r="J107" s="80" t="str">
        <f t="shared" ref="J107" si="328">IF(I107&gt;0,I107/H107,"")</f>
        <v/>
      </c>
      <c r="K107" s="80"/>
      <c r="L107" s="159">
        <f>'Form B - NC-Rehab (&gt;20 Bldgs.)'!L107:L108</f>
        <v>0</v>
      </c>
      <c r="M107" s="159">
        <f>'Form B - NC-Rehab (&gt;20 Bldgs.)'!M107:M108</f>
        <v>0</v>
      </c>
      <c r="N107" s="80" t="str">
        <f t="shared" ref="N107" si="329">IF(M107&gt;0,M107/L107,"")</f>
        <v/>
      </c>
      <c r="O107" s="80"/>
      <c r="P107" s="109">
        <f>'Form B - NC-Rehab (&gt;20 Bldgs.)'!P107:P108</f>
        <v>0</v>
      </c>
      <c r="Q107" s="109">
        <f>'Form B - NC-Rehab (&gt;20 Bldgs.)'!Q107:Q108</f>
        <v>0</v>
      </c>
      <c r="R107" s="109">
        <f>'Form B - NC-Rehab (&gt;20 Bldgs.)'!R107:R108</f>
        <v>0</v>
      </c>
      <c r="S107" s="109">
        <f>'Form B - NC-Rehab (&gt;20 Bldgs.)'!S107:S108</f>
        <v>0</v>
      </c>
      <c r="T107" s="109">
        <f>'Form B - NC-Rehab (&gt;20 Bldgs.)'!T107:T108</f>
        <v>0</v>
      </c>
      <c r="U107" s="109">
        <f>'Form B - NC-Rehab (&gt;20 Bldgs.)'!U107:U108</f>
        <v>0</v>
      </c>
      <c r="V107" s="109">
        <f t="shared" ref="V107" si="330">SUM(P107:U108)</f>
        <v>0</v>
      </c>
      <c r="W107" s="111"/>
      <c r="X107" s="111"/>
      <c r="Y107" s="112">
        <f>ROUND(IF($R$15="Yes",(W107-X107)*1.3,(W107-X107)),0)</f>
        <v>0</v>
      </c>
      <c r="Z107" s="117" t="str">
        <f t="shared" ref="Z107" si="331">IF(J107&lt;N107,J107,N107)</f>
        <v/>
      </c>
      <c r="AA107" s="118"/>
      <c r="AB107" s="116">
        <f t="shared" ref="AB107" si="332">ROUND(IF(Z107="","0",Y107*Z107),0)</f>
        <v>0</v>
      </c>
      <c r="AC107" s="115"/>
      <c r="AD107" s="115">
        <f t="shared" ref="AD107" si="333">ROUND(IF($Y$8&gt;0,AB107*$Y$8,"0"),0)</f>
        <v>0</v>
      </c>
      <c r="AE107" s="113"/>
      <c r="AF107" s="114"/>
      <c r="AG107" s="115">
        <f t="shared" ref="AG107" si="334">ROUND(IF(AF107&gt;0,AB107*AF107,"0"),0)</f>
        <v>0</v>
      </c>
      <c r="AH107" s="110">
        <f t="shared" ref="AH107" si="335">ROUND(IF(AD107&gt;0,AD107*AF107,"0"),0)</f>
        <v>0</v>
      </c>
    </row>
    <row r="108" spans="1:34" s="8" customFormat="1" x14ac:dyDescent="0.35">
      <c r="A108" s="162"/>
      <c r="B108" s="170"/>
      <c r="C108" s="157">
        <f>'Form B - NC-Rehab (&gt;20 Bldgs.)'!C108:G108</f>
        <v>0</v>
      </c>
      <c r="D108" s="158"/>
      <c r="E108" s="158"/>
      <c r="F108" s="158"/>
      <c r="G108" s="120"/>
      <c r="H108" s="109"/>
      <c r="I108" s="109"/>
      <c r="J108" s="80"/>
      <c r="K108" s="80"/>
      <c r="L108" s="160"/>
      <c r="M108" s="160"/>
      <c r="N108" s="80"/>
      <c r="O108" s="80"/>
      <c r="P108" s="109"/>
      <c r="Q108" s="109"/>
      <c r="R108" s="109"/>
      <c r="S108" s="109"/>
      <c r="T108" s="109"/>
      <c r="U108" s="109"/>
      <c r="V108" s="109"/>
      <c r="W108" s="111"/>
      <c r="X108" s="111"/>
      <c r="Y108" s="112"/>
      <c r="Z108" s="119"/>
      <c r="AA108" s="120"/>
      <c r="AB108" s="116"/>
      <c r="AC108" s="115"/>
      <c r="AD108" s="115"/>
      <c r="AE108" s="113"/>
      <c r="AF108" s="114"/>
      <c r="AG108" s="115"/>
      <c r="AH108" s="110"/>
    </row>
    <row r="109" spans="1:34" s="8" customFormat="1" x14ac:dyDescent="0.35">
      <c r="A109" s="169">
        <f>'Form B - NC-Rehab (&gt;20 Bldgs.)'!A109:A110</f>
        <v>0</v>
      </c>
      <c r="B109" s="170">
        <f>'Form B - NC-Rehab (&gt;20 Bldgs.)'!B109:B110</f>
        <v>0</v>
      </c>
      <c r="C109" s="166">
        <f>'Form B - NC-Rehab (&gt;20 Bldgs.)'!C109:G109</f>
        <v>0</v>
      </c>
      <c r="D109" s="167"/>
      <c r="E109" s="167"/>
      <c r="F109" s="167"/>
      <c r="G109" s="118"/>
      <c r="H109" s="109">
        <f>'Form B - NC-Rehab (&gt;20 Bldgs.)'!H109:H110</f>
        <v>0</v>
      </c>
      <c r="I109" s="109">
        <f>'Form B - NC-Rehab (&gt;20 Bldgs.)'!I109:I110</f>
        <v>0</v>
      </c>
      <c r="J109" s="80" t="str">
        <f t="shared" ref="J109" si="336">IF(I109&gt;0,I109/H109,"")</f>
        <v/>
      </c>
      <c r="K109" s="80"/>
      <c r="L109" s="159">
        <f>'Form B - NC-Rehab (&gt;20 Bldgs.)'!L109:L110</f>
        <v>0</v>
      </c>
      <c r="M109" s="159">
        <f>'Form B - NC-Rehab (&gt;20 Bldgs.)'!M109:M110</f>
        <v>0</v>
      </c>
      <c r="N109" s="80" t="str">
        <f t="shared" ref="N109" si="337">IF(M109&gt;0,M109/L109,"")</f>
        <v/>
      </c>
      <c r="O109" s="80"/>
      <c r="P109" s="109">
        <f>'Form B - NC-Rehab (&gt;20 Bldgs.)'!P109:P110</f>
        <v>0</v>
      </c>
      <c r="Q109" s="109">
        <f>'Form B - NC-Rehab (&gt;20 Bldgs.)'!Q109:Q110</f>
        <v>0</v>
      </c>
      <c r="R109" s="109">
        <f>'Form B - NC-Rehab (&gt;20 Bldgs.)'!R109:R110</f>
        <v>0</v>
      </c>
      <c r="S109" s="109">
        <f>'Form B - NC-Rehab (&gt;20 Bldgs.)'!S109:S110</f>
        <v>0</v>
      </c>
      <c r="T109" s="109">
        <f>'Form B - NC-Rehab (&gt;20 Bldgs.)'!T109:T110</f>
        <v>0</v>
      </c>
      <c r="U109" s="109">
        <f>'Form B - NC-Rehab (&gt;20 Bldgs.)'!U109:U110</f>
        <v>0</v>
      </c>
      <c r="V109" s="109">
        <f t="shared" ref="V109" si="338">SUM(P109:U110)</f>
        <v>0</v>
      </c>
      <c r="W109" s="111"/>
      <c r="X109" s="111"/>
      <c r="Y109" s="112">
        <f>ROUND(IF($R$15="Yes",(W109-X109)*1.3,(W109-X109)),0)</f>
        <v>0</v>
      </c>
      <c r="Z109" s="117" t="str">
        <f t="shared" ref="Z109" si="339">IF(J109&lt;N109,J109,N109)</f>
        <v/>
      </c>
      <c r="AA109" s="118"/>
      <c r="AB109" s="116">
        <f t="shared" ref="AB109" si="340">ROUND(IF(Z109="","0",Y109*Z109),0)</f>
        <v>0</v>
      </c>
      <c r="AC109" s="115"/>
      <c r="AD109" s="115">
        <f t="shared" ref="AD109" si="341">ROUND(IF($Y$8&gt;0,AB109*$Y$8,"0"),0)</f>
        <v>0</v>
      </c>
      <c r="AE109" s="113"/>
      <c r="AF109" s="114"/>
      <c r="AG109" s="115">
        <f t="shared" ref="AG109" si="342">ROUND(IF(AF109&gt;0,AB109*AF109,"0"),0)</f>
        <v>0</v>
      </c>
      <c r="AH109" s="110">
        <f t="shared" ref="AH109" si="343">ROUND(IF(AD109&gt;0,AD109*AF109,"0"),0)</f>
        <v>0</v>
      </c>
    </row>
    <row r="110" spans="1:34" s="8" customFormat="1" x14ac:dyDescent="0.35">
      <c r="A110" s="162"/>
      <c r="B110" s="170"/>
      <c r="C110" s="157">
        <f>'Form B - NC-Rehab (&gt;20 Bldgs.)'!C110:G110</f>
        <v>0</v>
      </c>
      <c r="D110" s="158"/>
      <c r="E110" s="158"/>
      <c r="F110" s="158"/>
      <c r="G110" s="120"/>
      <c r="H110" s="109"/>
      <c r="I110" s="109"/>
      <c r="J110" s="80"/>
      <c r="K110" s="80"/>
      <c r="L110" s="160"/>
      <c r="M110" s="160"/>
      <c r="N110" s="80"/>
      <c r="O110" s="80"/>
      <c r="P110" s="109"/>
      <c r="Q110" s="109"/>
      <c r="R110" s="109"/>
      <c r="S110" s="109"/>
      <c r="T110" s="109"/>
      <c r="U110" s="109"/>
      <c r="V110" s="109"/>
      <c r="W110" s="111"/>
      <c r="X110" s="111"/>
      <c r="Y110" s="112"/>
      <c r="Z110" s="119"/>
      <c r="AA110" s="120"/>
      <c r="AB110" s="116"/>
      <c r="AC110" s="115"/>
      <c r="AD110" s="115"/>
      <c r="AE110" s="113"/>
      <c r="AF110" s="114"/>
      <c r="AG110" s="115"/>
      <c r="AH110" s="110"/>
    </row>
    <row r="111" spans="1:34" s="8" customFormat="1" x14ac:dyDescent="0.35">
      <c r="A111" s="169">
        <f>'Form B - NC-Rehab (&gt;20 Bldgs.)'!A111:A112</f>
        <v>0</v>
      </c>
      <c r="B111" s="170">
        <f>'Form B - NC-Rehab (&gt;20 Bldgs.)'!B111:B112</f>
        <v>0</v>
      </c>
      <c r="C111" s="166">
        <f>'Form B - NC-Rehab (&gt;20 Bldgs.)'!C111:G111</f>
        <v>0</v>
      </c>
      <c r="D111" s="167"/>
      <c r="E111" s="167"/>
      <c r="F111" s="167"/>
      <c r="G111" s="118"/>
      <c r="H111" s="109">
        <f>'Form B - NC-Rehab (&gt;20 Bldgs.)'!H111:H112</f>
        <v>0</v>
      </c>
      <c r="I111" s="109">
        <f>'Form B - NC-Rehab (&gt;20 Bldgs.)'!I111:I112</f>
        <v>0</v>
      </c>
      <c r="J111" s="80" t="str">
        <f t="shared" ref="J111" si="344">IF(I111&gt;0,I111/H111,"")</f>
        <v/>
      </c>
      <c r="K111" s="80"/>
      <c r="L111" s="159">
        <f>'Form B - NC-Rehab (&gt;20 Bldgs.)'!L111:L112</f>
        <v>0</v>
      </c>
      <c r="M111" s="159">
        <f>'Form B - NC-Rehab (&gt;20 Bldgs.)'!M111:M112</f>
        <v>0</v>
      </c>
      <c r="N111" s="80" t="str">
        <f t="shared" ref="N111" si="345">IF(M111&gt;0,M111/L111,"")</f>
        <v/>
      </c>
      <c r="O111" s="80"/>
      <c r="P111" s="109">
        <f>'Form B - NC-Rehab (&gt;20 Bldgs.)'!P111:P112</f>
        <v>0</v>
      </c>
      <c r="Q111" s="109">
        <f>'Form B - NC-Rehab (&gt;20 Bldgs.)'!Q111:Q112</f>
        <v>0</v>
      </c>
      <c r="R111" s="109">
        <f>'Form B - NC-Rehab (&gt;20 Bldgs.)'!R111:R112</f>
        <v>0</v>
      </c>
      <c r="S111" s="109">
        <f>'Form B - NC-Rehab (&gt;20 Bldgs.)'!S111:S112</f>
        <v>0</v>
      </c>
      <c r="T111" s="109">
        <f>'Form B - NC-Rehab (&gt;20 Bldgs.)'!T111:T112</f>
        <v>0</v>
      </c>
      <c r="U111" s="109">
        <f>'Form B - NC-Rehab (&gt;20 Bldgs.)'!U111:U112</f>
        <v>0</v>
      </c>
      <c r="V111" s="109">
        <f t="shared" ref="V111" si="346">SUM(P111:U112)</f>
        <v>0</v>
      </c>
      <c r="W111" s="111"/>
      <c r="X111" s="111"/>
      <c r="Y111" s="112">
        <f>ROUND(IF($R$15="Yes",(W111-X111)*1.3,(W111-X111)),0)</f>
        <v>0</v>
      </c>
      <c r="Z111" s="117" t="str">
        <f t="shared" ref="Z111" si="347">IF(J111&lt;N111,J111,N111)</f>
        <v/>
      </c>
      <c r="AA111" s="118"/>
      <c r="AB111" s="116">
        <f t="shared" ref="AB111" si="348">ROUND(IF(Z111="","0",Y111*Z111),0)</f>
        <v>0</v>
      </c>
      <c r="AC111" s="115"/>
      <c r="AD111" s="115">
        <f t="shared" ref="AD111" si="349">ROUND(IF($Y$8&gt;0,AB111*$Y$8,"0"),0)</f>
        <v>0</v>
      </c>
      <c r="AE111" s="113"/>
      <c r="AF111" s="114"/>
      <c r="AG111" s="115">
        <f t="shared" ref="AG111" si="350">ROUND(IF(AF111&gt;0,AB111*AF111,"0"),0)</f>
        <v>0</v>
      </c>
      <c r="AH111" s="110">
        <f t="shared" ref="AH111" si="351">ROUND(IF(AD111&gt;0,AD111*AF111,"0"),0)</f>
        <v>0</v>
      </c>
    </row>
    <row r="112" spans="1:34" s="8" customFormat="1" x14ac:dyDescent="0.35">
      <c r="A112" s="162"/>
      <c r="B112" s="170"/>
      <c r="C112" s="157">
        <f>'Form B - NC-Rehab (&gt;20 Bldgs.)'!C112:G112</f>
        <v>0</v>
      </c>
      <c r="D112" s="158"/>
      <c r="E112" s="158"/>
      <c r="F112" s="158"/>
      <c r="G112" s="120"/>
      <c r="H112" s="109"/>
      <c r="I112" s="109"/>
      <c r="J112" s="80"/>
      <c r="K112" s="80"/>
      <c r="L112" s="160"/>
      <c r="M112" s="160"/>
      <c r="N112" s="80"/>
      <c r="O112" s="80"/>
      <c r="P112" s="109"/>
      <c r="Q112" s="109"/>
      <c r="R112" s="109"/>
      <c r="S112" s="109"/>
      <c r="T112" s="109"/>
      <c r="U112" s="109"/>
      <c r="V112" s="109"/>
      <c r="W112" s="111"/>
      <c r="X112" s="111"/>
      <c r="Y112" s="112"/>
      <c r="Z112" s="119"/>
      <c r="AA112" s="120"/>
      <c r="AB112" s="116"/>
      <c r="AC112" s="115"/>
      <c r="AD112" s="115"/>
      <c r="AE112" s="113"/>
      <c r="AF112" s="114"/>
      <c r="AG112" s="115"/>
      <c r="AH112" s="110"/>
    </row>
    <row r="113" spans="1:34" s="8" customFormat="1" x14ac:dyDescent="0.35">
      <c r="A113" s="169">
        <f>'Form B - NC-Rehab (&gt;20 Bldgs.)'!A113:A114</f>
        <v>0</v>
      </c>
      <c r="B113" s="170">
        <f>'Form B - NC-Rehab (&gt;20 Bldgs.)'!B113:B114</f>
        <v>0</v>
      </c>
      <c r="C113" s="166">
        <f>'Form B - NC-Rehab (&gt;20 Bldgs.)'!C113:G113</f>
        <v>0</v>
      </c>
      <c r="D113" s="167"/>
      <c r="E113" s="167"/>
      <c r="F113" s="167"/>
      <c r="G113" s="118"/>
      <c r="H113" s="109">
        <f>'Form B - NC-Rehab (&gt;20 Bldgs.)'!H113:H114</f>
        <v>0</v>
      </c>
      <c r="I113" s="109">
        <f>'Form B - NC-Rehab (&gt;20 Bldgs.)'!I113:I114</f>
        <v>0</v>
      </c>
      <c r="J113" s="80" t="str">
        <f t="shared" ref="J113" si="352">IF(I113&gt;0,I113/H113,"")</f>
        <v/>
      </c>
      <c r="K113" s="80"/>
      <c r="L113" s="159">
        <f>'Form B - NC-Rehab (&gt;20 Bldgs.)'!L113:L114</f>
        <v>0</v>
      </c>
      <c r="M113" s="159">
        <f>'Form B - NC-Rehab (&gt;20 Bldgs.)'!M113:M114</f>
        <v>0</v>
      </c>
      <c r="N113" s="80" t="str">
        <f t="shared" ref="N113" si="353">IF(M113&gt;0,M113/L113,"")</f>
        <v/>
      </c>
      <c r="O113" s="80"/>
      <c r="P113" s="109">
        <f>'Form B - NC-Rehab (&gt;20 Bldgs.)'!P113:P114</f>
        <v>0</v>
      </c>
      <c r="Q113" s="109">
        <f>'Form B - NC-Rehab (&gt;20 Bldgs.)'!Q113:Q114</f>
        <v>0</v>
      </c>
      <c r="R113" s="109">
        <f>'Form B - NC-Rehab (&gt;20 Bldgs.)'!R113:R114</f>
        <v>0</v>
      </c>
      <c r="S113" s="109">
        <f>'Form B - NC-Rehab (&gt;20 Bldgs.)'!S113:S114</f>
        <v>0</v>
      </c>
      <c r="T113" s="109">
        <f>'Form B - NC-Rehab (&gt;20 Bldgs.)'!T113:T114</f>
        <v>0</v>
      </c>
      <c r="U113" s="109">
        <f>'Form B - NC-Rehab (&gt;20 Bldgs.)'!U113:U114</f>
        <v>0</v>
      </c>
      <c r="V113" s="109">
        <f t="shared" ref="V113" si="354">SUM(P113:U114)</f>
        <v>0</v>
      </c>
      <c r="W113" s="111"/>
      <c r="X113" s="111"/>
      <c r="Y113" s="112">
        <f>ROUND(IF($R$15="Yes",(W113-X113)*1.3,(W113-X113)),0)</f>
        <v>0</v>
      </c>
      <c r="Z113" s="117" t="str">
        <f t="shared" ref="Z113" si="355">IF(J113&lt;N113,J113,N113)</f>
        <v/>
      </c>
      <c r="AA113" s="118"/>
      <c r="AB113" s="116">
        <f t="shared" ref="AB113" si="356">ROUND(IF(Z113="","0",Y113*Z113),0)</f>
        <v>0</v>
      </c>
      <c r="AC113" s="115"/>
      <c r="AD113" s="115">
        <f t="shared" ref="AD113" si="357">ROUND(IF($Y$8&gt;0,AB113*$Y$8,"0"),0)</f>
        <v>0</v>
      </c>
      <c r="AE113" s="113"/>
      <c r="AF113" s="114"/>
      <c r="AG113" s="115">
        <f t="shared" ref="AG113" si="358">ROUND(IF(AF113&gt;0,AB113*AF113,"0"),0)</f>
        <v>0</v>
      </c>
      <c r="AH113" s="110">
        <f t="shared" ref="AH113" si="359">ROUND(IF(AD113&gt;0,AD113*AF113,"0"),0)</f>
        <v>0</v>
      </c>
    </row>
    <row r="114" spans="1:34" s="8" customFormat="1" x14ac:dyDescent="0.35">
      <c r="A114" s="162"/>
      <c r="B114" s="170"/>
      <c r="C114" s="157">
        <f>'Form B - NC-Rehab (&gt;20 Bldgs.)'!C114:G114</f>
        <v>0</v>
      </c>
      <c r="D114" s="158"/>
      <c r="E114" s="158"/>
      <c r="F114" s="158"/>
      <c r="G114" s="120"/>
      <c r="H114" s="109"/>
      <c r="I114" s="109"/>
      <c r="J114" s="80"/>
      <c r="K114" s="80"/>
      <c r="L114" s="160"/>
      <c r="M114" s="160"/>
      <c r="N114" s="80"/>
      <c r="O114" s="80"/>
      <c r="P114" s="109"/>
      <c r="Q114" s="109"/>
      <c r="R114" s="109"/>
      <c r="S114" s="109"/>
      <c r="T114" s="109"/>
      <c r="U114" s="109"/>
      <c r="V114" s="109"/>
      <c r="W114" s="111"/>
      <c r="X114" s="111"/>
      <c r="Y114" s="112"/>
      <c r="Z114" s="119"/>
      <c r="AA114" s="120"/>
      <c r="AB114" s="116"/>
      <c r="AC114" s="115"/>
      <c r="AD114" s="115"/>
      <c r="AE114" s="113"/>
      <c r="AF114" s="114"/>
      <c r="AG114" s="115"/>
      <c r="AH114" s="110"/>
    </row>
    <row r="115" spans="1:34" s="8" customFormat="1" x14ac:dyDescent="0.35">
      <c r="A115" s="169">
        <f>'Form B - NC-Rehab (&gt;20 Bldgs.)'!A115:A116</f>
        <v>0</v>
      </c>
      <c r="B115" s="170">
        <f>'Form B - NC-Rehab (&gt;20 Bldgs.)'!B115:B116</f>
        <v>0</v>
      </c>
      <c r="C115" s="166">
        <f>'Form B - NC-Rehab (&gt;20 Bldgs.)'!C115:G115</f>
        <v>0</v>
      </c>
      <c r="D115" s="167"/>
      <c r="E115" s="167"/>
      <c r="F115" s="167"/>
      <c r="G115" s="118"/>
      <c r="H115" s="109">
        <f>'Form B - NC-Rehab (&gt;20 Bldgs.)'!H115:H116</f>
        <v>0</v>
      </c>
      <c r="I115" s="109">
        <f>'Form B - NC-Rehab (&gt;20 Bldgs.)'!I115:I116</f>
        <v>0</v>
      </c>
      <c r="J115" s="80" t="str">
        <f t="shared" ref="J115" si="360">IF(I115&gt;0,I115/H115,"")</f>
        <v/>
      </c>
      <c r="K115" s="80"/>
      <c r="L115" s="159">
        <f>'Form B - NC-Rehab (&gt;20 Bldgs.)'!L115:L116</f>
        <v>0</v>
      </c>
      <c r="M115" s="159">
        <f>'Form B - NC-Rehab (&gt;20 Bldgs.)'!M115:M116</f>
        <v>0</v>
      </c>
      <c r="N115" s="80" t="str">
        <f t="shared" ref="N115" si="361">IF(M115&gt;0,M115/L115,"")</f>
        <v/>
      </c>
      <c r="O115" s="80"/>
      <c r="P115" s="109">
        <f>'Form B - NC-Rehab (&gt;20 Bldgs.)'!P115:P116</f>
        <v>0</v>
      </c>
      <c r="Q115" s="109">
        <f>'Form B - NC-Rehab (&gt;20 Bldgs.)'!Q115:Q116</f>
        <v>0</v>
      </c>
      <c r="R115" s="109">
        <f>'Form B - NC-Rehab (&gt;20 Bldgs.)'!R115:R116</f>
        <v>0</v>
      </c>
      <c r="S115" s="109">
        <f>'Form B - NC-Rehab (&gt;20 Bldgs.)'!S115:S116</f>
        <v>0</v>
      </c>
      <c r="T115" s="109">
        <f>'Form B - NC-Rehab (&gt;20 Bldgs.)'!T115:T116</f>
        <v>0</v>
      </c>
      <c r="U115" s="109">
        <f>'Form B - NC-Rehab (&gt;20 Bldgs.)'!U115:U116</f>
        <v>0</v>
      </c>
      <c r="V115" s="109">
        <f t="shared" ref="V115" si="362">SUM(P115:U116)</f>
        <v>0</v>
      </c>
      <c r="W115" s="111"/>
      <c r="X115" s="111"/>
      <c r="Y115" s="112">
        <f>ROUND(IF($R$15="Yes",(W115-X115)*1.3,(W115-X115)),0)</f>
        <v>0</v>
      </c>
      <c r="Z115" s="117" t="str">
        <f t="shared" ref="Z115" si="363">IF(J115&lt;N115,J115,N115)</f>
        <v/>
      </c>
      <c r="AA115" s="118"/>
      <c r="AB115" s="116">
        <f t="shared" ref="AB115" si="364">ROUND(IF(Z115="","0",Y115*Z115),0)</f>
        <v>0</v>
      </c>
      <c r="AC115" s="115"/>
      <c r="AD115" s="115">
        <f t="shared" ref="AD115" si="365">ROUND(IF($Y$8&gt;0,AB115*$Y$8,"0"),0)</f>
        <v>0</v>
      </c>
      <c r="AE115" s="113"/>
      <c r="AF115" s="114"/>
      <c r="AG115" s="115">
        <f t="shared" ref="AG115" si="366">ROUND(IF(AF115&gt;0,AB115*AF115,"0"),0)</f>
        <v>0</v>
      </c>
      <c r="AH115" s="110">
        <f t="shared" ref="AH115" si="367">ROUND(IF(AD115&gt;0,AD115*AF115,"0"),0)</f>
        <v>0</v>
      </c>
    </row>
    <row r="116" spans="1:34" s="8" customFormat="1" x14ac:dyDescent="0.35">
      <c r="A116" s="162"/>
      <c r="B116" s="170"/>
      <c r="C116" s="157">
        <f>'Form B - NC-Rehab (&gt;20 Bldgs.)'!C116:G116</f>
        <v>0</v>
      </c>
      <c r="D116" s="158"/>
      <c r="E116" s="158"/>
      <c r="F116" s="158"/>
      <c r="G116" s="120"/>
      <c r="H116" s="109"/>
      <c r="I116" s="109"/>
      <c r="J116" s="80"/>
      <c r="K116" s="80"/>
      <c r="L116" s="160"/>
      <c r="M116" s="160"/>
      <c r="N116" s="80"/>
      <c r="O116" s="80"/>
      <c r="P116" s="109"/>
      <c r="Q116" s="109"/>
      <c r="R116" s="109"/>
      <c r="S116" s="109"/>
      <c r="T116" s="109"/>
      <c r="U116" s="109"/>
      <c r="V116" s="109"/>
      <c r="W116" s="111"/>
      <c r="X116" s="111"/>
      <c r="Y116" s="112"/>
      <c r="Z116" s="119"/>
      <c r="AA116" s="120"/>
      <c r="AB116" s="116"/>
      <c r="AC116" s="115"/>
      <c r="AD116" s="115"/>
      <c r="AE116" s="113"/>
      <c r="AF116" s="114"/>
      <c r="AG116" s="115"/>
      <c r="AH116" s="110"/>
    </row>
    <row r="117" spans="1:34" s="8" customFormat="1" x14ac:dyDescent="0.35">
      <c r="A117" s="169">
        <f>'Form B - NC-Rehab (&gt;20 Bldgs.)'!A117:A118</f>
        <v>0</v>
      </c>
      <c r="B117" s="170">
        <f>'Form B - NC-Rehab (&gt;20 Bldgs.)'!B117:B118</f>
        <v>0</v>
      </c>
      <c r="C117" s="166">
        <f>'Form B - NC-Rehab (&gt;20 Bldgs.)'!C117:G117</f>
        <v>0</v>
      </c>
      <c r="D117" s="167"/>
      <c r="E117" s="167"/>
      <c r="F117" s="167"/>
      <c r="G117" s="118"/>
      <c r="H117" s="109">
        <f>'Form B - NC-Rehab (&gt;20 Bldgs.)'!H117:H118</f>
        <v>0</v>
      </c>
      <c r="I117" s="109">
        <f>'Form B - NC-Rehab (&gt;20 Bldgs.)'!I117:I118</f>
        <v>0</v>
      </c>
      <c r="J117" s="80" t="str">
        <f t="shared" ref="J117" si="368">IF(I117&gt;0,I117/H117,"")</f>
        <v/>
      </c>
      <c r="K117" s="80"/>
      <c r="L117" s="159">
        <f>'Form B - NC-Rehab (&gt;20 Bldgs.)'!L117:L118</f>
        <v>0</v>
      </c>
      <c r="M117" s="159">
        <f>'Form B - NC-Rehab (&gt;20 Bldgs.)'!M117:M118</f>
        <v>0</v>
      </c>
      <c r="N117" s="80" t="str">
        <f t="shared" ref="N117" si="369">IF(M117&gt;0,M117/L117,"")</f>
        <v/>
      </c>
      <c r="O117" s="80"/>
      <c r="P117" s="109">
        <f>'Form B - NC-Rehab (&gt;20 Bldgs.)'!P117:P118</f>
        <v>0</v>
      </c>
      <c r="Q117" s="109">
        <f>'Form B - NC-Rehab (&gt;20 Bldgs.)'!Q117:Q118</f>
        <v>0</v>
      </c>
      <c r="R117" s="109">
        <f>'Form B - NC-Rehab (&gt;20 Bldgs.)'!R117:R118</f>
        <v>0</v>
      </c>
      <c r="S117" s="109">
        <f>'Form B - NC-Rehab (&gt;20 Bldgs.)'!S117:S118</f>
        <v>0</v>
      </c>
      <c r="T117" s="109">
        <f>'Form B - NC-Rehab (&gt;20 Bldgs.)'!T117:T118</f>
        <v>0</v>
      </c>
      <c r="U117" s="109">
        <f>'Form B - NC-Rehab (&gt;20 Bldgs.)'!U117:U118</f>
        <v>0</v>
      </c>
      <c r="V117" s="109">
        <f t="shared" ref="V117" si="370">SUM(P117:U118)</f>
        <v>0</v>
      </c>
      <c r="W117" s="111"/>
      <c r="X117" s="111"/>
      <c r="Y117" s="112">
        <f>ROUND(IF($R$15="Yes",(W117-X117)*1.3,(W117-X117)),0)</f>
        <v>0</v>
      </c>
      <c r="Z117" s="117" t="str">
        <f t="shared" ref="Z117" si="371">IF(J117&lt;N117,J117,N117)</f>
        <v/>
      </c>
      <c r="AA117" s="118"/>
      <c r="AB117" s="116">
        <f t="shared" ref="AB117" si="372">ROUND(IF(Z117="","0",Y117*Z117),0)</f>
        <v>0</v>
      </c>
      <c r="AC117" s="115"/>
      <c r="AD117" s="115">
        <f t="shared" ref="AD117" si="373">ROUND(IF($Y$8&gt;0,AB117*$Y$8,"0"),0)</f>
        <v>0</v>
      </c>
      <c r="AE117" s="113"/>
      <c r="AF117" s="114"/>
      <c r="AG117" s="115">
        <f t="shared" ref="AG117" si="374">ROUND(IF(AF117&gt;0,AB117*AF117,"0"),0)</f>
        <v>0</v>
      </c>
      <c r="AH117" s="110">
        <f t="shared" ref="AH117" si="375">ROUND(IF(AD117&gt;0,AD117*AF117,"0"),0)</f>
        <v>0</v>
      </c>
    </row>
    <row r="118" spans="1:34" s="8" customFormat="1" x14ac:dyDescent="0.35">
      <c r="A118" s="162"/>
      <c r="B118" s="170"/>
      <c r="C118" s="157">
        <f>'Form B - NC-Rehab (&gt;20 Bldgs.)'!C118:G118</f>
        <v>0</v>
      </c>
      <c r="D118" s="158"/>
      <c r="E118" s="158"/>
      <c r="F118" s="158"/>
      <c r="G118" s="120"/>
      <c r="H118" s="109"/>
      <c r="I118" s="109"/>
      <c r="J118" s="80"/>
      <c r="K118" s="80"/>
      <c r="L118" s="160"/>
      <c r="M118" s="160"/>
      <c r="N118" s="80"/>
      <c r="O118" s="80"/>
      <c r="P118" s="109"/>
      <c r="Q118" s="109"/>
      <c r="R118" s="109"/>
      <c r="S118" s="109"/>
      <c r="T118" s="109"/>
      <c r="U118" s="109"/>
      <c r="V118" s="109"/>
      <c r="W118" s="111"/>
      <c r="X118" s="111"/>
      <c r="Y118" s="112"/>
      <c r="Z118" s="119"/>
      <c r="AA118" s="120"/>
      <c r="AB118" s="116"/>
      <c r="AC118" s="115"/>
      <c r="AD118" s="115"/>
      <c r="AE118" s="113"/>
      <c r="AF118" s="114"/>
      <c r="AG118" s="115"/>
      <c r="AH118" s="110"/>
    </row>
    <row r="119" spans="1:34" s="8" customFormat="1" x14ac:dyDescent="0.35">
      <c r="A119" s="169">
        <f>'Form B - NC-Rehab (&gt;20 Bldgs.)'!A119:A120</f>
        <v>0</v>
      </c>
      <c r="B119" s="170">
        <f>'Form B - NC-Rehab (&gt;20 Bldgs.)'!B119:B120</f>
        <v>0</v>
      </c>
      <c r="C119" s="166">
        <f>'Form B - NC-Rehab (&gt;20 Bldgs.)'!C119:G119</f>
        <v>0</v>
      </c>
      <c r="D119" s="167"/>
      <c r="E119" s="167"/>
      <c r="F119" s="167"/>
      <c r="G119" s="118"/>
      <c r="H119" s="109">
        <f>'Form B - NC-Rehab (&gt;20 Bldgs.)'!H119:H120</f>
        <v>0</v>
      </c>
      <c r="I119" s="109">
        <f>'Form B - NC-Rehab (&gt;20 Bldgs.)'!I119:I120</f>
        <v>0</v>
      </c>
      <c r="J119" s="80" t="str">
        <f t="shared" ref="J119" si="376">IF(I119&gt;0,I119/H119,"")</f>
        <v/>
      </c>
      <c r="K119" s="80"/>
      <c r="L119" s="159">
        <f>'Form B - NC-Rehab (&gt;20 Bldgs.)'!L119:L120</f>
        <v>0</v>
      </c>
      <c r="M119" s="159">
        <f>'Form B - NC-Rehab (&gt;20 Bldgs.)'!M119:M120</f>
        <v>0</v>
      </c>
      <c r="N119" s="80" t="str">
        <f t="shared" ref="N119" si="377">IF(M119&gt;0,M119/L119,"")</f>
        <v/>
      </c>
      <c r="O119" s="80"/>
      <c r="P119" s="109">
        <f>'Form B - NC-Rehab (&gt;20 Bldgs.)'!P119:P120</f>
        <v>0</v>
      </c>
      <c r="Q119" s="109">
        <f>'Form B - NC-Rehab (&gt;20 Bldgs.)'!Q119:Q120</f>
        <v>0</v>
      </c>
      <c r="R119" s="109">
        <f>'Form B - NC-Rehab (&gt;20 Bldgs.)'!R119:R120</f>
        <v>0</v>
      </c>
      <c r="S119" s="109">
        <f>'Form B - NC-Rehab (&gt;20 Bldgs.)'!S119:S120</f>
        <v>0</v>
      </c>
      <c r="T119" s="109">
        <f>'Form B - NC-Rehab (&gt;20 Bldgs.)'!T119:T120</f>
        <v>0</v>
      </c>
      <c r="U119" s="109">
        <f>'Form B - NC-Rehab (&gt;20 Bldgs.)'!U119:U120</f>
        <v>0</v>
      </c>
      <c r="V119" s="109">
        <f t="shared" ref="V119" si="378">SUM(P119:U120)</f>
        <v>0</v>
      </c>
      <c r="W119" s="111"/>
      <c r="X119" s="111"/>
      <c r="Y119" s="112">
        <f>ROUND(IF($R$15="Yes",(W119-X119)*1.3,(W119-X119)),0)</f>
        <v>0</v>
      </c>
      <c r="Z119" s="117" t="str">
        <f t="shared" ref="Z119" si="379">IF(J119&lt;N119,J119,N119)</f>
        <v/>
      </c>
      <c r="AA119" s="118"/>
      <c r="AB119" s="116">
        <f t="shared" ref="AB119" si="380">ROUND(IF(Z119="","0",Y119*Z119),0)</f>
        <v>0</v>
      </c>
      <c r="AC119" s="115"/>
      <c r="AD119" s="115">
        <f t="shared" ref="AD119" si="381">ROUND(IF($Y$8&gt;0,AB119*$Y$8,"0"),0)</f>
        <v>0</v>
      </c>
      <c r="AE119" s="113"/>
      <c r="AF119" s="114"/>
      <c r="AG119" s="115">
        <f t="shared" ref="AG119" si="382">ROUND(IF(AF119&gt;0,AB119*AF119,"0"),0)</f>
        <v>0</v>
      </c>
      <c r="AH119" s="110">
        <f t="shared" ref="AH119" si="383">ROUND(IF(AD119&gt;0,AD119*AF119,"0"),0)</f>
        <v>0</v>
      </c>
    </row>
    <row r="120" spans="1:34" s="8" customFormat="1" x14ac:dyDescent="0.35">
      <c r="A120" s="162"/>
      <c r="B120" s="170"/>
      <c r="C120" s="157">
        <f>'Form B - NC-Rehab (&gt;20 Bldgs.)'!C120:G120</f>
        <v>0</v>
      </c>
      <c r="D120" s="158"/>
      <c r="E120" s="158"/>
      <c r="F120" s="158"/>
      <c r="G120" s="120"/>
      <c r="H120" s="109"/>
      <c r="I120" s="109"/>
      <c r="J120" s="80"/>
      <c r="K120" s="80"/>
      <c r="L120" s="160"/>
      <c r="M120" s="160"/>
      <c r="N120" s="80"/>
      <c r="O120" s="80"/>
      <c r="P120" s="109"/>
      <c r="Q120" s="109"/>
      <c r="R120" s="109"/>
      <c r="S120" s="109"/>
      <c r="T120" s="109"/>
      <c r="U120" s="109"/>
      <c r="V120" s="109"/>
      <c r="W120" s="111"/>
      <c r="X120" s="111"/>
      <c r="Y120" s="112"/>
      <c r="Z120" s="119"/>
      <c r="AA120" s="120"/>
      <c r="AB120" s="116"/>
      <c r="AC120" s="115"/>
      <c r="AD120" s="115"/>
      <c r="AE120" s="113"/>
      <c r="AF120" s="114"/>
      <c r="AG120" s="115"/>
      <c r="AH120" s="110"/>
    </row>
    <row r="121" spans="1:34" s="8" customFormat="1" x14ac:dyDescent="0.35">
      <c r="A121" s="169">
        <f>'Form B - NC-Rehab (&gt;20 Bldgs.)'!A121:A122</f>
        <v>0</v>
      </c>
      <c r="B121" s="170">
        <f>'Form B - NC-Rehab (&gt;20 Bldgs.)'!B121:B122</f>
        <v>0</v>
      </c>
      <c r="C121" s="166">
        <f>'Form B - NC-Rehab (&gt;20 Bldgs.)'!C121:G121</f>
        <v>0</v>
      </c>
      <c r="D121" s="167"/>
      <c r="E121" s="167"/>
      <c r="F121" s="167"/>
      <c r="G121" s="118"/>
      <c r="H121" s="109">
        <f>'Form B - NC-Rehab (&gt;20 Bldgs.)'!H121:H122</f>
        <v>0</v>
      </c>
      <c r="I121" s="109">
        <f>'Form B - NC-Rehab (&gt;20 Bldgs.)'!I121:I122</f>
        <v>0</v>
      </c>
      <c r="J121" s="80" t="str">
        <f t="shared" ref="J121" si="384">IF(I121&gt;0,I121/H121,"")</f>
        <v/>
      </c>
      <c r="K121" s="80"/>
      <c r="L121" s="159">
        <f>'Form B - NC-Rehab (&gt;20 Bldgs.)'!L121:L122</f>
        <v>0</v>
      </c>
      <c r="M121" s="159">
        <f>'Form B - NC-Rehab (&gt;20 Bldgs.)'!M121:M122</f>
        <v>0</v>
      </c>
      <c r="N121" s="80" t="str">
        <f t="shared" ref="N121" si="385">IF(M121&gt;0,M121/L121,"")</f>
        <v/>
      </c>
      <c r="O121" s="80"/>
      <c r="P121" s="109">
        <f>'Form B - NC-Rehab (&gt;20 Bldgs.)'!P121:P122</f>
        <v>0</v>
      </c>
      <c r="Q121" s="109">
        <f>'Form B - NC-Rehab (&gt;20 Bldgs.)'!Q121:Q122</f>
        <v>0</v>
      </c>
      <c r="R121" s="109">
        <f>'Form B - NC-Rehab (&gt;20 Bldgs.)'!R121:R122</f>
        <v>0</v>
      </c>
      <c r="S121" s="109">
        <f>'Form B - NC-Rehab (&gt;20 Bldgs.)'!S121:S122</f>
        <v>0</v>
      </c>
      <c r="T121" s="109">
        <f>'Form B - NC-Rehab (&gt;20 Bldgs.)'!T121:T122</f>
        <v>0</v>
      </c>
      <c r="U121" s="109">
        <f>'Form B - NC-Rehab (&gt;20 Bldgs.)'!U121:U122</f>
        <v>0</v>
      </c>
      <c r="V121" s="109">
        <f t="shared" ref="V121" si="386">SUM(P121:U122)</f>
        <v>0</v>
      </c>
      <c r="W121" s="111"/>
      <c r="X121" s="111"/>
      <c r="Y121" s="112">
        <f>ROUND(IF($R$15="Yes",(W121-X121)*1.3,(W121-X121)),0)</f>
        <v>0</v>
      </c>
      <c r="Z121" s="117" t="str">
        <f t="shared" ref="Z121" si="387">IF(J121&lt;N121,J121,N121)</f>
        <v/>
      </c>
      <c r="AA121" s="118"/>
      <c r="AB121" s="116">
        <f t="shared" ref="AB121" si="388">ROUND(IF(Z121="","0",Y121*Z121),0)</f>
        <v>0</v>
      </c>
      <c r="AC121" s="115"/>
      <c r="AD121" s="115">
        <f t="shared" ref="AD121" si="389">ROUND(IF($Y$8&gt;0,AB121*$Y$8,"0"),0)</f>
        <v>0</v>
      </c>
      <c r="AE121" s="113"/>
      <c r="AF121" s="114"/>
      <c r="AG121" s="115">
        <f t="shared" ref="AG121" si="390">ROUND(IF(AF121&gt;0,AB121*AF121,"0"),0)</f>
        <v>0</v>
      </c>
      <c r="AH121" s="110">
        <f t="shared" ref="AH121" si="391">ROUND(IF(AD121&gt;0,AD121*AF121,"0"),0)</f>
        <v>0</v>
      </c>
    </row>
    <row r="122" spans="1:34" s="8" customFormat="1" x14ac:dyDescent="0.35">
      <c r="A122" s="162"/>
      <c r="B122" s="170"/>
      <c r="C122" s="157">
        <f>'Form B - NC-Rehab (&gt;20 Bldgs.)'!C122:G122</f>
        <v>0</v>
      </c>
      <c r="D122" s="158"/>
      <c r="E122" s="158"/>
      <c r="F122" s="158"/>
      <c r="G122" s="120"/>
      <c r="H122" s="109"/>
      <c r="I122" s="109"/>
      <c r="J122" s="80"/>
      <c r="K122" s="80"/>
      <c r="L122" s="160"/>
      <c r="M122" s="160"/>
      <c r="N122" s="80"/>
      <c r="O122" s="80"/>
      <c r="P122" s="109"/>
      <c r="Q122" s="109"/>
      <c r="R122" s="109"/>
      <c r="S122" s="109"/>
      <c r="T122" s="109"/>
      <c r="U122" s="109"/>
      <c r="V122" s="109"/>
      <c r="W122" s="111"/>
      <c r="X122" s="111"/>
      <c r="Y122" s="112"/>
      <c r="Z122" s="119"/>
      <c r="AA122" s="120"/>
      <c r="AB122" s="116"/>
      <c r="AC122" s="115"/>
      <c r="AD122" s="115"/>
      <c r="AE122" s="113"/>
      <c r="AF122" s="114"/>
      <c r="AG122" s="115"/>
      <c r="AH122" s="110"/>
    </row>
    <row r="123" spans="1:34" s="8" customFormat="1" x14ac:dyDescent="0.35">
      <c r="A123" s="169">
        <f>'Form B - NC-Rehab (&gt;20 Bldgs.)'!A123:A124</f>
        <v>0</v>
      </c>
      <c r="B123" s="170">
        <f>'Form B - NC-Rehab (&gt;20 Bldgs.)'!B123:B124</f>
        <v>0</v>
      </c>
      <c r="C123" s="166">
        <f>'Form B - NC-Rehab (&gt;20 Bldgs.)'!C123:G123</f>
        <v>0</v>
      </c>
      <c r="D123" s="167"/>
      <c r="E123" s="167"/>
      <c r="F123" s="167"/>
      <c r="G123" s="118"/>
      <c r="H123" s="109">
        <f>'Form B - NC-Rehab (&gt;20 Bldgs.)'!H123:H124</f>
        <v>0</v>
      </c>
      <c r="I123" s="109">
        <f>'Form B - NC-Rehab (&gt;20 Bldgs.)'!I123:I124</f>
        <v>0</v>
      </c>
      <c r="J123" s="80" t="str">
        <f t="shared" ref="J123" si="392">IF(I123&gt;0,I123/H123,"")</f>
        <v/>
      </c>
      <c r="K123" s="80"/>
      <c r="L123" s="159">
        <f>'Form B - NC-Rehab (&gt;20 Bldgs.)'!L123:L124</f>
        <v>0</v>
      </c>
      <c r="M123" s="159">
        <f>'Form B - NC-Rehab (&gt;20 Bldgs.)'!M123:M124</f>
        <v>0</v>
      </c>
      <c r="N123" s="80" t="str">
        <f t="shared" ref="N123" si="393">IF(M123&gt;0,M123/L123,"")</f>
        <v/>
      </c>
      <c r="O123" s="80"/>
      <c r="P123" s="109">
        <f>'Form B - NC-Rehab (&gt;20 Bldgs.)'!P123:P124</f>
        <v>0</v>
      </c>
      <c r="Q123" s="109">
        <f>'Form B - NC-Rehab (&gt;20 Bldgs.)'!Q123:Q124</f>
        <v>0</v>
      </c>
      <c r="R123" s="109">
        <f>'Form B - NC-Rehab (&gt;20 Bldgs.)'!R123:R124</f>
        <v>0</v>
      </c>
      <c r="S123" s="109">
        <f>'Form B - NC-Rehab (&gt;20 Bldgs.)'!S123:S124</f>
        <v>0</v>
      </c>
      <c r="T123" s="109">
        <f>'Form B - NC-Rehab (&gt;20 Bldgs.)'!T123:T124</f>
        <v>0</v>
      </c>
      <c r="U123" s="109">
        <f>'Form B - NC-Rehab (&gt;20 Bldgs.)'!U123:U124</f>
        <v>0</v>
      </c>
      <c r="V123" s="109">
        <f t="shared" ref="V123" si="394">SUM(P123:U124)</f>
        <v>0</v>
      </c>
      <c r="W123" s="111"/>
      <c r="X123" s="111"/>
      <c r="Y123" s="112">
        <f>ROUND(IF($R$15="Yes",(W123-X123)*1.3,(W123-X123)),0)</f>
        <v>0</v>
      </c>
      <c r="Z123" s="117" t="str">
        <f t="shared" ref="Z123" si="395">IF(J123&lt;N123,J123,N123)</f>
        <v/>
      </c>
      <c r="AA123" s="118"/>
      <c r="AB123" s="116">
        <f t="shared" ref="AB123" si="396">ROUND(IF(Z123="","0",Y123*Z123),0)</f>
        <v>0</v>
      </c>
      <c r="AC123" s="115"/>
      <c r="AD123" s="115">
        <f t="shared" ref="AD123" si="397">ROUND(IF($Y$8&gt;0,AB123*$Y$8,"0"),0)</f>
        <v>0</v>
      </c>
      <c r="AE123" s="113"/>
      <c r="AF123" s="114"/>
      <c r="AG123" s="115">
        <f t="shared" ref="AG123" si="398">ROUND(IF(AF123&gt;0,AB123*AF123,"0"),0)</f>
        <v>0</v>
      </c>
      <c r="AH123" s="110">
        <f t="shared" ref="AH123" si="399">ROUND(IF(AD123&gt;0,AD123*AF123,"0"),0)</f>
        <v>0</v>
      </c>
    </row>
    <row r="124" spans="1:34" s="8" customFormat="1" x14ac:dyDescent="0.35">
      <c r="A124" s="162"/>
      <c r="B124" s="170"/>
      <c r="C124" s="157">
        <f>'Form B - NC-Rehab (&gt;20 Bldgs.)'!C124:G124</f>
        <v>0</v>
      </c>
      <c r="D124" s="158"/>
      <c r="E124" s="158"/>
      <c r="F124" s="158"/>
      <c r="G124" s="120"/>
      <c r="H124" s="109"/>
      <c r="I124" s="109"/>
      <c r="J124" s="80"/>
      <c r="K124" s="80"/>
      <c r="L124" s="160"/>
      <c r="M124" s="160"/>
      <c r="N124" s="80"/>
      <c r="O124" s="80"/>
      <c r="P124" s="109"/>
      <c r="Q124" s="109"/>
      <c r="R124" s="109"/>
      <c r="S124" s="109"/>
      <c r="T124" s="109"/>
      <c r="U124" s="109"/>
      <c r="V124" s="109"/>
      <c r="W124" s="111"/>
      <c r="X124" s="111"/>
      <c r="Y124" s="112"/>
      <c r="Z124" s="119"/>
      <c r="AA124" s="120"/>
      <c r="AB124" s="116"/>
      <c r="AC124" s="115"/>
      <c r="AD124" s="115"/>
      <c r="AE124" s="113"/>
      <c r="AF124" s="114"/>
      <c r="AG124" s="115"/>
      <c r="AH124" s="110"/>
    </row>
    <row r="125" spans="1:34" s="8" customFormat="1" x14ac:dyDescent="0.35">
      <c r="A125" s="169">
        <f>'Form B - NC-Rehab (&gt;20 Bldgs.)'!A125:A126</f>
        <v>0</v>
      </c>
      <c r="B125" s="170">
        <f>'Form B - NC-Rehab (&gt;20 Bldgs.)'!B125:B126</f>
        <v>0</v>
      </c>
      <c r="C125" s="166">
        <f>'Form B - NC-Rehab (&gt;20 Bldgs.)'!C125:G125</f>
        <v>0</v>
      </c>
      <c r="D125" s="167"/>
      <c r="E125" s="167"/>
      <c r="F125" s="167"/>
      <c r="G125" s="118"/>
      <c r="H125" s="109">
        <f>'Form B - NC-Rehab (&gt;20 Bldgs.)'!H125:H126</f>
        <v>0</v>
      </c>
      <c r="I125" s="109">
        <f>'Form B - NC-Rehab (&gt;20 Bldgs.)'!I125:I126</f>
        <v>0</v>
      </c>
      <c r="J125" s="80" t="str">
        <f t="shared" ref="J125" si="400">IF(I125&gt;0,I125/H125,"")</f>
        <v/>
      </c>
      <c r="K125" s="80"/>
      <c r="L125" s="159">
        <f>'Form B - NC-Rehab (&gt;20 Bldgs.)'!L125:L126</f>
        <v>0</v>
      </c>
      <c r="M125" s="159">
        <f>'Form B - NC-Rehab (&gt;20 Bldgs.)'!M125:M126</f>
        <v>0</v>
      </c>
      <c r="N125" s="80" t="str">
        <f t="shared" ref="N125" si="401">IF(M125&gt;0,M125/L125,"")</f>
        <v/>
      </c>
      <c r="O125" s="80"/>
      <c r="P125" s="109">
        <f>'Form B - NC-Rehab (&gt;20 Bldgs.)'!P125:P126</f>
        <v>0</v>
      </c>
      <c r="Q125" s="109">
        <f>'Form B - NC-Rehab (&gt;20 Bldgs.)'!Q125:Q126</f>
        <v>0</v>
      </c>
      <c r="R125" s="109">
        <f>'Form B - NC-Rehab (&gt;20 Bldgs.)'!R125:R126</f>
        <v>0</v>
      </c>
      <c r="S125" s="109">
        <f>'Form B - NC-Rehab (&gt;20 Bldgs.)'!S125:S126</f>
        <v>0</v>
      </c>
      <c r="T125" s="109">
        <f>'Form B - NC-Rehab (&gt;20 Bldgs.)'!T125:T126</f>
        <v>0</v>
      </c>
      <c r="U125" s="109">
        <f>'Form B - NC-Rehab (&gt;20 Bldgs.)'!U125:U126</f>
        <v>0</v>
      </c>
      <c r="V125" s="109">
        <f t="shared" ref="V125" si="402">SUM(P125:U126)</f>
        <v>0</v>
      </c>
      <c r="W125" s="111"/>
      <c r="X125" s="111"/>
      <c r="Y125" s="112">
        <f>ROUND(IF($R$15="Yes",(W125-X125)*1.3,(W125-X125)),0)</f>
        <v>0</v>
      </c>
      <c r="Z125" s="117" t="str">
        <f t="shared" ref="Z125" si="403">IF(J125&lt;N125,J125,N125)</f>
        <v/>
      </c>
      <c r="AA125" s="118"/>
      <c r="AB125" s="116">
        <f t="shared" ref="AB125" si="404">ROUND(IF(Z125="","0",Y125*Z125),0)</f>
        <v>0</v>
      </c>
      <c r="AC125" s="115"/>
      <c r="AD125" s="115">
        <f t="shared" ref="AD125" si="405">ROUND(IF($Y$8&gt;0,AB125*$Y$8,"0"),0)</f>
        <v>0</v>
      </c>
      <c r="AE125" s="113"/>
      <c r="AF125" s="114"/>
      <c r="AG125" s="115">
        <f t="shared" ref="AG125" si="406">ROUND(IF(AF125&gt;0,AB125*AF125,"0"),0)</f>
        <v>0</v>
      </c>
      <c r="AH125" s="110">
        <f t="shared" ref="AH125" si="407">ROUND(IF(AD125&gt;0,AD125*AF125,"0"),0)</f>
        <v>0</v>
      </c>
    </row>
    <row r="126" spans="1:34" s="8" customFormat="1" x14ac:dyDescent="0.35">
      <c r="A126" s="162"/>
      <c r="B126" s="170"/>
      <c r="C126" s="157">
        <f>'Form B - NC-Rehab (&gt;20 Bldgs.)'!C126:G126</f>
        <v>0</v>
      </c>
      <c r="D126" s="158"/>
      <c r="E126" s="158"/>
      <c r="F126" s="158"/>
      <c r="G126" s="120"/>
      <c r="H126" s="109"/>
      <c r="I126" s="109"/>
      <c r="J126" s="80"/>
      <c r="K126" s="80"/>
      <c r="L126" s="160"/>
      <c r="M126" s="160"/>
      <c r="N126" s="80"/>
      <c r="O126" s="80"/>
      <c r="P126" s="109"/>
      <c r="Q126" s="109"/>
      <c r="R126" s="109"/>
      <c r="S126" s="109"/>
      <c r="T126" s="109"/>
      <c r="U126" s="109"/>
      <c r="V126" s="109"/>
      <c r="W126" s="111"/>
      <c r="X126" s="111"/>
      <c r="Y126" s="112"/>
      <c r="Z126" s="119"/>
      <c r="AA126" s="120"/>
      <c r="AB126" s="116"/>
      <c r="AC126" s="115"/>
      <c r="AD126" s="115"/>
      <c r="AE126" s="113"/>
      <c r="AF126" s="114"/>
      <c r="AG126" s="115"/>
      <c r="AH126" s="110"/>
    </row>
    <row r="127" spans="1:34" s="8" customFormat="1" x14ac:dyDescent="0.35">
      <c r="A127" s="169">
        <f>'Form B - NC-Rehab (&gt;20 Bldgs.)'!A127:A128</f>
        <v>0</v>
      </c>
      <c r="B127" s="170">
        <f>'Form B - NC-Rehab (&gt;20 Bldgs.)'!B127:B128</f>
        <v>0</v>
      </c>
      <c r="C127" s="166">
        <f>'Form B - NC-Rehab (&gt;20 Bldgs.)'!C127:G127</f>
        <v>0</v>
      </c>
      <c r="D127" s="167"/>
      <c r="E127" s="167"/>
      <c r="F127" s="167"/>
      <c r="G127" s="118"/>
      <c r="H127" s="109">
        <f>'Form B - NC-Rehab (&gt;20 Bldgs.)'!H127:H128</f>
        <v>0</v>
      </c>
      <c r="I127" s="109">
        <f>'Form B - NC-Rehab (&gt;20 Bldgs.)'!I127:I128</f>
        <v>0</v>
      </c>
      <c r="J127" s="80" t="str">
        <f t="shared" ref="J127" si="408">IF(I127&gt;0,I127/H127,"")</f>
        <v/>
      </c>
      <c r="K127" s="80"/>
      <c r="L127" s="159">
        <f>'Form B - NC-Rehab (&gt;20 Bldgs.)'!L127:L128</f>
        <v>0</v>
      </c>
      <c r="M127" s="159">
        <f>'Form B - NC-Rehab (&gt;20 Bldgs.)'!M127:M128</f>
        <v>0</v>
      </c>
      <c r="N127" s="80" t="str">
        <f t="shared" ref="N127" si="409">IF(M127&gt;0,M127/L127,"")</f>
        <v/>
      </c>
      <c r="O127" s="80"/>
      <c r="P127" s="109">
        <f>'Form B - NC-Rehab (&gt;20 Bldgs.)'!P127:P128</f>
        <v>0</v>
      </c>
      <c r="Q127" s="109">
        <f>'Form B - NC-Rehab (&gt;20 Bldgs.)'!Q127:Q128</f>
        <v>0</v>
      </c>
      <c r="R127" s="109">
        <f>'Form B - NC-Rehab (&gt;20 Bldgs.)'!R127:R128</f>
        <v>0</v>
      </c>
      <c r="S127" s="109">
        <f>'Form B - NC-Rehab (&gt;20 Bldgs.)'!S127:S128</f>
        <v>0</v>
      </c>
      <c r="T127" s="109">
        <f>'Form B - NC-Rehab (&gt;20 Bldgs.)'!T127:T128</f>
        <v>0</v>
      </c>
      <c r="U127" s="109">
        <f>'Form B - NC-Rehab (&gt;20 Bldgs.)'!U127:U128</f>
        <v>0</v>
      </c>
      <c r="V127" s="109">
        <f t="shared" ref="V127" si="410">SUM(P127:U128)</f>
        <v>0</v>
      </c>
      <c r="W127" s="111"/>
      <c r="X127" s="111"/>
      <c r="Y127" s="112">
        <f>ROUND(IF($R$15="Yes",(W127-X127)*1.3,(W127-X127)),0)</f>
        <v>0</v>
      </c>
      <c r="Z127" s="117" t="str">
        <f t="shared" ref="Z127" si="411">IF(J127&lt;N127,J127,N127)</f>
        <v/>
      </c>
      <c r="AA127" s="118"/>
      <c r="AB127" s="116">
        <f t="shared" ref="AB127" si="412">ROUND(IF(Z127="","0",Y127*Z127),0)</f>
        <v>0</v>
      </c>
      <c r="AC127" s="115"/>
      <c r="AD127" s="115">
        <f t="shared" ref="AD127" si="413">ROUND(IF($Y$8&gt;0,AB127*$Y$8,"0"),0)</f>
        <v>0</v>
      </c>
      <c r="AE127" s="113"/>
      <c r="AF127" s="114"/>
      <c r="AG127" s="115">
        <f t="shared" ref="AG127" si="414">ROUND(IF(AF127&gt;0,AB127*AF127,"0"),0)</f>
        <v>0</v>
      </c>
      <c r="AH127" s="110">
        <f t="shared" ref="AH127" si="415">ROUND(IF(AD127&gt;0,AD127*AF127,"0"),0)</f>
        <v>0</v>
      </c>
    </row>
    <row r="128" spans="1:34" s="8" customFormat="1" x14ac:dyDescent="0.35">
      <c r="A128" s="162"/>
      <c r="B128" s="170"/>
      <c r="C128" s="157">
        <f>'Form B - NC-Rehab (&gt;20 Bldgs.)'!C128:G128</f>
        <v>0</v>
      </c>
      <c r="D128" s="158"/>
      <c r="E128" s="158"/>
      <c r="F128" s="158"/>
      <c r="G128" s="120"/>
      <c r="H128" s="109"/>
      <c r="I128" s="109"/>
      <c r="J128" s="80"/>
      <c r="K128" s="80"/>
      <c r="L128" s="160"/>
      <c r="M128" s="160"/>
      <c r="N128" s="80"/>
      <c r="O128" s="80"/>
      <c r="P128" s="109"/>
      <c r="Q128" s="109"/>
      <c r="R128" s="109"/>
      <c r="S128" s="109"/>
      <c r="T128" s="109"/>
      <c r="U128" s="109"/>
      <c r="V128" s="109"/>
      <c r="W128" s="111"/>
      <c r="X128" s="111"/>
      <c r="Y128" s="112"/>
      <c r="Z128" s="119"/>
      <c r="AA128" s="120"/>
      <c r="AB128" s="116"/>
      <c r="AC128" s="115"/>
      <c r="AD128" s="115"/>
      <c r="AE128" s="113"/>
      <c r="AF128" s="114"/>
      <c r="AG128" s="115"/>
      <c r="AH128" s="110"/>
    </row>
    <row r="129" spans="1:34" s="8" customFormat="1" x14ac:dyDescent="0.35">
      <c r="A129" s="169">
        <f>'Form B - NC-Rehab (&gt;20 Bldgs.)'!A129:A130</f>
        <v>0</v>
      </c>
      <c r="B129" s="170">
        <f>'Form B - NC-Rehab (&gt;20 Bldgs.)'!B129:B130</f>
        <v>0</v>
      </c>
      <c r="C129" s="166">
        <f>'Form B - NC-Rehab (&gt;20 Bldgs.)'!C129:G129</f>
        <v>0</v>
      </c>
      <c r="D129" s="167"/>
      <c r="E129" s="167"/>
      <c r="F129" s="167"/>
      <c r="G129" s="118"/>
      <c r="H129" s="109">
        <f>'Form B - NC-Rehab (&gt;20 Bldgs.)'!H129:H130</f>
        <v>0</v>
      </c>
      <c r="I129" s="109">
        <f>'Form B - NC-Rehab (&gt;20 Bldgs.)'!I129:I130</f>
        <v>0</v>
      </c>
      <c r="J129" s="80" t="str">
        <f t="shared" ref="J129" si="416">IF(I129&gt;0,I129/H129,"")</f>
        <v/>
      </c>
      <c r="K129" s="80"/>
      <c r="L129" s="159">
        <f>'Form B - NC-Rehab (&gt;20 Bldgs.)'!L129:L130</f>
        <v>0</v>
      </c>
      <c r="M129" s="159">
        <f>'Form B - NC-Rehab (&gt;20 Bldgs.)'!M129:M130</f>
        <v>0</v>
      </c>
      <c r="N129" s="80" t="str">
        <f t="shared" ref="N129" si="417">IF(M129&gt;0,M129/L129,"")</f>
        <v/>
      </c>
      <c r="O129" s="80"/>
      <c r="P129" s="109">
        <f>'Form B - NC-Rehab (&gt;20 Bldgs.)'!P129:P130</f>
        <v>0</v>
      </c>
      <c r="Q129" s="109">
        <f>'Form B - NC-Rehab (&gt;20 Bldgs.)'!Q129:Q130</f>
        <v>0</v>
      </c>
      <c r="R129" s="109">
        <f>'Form B - NC-Rehab (&gt;20 Bldgs.)'!R129:R130</f>
        <v>0</v>
      </c>
      <c r="S129" s="109">
        <f>'Form B - NC-Rehab (&gt;20 Bldgs.)'!S129:S130</f>
        <v>0</v>
      </c>
      <c r="T129" s="109">
        <f>'Form B - NC-Rehab (&gt;20 Bldgs.)'!T129:T130</f>
        <v>0</v>
      </c>
      <c r="U129" s="109">
        <f>'Form B - NC-Rehab (&gt;20 Bldgs.)'!U129:U130</f>
        <v>0</v>
      </c>
      <c r="V129" s="109">
        <f t="shared" ref="V129" si="418">SUM(P129:U130)</f>
        <v>0</v>
      </c>
      <c r="W129" s="111"/>
      <c r="X129" s="111"/>
      <c r="Y129" s="112">
        <f>ROUND(IF($R$15="Yes",(W129-X129)*1.3,(W129-X129)),0)</f>
        <v>0</v>
      </c>
      <c r="Z129" s="117" t="str">
        <f t="shared" ref="Z129" si="419">IF(J129&lt;N129,J129,N129)</f>
        <v/>
      </c>
      <c r="AA129" s="118"/>
      <c r="AB129" s="116">
        <f t="shared" ref="AB129" si="420">ROUND(IF(Z129="","0",Y129*Z129),0)</f>
        <v>0</v>
      </c>
      <c r="AC129" s="115"/>
      <c r="AD129" s="115">
        <f t="shared" ref="AD129" si="421">ROUND(IF($Y$8&gt;0,AB129*$Y$8,"0"),0)</f>
        <v>0</v>
      </c>
      <c r="AE129" s="113"/>
      <c r="AF129" s="114"/>
      <c r="AG129" s="115">
        <f t="shared" ref="AG129" si="422">ROUND(IF(AF129&gt;0,AB129*AF129,"0"),0)</f>
        <v>0</v>
      </c>
      <c r="AH129" s="110">
        <f t="shared" ref="AH129" si="423">ROUND(IF(AD129&gt;0,AD129*AF129,"0"),0)</f>
        <v>0</v>
      </c>
    </row>
    <row r="130" spans="1:34" s="8" customFormat="1" x14ac:dyDescent="0.35">
      <c r="A130" s="162"/>
      <c r="B130" s="170"/>
      <c r="C130" s="157">
        <f>'Form B - NC-Rehab (&gt;20 Bldgs.)'!C130:G130</f>
        <v>0</v>
      </c>
      <c r="D130" s="158"/>
      <c r="E130" s="158"/>
      <c r="F130" s="158"/>
      <c r="G130" s="120"/>
      <c r="H130" s="109"/>
      <c r="I130" s="109"/>
      <c r="J130" s="80"/>
      <c r="K130" s="80"/>
      <c r="L130" s="160"/>
      <c r="M130" s="160"/>
      <c r="N130" s="80"/>
      <c r="O130" s="80"/>
      <c r="P130" s="109"/>
      <c r="Q130" s="109"/>
      <c r="R130" s="109"/>
      <c r="S130" s="109"/>
      <c r="T130" s="109"/>
      <c r="U130" s="109"/>
      <c r="V130" s="109"/>
      <c r="W130" s="111"/>
      <c r="X130" s="111"/>
      <c r="Y130" s="112"/>
      <c r="Z130" s="119"/>
      <c r="AA130" s="120"/>
      <c r="AB130" s="116"/>
      <c r="AC130" s="115"/>
      <c r="AD130" s="115"/>
      <c r="AE130" s="113"/>
      <c r="AF130" s="114"/>
      <c r="AG130" s="115"/>
      <c r="AH130" s="110"/>
    </row>
    <row r="131" spans="1:34" s="8" customFormat="1" x14ac:dyDescent="0.35">
      <c r="A131" s="169">
        <f>'Form B - NC-Rehab (&gt;20 Bldgs.)'!A131:A132</f>
        <v>0</v>
      </c>
      <c r="B131" s="170">
        <f>'Form B - NC-Rehab (&gt;20 Bldgs.)'!B131:B132</f>
        <v>0</v>
      </c>
      <c r="C131" s="166">
        <f>'Form B - NC-Rehab (&gt;20 Bldgs.)'!C131:G131</f>
        <v>0</v>
      </c>
      <c r="D131" s="167"/>
      <c r="E131" s="167"/>
      <c r="F131" s="167"/>
      <c r="G131" s="118"/>
      <c r="H131" s="109">
        <f>'Form B - NC-Rehab (&gt;20 Bldgs.)'!H131:H132</f>
        <v>0</v>
      </c>
      <c r="I131" s="109">
        <f>'Form B - NC-Rehab (&gt;20 Bldgs.)'!I131:I132</f>
        <v>0</v>
      </c>
      <c r="J131" s="80" t="str">
        <f t="shared" ref="J131" si="424">IF(I131&gt;0,I131/H131,"")</f>
        <v/>
      </c>
      <c r="K131" s="80"/>
      <c r="L131" s="159">
        <f>'Form B - NC-Rehab (&gt;20 Bldgs.)'!L131:L132</f>
        <v>0</v>
      </c>
      <c r="M131" s="159">
        <f>'Form B - NC-Rehab (&gt;20 Bldgs.)'!M131:M132</f>
        <v>0</v>
      </c>
      <c r="N131" s="80" t="str">
        <f t="shared" ref="N131" si="425">IF(M131&gt;0,M131/L131,"")</f>
        <v/>
      </c>
      <c r="O131" s="80"/>
      <c r="P131" s="109">
        <f>'Form B - NC-Rehab (&gt;20 Bldgs.)'!P131:P132</f>
        <v>0</v>
      </c>
      <c r="Q131" s="109">
        <f>'Form B - NC-Rehab (&gt;20 Bldgs.)'!Q131:Q132</f>
        <v>0</v>
      </c>
      <c r="R131" s="109">
        <f>'Form B - NC-Rehab (&gt;20 Bldgs.)'!R131:R132</f>
        <v>0</v>
      </c>
      <c r="S131" s="109">
        <f>'Form B - NC-Rehab (&gt;20 Bldgs.)'!S131:S132</f>
        <v>0</v>
      </c>
      <c r="T131" s="109">
        <f>'Form B - NC-Rehab (&gt;20 Bldgs.)'!T131:T132</f>
        <v>0</v>
      </c>
      <c r="U131" s="109">
        <f>'Form B - NC-Rehab (&gt;20 Bldgs.)'!U131:U132</f>
        <v>0</v>
      </c>
      <c r="V131" s="109">
        <f t="shared" ref="V131" si="426">SUM(P131:U132)</f>
        <v>0</v>
      </c>
      <c r="W131" s="111"/>
      <c r="X131" s="111"/>
      <c r="Y131" s="112">
        <f>ROUND(IF($R$15="Yes",(W131-X131)*1.3,(W131-X131)),0)</f>
        <v>0</v>
      </c>
      <c r="Z131" s="117" t="str">
        <f t="shared" ref="Z131" si="427">IF(J131&lt;N131,J131,N131)</f>
        <v/>
      </c>
      <c r="AA131" s="118"/>
      <c r="AB131" s="116">
        <f t="shared" ref="AB131" si="428">ROUND(IF(Z131="","0",Y131*Z131),0)</f>
        <v>0</v>
      </c>
      <c r="AC131" s="115"/>
      <c r="AD131" s="115">
        <f t="shared" ref="AD131" si="429">ROUND(IF($Y$8&gt;0,AB131*$Y$8,"0"),0)</f>
        <v>0</v>
      </c>
      <c r="AE131" s="113"/>
      <c r="AF131" s="114"/>
      <c r="AG131" s="115">
        <f t="shared" ref="AG131" si="430">ROUND(IF(AF131&gt;0,AB131*AF131,"0"),0)</f>
        <v>0</v>
      </c>
      <c r="AH131" s="110">
        <f t="shared" ref="AH131" si="431">ROUND(IF(AD131&gt;0,AD131*AF131,"0"),0)</f>
        <v>0</v>
      </c>
    </row>
    <row r="132" spans="1:34" s="8" customFormat="1" x14ac:dyDescent="0.35">
      <c r="A132" s="162"/>
      <c r="B132" s="170"/>
      <c r="C132" s="157">
        <f>'Form B - NC-Rehab (&gt;20 Bldgs.)'!C132:G132</f>
        <v>0</v>
      </c>
      <c r="D132" s="158"/>
      <c r="E132" s="158"/>
      <c r="F132" s="158"/>
      <c r="G132" s="120"/>
      <c r="H132" s="109"/>
      <c r="I132" s="109"/>
      <c r="J132" s="80"/>
      <c r="K132" s="80"/>
      <c r="L132" s="160"/>
      <c r="M132" s="160"/>
      <c r="N132" s="80"/>
      <c r="O132" s="80"/>
      <c r="P132" s="109"/>
      <c r="Q132" s="109"/>
      <c r="R132" s="109"/>
      <c r="S132" s="109"/>
      <c r="T132" s="109"/>
      <c r="U132" s="109"/>
      <c r="V132" s="109"/>
      <c r="W132" s="111"/>
      <c r="X132" s="111"/>
      <c r="Y132" s="112"/>
      <c r="Z132" s="119"/>
      <c r="AA132" s="120"/>
      <c r="AB132" s="116"/>
      <c r="AC132" s="115"/>
      <c r="AD132" s="115"/>
      <c r="AE132" s="113"/>
      <c r="AF132" s="114"/>
      <c r="AG132" s="115"/>
      <c r="AH132" s="110"/>
    </row>
    <row r="133" spans="1:34" s="8" customFormat="1" x14ac:dyDescent="0.35">
      <c r="A133" s="169">
        <f>'Form B - NC-Rehab (&gt;20 Bldgs.)'!A133:A134</f>
        <v>0</v>
      </c>
      <c r="B133" s="170">
        <f>'Form B - NC-Rehab (&gt;20 Bldgs.)'!B133:B134</f>
        <v>0</v>
      </c>
      <c r="C133" s="166">
        <f>'Form B - NC-Rehab (&gt;20 Bldgs.)'!C133:G133</f>
        <v>0</v>
      </c>
      <c r="D133" s="167"/>
      <c r="E133" s="167"/>
      <c r="F133" s="167"/>
      <c r="G133" s="118"/>
      <c r="H133" s="109">
        <f>'Form B - NC-Rehab (&gt;20 Bldgs.)'!H133:H134</f>
        <v>0</v>
      </c>
      <c r="I133" s="109">
        <f>'Form B - NC-Rehab (&gt;20 Bldgs.)'!I133:I134</f>
        <v>0</v>
      </c>
      <c r="J133" s="80" t="str">
        <f t="shared" ref="J133" si="432">IF(I133&gt;0,I133/H133,"")</f>
        <v/>
      </c>
      <c r="K133" s="80"/>
      <c r="L133" s="159">
        <f>'Form B - NC-Rehab (&gt;20 Bldgs.)'!L133:L134</f>
        <v>0</v>
      </c>
      <c r="M133" s="159">
        <f>'Form B - NC-Rehab (&gt;20 Bldgs.)'!M133:M134</f>
        <v>0</v>
      </c>
      <c r="N133" s="80" t="str">
        <f t="shared" ref="N133" si="433">IF(M133&gt;0,M133/L133,"")</f>
        <v/>
      </c>
      <c r="O133" s="80"/>
      <c r="P133" s="109">
        <f>'Form B - NC-Rehab (&gt;20 Bldgs.)'!P133:P134</f>
        <v>0</v>
      </c>
      <c r="Q133" s="109">
        <f>'Form B - NC-Rehab (&gt;20 Bldgs.)'!Q133:Q134</f>
        <v>0</v>
      </c>
      <c r="R133" s="109">
        <f>'Form B - NC-Rehab (&gt;20 Bldgs.)'!R133:R134</f>
        <v>0</v>
      </c>
      <c r="S133" s="109">
        <f>'Form B - NC-Rehab (&gt;20 Bldgs.)'!S133:S134</f>
        <v>0</v>
      </c>
      <c r="T133" s="109">
        <f>'Form B - NC-Rehab (&gt;20 Bldgs.)'!T133:T134</f>
        <v>0</v>
      </c>
      <c r="U133" s="109">
        <f>'Form B - NC-Rehab (&gt;20 Bldgs.)'!U133:U134</f>
        <v>0</v>
      </c>
      <c r="V133" s="109">
        <f t="shared" ref="V133" si="434">SUM(P133:U134)</f>
        <v>0</v>
      </c>
      <c r="W133" s="111"/>
      <c r="X133" s="111"/>
      <c r="Y133" s="112">
        <f>ROUND(IF($R$15="Yes",(W133-X133)*1.3,(W133-X133)),0)</f>
        <v>0</v>
      </c>
      <c r="Z133" s="117" t="str">
        <f t="shared" ref="Z133" si="435">IF(J133&lt;N133,J133,N133)</f>
        <v/>
      </c>
      <c r="AA133" s="118"/>
      <c r="AB133" s="116">
        <f t="shared" ref="AB133" si="436">ROUND(IF(Z133="","0",Y133*Z133),0)</f>
        <v>0</v>
      </c>
      <c r="AC133" s="115"/>
      <c r="AD133" s="115">
        <f t="shared" ref="AD133" si="437">ROUND(IF($Y$8&gt;0,AB133*$Y$8,"0"),0)</f>
        <v>0</v>
      </c>
      <c r="AE133" s="113"/>
      <c r="AF133" s="114"/>
      <c r="AG133" s="115">
        <f t="shared" ref="AG133" si="438">ROUND(IF(AF133&gt;0,AB133*AF133,"0"),0)</f>
        <v>0</v>
      </c>
      <c r="AH133" s="110">
        <f t="shared" ref="AH133" si="439">ROUND(IF(AD133&gt;0,AD133*AF133,"0"),0)</f>
        <v>0</v>
      </c>
    </row>
    <row r="134" spans="1:34" s="8" customFormat="1" x14ac:dyDescent="0.35">
      <c r="A134" s="162"/>
      <c r="B134" s="170"/>
      <c r="C134" s="157">
        <f>'Form B - NC-Rehab (&gt;20 Bldgs.)'!C134:G134</f>
        <v>0</v>
      </c>
      <c r="D134" s="158"/>
      <c r="E134" s="158"/>
      <c r="F134" s="158"/>
      <c r="G134" s="120"/>
      <c r="H134" s="109"/>
      <c r="I134" s="109"/>
      <c r="J134" s="80"/>
      <c r="K134" s="80"/>
      <c r="L134" s="160"/>
      <c r="M134" s="160"/>
      <c r="N134" s="80"/>
      <c r="O134" s="80"/>
      <c r="P134" s="109"/>
      <c r="Q134" s="109"/>
      <c r="R134" s="109"/>
      <c r="S134" s="109"/>
      <c r="T134" s="109"/>
      <c r="U134" s="109"/>
      <c r="V134" s="109"/>
      <c r="W134" s="111"/>
      <c r="X134" s="111"/>
      <c r="Y134" s="112"/>
      <c r="Z134" s="119"/>
      <c r="AA134" s="120"/>
      <c r="AB134" s="116"/>
      <c r="AC134" s="115"/>
      <c r="AD134" s="115"/>
      <c r="AE134" s="113"/>
      <c r="AF134" s="114"/>
      <c r="AG134" s="115"/>
      <c r="AH134" s="110"/>
    </row>
    <row r="135" spans="1:34" s="8" customFormat="1" x14ac:dyDescent="0.35">
      <c r="A135" s="169">
        <f>'Form B - NC-Rehab (&gt;20 Bldgs.)'!A135:A136</f>
        <v>0</v>
      </c>
      <c r="B135" s="170">
        <f>'Form B - NC-Rehab (&gt;20 Bldgs.)'!B135:B136</f>
        <v>0</v>
      </c>
      <c r="C135" s="166">
        <f>'Form B - NC-Rehab (&gt;20 Bldgs.)'!C135:G135</f>
        <v>0</v>
      </c>
      <c r="D135" s="167"/>
      <c r="E135" s="167"/>
      <c r="F135" s="167"/>
      <c r="G135" s="118"/>
      <c r="H135" s="109">
        <f>'Form B - NC-Rehab (&gt;20 Bldgs.)'!H135:H136</f>
        <v>0</v>
      </c>
      <c r="I135" s="109">
        <f>'Form B - NC-Rehab (&gt;20 Bldgs.)'!I135:I136</f>
        <v>0</v>
      </c>
      <c r="J135" s="80" t="str">
        <f t="shared" ref="J135" si="440">IF(I135&gt;0,I135/H135,"")</f>
        <v/>
      </c>
      <c r="K135" s="80"/>
      <c r="L135" s="159">
        <f>'Form B - NC-Rehab (&gt;20 Bldgs.)'!L135:L136</f>
        <v>0</v>
      </c>
      <c r="M135" s="159">
        <f>'Form B - NC-Rehab (&gt;20 Bldgs.)'!M135:M136</f>
        <v>0</v>
      </c>
      <c r="N135" s="80" t="str">
        <f t="shared" ref="N135" si="441">IF(M135&gt;0,M135/L135,"")</f>
        <v/>
      </c>
      <c r="O135" s="80"/>
      <c r="P135" s="109">
        <f>'Form B - NC-Rehab (&gt;20 Bldgs.)'!P135:P136</f>
        <v>0</v>
      </c>
      <c r="Q135" s="109">
        <f>'Form B - NC-Rehab (&gt;20 Bldgs.)'!Q135:Q136</f>
        <v>0</v>
      </c>
      <c r="R135" s="109">
        <f>'Form B - NC-Rehab (&gt;20 Bldgs.)'!R135:R136</f>
        <v>0</v>
      </c>
      <c r="S135" s="109">
        <f>'Form B - NC-Rehab (&gt;20 Bldgs.)'!S135:S136</f>
        <v>0</v>
      </c>
      <c r="T135" s="109">
        <f>'Form B - NC-Rehab (&gt;20 Bldgs.)'!T135:T136</f>
        <v>0</v>
      </c>
      <c r="U135" s="109">
        <f>'Form B - NC-Rehab (&gt;20 Bldgs.)'!U135:U136</f>
        <v>0</v>
      </c>
      <c r="V135" s="109">
        <f t="shared" ref="V135" si="442">SUM(P135:U136)</f>
        <v>0</v>
      </c>
      <c r="W135" s="111"/>
      <c r="X135" s="111"/>
      <c r="Y135" s="112">
        <f>ROUND(IF($R$15="Yes",(W135-X135)*1.3,(W135-X135)),0)</f>
        <v>0</v>
      </c>
      <c r="Z135" s="117" t="str">
        <f t="shared" ref="Z135" si="443">IF(J135&lt;N135,J135,N135)</f>
        <v/>
      </c>
      <c r="AA135" s="118"/>
      <c r="AB135" s="116">
        <f t="shared" ref="AB135" si="444">ROUND(IF(Z135="","0",Y135*Z135),0)</f>
        <v>0</v>
      </c>
      <c r="AC135" s="115"/>
      <c r="AD135" s="115">
        <f t="shared" ref="AD135" si="445">ROUND(IF($Y$8&gt;0,AB135*$Y$8,"0"),0)</f>
        <v>0</v>
      </c>
      <c r="AE135" s="113"/>
      <c r="AF135" s="114"/>
      <c r="AG135" s="115">
        <f t="shared" ref="AG135" si="446">ROUND(IF(AF135&gt;0,AB135*AF135,"0"),0)</f>
        <v>0</v>
      </c>
      <c r="AH135" s="110">
        <f t="shared" ref="AH135" si="447">ROUND(IF(AD135&gt;0,AD135*AF135,"0"),0)</f>
        <v>0</v>
      </c>
    </row>
    <row r="136" spans="1:34" s="8" customFormat="1" x14ac:dyDescent="0.35">
      <c r="A136" s="162"/>
      <c r="B136" s="170"/>
      <c r="C136" s="157">
        <f>'Form B - NC-Rehab (&gt;20 Bldgs.)'!C136:G136</f>
        <v>0</v>
      </c>
      <c r="D136" s="158"/>
      <c r="E136" s="158"/>
      <c r="F136" s="158"/>
      <c r="G136" s="120"/>
      <c r="H136" s="109"/>
      <c r="I136" s="109"/>
      <c r="J136" s="80"/>
      <c r="K136" s="80"/>
      <c r="L136" s="160"/>
      <c r="M136" s="160"/>
      <c r="N136" s="80"/>
      <c r="O136" s="80"/>
      <c r="P136" s="109"/>
      <c r="Q136" s="109"/>
      <c r="R136" s="109"/>
      <c r="S136" s="109"/>
      <c r="T136" s="109"/>
      <c r="U136" s="109"/>
      <c r="V136" s="109"/>
      <c r="W136" s="111"/>
      <c r="X136" s="111"/>
      <c r="Y136" s="112"/>
      <c r="Z136" s="119"/>
      <c r="AA136" s="120"/>
      <c r="AB136" s="116"/>
      <c r="AC136" s="115"/>
      <c r="AD136" s="115"/>
      <c r="AE136" s="113"/>
      <c r="AF136" s="114"/>
      <c r="AG136" s="115"/>
      <c r="AH136" s="110"/>
    </row>
    <row r="137" spans="1:34" s="8" customFormat="1" x14ac:dyDescent="0.35">
      <c r="A137" s="169">
        <f>'Form B - NC-Rehab (&gt;20 Bldgs.)'!A137:A138</f>
        <v>0</v>
      </c>
      <c r="B137" s="170">
        <f>'Form B - NC-Rehab (&gt;20 Bldgs.)'!B137:B138</f>
        <v>0</v>
      </c>
      <c r="C137" s="166">
        <f>'Form B - NC-Rehab (&gt;20 Bldgs.)'!C137:G137</f>
        <v>0</v>
      </c>
      <c r="D137" s="167"/>
      <c r="E137" s="167"/>
      <c r="F137" s="167"/>
      <c r="G137" s="118"/>
      <c r="H137" s="109">
        <f>'Form B - NC-Rehab (&gt;20 Bldgs.)'!H137:H138</f>
        <v>0</v>
      </c>
      <c r="I137" s="109">
        <f>'Form B - NC-Rehab (&gt;20 Bldgs.)'!I137:I138</f>
        <v>0</v>
      </c>
      <c r="J137" s="80" t="str">
        <f t="shared" ref="J137" si="448">IF(I137&gt;0,I137/H137,"")</f>
        <v/>
      </c>
      <c r="K137" s="80"/>
      <c r="L137" s="159">
        <f>'Form B - NC-Rehab (&gt;20 Bldgs.)'!L137:L138</f>
        <v>0</v>
      </c>
      <c r="M137" s="159">
        <f>'Form B - NC-Rehab (&gt;20 Bldgs.)'!M137:M138</f>
        <v>0</v>
      </c>
      <c r="N137" s="80" t="str">
        <f t="shared" ref="N137" si="449">IF(M137&gt;0,M137/L137,"")</f>
        <v/>
      </c>
      <c r="O137" s="80"/>
      <c r="P137" s="109">
        <f>'Form B - NC-Rehab (&gt;20 Bldgs.)'!P137:P138</f>
        <v>0</v>
      </c>
      <c r="Q137" s="109">
        <f>'Form B - NC-Rehab (&gt;20 Bldgs.)'!Q137:Q138</f>
        <v>0</v>
      </c>
      <c r="R137" s="109">
        <f>'Form B - NC-Rehab (&gt;20 Bldgs.)'!R137:R138</f>
        <v>0</v>
      </c>
      <c r="S137" s="109">
        <f>'Form B - NC-Rehab (&gt;20 Bldgs.)'!S137:S138</f>
        <v>0</v>
      </c>
      <c r="T137" s="109">
        <f>'Form B - NC-Rehab (&gt;20 Bldgs.)'!T137:T138</f>
        <v>0</v>
      </c>
      <c r="U137" s="109">
        <f>'Form B - NC-Rehab (&gt;20 Bldgs.)'!U137:U138</f>
        <v>0</v>
      </c>
      <c r="V137" s="109">
        <f t="shared" ref="V137" si="450">SUM(P137:U138)</f>
        <v>0</v>
      </c>
      <c r="W137" s="111"/>
      <c r="X137" s="111"/>
      <c r="Y137" s="112">
        <f>ROUND(IF($R$15="Yes",(W137-X137)*1.3,(W137-X137)),0)</f>
        <v>0</v>
      </c>
      <c r="Z137" s="117" t="str">
        <f t="shared" ref="Z137" si="451">IF(J137&lt;N137,J137,N137)</f>
        <v/>
      </c>
      <c r="AA137" s="118"/>
      <c r="AB137" s="116">
        <f t="shared" ref="AB137" si="452">ROUND(IF(Z137="","0",Y137*Z137),0)</f>
        <v>0</v>
      </c>
      <c r="AC137" s="115"/>
      <c r="AD137" s="115">
        <f t="shared" ref="AD137" si="453">ROUND(IF($Y$8&gt;0,AB137*$Y$8,"0"),0)</f>
        <v>0</v>
      </c>
      <c r="AE137" s="113"/>
      <c r="AF137" s="114"/>
      <c r="AG137" s="115">
        <f t="shared" ref="AG137" si="454">ROUND(IF(AF137&gt;0,AB137*AF137,"0"),0)</f>
        <v>0</v>
      </c>
      <c r="AH137" s="110">
        <f t="shared" ref="AH137" si="455">ROUND(IF(AD137&gt;0,AD137*AF137,"0"),0)</f>
        <v>0</v>
      </c>
    </row>
    <row r="138" spans="1:34" s="8" customFormat="1" x14ac:dyDescent="0.35">
      <c r="A138" s="162"/>
      <c r="B138" s="170"/>
      <c r="C138" s="157">
        <f>'Form B - NC-Rehab (&gt;20 Bldgs.)'!C138:G138</f>
        <v>0</v>
      </c>
      <c r="D138" s="158"/>
      <c r="E138" s="158"/>
      <c r="F138" s="158"/>
      <c r="G138" s="120"/>
      <c r="H138" s="109"/>
      <c r="I138" s="109"/>
      <c r="J138" s="80"/>
      <c r="K138" s="80"/>
      <c r="L138" s="160"/>
      <c r="M138" s="160"/>
      <c r="N138" s="80"/>
      <c r="O138" s="80"/>
      <c r="P138" s="109"/>
      <c r="Q138" s="109"/>
      <c r="R138" s="109"/>
      <c r="S138" s="109"/>
      <c r="T138" s="109"/>
      <c r="U138" s="109"/>
      <c r="V138" s="109"/>
      <c r="W138" s="111"/>
      <c r="X138" s="111"/>
      <c r="Y138" s="112"/>
      <c r="Z138" s="119"/>
      <c r="AA138" s="120"/>
      <c r="AB138" s="116"/>
      <c r="AC138" s="115"/>
      <c r="AD138" s="115"/>
      <c r="AE138" s="113"/>
      <c r="AF138" s="114"/>
      <c r="AG138" s="115"/>
      <c r="AH138" s="110"/>
    </row>
    <row r="139" spans="1:34" s="8" customFormat="1" x14ac:dyDescent="0.35">
      <c r="A139" s="169">
        <f>'Form B - NC-Rehab (&gt;20 Bldgs.)'!A139:A140</f>
        <v>0</v>
      </c>
      <c r="B139" s="170">
        <f>'Form B - NC-Rehab (&gt;20 Bldgs.)'!B139:B140</f>
        <v>0</v>
      </c>
      <c r="C139" s="166">
        <f>'Form B - NC-Rehab (&gt;20 Bldgs.)'!C139:G139</f>
        <v>0</v>
      </c>
      <c r="D139" s="167"/>
      <c r="E139" s="167"/>
      <c r="F139" s="167"/>
      <c r="G139" s="118"/>
      <c r="H139" s="109">
        <f>'Form B - NC-Rehab (&gt;20 Bldgs.)'!H139:H140</f>
        <v>0</v>
      </c>
      <c r="I139" s="109">
        <f>'Form B - NC-Rehab (&gt;20 Bldgs.)'!I139:I140</f>
        <v>0</v>
      </c>
      <c r="J139" s="80" t="str">
        <f t="shared" ref="J139" si="456">IF(I139&gt;0,I139/H139,"")</f>
        <v/>
      </c>
      <c r="K139" s="80"/>
      <c r="L139" s="159">
        <f>'Form B - NC-Rehab (&gt;20 Bldgs.)'!L139:L140</f>
        <v>0</v>
      </c>
      <c r="M139" s="159">
        <f>'Form B - NC-Rehab (&gt;20 Bldgs.)'!M139:M140</f>
        <v>0</v>
      </c>
      <c r="N139" s="80" t="str">
        <f t="shared" ref="N139" si="457">IF(M139&gt;0,M139/L139,"")</f>
        <v/>
      </c>
      <c r="O139" s="80"/>
      <c r="P139" s="109">
        <f>'Form B - NC-Rehab (&gt;20 Bldgs.)'!P139:P140</f>
        <v>0</v>
      </c>
      <c r="Q139" s="109">
        <f>'Form B - NC-Rehab (&gt;20 Bldgs.)'!Q139:Q140</f>
        <v>0</v>
      </c>
      <c r="R139" s="109">
        <f>'Form B - NC-Rehab (&gt;20 Bldgs.)'!R139:R140</f>
        <v>0</v>
      </c>
      <c r="S139" s="109">
        <f>'Form B - NC-Rehab (&gt;20 Bldgs.)'!S139:S140</f>
        <v>0</v>
      </c>
      <c r="T139" s="109">
        <f>'Form B - NC-Rehab (&gt;20 Bldgs.)'!T139:T140</f>
        <v>0</v>
      </c>
      <c r="U139" s="109">
        <f>'Form B - NC-Rehab (&gt;20 Bldgs.)'!U139:U140</f>
        <v>0</v>
      </c>
      <c r="V139" s="109">
        <f t="shared" ref="V139" si="458">SUM(P139:U140)</f>
        <v>0</v>
      </c>
      <c r="W139" s="111"/>
      <c r="X139" s="111"/>
      <c r="Y139" s="112">
        <f>ROUND(IF($R$15="Yes",(W139-X139)*1.3,(W139-X139)),0)</f>
        <v>0</v>
      </c>
      <c r="Z139" s="117" t="str">
        <f t="shared" ref="Z139" si="459">IF(J139&lt;N139,J139,N139)</f>
        <v/>
      </c>
      <c r="AA139" s="118"/>
      <c r="AB139" s="116">
        <f t="shared" ref="AB139" si="460">ROUND(IF(Z139="","0",Y139*Z139),0)</f>
        <v>0</v>
      </c>
      <c r="AC139" s="115"/>
      <c r="AD139" s="115">
        <f t="shared" ref="AD139" si="461">ROUND(IF($Y$8&gt;0,AB139*$Y$8,"0"),0)</f>
        <v>0</v>
      </c>
      <c r="AE139" s="113"/>
      <c r="AF139" s="114"/>
      <c r="AG139" s="115">
        <f t="shared" ref="AG139" si="462">ROUND(IF(AF139&gt;0,AB139*AF139,"0"),0)</f>
        <v>0</v>
      </c>
      <c r="AH139" s="110">
        <f t="shared" ref="AH139" si="463">ROUND(IF(AD139&gt;0,AD139*AF139,"0"),0)</f>
        <v>0</v>
      </c>
    </row>
    <row r="140" spans="1:34" s="8" customFormat="1" x14ac:dyDescent="0.35">
      <c r="A140" s="162"/>
      <c r="B140" s="170"/>
      <c r="C140" s="157">
        <f>'Form B - NC-Rehab (&gt;20 Bldgs.)'!C140:G140</f>
        <v>0</v>
      </c>
      <c r="D140" s="158"/>
      <c r="E140" s="158"/>
      <c r="F140" s="158"/>
      <c r="G140" s="120"/>
      <c r="H140" s="109"/>
      <c r="I140" s="109"/>
      <c r="J140" s="80"/>
      <c r="K140" s="80"/>
      <c r="L140" s="160"/>
      <c r="M140" s="160"/>
      <c r="N140" s="80"/>
      <c r="O140" s="80"/>
      <c r="P140" s="109"/>
      <c r="Q140" s="109"/>
      <c r="R140" s="109"/>
      <c r="S140" s="109"/>
      <c r="T140" s="109"/>
      <c r="U140" s="109"/>
      <c r="V140" s="109"/>
      <c r="W140" s="111"/>
      <c r="X140" s="111"/>
      <c r="Y140" s="112"/>
      <c r="Z140" s="119"/>
      <c r="AA140" s="120"/>
      <c r="AB140" s="116"/>
      <c r="AC140" s="115"/>
      <c r="AD140" s="115"/>
      <c r="AE140" s="113"/>
      <c r="AF140" s="114"/>
      <c r="AG140" s="115"/>
      <c r="AH140" s="110"/>
    </row>
    <row r="141" spans="1:34" s="8" customFormat="1" x14ac:dyDescent="0.35">
      <c r="A141" s="169">
        <f>'Form B - NC-Rehab (&gt;20 Bldgs.)'!A141:A142</f>
        <v>0</v>
      </c>
      <c r="B141" s="170">
        <f>'Form B - NC-Rehab (&gt;20 Bldgs.)'!B141:B142</f>
        <v>0</v>
      </c>
      <c r="C141" s="166">
        <f>'Form B - NC-Rehab (&gt;20 Bldgs.)'!C141:G141</f>
        <v>0</v>
      </c>
      <c r="D141" s="167"/>
      <c r="E141" s="167"/>
      <c r="F141" s="167"/>
      <c r="G141" s="118"/>
      <c r="H141" s="109">
        <f>'Form B - NC-Rehab (&gt;20 Bldgs.)'!H141:H142</f>
        <v>0</v>
      </c>
      <c r="I141" s="109">
        <f>'Form B - NC-Rehab (&gt;20 Bldgs.)'!I141:I142</f>
        <v>0</v>
      </c>
      <c r="J141" s="80" t="str">
        <f t="shared" ref="J141" si="464">IF(I141&gt;0,I141/H141,"")</f>
        <v/>
      </c>
      <c r="K141" s="80"/>
      <c r="L141" s="159">
        <f>'Form B - NC-Rehab (&gt;20 Bldgs.)'!L141:L142</f>
        <v>0</v>
      </c>
      <c r="M141" s="159">
        <f>'Form B - NC-Rehab (&gt;20 Bldgs.)'!M141:M142</f>
        <v>0</v>
      </c>
      <c r="N141" s="80" t="str">
        <f t="shared" ref="N141" si="465">IF(M141&gt;0,M141/L141,"")</f>
        <v/>
      </c>
      <c r="O141" s="80"/>
      <c r="P141" s="109">
        <f>'Form B - NC-Rehab (&gt;20 Bldgs.)'!P141:P142</f>
        <v>0</v>
      </c>
      <c r="Q141" s="109">
        <f>'Form B - NC-Rehab (&gt;20 Bldgs.)'!Q141:Q142</f>
        <v>0</v>
      </c>
      <c r="R141" s="109">
        <f>'Form B - NC-Rehab (&gt;20 Bldgs.)'!R141:R142</f>
        <v>0</v>
      </c>
      <c r="S141" s="109">
        <f>'Form B - NC-Rehab (&gt;20 Bldgs.)'!S141:S142</f>
        <v>0</v>
      </c>
      <c r="T141" s="109">
        <f>'Form B - NC-Rehab (&gt;20 Bldgs.)'!T141:T142</f>
        <v>0</v>
      </c>
      <c r="U141" s="109">
        <f>'Form B - NC-Rehab (&gt;20 Bldgs.)'!U141:U142</f>
        <v>0</v>
      </c>
      <c r="V141" s="109">
        <f t="shared" ref="V141" si="466">SUM(P141:U142)</f>
        <v>0</v>
      </c>
      <c r="W141" s="111"/>
      <c r="X141" s="111"/>
      <c r="Y141" s="112">
        <f>ROUND(IF($R$15="Yes",(W141-X141)*1.3,(W141-X141)),0)</f>
        <v>0</v>
      </c>
      <c r="Z141" s="117" t="str">
        <f t="shared" ref="Z141" si="467">IF(J141&lt;N141,J141,N141)</f>
        <v/>
      </c>
      <c r="AA141" s="118"/>
      <c r="AB141" s="116">
        <f t="shared" ref="AB141" si="468">ROUND(IF(Z141="","0",Y141*Z141),0)</f>
        <v>0</v>
      </c>
      <c r="AC141" s="115"/>
      <c r="AD141" s="115">
        <f t="shared" ref="AD141" si="469">ROUND(IF($Y$8&gt;0,AB141*$Y$8,"0"),0)</f>
        <v>0</v>
      </c>
      <c r="AE141" s="113"/>
      <c r="AF141" s="114"/>
      <c r="AG141" s="115">
        <f t="shared" ref="AG141" si="470">ROUND(IF(AF141&gt;0,AB141*AF141,"0"),0)</f>
        <v>0</v>
      </c>
      <c r="AH141" s="110">
        <f t="shared" ref="AH141" si="471">ROUND(IF(AD141&gt;0,AD141*AF141,"0"),0)</f>
        <v>0</v>
      </c>
    </row>
    <row r="142" spans="1:34" s="8" customFormat="1" x14ac:dyDescent="0.35">
      <c r="A142" s="162"/>
      <c r="B142" s="170"/>
      <c r="C142" s="157">
        <f>'Form B - NC-Rehab (&gt;20 Bldgs.)'!C142:G142</f>
        <v>0</v>
      </c>
      <c r="D142" s="158"/>
      <c r="E142" s="158"/>
      <c r="F142" s="158"/>
      <c r="G142" s="120"/>
      <c r="H142" s="109"/>
      <c r="I142" s="109"/>
      <c r="J142" s="80"/>
      <c r="K142" s="80"/>
      <c r="L142" s="160"/>
      <c r="M142" s="160"/>
      <c r="N142" s="80"/>
      <c r="O142" s="80"/>
      <c r="P142" s="109"/>
      <c r="Q142" s="109"/>
      <c r="R142" s="109"/>
      <c r="S142" s="109"/>
      <c r="T142" s="109"/>
      <c r="U142" s="109"/>
      <c r="V142" s="109"/>
      <c r="W142" s="111"/>
      <c r="X142" s="111"/>
      <c r="Y142" s="112"/>
      <c r="Z142" s="119"/>
      <c r="AA142" s="120"/>
      <c r="AB142" s="116"/>
      <c r="AC142" s="115"/>
      <c r="AD142" s="115"/>
      <c r="AE142" s="113"/>
      <c r="AF142" s="114"/>
      <c r="AG142" s="115"/>
      <c r="AH142" s="110"/>
    </row>
    <row r="143" spans="1:34" s="8" customFormat="1" x14ac:dyDescent="0.35">
      <c r="A143" s="169">
        <f>'Form B - NC-Rehab (&gt;20 Bldgs.)'!A143:A144</f>
        <v>0</v>
      </c>
      <c r="B143" s="170">
        <f>'Form B - NC-Rehab (&gt;20 Bldgs.)'!B143:B144</f>
        <v>0</v>
      </c>
      <c r="C143" s="166">
        <f>'Form B - NC-Rehab (&gt;20 Bldgs.)'!C143:G143</f>
        <v>0</v>
      </c>
      <c r="D143" s="167"/>
      <c r="E143" s="167"/>
      <c r="F143" s="167"/>
      <c r="G143" s="118"/>
      <c r="H143" s="109">
        <f>'Form B - NC-Rehab (&gt;20 Bldgs.)'!H143:H144</f>
        <v>0</v>
      </c>
      <c r="I143" s="109">
        <f>'Form B - NC-Rehab (&gt;20 Bldgs.)'!I143:I144</f>
        <v>0</v>
      </c>
      <c r="J143" s="80" t="str">
        <f t="shared" ref="J143" si="472">IF(I143&gt;0,I143/H143,"")</f>
        <v/>
      </c>
      <c r="K143" s="80"/>
      <c r="L143" s="159">
        <f>'Form B - NC-Rehab (&gt;20 Bldgs.)'!L143:L144</f>
        <v>0</v>
      </c>
      <c r="M143" s="159">
        <f>'Form B - NC-Rehab (&gt;20 Bldgs.)'!M143:M144</f>
        <v>0</v>
      </c>
      <c r="N143" s="80" t="str">
        <f t="shared" ref="N143" si="473">IF(M143&gt;0,M143/L143,"")</f>
        <v/>
      </c>
      <c r="O143" s="80"/>
      <c r="P143" s="109">
        <f>'Form B - NC-Rehab (&gt;20 Bldgs.)'!P143:P144</f>
        <v>0</v>
      </c>
      <c r="Q143" s="109">
        <f>'Form B - NC-Rehab (&gt;20 Bldgs.)'!Q143:Q144</f>
        <v>0</v>
      </c>
      <c r="R143" s="109">
        <f>'Form B - NC-Rehab (&gt;20 Bldgs.)'!R143:R144</f>
        <v>0</v>
      </c>
      <c r="S143" s="109">
        <f>'Form B - NC-Rehab (&gt;20 Bldgs.)'!S143:S144</f>
        <v>0</v>
      </c>
      <c r="T143" s="109">
        <f>'Form B - NC-Rehab (&gt;20 Bldgs.)'!T143:T144</f>
        <v>0</v>
      </c>
      <c r="U143" s="109">
        <f>'Form B - NC-Rehab (&gt;20 Bldgs.)'!U143:U144</f>
        <v>0</v>
      </c>
      <c r="V143" s="109">
        <f t="shared" ref="V143" si="474">SUM(P143:U144)</f>
        <v>0</v>
      </c>
      <c r="W143" s="111"/>
      <c r="X143" s="111"/>
      <c r="Y143" s="112">
        <f>ROUND(IF($R$15="Yes",(W143-X143)*1.3,(W143-X143)),0)</f>
        <v>0</v>
      </c>
      <c r="Z143" s="117" t="str">
        <f t="shared" ref="Z143" si="475">IF(J143&lt;N143,J143,N143)</f>
        <v/>
      </c>
      <c r="AA143" s="118"/>
      <c r="AB143" s="116">
        <f t="shared" ref="AB143" si="476">ROUND(IF(Z143="","0",Y143*Z143),0)</f>
        <v>0</v>
      </c>
      <c r="AC143" s="115"/>
      <c r="AD143" s="115">
        <f t="shared" ref="AD143" si="477">ROUND(IF($Y$8&gt;0,AB143*$Y$8,"0"),0)</f>
        <v>0</v>
      </c>
      <c r="AE143" s="113"/>
      <c r="AF143" s="114"/>
      <c r="AG143" s="115">
        <f t="shared" ref="AG143" si="478">ROUND(IF(AF143&gt;0,AB143*AF143,"0"),0)</f>
        <v>0</v>
      </c>
      <c r="AH143" s="110">
        <f t="shared" ref="AH143" si="479">ROUND(IF(AD143&gt;0,AD143*AF143,"0"),0)</f>
        <v>0</v>
      </c>
    </row>
    <row r="144" spans="1:34" s="8" customFormat="1" x14ac:dyDescent="0.35">
      <c r="A144" s="162"/>
      <c r="B144" s="170"/>
      <c r="C144" s="157">
        <f>'Form B - NC-Rehab (&gt;20 Bldgs.)'!C144:G144</f>
        <v>0</v>
      </c>
      <c r="D144" s="158"/>
      <c r="E144" s="158"/>
      <c r="F144" s="158"/>
      <c r="G144" s="120"/>
      <c r="H144" s="109"/>
      <c r="I144" s="109"/>
      <c r="J144" s="80"/>
      <c r="K144" s="80"/>
      <c r="L144" s="160"/>
      <c r="M144" s="160"/>
      <c r="N144" s="80"/>
      <c r="O144" s="80"/>
      <c r="P144" s="109"/>
      <c r="Q144" s="109"/>
      <c r="R144" s="109"/>
      <c r="S144" s="109"/>
      <c r="T144" s="109"/>
      <c r="U144" s="109"/>
      <c r="V144" s="109"/>
      <c r="W144" s="111"/>
      <c r="X144" s="111"/>
      <c r="Y144" s="112"/>
      <c r="Z144" s="119"/>
      <c r="AA144" s="120"/>
      <c r="AB144" s="116"/>
      <c r="AC144" s="115"/>
      <c r="AD144" s="115"/>
      <c r="AE144" s="113"/>
      <c r="AF144" s="114"/>
      <c r="AG144" s="115"/>
      <c r="AH144" s="110"/>
    </row>
    <row r="145" spans="1:34" s="8" customFormat="1" x14ac:dyDescent="0.35">
      <c r="A145" s="169">
        <f>'Form B - NC-Rehab (&gt;20 Bldgs.)'!A145:A146</f>
        <v>0</v>
      </c>
      <c r="B145" s="170">
        <f>'Form B - NC-Rehab (&gt;20 Bldgs.)'!B145:B146</f>
        <v>0</v>
      </c>
      <c r="C145" s="166">
        <f>'Form B - NC-Rehab (&gt;20 Bldgs.)'!C145:G145</f>
        <v>0</v>
      </c>
      <c r="D145" s="167"/>
      <c r="E145" s="167"/>
      <c r="F145" s="167"/>
      <c r="G145" s="118"/>
      <c r="H145" s="109">
        <f>'Form B - NC-Rehab (&gt;20 Bldgs.)'!H145:H146</f>
        <v>0</v>
      </c>
      <c r="I145" s="109">
        <f>'Form B - NC-Rehab (&gt;20 Bldgs.)'!I145:I146</f>
        <v>0</v>
      </c>
      <c r="J145" s="80" t="str">
        <f t="shared" ref="J145" si="480">IF(I145&gt;0,I145/H145,"")</f>
        <v/>
      </c>
      <c r="K145" s="80"/>
      <c r="L145" s="159">
        <f>'Form B - NC-Rehab (&gt;20 Bldgs.)'!L145:L146</f>
        <v>0</v>
      </c>
      <c r="M145" s="159">
        <f>'Form B - NC-Rehab (&gt;20 Bldgs.)'!M145:M146</f>
        <v>0</v>
      </c>
      <c r="N145" s="80" t="str">
        <f t="shared" ref="N145" si="481">IF(M145&gt;0,M145/L145,"")</f>
        <v/>
      </c>
      <c r="O145" s="80"/>
      <c r="P145" s="109">
        <f>'Form B - NC-Rehab (&gt;20 Bldgs.)'!P145:P146</f>
        <v>0</v>
      </c>
      <c r="Q145" s="109">
        <f>'Form B - NC-Rehab (&gt;20 Bldgs.)'!Q145:Q146</f>
        <v>0</v>
      </c>
      <c r="R145" s="109">
        <f>'Form B - NC-Rehab (&gt;20 Bldgs.)'!R145:R146</f>
        <v>0</v>
      </c>
      <c r="S145" s="109">
        <f>'Form B - NC-Rehab (&gt;20 Bldgs.)'!S145:S146</f>
        <v>0</v>
      </c>
      <c r="T145" s="109">
        <f>'Form B - NC-Rehab (&gt;20 Bldgs.)'!T145:T146</f>
        <v>0</v>
      </c>
      <c r="U145" s="109">
        <f>'Form B - NC-Rehab (&gt;20 Bldgs.)'!U145:U146</f>
        <v>0</v>
      </c>
      <c r="V145" s="109">
        <f t="shared" ref="V145" si="482">SUM(P145:U146)</f>
        <v>0</v>
      </c>
      <c r="W145" s="111"/>
      <c r="X145" s="111"/>
      <c r="Y145" s="112">
        <f>ROUND(IF($R$15="Yes",(W145-X145)*1.3,(W145-X145)),0)</f>
        <v>0</v>
      </c>
      <c r="Z145" s="117" t="str">
        <f t="shared" ref="Z145" si="483">IF(J145&lt;N145,J145,N145)</f>
        <v/>
      </c>
      <c r="AA145" s="118"/>
      <c r="AB145" s="116">
        <f t="shared" ref="AB145" si="484">ROUND(IF(Z145="","0",Y145*Z145),0)</f>
        <v>0</v>
      </c>
      <c r="AC145" s="115"/>
      <c r="AD145" s="115">
        <f t="shared" ref="AD145" si="485">ROUND(IF($Y$8&gt;0,AB145*$Y$8,"0"),0)</f>
        <v>0</v>
      </c>
      <c r="AE145" s="113"/>
      <c r="AF145" s="114"/>
      <c r="AG145" s="115">
        <f t="shared" ref="AG145" si="486">ROUND(IF(AF145&gt;0,AB145*AF145,"0"),0)</f>
        <v>0</v>
      </c>
      <c r="AH145" s="110">
        <f t="shared" ref="AH145" si="487">ROUND(IF(AD145&gt;0,AD145*AF145,"0"),0)</f>
        <v>0</v>
      </c>
    </row>
    <row r="146" spans="1:34" s="8" customFormat="1" x14ac:dyDescent="0.35">
      <c r="A146" s="162"/>
      <c r="B146" s="170"/>
      <c r="C146" s="157">
        <f>'Form B - NC-Rehab (&gt;20 Bldgs.)'!C146:G146</f>
        <v>0</v>
      </c>
      <c r="D146" s="158"/>
      <c r="E146" s="158"/>
      <c r="F146" s="158"/>
      <c r="G146" s="120"/>
      <c r="H146" s="109"/>
      <c r="I146" s="109"/>
      <c r="J146" s="80"/>
      <c r="K146" s="80"/>
      <c r="L146" s="160"/>
      <c r="M146" s="160"/>
      <c r="N146" s="80"/>
      <c r="O146" s="80"/>
      <c r="P146" s="109"/>
      <c r="Q146" s="109"/>
      <c r="R146" s="109"/>
      <c r="S146" s="109"/>
      <c r="T146" s="109"/>
      <c r="U146" s="109"/>
      <c r="V146" s="109"/>
      <c r="W146" s="111"/>
      <c r="X146" s="111"/>
      <c r="Y146" s="112"/>
      <c r="Z146" s="119"/>
      <c r="AA146" s="120"/>
      <c r="AB146" s="116"/>
      <c r="AC146" s="115"/>
      <c r="AD146" s="115"/>
      <c r="AE146" s="113"/>
      <c r="AF146" s="114"/>
      <c r="AG146" s="115"/>
      <c r="AH146" s="110"/>
    </row>
    <row r="147" spans="1:34" s="8" customFormat="1" x14ac:dyDescent="0.35">
      <c r="A147" s="169">
        <f>'Form B - NC-Rehab (&gt;20 Bldgs.)'!A147:A148</f>
        <v>0</v>
      </c>
      <c r="B147" s="170">
        <f>'Form B - NC-Rehab (&gt;20 Bldgs.)'!B147:B148</f>
        <v>0</v>
      </c>
      <c r="C147" s="166">
        <f>'Form B - NC-Rehab (&gt;20 Bldgs.)'!C147:G147</f>
        <v>0</v>
      </c>
      <c r="D147" s="167"/>
      <c r="E147" s="167"/>
      <c r="F147" s="167"/>
      <c r="G147" s="118"/>
      <c r="H147" s="109">
        <f>'Form B - NC-Rehab (&gt;20 Bldgs.)'!H147:H148</f>
        <v>0</v>
      </c>
      <c r="I147" s="109">
        <f>'Form B - NC-Rehab (&gt;20 Bldgs.)'!I147:I148</f>
        <v>0</v>
      </c>
      <c r="J147" s="80" t="str">
        <f t="shared" ref="J147" si="488">IF(I147&gt;0,I147/H147,"")</f>
        <v/>
      </c>
      <c r="K147" s="80"/>
      <c r="L147" s="159">
        <f>'Form B - NC-Rehab (&gt;20 Bldgs.)'!L147:L148</f>
        <v>0</v>
      </c>
      <c r="M147" s="159">
        <f>'Form B - NC-Rehab (&gt;20 Bldgs.)'!M147:M148</f>
        <v>0</v>
      </c>
      <c r="N147" s="80" t="str">
        <f t="shared" ref="N147" si="489">IF(M147&gt;0,M147/L147,"")</f>
        <v/>
      </c>
      <c r="O147" s="80"/>
      <c r="P147" s="109">
        <f>'Form B - NC-Rehab (&gt;20 Bldgs.)'!P147:P148</f>
        <v>0</v>
      </c>
      <c r="Q147" s="109">
        <f>'Form B - NC-Rehab (&gt;20 Bldgs.)'!Q147:Q148</f>
        <v>0</v>
      </c>
      <c r="R147" s="109">
        <f>'Form B - NC-Rehab (&gt;20 Bldgs.)'!R147:R148</f>
        <v>0</v>
      </c>
      <c r="S147" s="109">
        <f>'Form B - NC-Rehab (&gt;20 Bldgs.)'!S147:S148</f>
        <v>0</v>
      </c>
      <c r="T147" s="109">
        <f>'Form B - NC-Rehab (&gt;20 Bldgs.)'!T147:T148</f>
        <v>0</v>
      </c>
      <c r="U147" s="109">
        <f>'Form B - NC-Rehab (&gt;20 Bldgs.)'!U147:U148</f>
        <v>0</v>
      </c>
      <c r="V147" s="109">
        <f t="shared" ref="V147" si="490">SUM(P147:U148)</f>
        <v>0</v>
      </c>
      <c r="W147" s="111"/>
      <c r="X147" s="111"/>
      <c r="Y147" s="112">
        <f>ROUND(IF($R$15="Yes",(W147-X147)*1.3,(W147-X147)),0)</f>
        <v>0</v>
      </c>
      <c r="Z147" s="117" t="str">
        <f t="shared" ref="Z147" si="491">IF(J147&lt;N147,J147,N147)</f>
        <v/>
      </c>
      <c r="AA147" s="118"/>
      <c r="AB147" s="116">
        <f t="shared" ref="AB147" si="492">ROUND(IF(Z147="","0",Y147*Z147),0)</f>
        <v>0</v>
      </c>
      <c r="AC147" s="115"/>
      <c r="AD147" s="115">
        <f t="shared" ref="AD147" si="493">ROUND(IF($Y$8&gt;0,AB147*$Y$8,"0"),0)</f>
        <v>0</v>
      </c>
      <c r="AE147" s="113"/>
      <c r="AF147" s="114"/>
      <c r="AG147" s="115">
        <f t="shared" ref="AG147" si="494">ROUND(IF(AF147&gt;0,AB147*AF147,"0"),0)</f>
        <v>0</v>
      </c>
      <c r="AH147" s="110">
        <f t="shared" ref="AH147" si="495">ROUND(IF(AD147&gt;0,AD147*AF147,"0"),0)</f>
        <v>0</v>
      </c>
    </row>
    <row r="148" spans="1:34" s="8" customFormat="1" x14ac:dyDescent="0.35">
      <c r="A148" s="162"/>
      <c r="B148" s="170"/>
      <c r="C148" s="157">
        <f>'Form B - NC-Rehab (&gt;20 Bldgs.)'!C148:G148</f>
        <v>0</v>
      </c>
      <c r="D148" s="158"/>
      <c r="E148" s="158"/>
      <c r="F148" s="158"/>
      <c r="G148" s="120"/>
      <c r="H148" s="109"/>
      <c r="I148" s="109"/>
      <c r="J148" s="80"/>
      <c r="K148" s="80"/>
      <c r="L148" s="160"/>
      <c r="M148" s="160"/>
      <c r="N148" s="80"/>
      <c r="O148" s="80"/>
      <c r="P148" s="109"/>
      <c r="Q148" s="109"/>
      <c r="R148" s="109"/>
      <c r="S148" s="109"/>
      <c r="T148" s="109"/>
      <c r="U148" s="109"/>
      <c r="V148" s="109"/>
      <c r="W148" s="111"/>
      <c r="X148" s="111"/>
      <c r="Y148" s="112"/>
      <c r="Z148" s="119"/>
      <c r="AA148" s="120"/>
      <c r="AB148" s="116"/>
      <c r="AC148" s="115"/>
      <c r="AD148" s="115"/>
      <c r="AE148" s="113"/>
      <c r="AF148" s="114"/>
      <c r="AG148" s="115"/>
      <c r="AH148" s="110"/>
    </row>
    <row r="149" spans="1:34" s="8" customFormat="1" x14ac:dyDescent="0.35">
      <c r="A149" s="169">
        <f>'Form B - NC-Rehab (&gt;20 Bldgs.)'!A149:A150</f>
        <v>0</v>
      </c>
      <c r="B149" s="170">
        <f>'Form B - NC-Rehab (&gt;20 Bldgs.)'!B149:B150</f>
        <v>0</v>
      </c>
      <c r="C149" s="166">
        <f>'Form B - NC-Rehab (&gt;20 Bldgs.)'!C149:G149</f>
        <v>0</v>
      </c>
      <c r="D149" s="167"/>
      <c r="E149" s="167"/>
      <c r="F149" s="167"/>
      <c r="G149" s="118"/>
      <c r="H149" s="109">
        <f>'Form B - NC-Rehab (&gt;20 Bldgs.)'!H149:H150</f>
        <v>0</v>
      </c>
      <c r="I149" s="109">
        <f>'Form B - NC-Rehab (&gt;20 Bldgs.)'!I149:I150</f>
        <v>0</v>
      </c>
      <c r="J149" s="80" t="str">
        <f t="shared" ref="J149" si="496">IF(I149&gt;0,I149/H149,"")</f>
        <v/>
      </c>
      <c r="K149" s="80"/>
      <c r="L149" s="159">
        <f>'Form B - NC-Rehab (&gt;20 Bldgs.)'!L149:L150</f>
        <v>0</v>
      </c>
      <c r="M149" s="159">
        <f>'Form B - NC-Rehab (&gt;20 Bldgs.)'!M149:M150</f>
        <v>0</v>
      </c>
      <c r="N149" s="80" t="str">
        <f t="shared" ref="N149" si="497">IF(M149&gt;0,M149/L149,"")</f>
        <v/>
      </c>
      <c r="O149" s="80"/>
      <c r="P149" s="109">
        <f>'Form B - NC-Rehab (&gt;20 Bldgs.)'!P149:P150</f>
        <v>0</v>
      </c>
      <c r="Q149" s="109">
        <f>'Form B - NC-Rehab (&gt;20 Bldgs.)'!Q149:Q150</f>
        <v>0</v>
      </c>
      <c r="R149" s="109">
        <f>'Form B - NC-Rehab (&gt;20 Bldgs.)'!R149:R150</f>
        <v>0</v>
      </c>
      <c r="S149" s="109">
        <f>'Form B - NC-Rehab (&gt;20 Bldgs.)'!S149:S150</f>
        <v>0</v>
      </c>
      <c r="T149" s="109">
        <f>'Form B - NC-Rehab (&gt;20 Bldgs.)'!T149:T150</f>
        <v>0</v>
      </c>
      <c r="U149" s="109">
        <f>'Form B - NC-Rehab (&gt;20 Bldgs.)'!U149:U150</f>
        <v>0</v>
      </c>
      <c r="V149" s="109">
        <f t="shared" ref="V149" si="498">SUM(P149:U150)</f>
        <v>0</v>
      </c>
      <c r="W149" s="111"/>
      <c r="X149" s="111"/>
      <c r="Y149" s="112">
        <f>ROUND(IF($R$15="Yes",(W149-X149)*1.3,(W149-X149)),0)</f>
        <v>0</v>
      </c>
      <c r="Z149" s="117" t="str">
        <f t="shared" ref="Z149" si="499">IF(J149&lt;N149,J149,N149)</f>
        <v/>
      </c>
      <c r="AA149" s="118"/>
      <c r="AB149" s="116">
        <f t="shared" ref="AB149" si="500">ROUND(IF(Z149="","0",Y149*Z149),0)</f>
        <v>0</v>
      </c>
      <c r="AC149" s="115"/>
      <c r="AD149" s="115">
        <f t="shared" ref="AD149" si="501">ROUND(IF($Y$8&gt;0,AB149*$Y$8,"0"),0)</f>
        <v>0</v>
      </c>
      <c r="AE149" s="113"/>
      <c r="AF149" s="114"/>
      <c r="AG149" s="115">
        <f t="shared" ref="AG149" si="502">ROUND(IF(AF149&gt;0,AB149*AF149,"0"),0)</f>
        <v>0</v>
      </c>
      <c r="AH149" s="110">
        <f t="shared" ref="AH149" si="503">ROUND(IF(AD149&gt;0,AD149*AF149,"0"),0)</f>
        <v>0</v>
      </c>
    </row>
    <row r="150" spans="1:34" s="8" customFormat="1" x14ac:dyDescent="0.35">
      <c r="A150" s="162"/>
      <c r="B150" s="170"/>
      <c r="C150" s="157">
        <f>'Form B - NC-Rehab (&gt;20 Bldgs.)'!C150:G150</f>
        <v>0</v>
      </c>
      <c r="D150" s="158"/>
      <c r="E150" s="158"/>
      <c r="F150" s="158"/>
      <c r="G150" s="120"/>
      <c r="H150" s="109"/>
      <c r="I150" s="109"/>
      <c r="J150" s="80"/>
      <c r="K150" s="80"/>
      <c r="L150" s="160"/>
      <c r="M150" s="160"/>
      <c r="N150" s="80"/>
      <c r="O150" s="80"/>
      <c r="P150" s="109"/>
      <c r="Q150" s="109"/>
      <c r="R150" s="109"/>
      <c r="S150" s="109"/>
      <c r="T150" s="109"/>
      <c r="U150" s="109"/>
      <c r="V150" s="109"/>
      <c r="W150" s="111"/>
      <c r="X150" s="111"/>
      <c r="Y150" s="112"/>
      <c r="Z150" s="119"/>
      <c r="AA150" s="120"/>
      <c r="AB150" s="116"/>
      <c r="AC150" s="115"/>
      <c r="AD150" s="115"/>
      <c r="AE150" s="113"/>
      <c r="AF150" s="114"/>
      <c r="AG150" s="115"/>
      <c r="AH150" s="110"/>
    </row>
    <row r="151" spans="1:34" s="8" customFormat="1" x14ac:dyDescent="0.35">
      <c r="A151" s="169">
        <f>'Form B - NC-Rehab (&gt;20 Bldgs.)'!A151:A152</f>
        <v>0</v>
      </c>
      <c r="B151" s="170">
        <f>'Form B - NC-Rehab (&gt;20 Bldgs.)'!B151:B152</f>
        <v>0</v>
      </c>
      <c r="C151" s="166">
        <f>'Form B - NC-Rehab (&gt;20 Bldgs.)'!C151:G151</f>
        <v>0</v>
      </c>
      <c r="D151" s="167"/>
      <c r="E151" s="167"/>
      <c r="F151" s="167"/>
      <c r="G151" s="118"/>
      <c r="H151" s="109">
        <f>'Form B - NC-Rehab (&gt;20 Bldgs.)'!H151:H152</f>
        <v>0</v>
      </c>
      <c r="I151" s="109">
        <f>'Form B - NC-Rehab (&gt;20 Bldgs.)'!I151:I152</f>
        <v>0</v>
      </c>
      <c r="J151" s="80" t="str">
        <f t="shared" ref="J151" si="504">IF(I151&gt;0,I151/H151,"")</f>
        <v/>
      </c>
      <c r="K151" s="80"/>
      <c r="L151" s="159">
        <f>'Form B - NC-Rehab (&gt;20 Bldgs.)'!L151:L152</f>
        <v>0</v>
      </c>
      <c r="M151" s="159">
        <f>'Form B - NC-Rehab (&gt;20 Bldgs.)'!M151:M152</f>
        <v>0</v>
      </c>
      <c r="N151" s="80" t="str">
        <f t="shared" ref="N151" si="505">IF(M151&gt;0,M151/L151,"")</f>
        <v/>
      </c>
      <c r="O151" s="80"/>
      <c r="P151" s="109">
        <f>'Form B - NC-Rehab (&gt;20 Bldgs.)'!P151:P152</f>
        <v>0</v>
      </c>
      <c r="Q151" s="109">
        <f>'Form B - NC-Rehab (&gt;20 Bldgs.)'!Q151:Q152</f>
        <v>0</v>
      </c>
      <c r="R151" s="109">
        <f>'Form B - NC-Rehab (&gt;20 Bldgs.)'!R151:R152</f>
        <v>0</v>
      </c>
      <c r="S151" s="109">
        <f>'Form B - NC-Rehab (&gt;20 Bldgs.)'!S151:S152</f>
        <v>0</v>
      </c>
      <c r="T151" s="109">
        <f>'Form B - NC-Rehab (&gt;20 Bldgs.)'!T151:T152</f>
        <v>0</v>
      </c>
      <c r="U151" s="109">
        <f>'Form B - NC-Rehab (&gt;20 Bldgs.)'!U151:U152</f>
        <v>0</v>
      </c>
      <c r="V151" s="109">
        <f t="shared" ref="V151" si="506">SUM(P151:U152)</f>
        <v>0</v>
      </c>
      <c r="W151" s="111"/>
      <c r="X151" s="111"/>
      <c r="Y151" s="112">
        <f>ROUND(IF($R$15="Yes",(W151-X151)*1.3,(W151-X151)),0)</f>
        <v>0</v>
      </c>
      <c r="Z151" s="117" t="str">
        <f t="shared" ref="Z151" si="507">IF(J151&lt;N151,J151,N151)</f>
        <v/>
      </c>
      <c r="AA151" s="118"/>
      <c r="AB151" s="116">
        <f t="shared" ref="AB151" si="508">ROUND(IF(Z151="","0",Y151*Z151),0)</f>
        <v>0</v>
      </c>
      <c r="AC151" s="115"/>
      <c r="AD151" s="115">
        <f t="shared" ref="AD151" si="509">ROUND(IF($Y$8&gt;0,AB151*$Y$8,"0"),0)</f>
        <v>0</v>
      </c>
      <c r="AE151" s="113"/>
      <c r="AF151" s="114"/>
      <c r="AG151" s="115">
        <f t="shared" ref="AG151" si="510">ROUND(IF(AF151&gt;0,AB151*AF151,"0"),0)</f>
        <v>0</v>
      </c>
      <c r="AH151" s="110">
        <f t="shared" ref="AH151" si="511">ROUND(IF(AD151&gt;0,AD151*AF151,"0"),0)</f>
        <v>0</v>
      </c>
    </row>
    <row r="152" spans="1:34" s="8" customFormat="1" x14ac:dyDescent="0.35">
      <c r="A152" s="162"/>
      <c r="B152" s="170"/>
      <c r="C152" s="157">
        <f>'Form B - NC-Rehab (&gt;20 Bldgs.)'!C152:G152</f>
        <v>0</v>
      </c>
      <c r="D152" s="158"/>
      <c r="E152" s="158"/>
      <c r="F152" s="158"/>
      <c r="G152" s="120"/>
      <c r="H152" s="109"/>
      <c r="I152" s="109"/>
      <c r="J152" s="80"/>
      <c r="K152" s="80"/>
      <c r="L152" s="160"/>
      <c r="M152" s="160"/>
      <c r="N152" s="80"/>
      <c r="O152" s="80"/>
      <c r="P152" s="109"/>
      <c r="Q152" s="109"/>
      <c r="R152" s="109"/>
      <c r="S152" s="109"/>
      <c r="T152" s="109"/>
      <c r="U152" s="109"/>
      <c r="V152" s="109"/>
      <c r="W152" s="111"/>
      <c r="X152" s="111"/>
      <c r="Y152" s="112"/>
      <c r="Z152" s="119"/>
      <c r="AA152" s="120"/>
      <c r="AB152" s="116"/>
      <c r="AC152" s="115"/>
      <c r="AD152" s="115"/>
      <c r="AE152" s="113"/>
      <c r="AF152" s="114"/>
      <c r="AG152" s="115"/>
      <c r="AH152" s="110"/>
    </row>
    <row r="153" spans="1:34" s="8" customFormat="1" x14ac:dyDescent="0.35">
      <c r="A153" s="169">
        <f>'Form B - NC-Rehab (&gt;20 Bldgs.)'!A153:A154</f>
        <v>0</v>
      </c>
      <c r="B153" s="170">
        <f>'Form B - NC-Rehab (&gt;20 Bldgs.)'!B153:B154</f>
        <v>0</v>
      </c>
      <c r="C153" s="166">
        <f>'Form B - NC-Rehab (&gt;20 Bldgs.)'!C153:G153</f>
        <v>0</v>
      </c>
      <c r="D153" s="167"/>
      <c r="E153" s="167"/>
      <c r="F153" s="167"/>
      <c r="G153" s="118"/>
      <c r="H153" s="109">
        <f>'Form B - NC-Rehab (&gt;20 Bldgs.)'!H153:H154</f>
        <v>0</v>
      </c>
      <c r="I153" s="109">
        <f>'Form B - NC-Rehab (&gt;20 Bldgs.)'!I153:I154</f>
        <v>0</v>
      </c>
      <c r="J153" s="80" t="str">
        <f t="shared" ref="J153" si="512">IF(I153&gt;0,I153/H153,"")</f>
        <v/>
      </c>
      <c r="K153" s="80"/>
      <c r="L153" s="159">
        <f>'Form B - NC-Rehab (&gt;20 Bldgs.)'!L153:L154</f>
        <v>0</v>
      </c>
      <c r="M153" s="159">
        <f>'Form B - NC-Rehab (&gt;20 Bldgs.)'!M153:M154</f>
        <v>0</v>
      </c>
      <c r="N153" s="80" t="str">
        <f t="shared" ref="N153" si="513">IF(M153&gt;0,M153/L153,"")</f>
        <v/>
      </c>
      <c r="O153" s="80"/>
      <c r="P153" s="109">
        <f>'Form B - NC-Rehab (&gt;20 Bldgs.)'!P153:P154</f>
        <v>0</v>
      </c>
      <c r="Q153" s="109">
        <f>'Form B - NC-Rehab (&gt;20 Bldgs.)'!Q153:Q154</f>
        <v>0</v>
      </c>
      <c r="R153" s="109">
        <f>'Form B - NC-Rehab (&gt;20 Bldgs.)'!R153:R154</f>
        <v>0</v>
      </c>
      <c r="S153" s="109">
        <f>'Form B - NC-Rehab (&gt;20 Bldgs.)'!S153:S154</f>
        <v>0</v>
      </c>
      <c r="T153" s="109">
        <f>'Form B - NC-Rehab (&gt;20 Bldgs.)'!T153:T154</f>
        <v>0</v>
      </c>
      <c r="U153" s="109">
        <f>'Form B - NC-Rehab (&gt;20 Bldgs.)'!U153:U154</f>
        <v>0</v>
      </c>
      <c r="V153" s="109">
        <f t="shared" ref="V153" si="514">SUM(P153:U154)</f>
        <v>0</v>
      </c>
      <c r="W153" s="111"/>
      <c r="X153" s="111"/>
      <c r="Y153" s="112">
        <f>ROUND(IF($R$15="Yes",(W153-X153)*1.3,(W153-X153)),0)</f>
        <v>0</v>
      </c>
      <c r="Z153" s="117" t="str">
        <f t="shared" ref="Z153" si="515">IF(J153&lt;N153,J153,N153)</f>
        <v/>
      </c>
      <c r="AA153" s="118"/>
      <c r="AB153" s="116">
        <f t="shared" ref="AB153" si="516">ROUND(IF(Z153="","0",Y153*Z153),0)</f>
        <v>0</v>
      </c>
      <c r="AC153" s="115"/>
      <c r="AD153" s="115">
        <f t="shared" ref="AD153" si="517">ROUND(IF($Y$8&gt;0,AB153*$Y$8,"0"),0)</f>
        <v>0</v>
      </c>
      <c r="AE153" s="113"/>
      <c r="AF153" s="114"/>
      <c r="AG153" s="115">
        <f t="shared" ref="AG153" si="518">ROUND(IF(AF153&gt;0,AB153*AF153,"0"),0)</f>
        <v>0</v>
      </c>
      <c r="AH153" s="110">
        <f t="shared" ref="AH153" si="519">ROUND(IF(AD153&gt;0,AD153*AF153,"0"),0)</f>
        <v>0</v>
      </c>
    </row>
    <row r="154" spans="1:34" s="8" customFormat="1" x14ac:dyDescent="0.35">
      <c r="A154" s="162"/>
      <c r="B154" s="170"/>
      <c r="C154" s="157">
        <f>'Form B - NC-Rehab (&gt;20 Bldgs.)'!C154:G154</f>
        <v>0</v>
      </c>
      <c r="D154" s="158"/>
      <c r="E154" s="158"/>
      <c r="F154" s="158"/>
      <c r="G154" s="120"/>
      <c r="H154" s="109"/>
      <c r="I154" s="109"/>
      <c r="J154" s="80"/>
      <c r="K154" s="80"/>
      <c r="L154" s="160"/>
      <c r="M154" s="160"/>
      <c r="N154" s="80"/>
      <c r="O154" s="80"/>
      <c r="P154" s="109"/>
      <c r="Q154" s="109"/>
      <c r="R154" s="109"/>
      <c r="S154" s="109"/>
      <c r="T154" s="109"/>
      <c r="U154" s="109"/>
      <c r="V154" s="109"/>
      <c r="W154" s="111"/>
      <c r="X154" s="111"/>
      <c r="Y154" s="112"/>
      <c r="Z154" s="119"/>
      <c r="AA154" s="120"/>
      <c r="AB154" s="116"/>
      <c r="AC154" s="115"/>
      <c r="AD154" s="115"/>
      <c r="AE154" s="113"/>
      <c r="AF154" s="114"/>
      <c r="AG154" s="115"/>
      <c r="AH154" s="110"/>
    </row>
    <row r="155" spans="1:34" s="8" customFormat="1" x14ac:dyDescent="0.35">
      <c r="A155" s="169">
        <f>'Form B - NC-Rehab (&gt;20 Bldgs.)'!A155:A156</f>
        <v>0</v>
      </c>
      <c r="B155" s="170">
        <f>'Form B - NC-Rehab (&gt;20 Bldgs.)'!B155:B156</f>
        <v>0</v>
      </c>
      <c r="C155" s="166">
        <f>'Form B - NC-Rehab (&gt;20 Bldgs.)'!C155:G155</f>
        <v>0</v>
      </c>
      <c r="D155" s="167"/>
      <c r="E155" s="167"/>
      <c r="F155" s="167"/>
      <c r="G155" s="118"/>
      <c r="H155" s="109">
        <f>'Form B - NC-Rehab (&gt;20 Bldgs.)'!H155:H156</f>
        <v>0</v>
      </c>
      <c r="I155" s="109">
        <f>'Form B - NC-Rehab (&gt;20 Bldgs.)'!I155:I156</f>
        <v>0</v>
      </c>
      <c r="J155" s="80" t="str">
        <f t="shared" ref="J155" si="520">IF(I155&gt;0,I155/H155,"")</f>
        <v/>
      </c>
      <c r="K155" s="80"/>
      <c r="L155" s="159">
        <f>'Form B - NC-Rehab (&gt;20 Bldgs.)'!L155:L156</f>
        <v>0</v>
      </c>
      <c r="M155" s="159">
        <f>'Form B - NC-Rehab (&gt;20 Bldgs.)'!M155:M156</f>
        <v>0</v>
      </c>
      <c r="N155" s="80" t="str">
        <f t="shared" ref="N155" si="521">IF(M155&gt;0,M155/L155,"")</f>
        <v/>
      </c>
      <c r="O155" s="80"/>
      <c r="P155" s="109">
        <f>'Form B - NC-Rehab (&gt;20 Bldgs.)'!P155:P156</f>
        <v>0</v>
      </c>
      <c r="Q155" s="109">
        <f>'Form B - NC-Rehab (&gt;20 Bldgs.)'!Q155:Q156</f>
        <v>0</v>
      </c>
      <c r="R155" s="109">
        <f>'Form B - NC-Rehab (&gt;20 Bldgs.)'!R155:R156</f>
        <v>0</v>
      </c>
      <c r="S155" s="109">
        <f>'Form B - NC-Rehab (&gt;20 Bldgs.)'!S155:S156</f>
        <v>0</v>
      </c>
      <c r="T155" s="109">
        <f>'Form B - NC-Rehab (&gt;20 Bldgs.)'!T155:T156</f>
        <v>0</v>
      </c>
      <c r="U155" s="109">
        <f>'Form B - NC-Rehab (&gt;20 Bldgs.)'!U155:U156</f>
        <v>0</v>
      </c>
      <c r="V155" s="109">
        <f t="shared" ref="V155" si="522">SUM(P155:U156)</f>
        <v>0</v>
      </c>
      <c r="W155" s="111"/>
      <c r="X155" s="111"/>
      <c r="Y155" s="112">
        <f>ROUND(IF($R$15="Yes",(W155-X155)*1.3,(W155-X155)),0)</f>
        <v>0</v>
      </c>
      <c r="Z155" s="117" t="str">
        <f t="shared" ref="Z155" si="523">IF(J155&lt;N155,J155,N155)</f>
        <v/>
      </c>
      <c r="AA155" s="118"/>
      <c r="AB155" s="116">
        <f t="shared" ref="AB155" si="524">ROUND(IF(Z155="","0",Y155*Z155),0)</f>
        <v>0</v>
      </c>
      <c r="AC155" s="115"/>
      <c r="AD155" s="115">
        <f t="shared" ref="AD155" si="525">ROUND(IF($Y$8&gt;0,AB155*$Y$8,"0"),0)</f>
        <v>0</v>
      </c>
      <c r="AE155" s="113"/>
      <c r="AF155" s="114"/>
      <c r="AG155" s="115">
        <f t="shared" ref="AG155" si="526">ROUND(IF(AF155&gt;0,AB155*AF155,"0"),0)</f>
        <v>0</v>
      </c>
      <c r="AH155" s="110">
        <f t="shared" ref="AH155" si="527">ROUND(IF(AD155&gt;0,AD155*AF155,"0"),0)</f>
        <v>0</v>
      </c>
    </row>
    <row r="156" spans="1:34" s="8" customFormat="1" x14ac:dyDescent="0.35">
      <c r="A156" s="162"/>
      <c r="B156" s="170"/>
      <c r="C156" s="157">
        <f>'Form B - NC-Rehab (&gt;20 Bldgs.)'!C156:G156</f>
        <v>0</v>
      </c>
      <c r="D156" s="158"/>
      <c r="E156" s="158"/>
      <c r="F156" s="158"/>
      <c r="G156" s="120"/>
      <c r="H156" s="109"/>
      <c r="I156" s="109"/>
      <c r="J156" s="80"/>
      <c r="K156" s="80"/>
      <c r="L156" s="160"/>
      <c r="M156" s="160"/>
      <c r="N156" s="80"/>
      <c r="O156" s="80"/>
      <c r="P156" s="109"/>
      <c r="Q156" s="109"/>
      <c r="R156" s="109"/>
      <c r="S156" s="109"/>
      <c r="T156" s="109"/>
      <c r="U156" s="109"/>
      <c r="V156" s="109"/>
      <c r="W156" s="111"/>
      <c r="X156" s="111"/>
      <c r="Y156" s="112"/>
      <c r="Z156" s="119"/>
      <c r="AA156" s="120"/>
      <c r="AB156" s="116"/>
      <c r="AC156" s="115"/>
      <c r="AD156" s="115"/>
      <c r="AE156" s="113"/>
      <c r="AF156" s="114"/>
      <c r="AG156" s="115"/>
      <c r="AH156" s="110"/>
    </row>
    <row r="157" spans="1:34" s="8" customFormat="1" x14ac:dyDescent="0.35">
      <c r="A157" s="169">
        <f>'Form B - NC-Rehab (&gt;20 Bldgs.)'!A157:A158</f>
        <v>0</v>
      </c>
      <c r="B157" s="170">
        <f>'Form B - NC-Rehab (&gt;20 Bldgs.)'!B157:B158</f>
        <v>0</v>
      </c>
      <c r="C157" s="166">
        <f>'Form B - NC-Rehab (&gt;20 Bldgs.)'!C157:G157</f>
        <v>0</v>
      </c>
      <c r="D157" s="167"/>
      <c r="E157" s="167"/>
      <c r="F157" s="167"/>
      <c r="G157" s="118"/>
      <c r="H157" s="109">
        <f>'Form B - NC-Rehab (&gt;20 Bldgs.)'!H157:H158</f>
        <v>0</v>
      </c>
      <c r="I157" s="109">
        <f>'Form B - NC-Rehab (&gt;20 Bldgs.)'!I157:I158</f>
        <v>0</v>
      </c>
      <c r="J157" s="80" t="str">
        <f t="shared" ref="J157" si="528">IF(I157&gt;0,I157/H157,"")</f>
        <v/>
      </c>
      <c r="K157" s="80"/>
      <c r="L157" s="159">
        <f>'Form B - NC-Rehab (&gt;20 Bldgs.)'!L157:L158</f>
        <v>0</v>
      </c>
      <c r="M157" s="159">
        <f>'Form B - NC-Rehab (&gt;20 Bldgs.)'!M157:M158</f>
        <v>0</v>
      </c>
      <c r="N157" s="80" t="str">
        <f t="shared" ref="N157" si="529">IF(M157&gt;0,M157/L157,"")</f>
        <v/>
      </c>
      <c r="O157" s="80"/>
      <c r="P157" s="109">
        <f>'Form B - NC-Rehab (&gt;20 Bldgs.)'!P157:P158</f>
        <v>0</v>
      </c>
      <c r="Q157" s="109">
        <f>'Form B - NC-Rehab (&gt;20 Bldgs.)'!Q157:Q158</f>
        <v>0</v>
      </c>
      <c r="R157" s="109">
        <f>'Form B - NC-Rehab (&gt;20 Bldgs.)'!R157:R158</f>
        <v>0</v>
      </c>
      <c r="S157" s="109">
        <f>'Form B - NC-Rehab (&gt;20 Bldgs.)'!S157:S158</f>
        <v>0</v>
      </c>
      <c r="T157" s="109">
        <f>'Form B - NC-Rehab (&gt;20 Bldgs.)'!T157:T158</f>
        <v>0</v>
      </c>
      <c r="U157" s="109">
        <f>'Form B - NC-Rehab (&gt;20 Bldgs.)'!U157:U158</f>
        <v>0</v>
      </c>
      <c r="V157" s="109">
        <f t="shared" ref="V157" si="530">SUM(P157:U158)</f>
        <v>0</v>
      </c>
      <c r="W157" s="111"/>
      <c r="X157" s="111"/>
      <c r="Y157" s="112">
        <f>ROUND(IF($R$15="Yes",(W157-X157)*1.3,(W157-X157)),0)</f>
        <v>0</v>
      </c>
      <c r="Z157" s="117" t="str">
        <f t="shared" ref="Z157" si="531">IF(J157&lt;N157,J157,N157)</f>
        <v/>
      </c>
      <c r="AA157" s="118"/>
      <c r="AB157" s="116">
        <f t="shared" ref="AB157" si="532">ROUND(IF(Z157="","0",Y157*Z157),0)</f>
        <v>0</v>
      </c>
      <c r="AC157" s="115"/>
      <c r="AD157" s="115">
        <f t="shared" ref="AD157" si="533">ROUND(IF($Y$8&gt;0,AB157*$Y$8,"0"),0)</f>
        <v>0</v>
      </c>
      <c r="AE157" s="113"/>
      <c r="AF157" s="114"/>
      <c r="AG157" s="115">
        <f t="shared" ref="AG157" si="534">ROUND(IF(AF157&gt;0,AB157*AF157,"0"),0)</f>
        <v>0</v>
      </c>
      <c r="AH157" s="110">
        <f t="shared" ref="AH157" si="535">ROUND(IF(AD157&gt;0,AD157*AF157,"0"),0)</f>
        <v>0</v>
      </c>
    </row>
    <row r="158" spans="1:34" s="8" customFormat="1" x14ac:dyDescent="0.35">
      <c r="A158" s="162"/>
      <c r="B158" s="170"/>
      <c r="C158" s="157">
        <f>'Form B - NC-Rehab (&gt;20 Bldgs.)'!C158:G158</f>
        <v>0</v>
      </c>
      <c r="D158" s="158"/>
      <c r="E158" s="158"/>
      <c r="F158" s="158"/>
      <c r="G158" s="120"/>
      <c r="H158" s="109"/>
      <c r="I158" s="109"/>
      <c r="J158" s="80"/>
      <c r="K158" s="80"/>
      <c r="L158" s="160"/>
      <c r="M158" s="160"/>
      <c r="N158" s="80"/>
      <c r="O158" s="80"/>
      <c r="P158" s="109"/>
      <c r="Q158" s="109"/>
      <c r="R158" s="109"/>
      <c r="S158" s="109"/>
      <c r="T158" s="109"/>
      <c r="U158" s="109"/>
      <c r="V158" s="109"/>
      <c r="W158" s="111"/>
      <c r="X158" s="111"/>
      <c r="Y158" s="112"/>
      <c r="Z158" s="119"/>
      <c r="AA158" s="120"/>
      <c r="AB158" s="116"/>
      <c r="AC158" s="115"/>
      <c r="AD158" s="115"/>
      <c r="AE158" s="113"/>
      <c r="AF158" s="114"/>
      <c r="AG158" s="115"/>
      <c r="AH158" s="110"/>
    </row>
    <row r="159" spans="1:34" s="8" customFormat="1" x14ac:dyDescent="0.35">
      <c r="A159" s="169">
        <f>'Form B - NC-Rehab (&gt;20 Bldgs.)'!A159:A160</f>
        <v>0</v>
      </c>
      <c r="B159" s="170">
        <f>'Form B - NC-Rehab (&gt;20 Bldgs.)'!B159:B160</f>
        <v>0</v>
      </c>
      <c r="C159" s="166">
        <f>'Form B - NC-Rehab (&gt;20 Bldgs.)'!C159:G159</f>
        <v>0</v>
      </c>
      <c r="D159" s="167"/>
      <c r="E159" s="167"/>
      <c r="F159" s="167"/>
      <c r="G159" s="118"/>
      <c r="H159" s="109">
        <f>'Form B - NC-Rehab (&gt;20 Bldgs.)'!H159:H160</f>
        <v>0</v>
      </c>
      <c r="I159" s="109">
        <f>'Form B - NC-Rehab (&gt;20 Bldgs.)'!I159:I160</f>
        <v>0</v>
      </c>
      <c r="J159" s="80" t="str">
        <f t="shared" ref="J159" si="536">IF(I159&gt;0,I159/H159,"")</f>
        <v/>
      </c>
      <c r="K159" s="80"/>
      <c r="L159" s="159">
        <f>'Form B - NC-Rehab (&gt;20 Bldgs.)'!L159:L160</f>
        <v>0</v>
      </c>
      <c r="M159" s="159">
        <f>'Form B - NC-Rehab (&gt;20 Bldgs.)'!M159:M160</f>
        <v>0</v>
      </c>
      <c r="N159" s="80" t="str">
        <f t="shared" ref="N159" si="537">IF(M159&gt;0,M159/L159,"")</f>
        <v/>
      </c>
      <c r="O159" s="80"/>
      <c r="P159" s="109">
        <f>'Form B - NC-Rehab (&gt;20 Bldgs.)'!P159:P160</f>
        <v>0</v>
      </c>
      <c r="Q159" s="109">
        <f>'Form B - NC-Rehab (&gt;20 Bldgs.)'!Q159:Q160</f>
        <v>0</v>
      </c>
      <c r="R159" s="109">
        <f>'Form B - NC-Rehab (&gt;20 Bldgs.)'!R159:R160</f>
        <v>0</v>
      </c>
      <c r="S159" s="109">
        <f>'Form B - NC-Rehab (&gt;20 Bldgs.)'!S159:S160</f>
        <v>0</v>
      </c>
      <c r="T159" s="109">
        <f>'Form B - NC-Rehab (&gt;20 Bldgs.)'!T159:T160</f>
        <v>0</v>
      </c>
      <c r="U159" s="109">
        <f>'Form B - NC-Rehab (&gt;20 Bldgs.)'!U159:U160</f>
        <v>0</v>
      </c>
      <c r="V159" s="109">
        <f t="shared" ref="V159" si="538">SUM(P159:U160)</f>
        <v>0</v>
      </c>
      <c r="W159" s="111"/>
      <c r="X159" s="111"/>
      <c r="Y159" s="112">
        <f>ROUND(IF($R$15="Yes",(W159-X159)*1.3,(W159-X159)),0)</f>
        <v>0</v>
      </c>
      <c r="Z159" s="117" t="str">
        <f t="shared" ref="Z159" si="539">IF(J159&lt;N159,J159,N159)</f>
        <v/>
      </c>
      <c r="AA159" s="118"/>
      <c r="AB159" s="116">
        <f t="shared" ref="AB159" si="540">ROUND(IF(Z159="","0",Y159*Z159),0)</f>
        <v>0</v>
      </c>
      <c r="AC159" s="115"/>
      <c r="AD159" s="115">
        <f t="shared" ref="AD159" si="541">ROUND(IF($Y$8&gt;0,AB159*$Y$8,"0"),0)</f>
        <v>0</v>
      </c>
      <c r="AE159" s="113"/>
      <c r="AF159" s="114"/>
      <c r="AG159" s="115">
        <f t="shared" ref="AG159" si="542">ROUND(IF(AF159&gt;0,AB159*AF159,"0"),0)</f>
        <v>0</v>
      </c>
      <c r="AH159" s="110">
        <f t="shared" ref="AH159" si="543">ROUND(IF(AD159&gt;0,AD159*AF159,"0"),0)</f>
        <v>0</v>
      </c>
    </row>
    <row r="160" spans="1:34" s="8" customFormat="1" x14ac:dyDescent="0.35">
      <c r="A160" s="162"/>
      <c r="B160" s="170"/>
      <c r="C160" s="157">
        <f>'Form B - NC-Rehab (&gt;20 Bldgs.)'!C160:G160</f>
        <v>0</v>
      </c>
      <c r="D160" s="158"/>
      <c r="E160" s="158"/>
      <c r="F160" s="158"/>
      <c r="G160" s="120"/>
      <c r="H160" s="109"/>
      <c r="I160" s="109"/>
      <c r="J160" s="80"/>
      <c r="K160" s="80"/>
      <c r="L160" s="160"/>
      <c r="M160" s="160"/>
      <c r="N160" s="80"/>
      <c r="O160" s="80"/>
      <c r="P160" s="109"/>
      <c r="Q160" s="109"/>
      <c r="R160" s="109"/>
      <c r="S160" s="109"/>
      <c r="T160" s="109"/>
      <c r="U160" s="109"/>
      <c r="V160" s="109"/>
      <c r="W160" s="111"/>
      <c r="X160" s="111"/>
      <c r="Y160" s="112"/>
      <c r="Z160" s="119"/>
      <c r="AA160" s="120"/>
      <c r="AB160" s="116"/>
      <c r="AC160" s="115"/>
      <c r="AD160" s="115"/>
      <c r="AE160" s="113"/>
      <c r="AF160" s="114"/>
      <c r="AG160" s="115"/>
      <c r="AH160" s="110"/>
    </row>
    <row r="161" spans="1:34" s="8" customFormat="1" x14ac:dyDescent="0.35">
      <c r="A161" s="169">
        <f>'Form B - NC-Rehab (&gt;20 Bldgs.)'!A161:A162</f>
        <v>0</v>
      </c>
      <c r="B161" s="170">
        <f>'Form B - NC-Rehab (&gt;20 Bldgs.)'!B161:B162</f>
        <v>0</v>
      </c>
      <c r="C161" s="166">
        <f>'Form B - NC-Rehab (&gt;20 Bldgs.)'!C161:G161</f>
        <v>0</v>
      </c>
      <c r="D161" s="167"/>
      <c r="E161" s="167"/>
      <c r="F161" s="167"/>
      <c r="G161" s="118"/>
      <c r="H161" s="109">
        <f>'Form B - NC-Rehab (&gt;20 Bldgs.)'!H161:H162</f>
        <v>0</v>
      </c>
      <c r="I161" s="109">
        <f>'Form B - NC-Rehab (&gt;20 Bldgs.)'!I161:I162</f>
        <v>0</v>
      </c>
      <c r="J161" s="80" t="str">
        <f t="shared" ref="J161" si="544">IF(I161&gt;0,I161/H161,"")</f>
        <v/>
      </c>
      <c r="K161" s="80"/>
      <c r="L161" s="159">
        <f>'Form B - NC-Rehab (&gt;20 Bldgs.)'!L161:L162</f>
        <v>0</v>
      </c>
      <c r="M161" s="159">
        <f>'Form B - NC-Rehab (&gt;20 Bldgs.)'!M161:M162</f>
        <v>0</v>
      </c>
      <c r="N161" s="80" t="str">
        <f t="shared" ref="N161" si="545">IF(M161&gt;0,M161/L161,"")</f>
        <v/>
      </c>
      <c r="O161" s="80"/>
      <c r="P161" s="109">
        <f>'Form B - NC-Rehab (&gt;20 Bldgs.)'!P161:P162</f>
        <v>0</v>
      </c>
      <c r="Q161" s="109">
        <f>'Form B - NC-Rehab (&gt;20 Bldgs.)'!Q161:Q162</f>
        <v>0</v>
      </c>
      <c r="R161" s="109">
        <f>'Form B - NC-Rehab (&gt;20 Bldgs.)'!R161:R162</f>
        <v>0</v>
      </c>
      <c r="S161" s="109">
        <f>'Form B - NC-Rehab (&gt;20 Bldgs.)'!S161:S162</f>
        <v>0</v>
      </c>
      <c r="T161" s="109">
        <f>'Form B - NC-Rehab (&gt;20 Bldgs.)'!T161:T162</f>
        <v>0</v>
      </c>
      <c r="U161" s="109">
        <f>'Form B - NC-Rehab (&gt;20 Bldgs.)'!U161:U162</f>
        <v>0</v>
      </c>
      <c r="V161" s="109">
        <f t="shared" ref="V161" si="546">SUM(P161:U162)</f>
        <v>0</v>
      </c>
      <c r="W161" s="111"/>
      <c r="X161" s="111"/>
      <c r="Y161" s="112">
        <f>ROUND(IF($R$15="Yes",(W161-X161)*1.3,(W161-X161)),0)</f>
        <v>0</v>
      </c>
      <c r="Z161" s="117" t="str">
        <f t="shared" ref="Z161" si="547">IF(J161&lt;N161,J161,N161)</f>
        <v/>
      </c>
      <c r="AA161" s="118"/>
      <c r="AB161" s="116">
        <f t="shared" ref="AB161" si="548">ROUND(IF(Z161="","0",Y161*Z161),0)</f>
        <v>0</v>
      </c>
      <c r="AC161" s="115"/>
      <c r="AD161" s="115">
        <f t="shared" ref="AD161" si="549">ROUND(IF($Y$8&gt;0,AB161*$Y$8,"0"),0)</f>
        <v>0</v>
      </c>
      <c r="AE161" s="113"/>
      <c r="AF161" s="114"/>
      <c r="AG161" s="115">
        <f t="shared" ref="AG161" si="550">ROUND(IF(AF161&gt;0,AB161*AF161,"0"),0)</f>
        <v>0</v>
      </c>
      <c r="AH161" s="110">
        <f t="shared" ref="AH161" si="551">ROUND(IF(AD161&gt;0,AD161*AF161,"0"),0)</f>
        <v>0</v>
      </c>
    </row>
    <row r="162" spans="1:34" s="8" customFormat="1" x14ac:dyDescent="0.35">
      <c r="A162" s="162"/>
      <c r="B162" s="170"/>
      <c r="C162" s="157">
        <f>'Form B - NC-Rehab (&gt;20 Bldgs.)'!C162:G162</f>
        <v>0</v>
      </c>
      <c r="D162" s="158"/>
      <c r="E162" s="158"/>
      <c r="F162" s="158"/>
      <c r="G162" s="120"/>
      <c r="H162" s="109"/>
      <c r="I162" s="109"/>
      <c r="J162" s="80"/>
      <c r="K162" s="80"/>
      <c r="L162" s="160"/>
      <c r="M162" s="160"/>
      <c r="N162" s="80"/>
      <c r="O162" s="80"/>
      <c r="P162" s="109"/>
      <c r="Q162" s="109"/>
      <c r="R162" s="109"/>
      <c r="S162" s="109"/>
      <c r="T162" s="109"/>
      <c r="U162" s="109"/>
      <c r="V162" s="109"/>
      <c r="W162" s="111"/>
      <c r="X162" s="111"/>
      <c r="Y162" s="112"/>
      <c r="Z162" s="119"/>
      <c r="AA162" s="120"/>
      <c r="AB162" s="116"/>
      <c r="AC162" s="115"/>
      <c r="AD162" s="115"/>
      <c r="AE162" s="113"/>
      <c r="AF162" s="114"/>
      <c r="AG162" s="115"/>
      <c r="AH162" s="110"/>
    </row>
    <row r="163" spans="1:34" s="8" customFormat="1" x14ac:dyDescent="0.35">
      <c r="A163" s="169">
        <f>'Form B - NC-Rehab (&gt;20 Bldgs.)'!A163:A164</f>
        <v>0</v>
      </c>
      <c r="B163" s="170">
        <f>'Form B - NC-Rehab (&gt;20 Bldgs.)'!B163:B164</f>
        <v>0</v>
      </c>
      <c r="C163" s="166">
        <f>'Form B - NC-Rehab (&gt;20 Bldgs.)'!C163:G163</f>
        <v>0</v>
      </c>
      <c r="D163" s="167"/>
      <c r="E163" s="167"/>
      <c r="F163" s="167"/>
      <c r="G163" s="118"/>
      <c r="H163" s="109">
        <f>'Form B - NC-Rehab (&gt;20 Bldgs.)'!H163:H164</f>
        <v>0</v>
      </c>
      <c r="I163" s="109">
        <f>'Form B - NC-Rehab (&gt;20 Bldgs.)'!I163:I164</f>
        <v>0</v>
      </c>
      <c r="J163" s="80" t="str">
        <f t="shared" ref="J163" si="552">IF(I163&gt;0,I163/H163,"")</f>
        <v/>
      </c>
      <c r="K163" s="80"/>
      <c r="L163" s="159">
        <f>'Form B - NC-Rehab (&gt;20 Bldgs.)'!L163:L164</f>
        <v>0</v>
      </c>
      <c r="M163" s="159">
        <f>'Form B - NC-Rehab (&gt;20 Bldgs.)'!M163:M164</f>
        <v>0</v>
      </c>
      <c r="N163" s="80" t="str">
        <f t="shared" ref="N163" si="553">IF(M163&gt;0,M163/L163,"")</f>
        <v/>
      </c>
      <c r="O163" s="80"/>
      <c r="P163" s="109">
        <f>'Form B - NC-Rehab (&gt;20 Bldgs.)'!P163:P164</f>
        <v>0</v>
      </c>
      <c r="Q163" s="109">
        <f>'Form B - NC-Rehab (&gt;20 Bldgs.)'!Q163:Q164</f>
        <v>0</v>
      </c>
      <c r="R163" s="109">
        <f>'Form B - NC-Rehab (&gt;20 Bldgs.)'!R163:R164</f>
        <v>0</v>
      </c>
      <c r="S163" s="109">
        <f>'Form B - NC-Rehab (&gt;20 Bldgs.)'!S163:S164</f>
        <v>0</v>
      </c>
      <c r="T163" s="109">
        <f>'Form B - NC-Rehab (&gt;20 Bldgs.)'!T163:T164</f>
        <v>0</v>
      </c>
      <c r="U163" s="109">
        <f>'Form B - NC-Rehab (&gt;20 Bldgs.)'!U163:U164</f>
        <v>0</v>
      </c>
      <c r="V163" s="109">
        <f t="shared" ref="V163" si="554">SUM(P163:U164)</f>
        <v>0</v>
      </c>
      <c r="W163" s="111"/>
      <c r="X163" s="111"/>
      <c r="Y163" s="112">
        <f>ROUND(IF($R$15="Yes",(W163-X163)*1.3,(W163-X163)),0)</f>
        <v>0</v>
      </c>
      <c r="Z163" s="117" t="str">
        <f t="shared" ref="Z163" si="555">IF(J163&lt;N163,J163,N163)</f>
        <v/>
      </c>
      <c r="AA163" s="118"/>
      <c r="AB163" s="116">
        <f t="shared" ref="AB163" si="556">ROUND(IF(Z163="","0",Y163*Z163),0)</f>
        <v>0</v>
      </c>
      <c r="AC163" s="115"/>
      <c r="AD163" s="115">
        <f t="shared" ref="AD163" si="557">ROUND(IF($Y$8&gt;0,AB163*$Y$8,"0"),0)</f>
        <v>0</v>
      </c>
      <c r="AE163" s="113"/>
      <c r="AF163" s="114"/>
      <c r="AG163" s="115">
        <f t="shared" ref="AG163" si="558">ROUND(IF(AF163&gt;0,AB163*AF163,"0"),0)</f>
        <v>0</v>
      </c>
      <c r="AH163" s="110">
        <f t="shared" ref="AH163" si="559">ROUND(IF(AD163&gt;0,AD163*AF163,"0"),0)</f>
        <v>0</v>
      </c>
    </row>
    <row r="164" spans="1:34" s="8" customFormat="1" x14ac:dyDescent="0.35">
      <c r="A164" s="162"/>
      <c r="B164" s="170"/>
      <c r="C164" s="157">
        <f>'Form B - NC-Rehab (&gt;20 Bldgs.)'!C164:G164</f>
        <v>0</v>
      </c>
      <c r="D164" s="158"/>
      <c r="E164" s="158"/>
      <c r="F164" s="158"/>
      <c r="G164" s="120"/>
      <c r="H164" s="109"/>
      <c r="I164" s="109"/>
      <c r="J164" s="80"/>
      <c r="K164" s="80"/>
      <c r="L164" s="160"/>
      <c r="M164" s="160"/>
      <c r="N164" s="80"/>
      <c r="O164" s="80"/>
      <c r="P164" s="109"/>
      <c r="Q164" s="109"/>
      <c r="R164" s="109"/>
      <c r="S164" s="109"/>
      <c r="T164" s="109"/>
      <c r="U164" s="109"/>
      <c r="V164" s="109"/>
      <c r="W164" s="111"/>
      <c r="X164" s="111"/>
      <c r="Y164" s="112"/>
      <c r="Z164" s="119"/>
      <c r="AA164" s="120"/>
      <c r="AB164" s="116"/>
      <c r="AC164" s="115"/>
      <c r="AD164" s="115"/>
      <c r="AE164" s="113"/>
      <c r="AF164" s="114"/>
      <c r="AG164" s="115"/>
      <c r="AH164" s="110"/>
    </row>
    <row r="165" spans="1:34" s="8" customFormat="1" x14ac:dyDescent="0.35">
      <c r="A165" s="169">
        <f>'Form B - NC-Rehab (&gt;20 Bldgs.)'!A165:A166</f>
        <v>0</v>
      </c>
      <c r="B165" s="170">
        <f>'Form B - NC-Rehab (&gt;20 Bldgs.)'!B165:B166</f>
        <v>0</v>
      </c>
      <c r="C165" s="166">
        <f>'Form B - NC-Rehab (&gt;20 Bldgs.)'!C165:G165</f>
        <v>0</v>
      </c>
      <c r="D165" s="167"/>
      <c r="E165" s="167"/>
      <c r="F165" s="167"/>
      <c r="G165" s="118"/>
      <c r="H165" s="109">
        <f>'Form B - NC-Rehab (&gt;20 Bldgs.)'!H165:H166</f>
        <v>0</v>
      </c>
      <c r="I165" s="109">
        <f>'Form B - NC-Rehab (&gt;20 Bldgs.)'!I165:I166</f>
        <v>0</v>
      </c>
      <c r="J165" s="80" t="str">
        <f t="shared" ref="J165" si="560">IF(I165&gt;0,I165/H165,"")</f>
        <v/>
      </c>
      <c r="K165" s="80"/>
      <c r="L165" s="159">
        <f>'Form B - NC-Rehab (&gt;20 Bldgs.)'!L165:L166</f>
        <v>0</v>
      </c>
      <c r="M165" s="159">
        <f>'Form B - NC-Rehab (&gt;20 Bldgs.)'!M165:M166</f>
        <v>0</v>
      </c>
      <c r="N165" s="80" t="str">
        <f t="shared" ref="N165" si="561">IF(M165&gt;0,M165/L165,"")</f>
        <v/>
      </c>
      <c r="O165" s="80"/>
      <c r="P165" s="109">
        <f>'Form B - NC-Rehab (&gt;20 Bldgs.)'!P165:P166</f>
        <v>0</v>
      </c>
      <c r="Q165" s="109">
        <f>'Form B - NC-Rehab (&gt;20 Bldgs.)'!Q165:Q166</f>
        <v>0</v>
      </c>
      <c r="R165" s="109">
        <f>'Form B - NC-Rehab (&gt;20 Bldgs.)'!R165:R166</f>
        <v>0</v>
      </c>
      <c r="S165" s="109">
        <f>'Form B - NC-Rehab (&gt;20 Bldgs.)'!S165:S166</f>
        <v>0</v>
      </c>
      <c r="T165" s="109">
        <f>'Form B - NC-Rehab (&gt;20 Bldgs.)'!T165:T166</f>
        <v>0</v>
      </c>
      <c r="U165" s="109">
        <f>'Form B - NC-Rehab (&gt;20 Bldgs.)'!U165:U166</f>
        <v>0</v>
      </c>
      <c r="V165" s="109">
        <f t="shared" ref="V165" si="562">SUM(P165:U166)</f>
        <v>0</v>
      </c>
      <c r="W165" s="111"/>
      <c r="X165" s="111"/>
      <c r="Y165" s="112">
        <f>ROUND(IF($R$15="Yes",(W165-X165)*1.3,(W165-X165)),0)</f>
        <v>0</v>
      </c>
      <c r="Z165" s="117" t="str">
        <f t="shared" ref="Z165" si="563">IF(J165&lt;N165,J165,N165)</f>
        <v/>
      </c>
      <c r="AA165" s="118"/>
      <c r="AB165" s="116">
        <f t="shared" ref="AB165" si="564">ROUND(IF(Z165="","0",Y165*Z165),0)</f>
        <v>0</v>
      </c>
      <c r="AC165" s="115"/>
      <c r="AD165" s="115">
        <f t="shared" ref="AD165" si="565">ROUND(IF($Y$8&gt;0,AB165*$Y$8,"0"),0)</f>
        <v>0</v>
      </c>
      <c r="AE165" s="113"/>
      <c r="AF165" s="114"/>
      <c r="AG165" s="115">
        <f t="shared" ref="AG165" si="566">ROUND(IF(AF165&gt;0,AB165*AF165,"0"),0)</f>
        <v>0</v>
      </c>
      <c r="AH165" s="110">
        <f t="shared" ref="AH165" si="567">ROUND(IF(AD165&gt;0,AD165*AF165,"0"),0)</f>
        <v>0</v>
      </c>
    </row>
    <row r="166" spans="1:34" s="8" customFormat="1" x14ac:dyDescent="0.35">
      <c r="A166" s="162"/>
      <c r="B166" s="170"/>
      <c r="C166" s="157">
        <f>'Form B - NC-Rehab (&gt;20 Bldgs.)'!C166:G166</f>
        <v>0</v>
      </c>
      <c r="D166" s="158"/>
      <c r="E166" s="158"/>
      <c r="F166" s="158"/>
      <c r="G166" s="120"/>
      <c r="H166" s="109"/>
      <c r="I166" s="109"/>
      <c r="J166" s="80"/>
      <c r="K166" s="80"/>
      <c r="L166" s="160"/>
      <c r="M166" s="160"/>
      <c r="N166" s="80"/>
      <c r="O166" s="80"/>
      <c r="P166" s="109"/>
      <c r="Q166" s="109"/>
      <c r="R166" s="109"/>
      <c r="S166" s="109"/>
      <c r="T166" s="109"/>
      <c r="U166" s="109"/>
      <c r="V166" s="109"/>
      <c r="W166" s="111"/>
      <c r="X166" s="111"/>
      <c r="Y166" s="112"/>
      <c r="Z166" s="119"/>
      <c r="AA166" s="120"/>
      <c r="AB166" s="116"/>
      <c r="AC166" s="115"/>
      <c r="AD166" s="115"/>
      <c r="AE166" s="113"/>
      <c r="AF166" s="114"/>
      <c r="AG166" s="115"/>
      <c r="AH166" s="110"/>
    </row>
    <row r="167" spans="1:34" s="8" customFormat="1" x14ac:dyDescent="0.35">
      <c r="A167" s="169">
        <f>'Form B - NC-Rehab (&gt;20 Bldgs.)'!A167:A168</f>
        <v>0</v>
      </c>
      <c r="B167" s="170">
        <f>'Form B - NC-Rehab (&gt;20 Bldgs.)'!B167:B168</f>
        <v>0</v>
      </c>
      <c r="C167" s="166">
        <f>'Form B - NC-Rehab (&gt;20 Bldgs.)'!C167:G167</f>
        <v>0</v>
      </c>
      <c r="D167" s="167"/>
      <c r="E167" s="167"/>
      <c r="F167" s="167"/>
      <c r="G167" s="118"/>
      <c r="H167" s="109">
        <f>'Form B - NC-Rehab (&gt;20 Bldgs.)'!H167:H168</f>
        <v>0</v>
      </c>
      <c r="I167" s="109">
        <f>'Form B - NC-Rehab (&gt;20 Bldgs.)'!I167:I168</f>
        <v>0</v>
      </c>
      <c r="J167" s="80" t="str">
        <f t="shared" ref="J167" si="568">IF(I167&gt;0,I167/H167,"")</f>
        <v/>
      </c>
      <c r="K167" s="80"/>
      <c r="L167" s="159">
        <f>'Form B - NC-Rehab (&gt;20 Bldgs.)'!L167:L168</f>
        <v>0</v>
      </c>
      <c r="M167" s="159">
        <f>'Form B - NC-Rehab (&gt;20 Bldgs.)'!M167:M168</f>
        <v>0</v>
      </c>
      <c r="N167" s="80" t="str">
        <f t="shared" ref="N167" si="569">IF(M167&gt;0,M167/L167,"")</f>
        <v/>
      </c>
      <c r="O167" s="80"/>
      <c r="P167" s="109">
        <f>'Form B - NC-Rehab (&gt;20 Bldgs.)'!P167:P168</f>
        <v>0</v>
      </c>
      <c r="Q167" s="109">
        <f>'Form B - NC-Rehab (&gt;20 Bldgs.)'!Q167:Q168</f>
        <v>0</v>
      </c>
      <c r="R167" s="109">
        <f>'Form B - NC-Rehab (&gt;20 Bldgs.)'!R167:R168</f>
        <v>0</v>
      </c>
      <c r="S167" s="109">
        <f>'Form B - NC-Rehab (&gt;20 Bldgs.)'!S167:S168</f>
        <v>0</v>
      </c>
      <c r="T167" s="109">
        <f>'Form B - NC-Rehab (&gt;20 Bldgs.)'!T167:T168</f>
        <v>0</v>
      </c>
      <c r="U167" s="109">
        <f>'Form B - NC-Rehab (&gt;20 Bldgs.)'!U167:U168</f>
        <v>0</v>
      </c>
      <c r="V167" s="109">
        <f t="shared" ref="V167" si="570">SUM(P167:U168)</f>
        <v>0</v>
      </c>
      <c r="W167" s="111"/>
      <c r="X167" s="111"/>
      <c r="Y167" s="112">
        <f>ROUND(IF($R$15="Yes",(W167-X167)*1.3,(W167-X167)),0)</f>
        <v>0</v>
      </c>
      <c r="Z167" s="117" t="str">
        <f t="shared" ref="Z167" si="571">IF(J167&lt;N167,J167,N167)</f>
        <v/>
      </c>
      <c r="AA167" s="118"/>
      <c r="AB167" s="116">
        <f t="shared" ref="AB167" si="572">ROUND(IF(Z167="","0",Y167*Z167),0)</f>
        <v>0</v>
      </c>
      <c r="AC167" s="115"/>
      <c r="AD167" s="115">
        <f t="shared" ref="AD167" si="573">ROUND(IF($Y$8&gt;0,AB167*$Y$8,"0"),0)</f>
        <v>0</v>
      </c>
      <c r="AE167" s="113"/>
      <c r="AF167" s="114"/>
      <c r="AG167" s="115">
        <f t="shared" ref="AG167" si="574">ROUND(IF(AF167&gt;0,AB167*AF167,"0"),0)</f>
        <v>0</v>
      </c>
      <c r="AH167" s="110">
        <f t="shared" ref="AH167" si="575">ROUND(IF(AD167&gt;0,AD167*AF167,"0"),0)</f>
        <v>0</v>
      </c>
    </row>
    <row r="168" spans="1:34" s="8" customFormat="1" x14ac:dyDescent="0.35">
      <c r="A168" s="162"/>
      <c r="B168" s="170"/>
      <c r="C168" s="157">
        <f>'Form B - NC-Rehab (&gt;20 Bldgs.)'!C168:G168</f>
        <v>0</v>
      </c>
      <c r="D168" s="158"/>
      <c r="E168" s="158"/>
      <c r="F168" s="158"/>
      <c r="G168" s="120"/>
      <c r="H168" s="109"/>
      <c r="I168" s="109"/>
      <c r="J168" s="80"/>
      <c r="K168" s="80"/>
      <c r="L168" s="160"/>
      <c r="M168" s="160"/>
      <c r="N168" s="80"/>
      <c r="O168" s="80"/>
      <c r="P168" s="109"/>
      <c r="Q168" s="109"/>
      <c r="R168" s="109"/>
      <c r="S168" s="109"/>
      <c r="T168" s="109"/>
      <c r="U168" s="109"/>
      <c r="V168" s="109"/>
      <c r="W168" s="111"/>
      <c r="X168" s="111"/>
      <c r="Y168" s="112"/>
      <c r="Z168" s="119"/>
      <c r="AA168" s="120"/>
      <c r="AB168" s="116"/>
      <c r="AC168" s="115"/>
      <c r="AD168" s="115"/>
      <c r="AE168" s="113"/>
      <c r="AF168" s="114"/>
      <c r="AG168" s="115"/>
      <c r="AH168" s="110"/>
    </row>
    <row r="169" spans="1:34" s="8" customFormat="1" x14ac:dyDescent="0.35">
      <c r="A169" s="169">
        <f>'Form B - NC-Rehab (&gt;20 Bldgs.)'!A169:A170</f>
        <v>0</v>
      </c>
      <c r="B169" s="170">
        <f>'Form B - NC-Rehab (&gt;20 Bldgs.)'!B169:B170</f>
        <v>0</v>
      </c>
      <c r="C169" s="166">
        <f>'Form B - NC-Rehab (&gt;20 Bldgs.)'!C169:G169</f>
        <v>0</v>
      </c>
      <c r="D169" s="167"/>
      <c r="E169" s="167"/>
      <c r="F169" s="167"/>
      <c r="G169" s="118"/>
      <c r="H169" s="109">
        <f>'Form B - NC-Rehab (&gt;20 Bldgs.)'!H169:H170</f>
        <v>0</v>
      </c>
      <c r="I169" s="109">
        <f>'Form B - NC-Rehab (&gt;20 Bldgs.)'!I169:I170</f>
        <v>0</v>
      </c>
      <c r="J169" s="80" t="str">
        <f t="shared" ref="J169" si="576">IF(I169&gt;0,I169/H169,"")</f>
        <v/>
      </c>
      <c r="K169" s="80"/>
      <c r="L169" s="159">
        <f>'Form B - NC-Rehab (&gt;20 Bldgs.)'!L169:L170</f>
        <v>0</v>
      </c>
      <c r="M169" s="159">
        <f>'Form B - NC-Rehab (&gt;20 Bldgs.)'!M169:M170</f>
        <v>0</v>
      </c>
      <c r="N169" s="80" t="str">
        <f t="shared" ref="N169" si="577">IF(M169&gt;0,M169/L169,"")</f>
        <v/>
      </c>
      <c r="O169" s="80"/>
      <c r="P169" s="109">
        <f>'Form B - NC-Rehab (&gt;20 Bldgs.)'!P169:P170</f>
        <v>0</v>
      </c>
      <c r="Q169" s="109">
        <f>'Form B - NC-Rehab (&gt;20 Bldgs.)'!Q169:Q170</f>
        <v>0</v>
      </c>
      <c r="R169" s="109">
        <f>'Form B - NC-Rehab (&gt;20 Bldgs.)'!R169:R170</f>
        <v>0</v>
      </c>
      <c r="S169" s="109">
        <f>'Form B - NC-Rehab (&gt;20 Bldgs.)'!S169:S170</f>
        <v>0</v>
      </c>
      <c r="T169" s="109">
        <f>'Form B - NC-Rehab (&gt;20 Bldgs.)'!T169:T170</f>
        <v>0</v>
      </c>
      <c r="U169" s="109">
        <f>'Form B - NC-Rehab (&gt;20 Bldgs.)'!U169:U170</f>
        <v>0</v>
      </c>
      <c r="V169" s="109">
        <f t="shared" ref="V169" si="578">SUM(P169:U170)</f>
        <v>0</v>
      </c>
      <c r="W169" s="111"/>
      <c r="X169" s="111"/>
      <c r="Y169" s="112">
        <f>ROUND(IF($R$15="Yes",(W169-X169)*1.3,(W169-X169)),0)</f>
        <v>0</v>
      </c>
      <c r="Z169" s="117" t="str">
        <f t="shared" ref="Z169" si="579">IF(J169&lt;N169,J169,N169)</f>
        <v/>
      </c>
      <c r="AA169" s="118"/>
      <c r="AB169" s="116">
        <f t="shared" ref="AB169" si="580">ROUND(IF(Z169="","0",Y169*Z169),0)</f>
        <v>0</v>
      </c>
      <c r="AC169" s="115"/>
      <c r="AD169" s="115">
        <f t="shared" ref="AD169" si="581">ROUND(IF($Y$8&gt;0,AB169*$Y$8,"0"),0)</f>
        <v>0</v>
      </c>
      <c r="AE169" s="113"/>
      <c r="AF169" s="114"/>
      <c r="AG169" s="115">
        <f t="shared" ref="AG169" si="582">ROUND(IF(AF169&gt;0,AB169*AF169,"0"),0)</f>
        <v>0</v>
      </c>
      <c r="AH169" s="110">
        <f t="shared" ref="AH169" si="583">ROUND(IF(AD169&gt;0,AD169*AF169,"0"),0)</f>
        <v>0</v>
      </c>
    </row>
    <row r="170" spans="1:34" s="8" customFormat="1" x14ac:dyDescent="0.35">
      <c r="A170" s="162"/>
      <c r="B170" s="170"/>
      <c r="C170" s="157">
        <f>'Form B - NC-Rehab (&gt;20 Bldgs.)'!C170:G170</f>
        <v>0</v>
      </c>
      <c r="D170" s="158"/>
      <c r="E170" s="158"/>
      <c r="F170" s="158"/>
      <c r="G170" s="120"/>
      <c r="H170" s="109"/>
      <c r="I170" s="109"/>
      <c r="J170" s="80"/>
      <c r="K170" s="80"/>
      <c r="L170" s="160"/>
      <c r="M170" s="160"/>
      <c r="N170" s="80"/>
      <c r="O170" s="80"/>
      <c r="P170" s="109"/>
      <c r="Q170" s="109"/>
      <c r="R170" s="109"/>
      <c r="S170" s="109"/>
      <c r="T170" s="109"/>
      <c r="U170" s="109"/>
      <c r="V170" s="109"/>
      <c r="W170" s="111"/>
      <c r="X170" s="111"/>
      <c r="Y170" s="112"/>
      <c r="Z170" s="119"/>
      <c r="AA170" s="120"/>
      <c r="AB170" s="116"/>
      <c r="AC170" s="115"/>
      <c r="AD170" s="115"/>
      <c r="AE170" s="113"/>
      <c r="AF170" s="114"/>
      <c r="AG170" s="115"/>
      <c r="AH170" s="110"/>
    </row>
    <row r="171" spans="1:34" s="8" customFormat="1" x14ac:dyDescent="0.35">
      <c r="A171" s="169">
        <f>'Form B - NC-Rehab (&gt;20 Bldgs.)'!A171:A172</f>
        <v>0</v>
      </c>
      <c r="B171" s="170">
        <f>'Form B - NC-Rehab (&gt;20 Bldgs.)'!B171:B172</f>
        <v>0</v>
      </c>
      <c r="C171" s="166">
        <f>'Form B - NC-Rehab (&gt;20 Bldgs.)'!C171:G171</f>
        <v>0</v>
      </c>
      <c r="D171" s="167"/>
      <c r="E171" s="167"/>
      <c r="F171" s="167"/>
      <c r="G171" s="118"/>
      <c r="H171" s="109">
        <f>'Form B - NC-Rehab (&gt;20 Bldgs.)'!H171:H172</f>
        <v>0</v>
      </c>
      <c r="I171" s="109">
        <f>'Form B - NC-Rehab (&gt;20 Bldgs.)'!I171:I172</f>
        <v>0</v>
      </c>
      <c r="J171" s="80" t="str">
        <f t="shared" ref="J171" si="584">IF(I171&gt;0,I171/H171,"")</f>
        <v/>
      </c>
      <c r="K171" s="80"/>
      <c r="L171" s="159">
        <f>'Form B - NC-Rehab (&gt;20 Bldgs.)'!L171:L172</f>
        <v>0</v>
      </c>
      <c r="M171" s="159">
        <f>'Form B - NC-Rehab (&gt;20 Bldgs.)'!M171:M172</f>
        <v>0</v>
      </c>
      <c r="N171" s="80" t="str">
        <f t="shared" ref="N171" si="585">IF(M171&gt;0,M171/L171,"")</f>
        <v/>
      </c>
      <c r="O171" s="80"/>
      <c r="P171" s="109">
        <f>'Form B - NC-Rehab (&gt;20 Bldgs.)'!P171:P172</f>
        <v>0</v>
      </c>
      <c r="Q171" s="109">
        <f>'Form B - NC-Rehab (&gt;20 Bldgs.)'!Q171:Q172</f>
        <v>0</v>
      </c>
      <c r="R171" s="109">
        <f>'Form B - NC-Rehab (&gt;20 Bldgs.)'!R171:R172</f>
        <v>0</v>
      </c>
      <c r="S171" s="109">
        <f>'Form B - NC-Rehab (&gt;20 Bldgs.)'!S171:S172</f>
        <v>0</v>
      </c>
      <c r="T171" s="109">
        <f>'Form B - NC-Rehab (&gt;20 Bldgs.)'!T171:T172</f>
        <v>0</v>
      </c>
      <c r="U171" s="109">
        <f>'Form B - NC-Rehab (&gt;20 Bldgs.)'!U171:U172</f>
        <v>0</v>
      </c>
      <c r="V171" s="109">
        <f t="shared" ref="V171" si="586">SUM(P171:U172)</f>
        <v>0</v>
      </c>
      <c r="W171" s="111"/>
      <c r="X171" s="111"/>
      <c r="Y171" s="112">
        <f>ROUND(IF($R$15="Yes",(W171-X171)*1.3,(W171-X171)),0)</f>
        <v>0</v>
      </c>
      <c r="Z171" s="117" t="str">
        <f t="shared" ref="Z171" si="587">IF(J171&lt;N171,J171,N171)</f>
        <v/>
      </c>
      <c r="AA171" s="118"/>
      <c r="AB171" s="116">
        <f t="shared" ref="AB171" si="588">ROUND(IF(Z171="","0",Y171*Z171),0)</f>
        <v>0</v>
      </c>
      <c r="AC171" s="115"/>
      <c r="AD171" s="115">
        <f t="shared" ref="AD171" si="589">ROUND(IF($Y$8&gt;0,AB171*$Y$8,"0"),0)</f>
        <v>0</v>
      </c>
      <c r="AE171" s="113"/>
      <c r="AF171" s="114"/>
      <c r="AG171" s="115">
        <f t="shared" ref="AG171" si="590">ROUND(IF(AF171&gt;0,AB171*AF171,"0"),0)</f>
        <v>0</v>
      </c>
      <c r="AH171" s="110">
        <f t="shared" ref="AH171" si="591">ROUND(IF(AD171&gt;0,AD171*AF171,"0"),0)</f>
        <v>0</v>
      </c>
    </row>
    <row r="172" spans="1:34" s="8" customFormat="1" x14ac:dyDescent="0.35">
      <c r="A172" s="162"/>
      <c r="B172" s="170"/>
      <c r="C172" s="157">
        <f>'Form B - NC-Rehab (&gt;20 Bldgs.)'!C172:G172</f>
        <v>0</v>
      </c>
      <c r="D172" s="158"/>
      <c r="E172" s="158"/>
      <c r="F172" s="158"/>
      <c r="G172" s="120"/>
      <c r="H172" s="109"/>
      <c r="I172" s="109"/>
      <c r="J172" s="80"/>
      <c r="K172" s="80"/>
      <c r="L172" s="160"/>
      <c r="M172" s="160"/>
      <c r="N172" s="80"/>
      <c r="O172" s="80"/>
      <c r="P172" s="109"/>
      <c r="Q172" s="109"/>
      <c r="R172" s="109"/>
      <c r="S172" s="109"/>
      <c r="T172" s="109"/>
      <c r="U172" s="109"/>
      <c r="V172" s="109"/>
      <c r="W172" s="111"/>
      <c r="X172" s="111"/>
      <c r="Y172" s="112"/>
      <c r="Z172" s="119"/>
      <c r="AA172" s="120"/>
      <c r="AB172" s="116"/>
      <c r="AC172" s="115"/>
      <c r="AD172" s="115"/>
      <c r="AE172" s="113"/>
      <c r="AF172" s="114"/>
      <c r="AG172" s="115"/>
      <c r="AH172" s="110"/>
    </row>
    <row r="173" spans="1:34" s="8" customFormat="1" x14ac:dyDescent="0.35">
      <c r="A173" s="169">
        <f>'Form B - NC-Rehab (&gt;20 Bldgs.)'!A173:A174</f>
        <v>0</v>
      </c>
      <c r="B173" s="170">
        <f>'Form B - NC-Rehab (&gt;20 Bldgs.)'!B173:B174</f>
        <v>0</v>
      </c>
      <c r="C173" s="166">
        <f>'Form B - NC-Rehab (&gt;20 Bldgs.)'!C173:G173</f>
        <v>0</v>
      </c>
      <c r="D173" s="167"/>
      <c r="E173" s="167"/>
      <c r="F173" s="167"/>
      <c r="G173" s="118"/>
      <c r="H173" s="109">
        <f>'Form B - NC-Rehab (&gt;20 Bldgs.)'!H173:H174</f>
        <v>0</v>
      </c>
      <c r="I173" s="109">
        <f>'Form B - NC-Rehab (&gt;20 Bldgs.)'!I173:I174</f>
        <v>0</v>
      </c>
      <c r="J173" s="80" t="str">
        <f t="shared" ref="J173" si="592">IF(I173&gt;0,I173/H173,"")</f>
        <v/>
      </c>
      <c r="K173" s="80"/>
      <c r="L173" s="159">
        <f>'Form B - NC-Rehab (&gt;20 Bldgs.)'!L173:L174</f>
        <v>0</v>
      </c>
      <c r="M173" s="159">
        <f>'Form B - NC-Rehab (&gt;20 Bldgs.)'!M173:M174</f>
        <v>0</v>
      </c>
      <c r="N173" s="80" t="str">
        <f t="shared" ref="N173" si="593">IF(M173&gt;0,M173/L173,"")</f>
        <v/>
      </c>
      <c r="O173" s="80"/>
      <c r="P173" s="109">
        <f>'Form B - NC-Rehab (&gt;20 Bldgs.)'!P173:P174</f>
        <v>0</v>
      </c>
      <c r="Q173" s="109">
        <f>'Form B - NC-Rehab (&gt;20 Bldgs.)'!Q173:Q174</f>
        <v>0</v>
      </c>
      <c r="R173" s="109">
        <f>'Form B - NC-Rehab (&gt;20 Bldgs.)'!R173:R174</f>
        <v>0</v>
      </c>
      <c r="S173" s="109">
        <f>'Form B - NC-Rehab (&gt;20 Bldgs.)'!S173:S174</f>
        <v>0</v>
      </c>
      <c r="T173" s="109">
        <f>'Form B - NC-Rehab (&gt;20 Bldgs.)'!T173:T174</f>
        <v>0</v>
      </c>
      <c r="U173" s="109">
        <f>'Form B - NC-Rehab (&gt;20 Bldgs.)'!U173:U174</f>
        <v>0</v>
      </c>
      <c r="V173" s="109">
        <f t="shared" ref="V173" si="594">SUM(P173:U174)</f>
        <v>0</v>
      </c>
      <c r="W173" s="111"/>
      <c r="X173" s="111"/>
      <c r="Y173" s="112">
        <f>ROUND(IF($R$15="Yes",(W173-X173)*1.3,(W173-X173)),0)</f>
        <v>0</v>
      </c>
      <c r="Z173" s="117" t="str">
        <f t="shared" ref="Z173" si="595">IF(J173&lt;N173,J173,N173)</f>
        <v/>
      </c>
      <c r="AA173" s="118"/>
      <c r="AB173" s="116">
        <f t="shared" ref="AB173" si="596">ROUND(IF(Z173="","0",Y173*Z173),0)</f>
        <v>0</v>
      </c>
      <c r="AC173" s="115"/>
      <c r="AD173" s="115">
        <f t="shared" ref="AD173" si="597">ROUND(IF($Y$8&gt;0,AB173*$Y$8,"0"),0)</f>
        <v>0</v>
      </c>
      <c r="AE173" s="113"/>
      <c r="AF173" s="114"/>
      <c r="AG173" s="115">
        <f t="shared" ref="AG173" si="598">ROUND(IF(AF173&gt;0,AB173*AF173,"0"),0)</f>
        <v>0</v>
      </c>
      <c r="AH173" s="110">
        <f t="shared" ref="AH173" si="599">ROUND(IF(AD173&gt;0,AD173*AF173,"0"),0)</f>
        <v>0</v>
      </c>
    </row>
    <row r="174" spans="1:34" s="8" customFormat="1" x14ac:dyDescent="0.35">
      <c r="A174" s="162"/>
      <c r="B174" s="170"/>
      <c r="C174" s="157">
        <f>'Form B - NC-Rehab (&gt;20 Bldgs.)'!C174:G174</f>
        <v>0</v>
      </c>
      <c r="D174" s="158"/>
      <c r="E174" s="158"/>
      <c r="F174" s="158"/>
      <c r="G174" s="120"/>
      <c r="H174" s="109"/>
      <c r="I174" s="109"/>
      <c r="J174" s="80"/>
      <c r="K174" s="80"/>
      <c r="L174" s="160"/>
      <c r="M174" s="160"/>
      <c r="N174" s="80"/>
      <c r="O174" s="80"/>
      <c r="P174" s="109"/>
      <c r="Q174" s="109"/>
      <c r="R174" s="109"/>
      <c r="S174" s="109"/>
      <c r="T174" s="109"/>
      <c r="U174" s="109"/>
      <c r="V174" s="109"/>
      <c r="W174" s="111"/>
      <c r="X174" s="111"/>
      <c r="Y174" s="112"/>
      <c r="Z174" s="119"/>
      <c r="AA174" s="120"/>
      <c r="AB174" s="116"/>
      <c r="AC174" s="115"/>
      <c r="AD174" s="115"/>
      <c r="AE174" s="113"/>
      <c r="AF174" s="114"/>
      <c r="AG174" s="115"/>
      <c r="AH174" s="110"/>
    </row>
    <row r="175" spans="1:34" s="8" customFormat="1" x14ac:dyDescent="0.35">
      <c r="A175" s="169">
        <f>'Form B - NC-Rehab (&gt;20 Bldgs.)'!A175:A176</f>
        <v>0</v>
      </c>
      <c r="B175" s="170">
        <f>'Form B - NC-Rehab (&gt;20 Bldgs.)'!B175:B176</f>
        <v>0</v>
      </c>
      <c r="C175" s="166">
        <f>'Form B - NC-Rehab (&gt;20 Bldgs.)'!C175:G175</f>
        <v>0</v>
      </c>
      <c r="D175" s="167"/>
      <c r="E175" s="167"/>
      <c r="F175" s="167"/>
      <c r="G175" s="118"/>
      <c r="H175" s="109">
        <f>'Form B - NC-Rehab (&gt;20 Bldgs.)'!H175:H176</f>
        <v>0</v>
      </c>
      <c r="I175" s="109">
        <f>'Form B - NC-Rehab (&gt;20 Bldgs.)'!I175:I176</f>
        <v>0</v>
      </c>
      <c r="J175" s="80" t="str">
        <f t="shared" ref="J175" si="600">IF(I175&gt;0,I175/H175,"")</f>
        <v/>
      </c>
      <c r="K175" s="80"/>
      <c r="L175" s="159">
        <f>'Form B - NC-Rehab (&gt;20 Bldgs.)'!L175:L176</f>
        <v>0</v>
      </c>
      <c r="M175" s="159">
        <f>'Form B - NC-Rehab (&gt;20 Bldgs.)'!M175:M176</f>
        <v>0</v>
      </c>
      <c r="N175" s="80" t="str">
        <f t="shared" ref="N175" si="601">IF(M175&gt;0,M175/L175,"")</f>
        <v/>
      </c>
      <c r="O175" s="80"/>
      <c r="P175" s="109">
        <f>'Form B - NC-Rehab (&gt;20 Bldgs.)'!P175:P176</f>
        <v>0</v>
      </c>
      <c r="Q175" s="109">
        <f>'Form B - NC-Rehab (&gt;20 Bldgs.)'!Q175:Q176</f>
        <v>0</v>
      </c>
      <c r="R175" s="109">
        <f>'Form B - NC-Rehab (&gt;20 Bldgs.)'!R175:R176</f>
        <v>0</v>
      </c>
      <c r="S175" s="109">
        <f>'Form B - NC-Rehab (&gt;20 Bldgs.)'!S175:S176</f>
        <v>0</v>
      </c>
      <c r="T175" s="109">
        <f>'Form B - NC-Rehab (&gt;20 Bldgs.)'!T175:T176</f>
        <v>0</v>
      </c>
      <c r="U175" s="109">
        <f>'Form B - NC-Rehab (&gt;20 Bldgs.)'!U175:U176</f>
        <v>0</v>
      </c>
      <c r="V175" s="109">
        <f t="shared" ref="V175" si="602">SUM(P175:U176)</f>
        <v>0</v>
      </c>
      <c r="W175" s="111"/>
      <c r="X175" s="111"/>
      <c r="Y175" s="112">
        <f>ROUND(IF($R$15="Yes",(W175-X175)*1.3,(W175-X175)),0)</f>
        <v>0</v>
      </c>
      <c r="Z175" s="117" t="str">
        <f t="shared" ref="Z175" si="603">IF(J175&lt;N175,J175,N175)</f>
        <v/>
      </c>
      <c r="AA175" s="118"/>
      <c r="AB175" s="116">
        <f t="shared" ref="AB175" si="604">ROUND(IF(Z175="","0",Y175*Z175),0)</f>
        <v>0</v>
      </c>
      <c r="AC175" s="115"/>
      <c r="AD175" s="115">
        <f t="shared" ref="AD175" si="605">ROUND(IF($Y$8&gt;0,AB175*$Y$8,"0"),0)</f>
        <v>0</v>
      </c>
      <c r="AE175" s="113"/>
      <c r="AF175" s="114"/>
      <c r="AG175" s="115">
        <f t="shared" ref="AG175" si="606">ROUND(IF(AF175&gt;0,AB175*AF175,"0"),0)</f>
        <v>0</v>
      </c>
      <c r="AH175" s="110">
        <f t="shared" ref="AH175" si="607">ROUND(IF(AD175&gt;0,AD175*AF175,"0"),0)</f>
        <v>0</v>
      </c>
    </row>
    <row r="176" spans="1:34" s="8" customFormat="1" x14ac:dyDescent="0.35">
      <c r="A176" s="162"/>
      <c r="B176" s="170"/>
      <c r="C176" s="157">
        <f>'Form B - NC-Rehab (&gt;20 Bldgs.)'!C176:G176</f>
        <v>0</v>
      </c>
      <c r="D176" s="158"/>
      <c r="E176" s="158"/>
      <c r="F176" s="158"/>
      <c r="G176" s="120"/>
      <c r="H176" s="109"/>
      <c r="I176" s="109"/>
      <c r="J176" s="80"/>
      <c r="K176" s="80"/>
      <c r="L176" s="160"/>
      <c r="M176" s="160"/>
      <c r="N176" s="80"/>
      <c r="O176" s="80"/>
      <c r="P176" s="109"/>
      <c r="Q176" s="109"/>
      <c r="R176" s="109"/>
      <c r="S176" s="109"/>
      <c r="T176" s="109"/>
      <c r="U176" s="109"/>
      <c r="V176" s="109"/>
      <c r="W176" s="111"/>
      <c r="X176" s="111"/>
      <c r="Y176" s="112"/>
      <c r="Z176" s="119"/>
      <c r="AA176" s="120"/>
      <c r="AB176" s="116"/>
      <c r="AC176" s="115"/>
      <c r="AD176" s="115"/>
      <c r="AE176" s="113"/>
      <c r="AF176" s="114"/>
      <c r="AG176" s="115"/>
      <c r="AH176" s="110"/>
    </row>
    <row r="177" spans="1:34" s="8" customFormat="1" x14ac:dyDescent="0.35">
      <c r="A177" s="169">
        <f>'Form B - NC-Rehab (&gt;20 Bldgs.)'!A177:A178</f>
        <v>0</v>
      </c>
      <c r="B177" s="170">
        <f>'Form B - NC-Rehab (&gt;20 Bldgs.)'!B177:B178</f>
        <v>0</v>
      </c>
      <c r="C177" s="166">
        <f>'Form B - NC-Rehab (&gt;20 Bldgs.)'!C177:G177</f>
        <v>0</v>
      </c>
      <c r="D177" s="167"/>
      <c r="E177" s="167"/>
      <c r="F177" s="167"/>
      <c r="G177" s="118"/>
      <c r="H177" s="109">
        <f>'Form B - NC-Rehab (&gt;20 Bldgs.)'!H177:H178</f>
        <v>0</v>
      </c>
      <c r="I177" s="109">
        <f>'Form B - NC-Rehab (&gt;20 Bldgs.)'!I177:I178</f>
        <v>0</v>
      </c>
      <c r="J177" s="80" t="str">
        <f t="shared" ref="J177" si="608">IF(I177&gt;0,I177/H177,"")</f>
        <v/>
      </c>
      <c r="K177" s="80"/>
      <c r="L177" s="159">
        <f>'Form B - NC-Rehab (&gt;20 Bldgs.)'!L177:L178</f>
        <v>0</v>
      </c>
      <c r="M177" s="159">
        <f>'Form B - NC-Rehab (&gt;20 Bldgs.)'!M177:M178</f>
        <v>0</v>
      </c>
      <c r="N177" s="80" t="str">
        <f t="shared" ref="N177" si="609">IF(M177&gt;0,M177/L177,"")</f>
        <v/>
      </c>
      <c r="O177" s="80"/>
      <c r="P177" s="109">
        <f>'Form B - NC-Rehab (&gt;20 Bldgs.)'!P177:P178</f>
        <v>0</v>
      </c>
      <c r="Q177" s="109">
        <f>'Form B - NC-Rehab (&gt;20 Bldgs.)'!Q177:Q178</f>
        <v>0</v>
      </c>
      <c r="R177" s="109">
        <f>'Form B - NC-Rehab (&gt;20 Bldgs.)'!R177:R178</f>
        <v>0</v>
      </c>
      <c r="S177" s="109">
        <f>'Form B - NC-Rehab (&gt;20 Bldgs.)'!S177:S178</f>
        <v>0</v>
      </c>
      <c r="T177" s="109">
        <f>'Form B - NC-Rehab (&gt;20 Bldgs.)'!T177:T178</f>
        <v>0</v>
      </c>
      <c r="U177" s="109">
        <f>'Form B - NC-Rehab (&gt;20 Bldgs.)'!U177:U178</f>
        <v>0</v>
      </c>
      <c r="V177" s="109">
        <f t="shared" ref="V177" si="610">SUM(P177:U178)</f>
        <v>0</v>
      </c>
      <c r="W177" s="111"/>
      <c r="X177" s="111"/>
      <c r="Y177" s="112">
        <f>ROUND(IF($R$15="Yes",(W177-X177)*1.3,(W177-X177)),0)</f>
        <v>0</v>
      </c>
      <c r="Z177" s="117" t="str">
        <f t="shared" ref="Z177" si="611">IF(J177&lt;N177,J177,N177)</f>
        <v/>
      </c>
      <c r="AA177" s="118"/>
      <c r="AB177" s="116">
        <f t="shared" ref="AB177" si="612">ROUND(IF(Z177="","0",Y177*Z177),0)</f>
        <v>0</v>
      </c>
      <c r="AC177" s="115"/>
      <c r="AD177" s="115">
        <f t="shared" ref="AD177" si="613">ROUND(IF($Y$8&gt;0,AB177*$Y$8,"0"),0)</f>
        <v>0</v>
      </c>
      <c r="AE177" s="113"/>
      <c r="AF177" s="114"/>
      <c r="AG177" s="115">
        <f t="shared" ref="AG177" si="614">ROUND(IF(AF177&gt;0,AB177*AF177,"0"),0)</f>
        <v>0</v>
      </c>
      <c r="AH177" s="110">
        <f t="shared" ref="AH177" si="615">ROUND(IF(AD177&gt;0,AD177*AF177,"0"),0)</f>
        <v>0</v>
      </c>
    </row>
    <row r="178" spans="1:34" s="8" customFormat="1" x14ac:dyDescent="0.35">
      <c r="A178" s="162"/>
      <c r="B178" s="170"/>
      <c r="C178" s="157">
        <f>'Form B - NC-Rehab (&gt;20 Bldgs.)'!C178:G178</f>
        <v>0</v>
      </c>
      <c r="D178" s="158"/>
      <c r="E178" s="158"/>
      <c r="F178" s="158"/>
      <c r="G178" s="120"/>
      <c r="H178" s="109"/>
      <c r="I178" s="109"/>
      <c r="J178" s="80"/>
      <c r="K178" s="80"/>
      <c r="L178" s="160"/>
      <c r="M178" s="160"/>
      <c r="N178" s="80"/>
      <c r="O178" s="80"/>
      <c r="P178" s="109"/>
      <c r="Q178" s="109"/>
      <c r="R178" s="109"/>
      <c r="S178" s="109"/>
      <c r="T178" s="109"/>
      <c r="U178" s="109"/>
      <c r="V178" s="109"/>
      <c r="W178" s="111"/>
      <c r="X178" s="111"/>
      <c r="Y178" s="112"/>
      <c r="Z178" s="119"/>
      <c r="AA178" s="120"/>
      <c r="AB178" s="116"/>
      <c r="AC178" s="115"/>
      <c r="AD178" s="115"/>
      <c r="AE178" s="113"/>
      <c r="AF178" s="114"/>
      <c r="AG178" s="115"/>
      <c r="AH178" s="110"/>
    </row>
    <row r="179" spans="1:34" s="8" customFormat="1" x14ac:dyDescent="0.35">
      <c r="A179" s="169">
        <f>'Form B - NC-Rehab (&gt;20 Bldgs.)'!A179:A180</f>
        <v>0</v>
      </c>
      <c r="B179" s="170">
        <f>'Form B - NC-Rehab (&gt;20 Bldgs.)'!B179:B180</f>
        <v>0</v>
      </c>
      <c r="C179" s="166">
        <f>'Form B - NC-Rehab (&gt;20 Bldgs.)'!C179:G179</f>
        <v>0</v>
      </c>
      <c r="D179" s="167"/>
      <c r="E179" s="167"/>
      <c r="F179" s="167"/>
      <c r="G179" s="118"/>
      <c r="H179" s="109">
        <f>'Form B - NC-Rehab (&gt;20 Bldgs.)'!H179:H180</f>
        <v>0</v>
      </c>
      <c r="I179" s="109">
        <f>'Form B - NC-Rehab (&gt;20 Bldgs.)'!I179:I180</f>
        <v>0</v>
      </c>
      <c r="J179" s="80" t="str">
        <f t="shared" ref="J179" si="616">IF(I179&gt;0,I179/H179,"")</f>
        <v/>
      </c>
      <c r="K179" s="80"/>
      <c r="L179" s="159">
        <f>'Form B - NC-Rehab (&gt;20 Bldgs.)'!L179:L180</f>
        <v>0</v>
      </c>
      <c r="M179" s="159">
        <f>'Form B - NC-Rehab (&gt;20 Bldgs.)'!M179:M180</f>
        <v>0</v>
      </c>
      <c r="N179" s="80" t="str">
        <f t="shared" ref="N179" si="617">IF(M179&gt;0,M179/L179,"")</f>
        <v/>
      </c>
      <c r="O179" s="80"/>
      <c r="P179" s="109">
        <f>'Form B - NC-Rehab (&gt;20 Bldgs.)'!P179:P180</f>
        <v>0</v>
      </c>
      <c r="Q179" s="109">
        <f>'Form B - NC-Rehab (&gt;20 Bldgs.)'!Q179:Q180</f>
        <v>0</v>
      </c>
      <c r="R179" s="109">
        <f>'Form B - NC-Rehab (&gt;20 Bldgs.)'!R179:R180</f>
        <v>0</v>
      </c>
      <c r="S179" s="109">
        <f>'Form B - NC-Rehab (&gt;20 Bldgs.)'!S179:S180</f>
        <v>0</v>
      </c>
      <c r="T179" s="109">
        <f>'Form B - NC-Rehab (&gt;20 Bldgs.)'!T179:T180</f>
        <v>0</v>
      </c>
      <c r="U179" s="109">
        <f>'Form B - NC-Rehab (&gt;20 Bldgs.)'!U179:U180</f>
        <v>0</v>
      </c>
      <c r="V179" s="109">
        <f t="shared" ref="V179" si="618">SUM(P179:U180)</f>
        <v>0</v>
      </c>
      <c r="W179" s="111"/>
      <c r="X179" s="111"/>
      <c r="Y179" s="112">
        <f>ROUND(IF($R$15="Yes",(W179-X179)*1.3,(W179-X179)),0)</f>
        <v>0</v>
      </c>
      <c r="Z179" s="117" t="str">
        <f t="shared" ref="Z179" si="619">IF(J179&lt;N179,J179,N179)</f>
        <v/>
      </c>
      <c r="AA179" s="118"/>
      <c r="AB179" s="116">
        <f t="shared" ref="AB179" si="620">ROUND(IF(Z179="","0",Y179*Z179),0)</f>
        <v>0</v>
      </c>
      <c r="AC179" s="115"/>
      <c r="AD179" s="115">
        <f t="shared" ref="AD179" si="621">ROUND(IF($Y$8&gt;0,AB179*$Y$8,"0"),0)</f>
        <v>0</v>
      </c>
      <c r="AE179" s="113"/>
      <c r="AF179" s="114"/>
      <c r="AG179" s="115">
        <f t="shared" ref="AG179" si="622">ROUND(IF(AF179&gt;0,AB179*AF179,"0"),0)</f>
        <v>0</v>
      </c>
      <c r="AH179" s="110">
        <f t="shared" ref="AH179" si="623">ROUND(IF(AD179&gt;0,AD179*AF179,"0"),0)</f>
        <v>0</v>
      </c>
    </row>
    <row r="180" spans="1:34" s="8" customFormat="1" x14ac:dyDescent="0.35">
      <c r="A180" s="162"/>
      <c r="B180" s="170"/>
      <c r="C180" s="157">
        <f>'Form B - NC-Rehab (&gt;20 Bldgs.)'!C180:G180</f>
        <v>0</v>
      </c>
      <c r="D180" s="158"/>
      <c r="E180" s="158"/>
      <c r="F180" s="158"/>
      <c r="G180" s="120"/>
      <c r="H180" s="109"/>
      <c r="I180" s="109"/>
      <c r="J180" s="80"/>
      <c r="K180" s="80"/>
      <c r="L180" s="160"/>
      <c r="M180" s="160"/>
      <c r="N180" s="80"/>
      <c r="O180" s="80"/>
      <c r="P180" s="109"/>
      <c r="Q180" s="109"/>
      <c r="R180" s="109"/>
      <c r="S180" s="109"/>
      <c r="T180" s="109"/>
      <c r="U180" s="109"/>
      <c r="V180" s="109"/>
      <c r="W180" s="111"/>
      <c r="X180" s="111"/>
      <c r="Y180" s="112"/>
      <c r="Z180" s="119"/>
      <c r="AA180" s="120"/>
      <c r="AB180" s="116"/>
      <c r="AC180" s="115"/>
      <c r="AD180" s="115"/>
      <c r="AE180" s="113"/>
      <c r="AF180" s="114"/>
      <c r="AG180" s="115"/>
      <c r="AH180" s="110"/>
    </row>
    <row r="181" spans="1:34" s="8" customFormat="1" x14ac:dyDescent="0.35">
      <c r="A181" s="169">
        <f>'Form B - NC-Rehab (&gt;20 Bldgs.)'!A181:A182</f>
        <v>0</v>
      </c>
      <c r="B181" s="170">
        <f>'Form B - NC-Rehab (&gt;20 Bldgs.)'!B181:B182</f>
        <v>0</v>
      </c>
      <c r="C181" s="166">
        <f>'Form B - NC-Rehab (&gt;20 Bldgs.)'!C181:G181</f>
        <v>0</v>
      </c>
      <c r="D181" s="167"/>
      <c r="E181" s="167"/>
      <c r="F181" s="167"/>
      <c r="G181" s="118"/>
      <c r="H181" s="109">
        <f>'Form B - NC-Rehab (&gt;20 Bldgs.)'!H181:H182</f>
        <v>0</v>
      </c>
      <c r="I181" s="109">
        <f>'Form B - NC-Rehab (&gt;20 Bldgs.)'!I181:I182</f>
        <v>0</v>
      </c>
      <c r="J181" s="80" t="str">
        <f t="shared" ref="J181" si="624">IF(I181&gt;0,I181/H181,"")</f>
        <v/>
      </c>
      <c r="K181" s="80"/>
      <c r="L181" s="159">
        <f>'Form B - NC-Rehab (&gt;20 Bldgs.)'!L181:L182</f>
        <v>0</v>
      </c>
      <c r="M181" s="159">
        <f>'Form B - NC-Rehab (&gt;20 Bldgs.)'!M181:M182</f>
        <v>0</v>
      </c>
      <c r="N181" s="80" t="str">
        <f t="shared" ref="N181" si="625">IF(M181&gt;0,M181/L181,"")</f>
        <v/>
      </c>
      <c r="O181" s="80"/>
      <c r="P181" s="109">
        <f>'Form B - NC-Rehab (&gt;20 Bldgs.)'!P181:P182</f>
        <v>0</v>
      </c>
      <c r="Q181" s="109">
        <f>'Form B - NC-Rehab (&gt;20 Bldgs.)'!Q181:Q182</f>
        <v>0</v>
      </c>
      <c r="R181" s="109">
        <f>'Form B - NC-Rehab (&gt;20 Bldgs.)'!R181:R182</f>
        <v>0</v>
      </c>
      <c r="S181" s="109">
        <f>'Form B - NC-Rehab (&gt;20 Bldgs.)'!S181:S182</f>
        <v>0</v>
      </c>
      <c r="T181" s="109">
        <f>'Form B - NC-Rehab (&gt;20 Bldgs.)'!T181:T182</f>
        <v>0</v>
      </c>
      <c r="U181" s="109">
        <f>'Form B - NC-Rehab (&gt;20 Bldgs.)'!U181:U182</f>
        <v>0</v>
      </c>
      <c r="V181" s="109">
        <f t="shared" ref="V181" si="626">SUM(P181:U182)</f>
        <v>0</v>
      </c>
      <c r="W181" s="111"/>
      <c r="X181" s="111"/>
      <c r="Y181" s="112">
        <f>ROUND(IF($R$15="Yes",(W181-X181)*1.3,(W181-X181)),0)</f>
        <v>0</v>
      </c>
      <c r="Z181" s="117" t="str">
        <f t="shared" ref="Z181" si="627">IF(J181&lt;N181,J181,N181)</f>
        <v/>
      </c>
      <c r="AA181" s="118"/>
      <c r="AB181" s="116">
        <f t="shared" ref="AB181" si="628">ROUND(IF(Z181="","0",Y181*Z181),0)</f>
        <v>0</v>
      </c>
      <c r="AC181" s="115"/>
      <c r="AD181" s="115">
        <f t="shared" ref="AD181" si="629">ROUND(IF($Y$8&gt;0,AB181*$Y$8,"0"),0)</f>
        <v>0</v>
      </c>
      <c r="AE181" s="113"/>
      <c r="AF181" s="114"/>
      <c r="AG181" s="115">
        <f t="shared" ref="AG181" si="630">ROUND(IF(AF181&gt;0,AB181*AF181,"0"),0)</f>
        <v>0</v>
      </c>
      <c r="AH181" s="110">
        <f t="shared" ref="AH181" si="631">ROUND(IF(AD181&gt;0,AD181*AF181,"0"),0)</f>
        <v>0</v>
      </c>
    </row>
    <row r="182" spans="1:34" s="8" customFormat="1" x14ac:dyDescent="0.35">
      <c r="A182" s="162"/>
      <c r="B182" s="170"/>
      <c r="C182" s="157">
        <f>'Form B - NC-Rehab (&gt;20 Bldgs.)'!C182:G182</f>
        <v>0</v>
      </c>
      <c r="D182" s="158"/>
      <c r="E182" s="158"/>
      <c r="F182" s="158"/>
      <c r="G182" s="120"/>
      <c r="H182" s="109"/>
      <c r="I182" s="109"/>
      <c r="J182" s="80"/>
      <c r="K182" s="80"/>
      <c r="L182" s="160"/>
      <c r="M182" s="160"/>
      <c r="N182" s="80"/>
      <c r="O182" s="80"/>
      <c r="P182" s="109"/>
      <c r="Q182" s="109"/>
      <c r="R182" s="109"/>
      <c r="S182" s="109"/>
      <c r="T182" s="109"/>
      <c r="U182" s="109"/>
      <c r="V182" s="109"/>
      <c r="W182" s="111"/>
      <c r="X182" s="111"/>
      <c r="Y182" s="112"/>
      <c r="Z182" s="119"/>
      <c r="AA182" s="120"/>
      <c r="AB182" s="116"/>
      <c r="AC182" s="115"/>
      <c r="AD182" s="115"/>
      <c r="AE182" s="113"/>
      <c r="AF182" s="114"/>
      <c r="AG182" s="115"/>
      <c r="AH182" s="110"/>
    </row>
    <row r="183" spans="1:34" s="8" customFormat="1" x14ac:dyDescent="0.35">
      <c r="A183" s="169">
        <f>'Form B - NC-Rehab (&gt;20 Bldgs.)'!A183:A184</f>
        <v>0</v>
      </c>
      <c r="B183" s="170">
        <f>'Form B - NC-Rehab (&gt;20 Bldgs.)'!B183:B184</f>
        <v>0</v>
      </c>
      <c r="C183" s="166">
        <f>'Form B - NC-Rehab (&gt;20 Bldgs.)'!C183:G183</f>
        <v>0</v>
      </c>
      <c r="D183" s="167"/>
      <c r="E183" s="167"/>
      <c r="F183" s="167"/>
      <c r="G183" s="118"/>
      <c r="H183" s="109">
        <f>'Form B - NC-Rehab (&gt;20 Bldgs.)'!H183:H184</f>
        <v>0</v>
      </c>
      <c r="I183" s="109">
        <f>'Form B - NC-Rehab (&gt;20 Bldgs.)'!I183:I184</f>
        <v>0</v>
      </c>
      <c r="J183" s="80" t="str">
        <f t="shared" ref="J183" si="632">IF(I183&gt;0,I183/H183,"")</f>
        <v/>
      </c>
      <c r="K183" s="80"/>
      <c r="L183" s="159">
        <f>'Form B - NC-Rehab (&gt;20 Bldgs.)'!L183:L184</f>
        <v>0</v>
      </c>
      <c r="M183" s="159">
        <f>'Form B - NC-Rehab (&gt;20 Bldgs.)'!M183:M184</f>
        <v>0</v>
      </c>
      <c r="N183" s="80" t="str">
        <f t="shared" ref="N183" si="633">IF(M183&gt;0,M183/L183,"")</f>
        <v/>
      </c>
      <c r="O183" s="80"/>
      <c r="P183" s="109">
        <f>'Form B - NC-Rehab (&gt;20 Bldgs.)'!P183:P184</f>
        <v>0</v>
      </c>
      <c r="Q183" s="109">
        <f>'Form B - NC-Rehab (&gt;20 Bldgs.)'!Q183:Q184</f>
        <v>0</v>
      </c>
      <c r="R183" s="109">
        <f>'Form B - NC-Rehab (&gt;20 Bldgs.)'!R183:R184</f>
        <v>0</v>
      </c>
      <c r="S183" s="109">
        <f>'Form B - NC-Rehab (&gt;20 Bldgs.)'!S183:S184</f>
        <v>0</v>
      </c>
      <c r="T183" s="109">
        <f>'Form B - NC-Rehab (&gt;20 Bldgs.)'!T183:T184</f>
        <v>0</v>
      </c>
      <c r="U183" s="109">
        <f>'Form B - NC-Rehab (&gt;20 Bldgs.)'!U183:U184</f>
        <v>0</v>
      </c>
      <c r="V183" s="109">
        <f t="shared" ref="V183" si="634">SUM(P183:U184)</f>
        <v>0</v>
      </c>
      <c r="W183" s="111"/>
      <c r="X183" s="111"/>
      <c r="Y183" s="112">
        <f>ROUND(IF($R$15="Yes",(W183-X183)*1.3,(W183-X183)),0)</f>
        <v>0</v>
      </c>
      <c r="Z183" s="117" t="str">
        <f t="shared" ref="Z183" si="635">IF(J183&lt;N183,J183,N183)</f>
        <v/>
      </c>
      <c r="AA183" s="118"/>
      <c r="AB183" s="116">
        <f t="shared" ref="AB183" si="636">ROUND(IF(Z183="","0",Y183*Z183),0)</f>
        <v>0</v>
      </c>
      <c r="AC183" s="115"/>
      <c r="AD183" s="115">
        <f t="shared" ref="AD183" si="637">ROUND(IF($Y$8&gt;0,AB183*$Y$8,"0"),0)</f>
        <v>0</v>
      </c>
      <c r="AE183" s="113"/>
      <c r="AF183" s="114"/>
      <c r="AG183" s="115">
        <f t="shared" ref="AG183" si="638">ROUND(IF(AF183&gt;0,AB183*AF183,"0"),0)</f>
        <v>0</v>
      </c>
      <c r="AH183" s="110">
        <f t="shared" ref="AH183" si="639">ROUND(IF(AD183&gt;0,AD183*AF183,"0"),0)</f>
        <v>0</v>
      </c>
    </row>
    <row r="184" spans="1:34" s="8" customFormat="1" x14ac:dyDescent="0.35">
      <c r="A184" s="162"/>
      <c r="B184" s="170"/>
      <c r="C184" s="157">
        <f>'Form B - NC-Rehab (&gt;20 Bldgs.)'!C184:G184</f>
        <v>0</v>
      </c>
      <c r="D184" s="158"/>
      <c r="E184" s="158"/>
      <c r="F184" s="158"/>
      <c r="G184" s="120"/>
      <c r="H184" s="109"/>
      <c r="I184" s="109"/>
      <c r="J184" s="80"/>
      <c r="K184" s="80"/>
      <c r="L184" s="160"/>
      <c r="M184" s="160"/>
      <c r="N184" s="80"/>
      <c r="O184" s="80"/>
      <c r="P184" s="109"/>
      <c r="Q184" s="109"/>
      <c r="R184" s="109"/>
      <c r="S184" s="109"/>
      <c r="T184" s="109"/>
      <c r="U184" s="109"/>
      <c r="V184" s="109"/>
      <c r="W184" s="111"/>
      <c r="X184" s="111"/>
      <c r="Y184" s="112"/>
      <c r="Z184" s="119"/>
      <c r="AA184" s="120"/>
      <c r="AB184" s="116"/>
      <c r="AC184" s="115"/>
      <c r="AD184" s="115"/>
      <c r="AE184" s="113"/>
      <c r="AF184" s="114"/>
      <c r="AG184" s="115"/>
      <c r="AH184" s="110"/>
    </row>
    <row r="185" spans="1:34" s="8" customFormat="1" x14ac:dyDescent="0.35">
      <c r="A185" s="169">
        <f>'Form B - NC-Rehab (&gt;20 Bldgs.)'!A185:A186</f>
        <v>0</v>
      </c>
      <c r="B185" s="170">
        <f>'Form B - NC-Rehab (&gt;20 Bldgs.)'!B185:B186</f>
        <v>0</v>
      </c>
      <c r="C185" s="166">
        <f>'Form B - NC-Rehab (&gt;20 Bldgs.)'!C185:G185</f>
        <v>0</v>
      </c>
      <c r="D185" s="167"/>
      <c r="E185" s="167"/>
      <c r="F185" s="167"/>
      <c r="G185" s="118"/>
      <c r="H185" s="109">
        <f>'Form B - NC-Rehab (&gt;20 Bldgs.)'!H185:H186</f>
        <v>0</v>
      </c>
      <c r="I185" s="109">
        <f>'Form B - NC-Rehab (&gt;20 Bldgs.)'!I185:I186</f>
        <v>0</v>
      </c>
      <c r="J185" s="80" t="str">
        <f t="shared" ref="J185" si="640">IF(I185&gt;0,I185/H185,"")</f>
        <v/>
      </c>
      <c r="K185" s="80"/>
      <c r="L185" s="159">
        <f>'Form B - NC-Rehab (&gt;20 Bldgs.)'!L185:L186</f>
        <v>0</v>
      </c>
      <c r="M185" s="159">
        <f>'Form B - NC-Rehab (&gt;20 Bldgs.)'!M185:M186</f>
        <v>0</v>
      </c>
      <c r="N185" s="80" t="str">
        <f t="shared" ref="N185" si="641">IF(M185&gt;0,M185/L185,"")</f>
        <v/>
      </c>
      <c r="O185" s="80"/>
      <c r="P185" s="109">
        <f>'Form B - NC-Rehab (&gt;20 Bldgs.)'!P185:P186</f>
        <v>0</v>
      </c>
      <c r="Q185" s="109">
        <f>'Form B - NC-Rehab (&gt;20 Bldgs.)'!Q185:Q186</f>
        <v>0</v>
      </c>
      <c r="R185" s="109">
        <f>'Form B - NC-Rehab (&gt;20 Bldgs.)'!R185:R186</f>
        <v>0</v>
      </c>
      <c r="S185" s="109">
        <f>'Form B - NC-Rehab (&gt;20 Bldgs.)'!S185:S186</f>
        <v>0</v>
      </c>
      <c r="T185" s="109">
        <f>'Form B - NC-Rehab (&gt;20 Bldgs.)'!T185:T186</f>
        <v>0</v>
      </c>
      <c r="U185" s="109">
        <f>'Form B - NC-Rehab (&gt;20 Bldgs.)'!U185:U186</f>
        <v>0</v>
      </c>
      <c r="V185" s="109">
        <f t="shared" ref="V185" si="642">SUM(P185:U186)</f>
        <v>0</v>
      </c>
      <c r="W185" s="111"/>
      <c r="X185" s="111"/>
      <c r="Y185" s="112">
        <f>ROUND(IF($R$15="Yes",(W185-X185)*1.3,(W185-X185)),0)</f>
        <v>0</v>
      </c>
      <c r="Z185" s="117" t="str">
        <f t="shared" ref="Z185" si="643">IF(J185&lt;N185,J185,N185)</f>
        <v/>
      </c>
      <c r="AA185" s="118"/>
      <c r="AB185" s="116">
        <f t="shared" ref="AB185" si="644">ROUND(IF(Z185="","0",Y185*Z185),0)</f>
        <v>0</v>
      </c>
      <c r="AC185" s="115"/>
      <c r="AD185" s="115">
        <f t="shared" ref="AD185" si="645">ROUND(IF($Y$8&gt;0,AB185*$Y$8,"0"),0)</f>
        <v>0</v>
      </c>
      <c r="AE185" s="113"/>
      <c r="AF185" s="114"/>
      <c r="AG185" s="115">
        <f t="shared" ref="AG185" si="646">ROUND(IF(AF185&gt;0,AB185*AF185,"0"),0)</f>
        <v>0</v>
      </c>
      <c r="AH185" s="110">
        <f t="shared" ref="AH185" si="647">ROUND(IF(AD185&gt;0,AD185*AF185,"0"),0)</f>
        <v>0</v>
      </c>
    </row>
    <row r="186" spans="1:34" s="8" customFormat="1" x14ac:dyDescent="0.35">
      <c r="A186" s="162"/>
      <c r="B186" s="170"/>
      <c r="C186" s="157">
        <f>'Form B - NC-Rehab (&gt;20 Bldgs.)'!C186:G186</f>
        <v>0</v>
      </c>
      <c r="D186" s="158"/>
      <c r="E186" s="158"/>
      <c r="F186" s="158"/>
      <c r="G186" s="120"/>
      <c r="H186" s="109"/>
      <c r="I186" s="109"/>
      <c r="J186" s="80"/>
      <c r="K186" s="80"/>
      <c r="L186" s="160"/>
      <c r="M186" s="160"/>
      <c r="N186" s="80"/>
      <c r="O186" s="80"/>
      <c r="P186" s="109"/>
      <c r="Q186" s="109"/>
      <c r="R186" s="109"/>
      <c r="S186" s="109"/>
      <c r="T186" s="109"/>
      <c r="U186" s="109"/>
      <c r="V186" s="109"/>
      <c r="W186" s="111"/>
      <c r="X186" s="111"/>
      <c r="Y186" s="112"/>
      <c r="Z186" s="119"/>
      <c r="AA186" s="120"/>
      <c r="AB186" s="116"/>
      <c r="AC186" s="115"/>
      <c r="AD186" s="115"/>
      <c r="AE186" s="113"/>
      <c r="AF186" s="114"/>
      <c r="AG186" s="115"/>
      <c r="AH186" s="110"/>
    </row>
    <row r="187" spans="1:34" s="8" customFormat="1" x14ac:dyDescent="0.35">
      <c r="A187" s="169">
        <f>'Form B - NC-Rehab (&gt;20 Bldgs.)'!A187:A188</f>
        <v>0</v>
      </c>
      <c r="B187" s="170">
        <f>'Form B - NC-Rehab (&gt;20 Bldgs.)'!B187:B188</f>
        <v>0</v>
      </c>
      <c r="C187" s="166">
        <f>'Form B - NC-Rehab (&gt;20 Bldgs.)'!C187:G187</f>
        <v>0</v>
      </c>
      <c r="D187" s="167"/>
      <c r="E187" s="167"/>
      <c r="F187" s="167"/>
      <c r="G187" s="118"/>
      <c r="H187" s="109">
        <f>'Form B - NC-Rehab (&gt;20 Bldgs.)'!H187:H188</f>
        <v>0</v>
      </c>
      <c r="I187" s="109">
        <f>'Form B - NC-Rehab (&gt;20 Bldgs.)'!I187:I188</f>
        <v>0</v>
      </c>
      <c r="J187" s="80" t="str">
        <f t="shared" ref="J187" si="648">IF(I187&gt;0,I187/H187,"")</f>
        <v/>
      </c>
      <c r="K187" s="80"/>
      <c r="L187" s="159">
        <f>'Form B - NC-Rehab (&gt;20 Bldgs.)'!L187:L188</f>
        <v>0</v>
      </c>
      <c r="M187" s="159">
        <f>'Form B - NC-Rehab (&gt;20 Bldgs.)'!M187:M188</f>
        <v>0</v>
      </c>
      <c r="N187" s="80" t="str">
        <f t="shared" ref="N187" si="649">IF(M187&gt;0,M187/L187,"")</f>
        <v/>
      </c>
      <c r="O187" s="80"/>
      <c r="P187" s="109">
        <f>'Form B - NC-Rehab (&gt;20 Bldgs.)'!P187:P188</f>
        <v>0</v>
      </c>
      <c r="Q187" s="109">
        <f>'Form B - NC-Rehab (&gt;20 Bldgs.)'!Q187:Q188</f>
        <v>0</v>
      </c>
      <c r="R187" s="109">
        <f>'Form B - NC-Rehab (&gt;20 Bldgs.)'!R187:R188</f>
        <v>0</v>
      </c>
      <c r="S187" s="109">
        <f>'Form B - NC-Rehab (&gt;20 Bldgs.)'!S187:S188</f>
        <v>0</v>
      </c>
      <c r="T187" s="109">
        <f>'Form B - NC-Rehab (&gt;20 Bldgs.)'!T187:T188</f>
        <v>0</v>
      </c>
      <c r="U187" s="109">
        <f>'Form B - NC-Rehab (&gt;20 Bldgs.)'!U187:U188</f>
        <v>0</v>
      </c>
      <c r="V187" s="109">
        <f t="shared" ref="V187" si="650">SUM(P187:U188)</f>
        <v>0</v>
      </c>
      <c r="W187" s="111"/>
      <c r="X187" s="111"/>
      <c r="Y187" s="112">
        <f>ROUND(IF($R$15="Yes",(W187-X187)*1.3,(W187-X187)),0)</f>
        <v>0</v>
      </c>
      <c r="Z187" s="117" t="str">
        <f t="shared" ref="Z187" si="651">IF(J187&lt;N187,J187,N187)</f>
        <v/>
      </c>
      <c r="AA187" s="118"/>
      <c r="AB187" s="116">
        <f t="shared" ref="AB187" si="652">ROUND(IF(Z187="","0",Y187*Z187),0)</f>
        <v>0</v>
      </c>
      <c r="AC187" s="115"/>
      <c r="AD187" s="115">
        <f t="shared" ref="AD187" si="653">ROUND(IF($Y$8&gt;0,AB187*$Y$8,"0"),0)</f>
        <v>0</v>
      </c>
      <c r="AE187" s="113"/>
      <c r="AF187" s="114"/>
      <c r="AG187" s="115">
        <f t="shared" ref="AG187" si="654">ROUND(IF(AF187&gt;0,AB187*AF187,"0"),0)</f>
        <v>0</v>
      </c>
      <c r="AH187" s="110">
        <f t="shared" ref="AH187" si="655">ROUND(IF(AD187&gt;0,AD187*AF187,"0"),0)</f>
        <v>0</v>
      </c>
    </row>
    <row r="188" spans="1:34" s="8" customFormat="1" x14ac:dyDescent="0.35">
      <c r="A188" s="162"/>
      <c r="B188" s="170"/>
      <c r="C188" s="157">
        <f>'Form B - NC-Rehab (&gt;20 Bldgs.)'!C188:G188</f>
        <v>0</v>
      </c>
      <c r="D188" s="158"/>
      <c r="E188" s="158"/>
      <c r="F188" s="158"/>
      <c r="G188" s="120"/>
      <c r="H188" s="109"/>
      <c r="I188" s="109"/>
      <c r="J188" s="80"/>
      <c r="K188" s="80"/>
      <c r="L188" s="160"/>
      <c r="M188" s="160"/>
      <c r="N188" s="80"/>
      <c r="O188" s="80"/>
      <c r="P188" s="109"/>
      <c r="Q188" s="109"/>
      <c r="R188" s="109"/>
      <c r="S188" s="109"/>
      <c r="T188" s="109"/>
      <c r="U188" s="109"/>
      <c r="V188" s="109"/>
      <c r="W188" s="111"/>
      <c r="X188" s="111"/>
      <c r="Y188" s="112"/>
      <c r="Z188" s="119"/>
      <c r="AA188" s="120"/>
      <c r="AB188" s="116"/>
      <c r="AC188" s="115"/>
      <c r="AD188" s="115"/>
      <c r="AE188" s="113"/>
      <c r="AF188" s="114"/>
      <c r="AG188" s="115"/>
      <c r="AH188" s="110"/>
    </row>
    <row r="189" spans="1:34" s="8" customFormat="1" x14ac:dyDescent="0.35">
      <c r="A189" s="169">
        <f>'Form B - NC-Rehab (&gt;20 Bldgs.)'!A189:A190</f>
        <v>0</v>
      </c>
      <c r="B189" s="170">
        <f>'Form B - NC-Rehab (&gt;20 Bldgs.)'!B189:B190</f>
        <v>0</v>
      </c>
      <c r="C189" s="166">
        <f>'Form B - NC-Rehab (&gt;20 Bldgs.)'!C189:G189</f>
        <v>0</v>
      </c>
      <c r="D189" s="167"/>
      <c r="E189" s="167"/>
      <c r="F189" s="167"/>
      <c r="G189" s="118"/>
      <c r="H189" s="109">
        <f>'Form B - NC-Rehab (&gt;20 Bldgs.)'!H189:H190</f>
        <v>0</v>
      </c>
      <c r="I189" s="109">
        <f>'Form B - NC-Rehab (&gt;20 Bldgs.)'!I189:I190</f>
        <v>0</v>
      </c>
      <c r="J189" s="80" t="str">
        <f t="shared" ref="J189" si="656">IF(I189&gt;0,I189/H189,"")</f>
        <v/>
      </c>
      <c r="K189" s="80"/>
      <c r="L189" s="159">
        <f>'Form B - NC-Rehab (&gt;20 Bldgs.)'!L189:L190</f>
        <v>0</v>
      </c>
      <c r="M189" s="159">
        <f>'Form B - NC-Rehab (&gt;20 Bldgs.)'!M189:M190</f>
        <v>0</v>
      </c>
      <c r="N189" s="80" t="str">
        <f t="shared" ref="N189" si="657">IF(M189&gt;0,M189/L189,"")</f>
        <v/>
      </c>
      <c r="O189" s="80"/>
      <c r="P189" s="109">
        <f>'Form B - NC-Rehab (&gt;20 Bldgs.)'!P189:P190</f>
        <v>0</v>
      </c>
      <c r="Q189" s="109">
        <f>'Form B - NC-Rehab (&gt;20 Bldgs.)'!Q189:Q190</f>
        <v>0</v>
      </c>
      <c r="R189" s="109">
        <f>'Form B - NC-Rehab (&gt;20 Bldgs.)'!R189:R190</f>
        <v>0</v>
      </c>
      <c r="S189" s="109">
        <f>'Form B - NC-Rehab (&gt;20 Bldgs.)'!S189:S190</f>
        <v>0</v>
      </c>
      <c r="T189" s="109">
        <f>'Form B - NC-Rehab (&gt;20 Bldgs.)'!T189:T190</f>
        <v>0</v>
      </c>
      <c r="U189" s="109">
        <f>'Form B - NC-Rehab (&gt;20 Bldgs.)'!U189:U190</f>
        <v>0</v>
      </c>
      <c r="V189" s="109">
        <f t="shared" ref="V189" si="658">SUM(P189:U190)</f>
        <v>0</v>
      </c>
      <c r="W189" s="111"/>
      <c r="X189" s="111"/>
      <c r="Y189" s="112">
        <f>ROUND(IF($R$15="Yes",(W189-X189)*1.3,(W189-X189)),0)</f>
        <v>0</v>
      </c>
      <c r="Z189" s="117" t="str">
        <f t="shared" ref="Z189" si="659">IF(J189&lt;N189,J189,N189)</f>
        <v/>
      </c>
      <c r="AA189" s="118"/>
      <c r="AB189" s="116">
        <f t="shared" ref="AB189" si="660">ROUND(IF(Z189="","0",Y189*Z189),0)</f>
        <v>0</v>
      </c>
      <c r="AC189" s="115"/>
      <c r="AD189" s="115">
        <f t="shared" ref="AD189" si="661">ROUND(IF($Y$8&gt;0,AB189*$Y$8,"0"),0)</f>
        <v>0</v>
      </c>
      <c r="AE189" s="113"/>
      <c r="AF189" s="114"/>
      <c r="AG189" s="115">
        <f t="shared" ref="AG189" si="662">ROUND(IF(AF189&gt;0,AB189*AF189,"0"),0)</f>
        <v>0</v>
      </c>
      <c r="AH189" s="110">
        <f t="shared" ref="AH189" si="663">ROUND(IF(AD189&gt;0,AD189*AF189,"0"),0)</f>
        <v>0</v>
      </c>
    </row>
    <row r="190" spans="1:34" s="8" customFormat="1" x14ac:dyDescent="0.35">
      <c r="A190" s="162"/>
      <c r="B190" s="170"/>
      <c r="C190" s="157">
        <f>'Form B - NC-Rehab (&gt;20 Bldgs.)'!C190:G190</f>
        <v>0</v>
      </c>
      <c r="D190" s="158"/>
      <c r="E190" s="158"/>
      <c r="F190" s="158"/>
      <c r="G190" s="120"/>
      <c r="H190" s="109"/>
      <c r="I190" s="109"/>
      <c r="J190" s="80"/>
      <c r="K190" s="80"/>
      <c r="L190" s="160"/>
      <c r="M190" s="160"/>
      <c r="N190" s="80"/>
      <c r="O190" s="80"/>
      <c r="P190" s="109"/>
      <c r="Q190" s="109"/>
      <c r="R190" s="109"/>
      <c r="S190" s="109"/>
      <c r="T190" s="109"/>
      <c r="U190" s="109"/>
      <c r="V190" s="109"/>
      <c r="W190" s="111"/>
      <c r="X190" s="111"/>
      <c r="Y190" s="112"/>
      <c r="Z190" s="119"/>
      <c r="AA190" s="120"/>
      <c r="AB190" s="116"/>
      <c r="AC190" s="115"/>
      <c r="AD190" s="115"/>
      <c r="AE190" s="113"/>
      <c r="AF190" s="114"/>
      <c r="AG190" s="115"/>
      <c r="AH190" s="110"/>
    </row>
    <row r="191" spans="1:34" s="8" customFormat="1" x14ac:dyDescent="0.35">
      <c r="A191" s="169">
        <f>'Form B - NC-Rehab (&gt;20 Bldgs.)'!A191:A192</f>
        <v>0</v>
      </c>
      <c r="B191" s="170">
        <f>'Form B - NC-Rehab (&gt;20 Bldgs.)'!B191:B192</f>
        <v>0</v>
      </c>
      <c r="C191" s="166">
        <f>'Form B - NC-Rehab (&gt;20 Bldgs.)'!C191:G191</f>
        <v>0</v>
      </c>
      <c r="D191" s="167"/>
      <c r="E191" s="167"/>
      <c r="F191" s="167"/>
      <c r="G191" s="118"/>
      <c r="H191" s="109">
        <f>'Form B - NC-Rehab (&gt;20 Bldgs.)'!H191:H192</f>
        <v>0</v>
      </c>
      <c r="I191" s="109">
        <f>'Form B - NC-Rehab (&gt;20 Bldgs.)'!I191:I192</f>
        <v>0</v>
      </c>
      <c r="J191" s="80" t="str">
        <f t="shared" ref="J191" si="664">IF(I191&gt;0,I191/H191,"")</f>
        <v/>
      </c>
      <c r="K191" s="80"/>
      <c r="L191" s="159">
        <f>'Form B - NC-Rehab (&gt;20 Bldgs.)'!L191:L192</f>
        <v>0</v>
      </c>
      <c r="M191" s="159">
        <f>'Form B - NC-Rehab (&gt;20 Bldgs.)'!M191:M192</f>
        <v>0</v>
      </c>
      <c r="N191" s="80" t="str">
        <f t="shared" ref="N191" si="665">IF(M191&gt;0,M191/L191,"")</f>
        <v/>
      </c>
      <c r="O191" s="80"/>
      <c r="P191" s="109">
        <f>'Form B - NC-Rehab (&gt;20 Bldgs.)'!P191:P192</f>
        <v>0</v>
      </c>
      <c r="Q191" s="109">
        <f>'Form B - NC-Rehab (&gt;20 Bldgs.)'!Q191:Q192</f>
        <v>0</v>
      </c>
      <c r="R191" s="109">
        <f>'Form B - NC-Rehab (&gt;20 Bldgs.)'!R191:R192</f>
        <v>0</v>
      </c>
      <c r="S191" s="109">
        <f>'Form B - NC-Rehab (&gt;20 Bldgs.)'!S191:S192</f>
        <v>0</v>
      </c>
      <c r="T191" s="109">
        <f>'Form B - NC-Rehab (&gt;20 Bldgs.)'!T191:T192</f>
        <v>0</v>
      </c>
      <c r="U191" s="109">
        <f>'Form B - NC-Rehab (&gt;20 Bldgs.)'!U191:U192</f>
        <v>0</v>
      </c>
      <c r="V191" s="109">
        <f t="shared" ref="V191" si="666">SUM(P191:U192)</f>
        <v>0</v>
      </c>
      <c r="W191" s="111"/>
      <c r="X191" s="111"/>
      <c r="Y191" s="112">
        <f>ROUND(IF($R$15="Yes",(W191-X191)*1.3,(W191-X191)),0)</f>
        <v>0</v>
      </c>
      <c r="Z191" s="117" t="str">
        <f t="shared" ref="Z191" si="667">IF(J191&lt;N191,J191,N191)</f>
        <v/>
      </c>
      <c r="AA191" s="118"/>
      <c r="AB191" s="116">
        <f t="shared" ref="AB191" si="668">ROUND(IF(Z191="","0",Y191*Z191),0)</f>
        <v>0</v>
      </c>
      <c r="AC191" s="115"/>
      <c r="AD191" s="115">
        <f t="shared" ref="AD191" si="669">ROUND(IF($Y$8&gt;0,AB191*$Y$8,"0"),0)</f>
        <v>0</v>
      </c>
      <c r="AE191" s="113"/>
      <c r="AF191" s="114"/>
      <c r="AG191" s="115">
        <f t="shared" ref="AG191" si="670">ROUND(IF(AF191&gt;0,AB191*AF191,"0"),0)</f>
        <v>0</v>
      </c>
      <c r="AH191" s="110">
        <f t="shared" ref="AH191" si="671">ROUND(IF(AD191&gt;0,AD191*AF191,"0"),0)</f>
        <v>0</v>
      </c>
    </row>
    <row r="192" spans="1:34" s="8" customFormat="1" x14ac:dyDescent="0.35">
      <c r="A192" s="162"/>
      <c r="B192" s="170"/>
      <c r="C192" s="157">
        <f>'Form B - NC-Rehab (&gt;20 Bldgs.)'!C192:G192</f>
        <v>0</v>
      </c>
      <c r="D192" s="158"/>
      <c r="E192" s="158"/>
      <c r="F192" s="158"/>
      <c r="G192" s="120"/>
      <c r="H192" s="109"/>
      <c r="I192" s="109"/>
      <c r="J192" s="80"/>
      <c r="K192" s="80"/>
      <c r="L192" s="160"/>
      <c r="M192" s="160"/>
      <c r="N192" s="80"/>
      <c r="O192" s="80"/>
      <c r="P192" s="109"/>
      <c r="Q192" s="109"/>
      <c r="R192" s="109"/>
      <c r="S192" s="109"/>
      <c r="T192" s="109"/>
      <c r="U192" s="109"/>
      <c r="V192" s="109"/>
      <c r="W192" s="111"/>
      <c r="X192" s="111"/>
      <c r="Y192" s="112"/>
      <c r="Z192" s="119"/>
      <c r="AA192" s="120"/>
      <c r="AB192" s="116"/>
      <c r="AC192" s="115"/>
      <c r="AD192" s="115"/>
      <c r="AE192" s="113"/>
      <c r="AF192" s="114"/>
      <c r="AG192" s="115"/>
      <c r="AH192" s="110"/>
    </row>
    <row r="193" spans="1:34" s="8" customFormat="1" x14ac:dyDescent="0.35">
      <c r="A193" s="169">
        <f>'Form B - NC-Rehab (&gt;20 Bldgs.)'!A193:A194</f>
        <v>0</v>
      </c>
      <c r="B193" s="170">
        <f>'Form B - NC-Rehab (&gt;20 Bldgs.)'!B193:B194</f>
        <v>0</v>
      </c>
      <c r="C193" s="166">
        <f>'Form B - NC-Rehab (&gt;20 Bldgs.)'!C193:G193</f>
        <v>0</v>
      </c>
      <c r="D193" s="167"/>
      <c r="E193" s="167"/>
      <c r="F193" s="167"/>
      <c r="G193" s="118"/>
      <c r="H193" s="109">
        <f>'Form B - NC-Rehab (&gt;20 Bldgs.)'!H193:H194</f>
        <v>0</v>
      </c>
      <c r="I193" s="109">
        <f>'Form B - NC-Rehab (&gt;20 Bldgs.)'!I193:I194</f>
        <v>0</v>
      </c>
      <c r="J193" s="80" t="str">
        <f t="shared" ref="J193" si="672">IF(I193&gt;0,I193/H193,"")</f>
        <v/>
      </c>
      <c r="K193" s="80"/>
      <c r="L193" s="159">
        <f>'Form B - NC-Rehab (&gt;20 Bldgs.)'!L193:L194</f>
        <v>0</v>
      </c>
      <c r="M193" s="159">
        <f>'Form B - NC-Rehab (&gt;20 Bldgs.)'!M193:M194</f>
        <v>0</v>
      </c>
      <c r="N193" s="80" t="str">
        <f t="shared" ref="N193" si="673">IF(M193&gt;0,M193/L193,"")</f>
        <v/>
      </c>
      <c r="O193" s="80"/>
      <c r="P193" s="109">
        <f>'Form B - NC-Rehab (&gt;20 Bldgs.)'!P193:P194</f>
        <v>0</v>
      </c>
      <c r="Q193" s="109">
        <f>'Form B - NC-Rehab (&gt;20 Bldgs.)'!Q193:Q194</f>
        <v>0</v>
      </c>
      <c r="R193" s="109">
        <f>'Form B - NC-Rehab (&gt;20 Bldgs.)'!R193:R194</f>
        <v>0</v>
      </c>
      <c r="S193" s="109">
        <f>'Form B - NC-Rehab (&gt;20 Bldgs.)'!S193:S194</f>
        <v>0</v>
      </c>
      <c r="T193" s="109">
        <f>'Form B - NC-Rehab (&gt;20 Bldgs.)'!T193:T194</f>
        <v>0</v>
      </c>
      <c r="U193" s="109">
        <f>'Form B - NC-Rehab (&gt;20 Bldgs.)'!U193:U194</f>
        <v>0</v>
      </c>
      <c r="V193" s="109">
        <f t="shared" ref="V193" si="674">SUM(P193:U194)</f>
        <v>0</v>
      </c>
      <c r="W193" s="111"/>
      <c r="X193" s="111"/>
      <c r="Y193" s="112">
        <f>ROUND(IF($R$15="Yes",(W193-X193)*1.3,(W193-X193)),0)</f>
        <v>0</v>
      </c>
      <c r="Z193" s="117" t="str">
        <f t="shared" ref="Z193" si="675">IF(J193&lt;N193,J193,N193)</f>
        <v/>
      </c>
      <c r="AA193" s="118"/>
      <c r="AB193" s="116">
        <f t="shared" ref="AB193" si="676">ROUND(IF(Z193="","0",Y193*Z193),0)</f>
        <v>0</v>
      </c>
      <c r="AC193" s="115"/>
      <c r="AD193" s="115">
        <f t="shared" ref="AD193" si="677">ROUND(IF($Y$8&gt;0,AB193*$Y$8,"0"),0)</f>
        <v>0</v>
      </c>
      <c r="AE193" s="113"/>
      <c r="AF193" s="114"/>
      <c r="AG193" s="115">
        <f t="shared" ref="AG193" si="678">ROUND(IF(AF193&gt;0,AB193*AF193,"0"),0)</f>
        <v>0</v>
      </c>
      <c r="AH193" s="110">
        <f t="shared" ref="AH193" si="679">ROUND(IF(AD193&gt;0,AD193*AF193,"0"),0)</f>
        <v>0</v>
      </c>
    </row>
    <row r="194" spans="1:34" s="8" customFormat="1" x14ac:dyDescent="0.35">
      <c r="A194" s="162"/>
      <c r="B194" s="170"/>
      <c r="C194" s="157">
        <f>'Form B - NC-Rehab (&gt;20 Bldgs.)'!C194:G194</f>
        <v>0</v>
      </c>
      <c r="D194" s="158"/>
      <c r="E194" s="158"/>
      <c r="F194" s="158"/>
      <c r="G194" s="120"/>
      <c r="H194" s="109"/>
      <c r="I194" s="109"/>
      <c r="J194" s="80"/>
      <c r="K194" s="80"/>
      <c r="L194" s="160"/>
      <c r="M194" s="160"/>
      <c r="N194" s="80"/>
      <c r="O194" s="80"/>
      <c r="P194" s="109"/>
      <c r="Q194" s="109"/>
      <c r="R194" s="109"/>
      <c r="S194" s="109"/>
      <c r="T194" s="109"/>
      <c r="U194" s="109"/>
      <c r="V194" s="109"/>
      <c r="W194" s="111"/>
      <c r="X194" s="111"/>
      <c r="Y194" s="112"/>
      <c r="Z194" s="119"/>
      <c r="AA194" s="120"/>
      <c r="AB194" s="116"/>
      <c r="AC194" s="115"/>
      <c r="AD194" s="115"/>
      <c r="AE194" s="113"/>
      <c r="AF194" s="114"/>
      <c r="AG194" s="115"/>
      <c r="AH194" s="110"/>
    </row>
    <row r="195" spans="1:34" s="8" customFormat="1" x14ac:dyDescent="0.35">
      <c r="A195" s="169">
        <f>'Form B - NC-Rehab (&gt;20 Bldgs.)'!A195:A196</f>
        <v>0</v>
      </c>
      <c r="B195" s="170">
        <f>'Form B - NC-Rehab (&gt;20 Bldgs.)'!B195:B196</f>
        <v>0</v>
      </c>
      <c r="C195" s="166">
        <f>'Form B - NC-Rehab (&gt;20 Bldgs.)'!C195:G195</f>
        <v>0</v>
      </c>
      <c r="D195" s="167"/>
      <c r="E195" s="167"/>
      <c r="F195" s="167"/>
      <c r="G195" s="118"/>
      <c r="H195" s="109">
        <f>'Form B - NC-Rehab (&gt;20 Bldgs.)'!H195:H196</f>
        <v>0</v>
      </c>
      <c r="I195" s="109">
        <f>'Form B - NC-Rehab (&gt;20 Bldgs.)'!I195:I196</f>
        <v>0</v>
      </c>
      <c r="J195" s="80" t="str">
        <f t="shared" ref="J195" si="680">IF(I195&gt;0,I195/H195,"")</f>
        <v/>
      </c>
      <c r="K195" s="80"/>
      <c r="L195" s="159">
        <f>'Form B - NC-Rehab (&gt;20 Bldgs.)'!L195:L196</f>
        <v>0</v>
      </c>
      <c r="M195" s="159">
        <f>'Form B - NC-Rehab (&gt;20 Bldgs.)'!M195:M196</f>
        <v>0</v>
      </c>
      <c r="N195" s="80" t="str">
        <f t="shared" ref="N195" si="681">IF(M195&gt;0,M195/L195,"")</f>
        <v/>
      </c>
      <c r="O195" s="80"/>
      <c r="P195" s="109">
        <f>'Form B - NC-Rehab (&gt;20 Bldgs.)'!P195:P196</f>
        <v>0</v>
      </c>
      <c r="Q195" s="109">
        <f>'Form B - NC-Rehab (&gt;20 Bldgs.)'!Q195:Q196</f>
        <v>0</v>
      </c>
      <c r="R195" s="109">
        <f>'Form B - NC-Rehab (&gt;20 Bldgs.)'!R195:R196</f>
        <v>0</v>
      </c>
      <c r="S195" s="109">
        <f>'Form B - NC-Rehab (&gt;20 Bldgs.)'!S195:S196</f>
        <v>0</v>
      </c>
      <c r="T195" s="109">
        <f>'Form B - NC-Rehab (&gt;20 Bldgs.)'!T195:T196</f>
        <v>0</v>
      </c>
      <c r="U195" s="109">
        <f>'Form B - NC-Rehab (&gt;20 Bldgs.)'!U195:U196</f>
        <v>0</v>
      </c>
      <c r="V195" s="109">
        <f t="shared" ref="V195" si="682">SUM(P195:U196)</f>
        <v>0</v>
      </c>
      <c r="W195" s="111"/>
      <c r="X195" s="111"/>
      <c r="Y195" s="112">
        <f>ROUND(IF($R$15="Yes",(W195-X195)*1.3,(W195-X195)),0)</f>
        <v>0</v>
      </c>
      <c r="Z195" s="117" t="str">
        <f t="shared" ref="Z195" si="683">IF(J195&lt;N195,J195,N195)</f>
        <v/>
      </c>
      <c r="AA195" s="118"/>
      <c r="AB195" s="116">
        <f t="shared" ref="AB195" si="684">ROUND(IF(Z195="","0",Y195*Z195),0)</f>
        <v>0</v>
      </c>
      <c r="AC195" s="115"/>
      <c r="AD195" s="115">
        <f t="shared" ref="AD195" si="685">ROUND(IF($Y$8&gt;0,AB195*$Y$8,"0"),0)</f>
        <v>0</v>
      </c>
      <c r="AE195" s="113"/>
      <c r="AF195" s="114"/>
      <c r="AG195" s="115">
        <f t="shared" ref="AG195" si="686">ROUND(IF(AF195&gt;0,AB195*AF195,"0"),0)</f>
        <v>0</v>
      </c>
      <c r="AH195" s="110">
        <f t="shared" ref="AH195" si="687">ROUND(IF(AD195&gt;0,AD195*AF195,"0"),0)</f>
        <v>0</v>
      </c>
    </row>
    <row r="196" spans="1:34" s="8" customFormat="1" x14ac:dyDescent="0.35">
      <c r="A196" s="162"/>
      <c r="B196" s="170"/>
      <c r="C196" s="157">
        <f>'Form B - NC-Rehab (&gt;20 Bldgs.)'!C196:G196</f>
        <v>0</v>
      </c>
      <c r="D196" s="158"/>
      <c r="E196" s="158"/>
      <c r="F196" s="158"/>
      <c r="G196" s="120"/>
      <c r="H196" s="109"/>
      <c r="I196" s="109"/>
      <c r="J196" s="80"/>
      <c r="K196" s="80"/>
      <c r="L196" s="160"/>
      <c r="M196" s="160"/>
      <c r="N196" s="80"/>
      <c r="O196" s="80"/>
      <c r="P196" s="109"/>
      <c r="Q196" s="109"/>
      <c r="R196" s="109"/>
      <c r="S196" s="109"/>
      <c r="T196" s="109"/>
      <c r="U196" s="109"/>
      <c r="V196" s="109"/>
      <c r="W196" s="111"/>
      <c r="X196" s="111"/>
      <c r="Y196" s="112"/>
      <c r="Z196" s="119"/>
      <c r="AA196" s="120"/>
      <c r="AB196" s="116"/>
      <c r="AC196" s="115"/>
      <c r="AD196" s="115"/>
      <c r="AE196" s="113"/>
      <c r="AF196" s="114"/>
      <c r="AG196" s="115"/>
      <c r="AH196" s="110"/>
    </row>
    <row r="197" spans="1:34" s="8" customFormat="1" x14ac:dyDescent="0.35">
      <c r="A197" s="169">
        <f>'Form B - NC-Rehab (&gt;20 Bldgs.)'!A197:A198</f>
        <v>0</v>
      </c>
      <c r="B197" s="170">
        <f>'Form B - NC-Rehab (&gt;20 Bldgs.)'!B197:B198</f>
        <v>0</v>
      </c>
      <c r="C197" s="166">
        <f>'Form B - NC-Rehab (&gt;20 Bldgs.)'!C197:G197</f>
        <v>0</v>
      </c>
      <c r="D197" s="167"/>
      <c r="E197" s="167"/>
      <c r="F197" s="167"/>
      <c r="G197" s="118"/>
      <c r="H197" s="109">
        <f>'Form B - NC-Rehab (&gt;20 Bldgs.)'!H197:H198</f>
        <v>0</v>
      </c>
      <c r="I197" s="109">
        <f>'Form B - NC-Rehab (&gt;20 Bldgs.)'!I197:I198</f>
        <v>0</v>
      </c>
      <c r="J197" s="80" t="str">
        <f t="shared" ref="J197" si="688">IF(I197&gt;0,I197/H197,"")</f>
        <v/>
      </c>
      <c r="K197" s="80"/>
      <c r="L197" s="159">
        <f>'Form B - NC-Rehab (&gt;20 Bldgs.)'!L197:L198</f>
        <v>0</v>
      </c>
      <c r="M197" s="159">
        <f>'Form B - NC-Rehab (&gt;20 Bldgs.)'!M197:M198</f>
        <v>0</v>
      </c>
      <c r="N197" s="80" t="str">
        <f t="shared" ref="N197" si="689">IF(M197&gt;0,M197/L197,"")</f>
        <v/>
      </c>
      <c r="O197" s="80"/>
      <c r="P197" s="109">
        <f>'Form B - NC-Rehab (&gt;20 Bldgs.)'!P197:P198</f>
        <v>0</v>
      </c>
      <c r="Q197" s="109">
        <f>'Form B - NC-Rehab (&gt;20 Bldgs.)'!Q197:Q198</f>
        <v>0</v>
      </c>
      <c r="R197" s="109">
        <f>'Form B - NC-Rehab (&gt;20 Bldgs.)'!R197:R198</f>
        <v>0</v>
      </c>
      <c r="S197" s="109">
        <f>'Form B - NC-Rehab (&gt;20 Bldgs.)'!S197:S198</f>
        <v>0</v>
      </c>
      <c r="T197" s="109">
        <f>'Form B - NC-Rehab (&gt;20 Bldgs.)'!T197:T198</f>
        <v>0</v>
      </c>
      <c r="U197" s="109">
        <f>'Form B - NC-Rehab (&gt;20 Bldgs.)'!U197:U198</f>
        <v>0</v>
      </c>
      <c r="V197" s="109">
        <f t="shared" ref="V197" si="690">SUM(P197:U198)</f>
        <v>0</v>
      </c>
      <c r="W197" s="111"/>
      <c r="X197" s="111"/>
      <c r="Y197" s="112">
        <f>ROUND(IF($R$15="Yes",(W197-X197)*1.3,(W197-X197)),0)</f>
        <v>0</v>
      </c>
      <c r="Z197" s="117" t="str">
        <f t="shared" ref="Z197" si="691">IF(J197&lt;N197,J197,N197)</f>
        <v/>
      </c>
      <c r="AA197" s="118"/>
      <c r="AB197" s="116">
        <f t="shared" ref="AB197" si="692">ROUND(IF(Z197="","0",Y197*Z197),0)</f>
        <v>0</v>
      </c>
      <c r="AC197" s="115"/>
      <c r="AD197" s="115">
        <f t="shared" ref="AD197" si="693">ROUND(IF($Y$8&gt;0,AB197*$Y$8,"0"),0)</f>
        <v>0</v>
      </c>
      <c r="AE197" s="113"/>
      <c r="AF197" s="114"/>
      <c r="AG197" s="115">
        <f t="shared" ref="AG197" si="694">ROUND(IF(AF197&gt;0,AB197*AF197,"0"),0)</f>
        <v>0</v>
      </c>
      <c r="AH197" s="110">
        <f t="shared" ref="AH197" si="695">ROUND(IF(AD197&gt;0,AD197*AF197,"0"),0)</f>
        <v>0</v>
      </c>
    </row>
    <row r="198" spans="1:34" s="8" customFormat="1" x14ac:dyDescent="0.35">
      <c r="A198" s="162"/>
      <c r="B198" s="170"/>
      <c r="C198" s="157">
        <f>'Form B - NC-Rehab (&gt;20 Bldgs.)'!C198:G198</f>
        <v>0</v>
      </c>
      <c r="D198" s="158"/>
      <c r="E198" s="158"/>
      <c r="F198" s="158"/>
      <c r="G198" s="120"/>
      <c r="H198" s="109"/>
      <c r="I198" s="109"/>
      <c r="J198" s="80"/>
      <c r="K198" s="80"/>
      <c r="L198" s="160"/>
      <c r="M198" s="160"/>
      <c r="N198" s="80"/>
      <c r="O198" s="80"/>
      <c r="P198" s="109"/>
      <c r="Q198" s="109"/>
      <c r="R198" s="109"/>
      <c r="S198" s="109"/>
      <c r="T198" s="109"/>
      <c r="U198" s="109"/>
      <c r="V198" s="109"/>
      <c r="W198" s="111"/>
      <c r="X198" s="111"/>
      <c r="Y198" s="112"/>
      <c r="Z198" s="119"/>
      <c r="AA198" s="120"/>
      <c r="AB198" s="116"/>
      <c r="AC198" s="115"/>
      <c r="AD198" s="115"/>
      <c r="AE198" s="113"/>
      <c r="AF198" s="114"/>
      <c r="AG198" s="115"/>
      <c r="AH198" s="110"/>
    </row>
    <row r="199" spans="1:34" s="8" customFormat="1" x14ac:dyDescent="0.35">
      <c r="A199" s="169">
        <f>'Form B - NC-Rehab (&gt;20 Bldgs.)'!A199:A200</f>
        <v>0</v>
      </c>
      <c r="B199" s="170">
        <f>'Form B - NC-Rehab (&gt;20 Bldgs.)'!B199:B200</f>
        <v>0</v>
      </c>
      <c r="C199" s="166">
        <f>'Form B - NC-Rehab (&gt;20 Bldgs.)'!C199:G199</f>
        <v>0</v>
      </c>
      <c r="D199" s="167"/>
      <c r="E199" s="167"/>
      <c r="F199" s="167"/>
      <c r="G199" s="118"/>
      <c r="H199" s="109">
        <f>'Form B - NC-Rehab (&gt;20 Bldgs.)'!H199:H200</f>
        <v>0</v>
      </c>
      <c r="I199" s="109">
        <f>'Form B - NC-Rehab (&gt;20 Bldgs.)'!I199:I200</f>
        <v>0</v>
      </c>
      <c r="J199" s="80" t="str">
        <f t="shared" ref="J199" si="696">IF(I199&gt;0,I199/H199,"")</f>
        <v/>
      </c>
      <c r="K199" s="80"/>
      <c r="L199" s="159">
        <f>'Form B - NC-Rehab (&gt;20 Bldgs.)'!L199:L200</f>
        <v>0</v>
      </c>
      <c r="M199" s="159">
        <f>'Form B - NC-Rehab (&gt;20 Bldgs.)'!M199:M200</f>
        <v>0</v>
      </c>
      <c r="N199" s="80" t="str">
        <f t="shared" ref="N199" si="697">IF(M199&gt;0,M199/L199,"")</f>
        <v/>
      </c>
      <c r="O199" s="80"/>
      <c r="P199" s="109">
        <f>'Form B - NC-Rehab (&gt;20 Bldgs.)'!P199:P200</f>
        <v>0</v>
      </c>
      <c r="Q199" s="109">
        <f>'Form B - NC-Rehab (&gt;20 Bldgs.)'!Q199:Q200</f>
        <v>0</v>
      </c>
      <c r="R199" s="109">
        <f>'Form B - NC-Rehab (&gt;20 Bldgs.)'!R199:R200</f>
        <v>0</v>
      </c>
      <c r="S199" s="109">
        <f>'Form B - NC-Rehab (&gt;20 Bldgs.)'!S199:S200</f>
        <v>0</v>
      </c>
      <c r="T199" s="109">
        <f>'Form B - NC-Rehab (&gt;20 Bldgs.)'!T199:T200</f>
        <v>0</v>
      </c>
      <c r="U199" s="109">
        <f>'Form B - NC-Rehab (&gt;20 Bldgs.)'!U199:U200</f>
        <v>0</v>
      </c>
      <c r="V199" s="109">
        <f t="shared" ref="V199" si="698">SUM(P199:U200)</f>
        <v>0</v>
      </c>
      <c r="W199" s="111"/>
      <c r="X199" s="111"/>
      <c r="Y199" s="112">
        <f>ROUND(IF($R$15="Yes",(W199-X199)*1.3,(W199-X199)),0)</f>
        <v>0</v>
      </c>
      <c r="Z199" s="117" t="str">
        <f t="shared" ref="Z199" si="699">IF(J199&lt;N199,J199,N199)</f>
        <v/>
      </c>
      <c r="AA199" s="118"/>
      <c r="AB199" s="116">
        <f t="shared" ref="AB199" si="700">ROUND(IF(Z199="","0",Y199*Z199),0)</f>
        <v>0</v>
      </c>
      <c r="AC199" s="115"/>
      <c r="AD199" s="115">
        <f t="shared" ref="AD199" si="701">ROUND(IF($Y$8&gt;0,AB199*$Y$8,"0"),0)</f>
        <v>0</v>
      </c>
      <c r="AE199" s="113"/>
      <c r="AF199" s="114"/>
      <c r="AG199" s="115">
        <f t="shared" ref="AG199" si="702">ROUND(IF(AF199&gt;0,AB199*AF199,"0"),0)</f>
        <v>0</v>
      </c>
      <c r="AH199" s="110">
        <f t="shared" ref="AH199" si="703">ROUND(IF(AD199&gt;0,AD199*AF199,"0"),0)</f>
        <v>0</v>
      </c>
    </row>
    <row r="200" spans="1:34" s="8" customFormat="1" x14ac:dyDescent="0.35">
      <c r="A200" s="162"/>
      <c r="B200" s="170"/>
      <c r="C200" s="157">
        <f>'Form B - NC-Rehab (&gt;20 Bldgs.)'!C200:G200</f>
        <v>0</v>
      </c>
      <c r="D200" s="158"/>
      <c r="E200" s="158"/>
      <c r="F200" s="158"/>
      <c r="G200" s="120"/>
      <c r="H200" s="109"/>
      <c r="I200" s="109"/>
      <c r="J200" s="80"/>
      <c r="K200" s="80"/>
      <c r="L200" s="160"/>
      <c r="M200" s="160"/>
      <c r="N200" s="80"/>
      <c r="O200" s="80"/>
      <c r="P200" s="109"/>
      <c r="Q200" s="109"/>
      <c r="R200" s="109"/>
      <c r="S200" s="109"/>
      <c r="T200" s="109"/>
      <c r="U200" s="109"/>
      <c r="V200" s="109"/>
      <c r="W200" s="111"/>
      <c r="X200" s="111"/>
      <c r="Y200" s="112"/>
      <c r="Z200" s="119"/>
      <c r="AA200" s="120"/>
      <c r="AB200" s="116"/>
      <c r="AC200" s="115"/>
      <c r="AD200" s="115"/>
      <c r="AE200" s="113"/>
      <c r="AF200" s="114"/>
      <c r="AG200" s="115"/>
      <c r="AH200" s="110"/>
    </row>
    <row r="201" spans="1:34" s="8" customFormat="1" x14ac:dyDescent="0.35">
      <c r="A201" s="169">
        <f>'Form B - NC-Rehab (&gt;20 Bldgs.)'!A201:A202</f>
        <v>0</v>
      </c>
      <c r="B201" s="170">
        <f>'Form B - NC-Rehab (&gt;20 Bldgs.)'!B201:B202</f>
        <v>0</v>
      </c>
      <c r="C201" s="166">
        <f>'Form B - NC-Rehab (&gt;20 Bldgs.)'!C201:G201</f>
        <v>0</v>
      </c>
      <c r="D201" s="167"/>
      <c r="E201" s="167"/>
      <c r="F201" s="167"/>
      <c r="G201" s="118"/>
      <c r="H201" s="109">
        <f>'Form B - NC-Rehab (&gt;20 Bldgs.)'!H201:H202</f>
        <v>0</v>
      </c>
      <c r="I201" s="109">
        <f>'Form B - NC-Rehab (&gt;20 Bldgs.)'!I201:I202</f>
        <v>0</v>
      </c>
      <c r="J201" s="80" t="str">
        <f t="shared" ref="J201" si="704">IF(I201&gt;0,I201/H201,"")</f>
        <v/>
      </c>
      <c r="K201" s="80"/>
      <c r="L201" s="159">
        <f>'Form B - NC-Rehab (&gt;20 Bldgs.)'!L201:L202</f>
        <v>0</v>
      </c>
      <c r="M201" s="159">
        <f>'Form B - NC-Rehab (&gt;20 Bldgs.)'!M201:M202</f>
        <v>0</v>
      </c>
      <c r="N201" s="80" t="str">
        <f t="shared" ref="N201" si="705">IF(M201&gt;0,M201/L201,"")</f>
        <v/>
      </c>
      <c r="O201" s="80"/>
      <c r="P201" s="109">
        <f>'Form B - NC-Rehab (&gt;20 Bldgs.)'!P201:P202</f>
        <v>0</v>
      </c>
      <c r="Q201" s="109">
        <f>'Form B - NC-Rehab (&gt;20 Bldgs.)'!Q201:Q202</f>
        <v>0</v>
      </c>
      <c r="R201" s="109">
        <f>'Form B - NC-Rehab (&gt;20 Bldgs.)'!R201:R202</f>
        <v>0</v>
      </c>
      <c r="S201" s="109">
        <f>'Form B - NC-Rehab (&gt;20 Bldgs.)'!S201:S202</f>
        <v>0</v>
      </c>
      <c r="T201" s="109">
        <f>'Form B - NC-Rehab (&gt;20 Bldgs.)'!T201:T202</f>
        <v>0</v>
      </c>
      <c r="U201" s="109">
        <f>'Form B - NC-Rehab (&gt;20 Bldgs.)'!U201:U202</f>
        <v>0</v>
      </c>
      <c r="V201" s="109">
        <f t="shared" ref="V201" si="706">SUM(P201:U202)</f>
        <v>0</v>
      </c>
      <c r="W201" s="111"/>
      <c r="X201" s="111"/>
      <c r="Y201" s="112">
        <f>ROUND(IF($R$15="Yes",(W201-X201)*1.3,(W201-X201)),0)</f>
        <v>0</v>
      </c>
      <c r="Z201" s="117" t="str">
        <f t="shared" ref="Z201" si="707">IF(J201&lt;N201,J201,N201)</f>
        <v/>
      </c>
      <c r="AA201" s="118"/>
      <c r="AB201" s="116">
        <f t="shared" ref="AB201" si="708">ROUND(IF(Z201="","0",Y201*Z201),0)</f>
        <v>0</v>
      </c>
      <c r="AC201" s="115"/>
      <c r="AD201" s="115">
        <f t="shared" ref="AD201" si="709">ROUND(IF($Y$8&gt;0,AB201*$Y$8,"0"),0)</f>
        <v>0</v>
      </c>
      <c r="AE201" s="113"/>
      <c r="AF201" s="114"/>
      <c r="AG201" s="115">
        <f t="shared" ref="AG201" si="710">ROUND(IF(AF201&gt;0,AB201*AF201,"0"),0)</f>
        <v>0</v>
      </c>
      <c r="AH201" s="110">
        <f t="shared" ref="AH201" si="711">ROUND(IF(AD201&gt;0,AD201*AF201,"0"),0)</f>
        <v>0</v>
      </c>
    </row>
    <row r="202" spans="1:34" s="8" customFormat="1" x14ac:dyDescent="0.35">
      <c r="A202" s="162"/>
      <c r="B202" s="170"/>
      <c r="C202" s="157">
        <f>'Form B - NC-Rehab (&gt;20 Bldgs.)'!C202:G202</f>
        <v>0</v>
      </c>
      <c r="D202" s="158"/>
      <c r="E202" s="158"/>
      <c r="F202" s="158"/>
      <c r="G202" s="120"/>
      <c r="H202" s="109"/>
      <c r="I202" s="109"/>
      <c r="J202" s="80"/>
      <c r="K202" s="80"/>
      <c r="L202" s="160"/>
      <c r="M202" s="160"/>
      <c r="N202" s="80"/>
      <c r="O202" s="80"/>
      <c r="P202" s="109"/>
      <c r="Q202" s="109"/>
      <c r="R202" s="109"/>
      <c r="S202" s="109"/>
      <c r="T202" s="109"/>
      <c r="U202" s="109"/>
      <c r="V202" s="109"/>
      <c r="W202" s="111"/>
      <c r="X202" s="111"/>
      <c r="Y202" s="112"/>
      <c r="Z202" s="119"/>
      <c r="AA202" s="120"/>
      <c r="AB202" s="116"/>
      <c r="AC202" s="115"/>
      <c r="AD202" s="115"/>
      <c r="AE202" s="113"/>
      <c r="AF202" s="114"/>
      <c r="AG202" s="115"/>
      <c r="AH202" s="110"/>
    </row>
    <row r="203" spans="1:34" s="8" customFormat="1" x14ac:dyDescent="0.35">
      <c r="A203" s="169">
        <f>'Form B - NC-Rehab (&gt;20 Bldgs.)'!A203:A204</f>
        <v>0</v>
      </c>
      <c r="B203" s="170">
        <f>'Form B - NC-Rehab (&gt;20 Bldgs.)'!B203:B204</f>
        <v>0</v>
      </c>
      <c r="C203" s="166">
        <f>'Form B - NC-Rehab (&gt;20 Bldgs.)'!C203:G203</f>
        <v>0</v>
      </c>
      <c r="D203" s="167"/>
      <c r="E203" s="167"/>
      <c r="F203" s="167"/>
      <c r="G203" s="118"/>
      <c r="H203" s="109">
        <f>'Form B - NC-Rehab (&gt;20 Bldgs.)'!H203:H204</f>
        <v>0</v>
      </c>
      <c r="I203" s="109">
        <f>'Form B - NC-Rehab (&gt;20 Bldgs.)'!I203:I204</f>
        <v>0</v>
      </c>
      <c r="J203" s="80" t="str">
        <f t="shared" ref="J203" si="712">IF(I203&gt;0,I203/H203,"")</f>
        <v/>
      </c>
      <c r="K203" s="80"/>
      <c r="L203" s="159">
        <f>'Form B - NC-Rehab (&gt;20 Bldgs.)'!L203:L204</f>
        <v>0</v>
      </c>
      <c r="M203" s="159">
        <f>'Form B - NC-Rehab (&gt;20 Bldgs.)'!M203:M204</f>
        <v>0</v>
      </c>
      <c r="N203" s="80" t="str">
        <f t="shared" ref="N203" si="713">IF(M203&gt;0,M203/L203,"")</f>
        <v/>
      </c>
      <c r="O203" s="80"/>
      <c r="P203" s="109">
        <f>'Form B - NC-Rehab (&gt;20 Bldgs.)'!P203:P204</f>
        <v>0</v>
      </c>
      <c r="Q203" s="109">
        <f>'Form B - NC-Rehab (&gt;20 Bldgs.)'!Q203:Q204</f>
        <v>0</v>
      </c>
      <c r="R203" s="109">
        <f>'Form B - NC-Rehab (&gt;20 Bldgs.)'!R203:R204</f>
        <v>0</v>
      </c>
      <c r="S203" s="109">
        <f>'Form B - NC-Rehab (&gt;20 Bldgs.)'!S203:S204</f>
        <v>0</v>
      </c>
      <c r="T203" s="109">
        <f>'Form B - NC-Rehab (&gt;20 Bldgs.)'!T203:T204</f>
        <v>0</v>
      </c>
      <c r="U203" s="109">
        <f>'Form B - NC-Rehab (&gt;20 Bldgs.)'!U203:U204</f>
        <v>0</v>
      </c>
      <c r="V203" s="109">
        <f t="shared" ref="V203" si="714">SUM(P203:U204)</f>
        <v>0</v>
      </c>
      <c r="W203" s="111"/>
      <c r="X203" s="111"/>
      <c r="Y203" s="112">
        <f>ROUND(IF($R$15="Yes",(W203-X203)*1.3,(W203-X203)),0)</f>
        <v>0</v>
      </c>
      <c r="Z203" s="117" t="str">
        <f t="shared" ref="Z203" si="715">IF(J203&lt;N203,J203,N203)</f>
        <v/>
      </c>
      <c r="AA203" s="118"/>
      <c r="AB203" s="116">
        <f t="shared" ref="AB203" si="716">ROUND(IF(Z203="","0",Y203*Z203),0)</f>
        <v>0</v>
      </c>
      <c r="AC203" s="115"/>
      <c r="AD203" s="115">
        <f t="shared" ref="AD203" si="717">ROUND(IF($Y$8&gt;0,AB203*$Y$8,"0"),0)</f>
        <v>0</v>
      </c>
      <c r="AE203" s="113"/>
      <c r="AF203" s="114"/>
      <c r="AG203" s="115">
        <f t="shared" ref="AG203" si="718">ROUND(IF(AF203&gt;0,AB203*AF203,"0"),0)</f>
        <v>0</v>
      </c>
      <c r="AH203" s="110">
        <f t="shared" ref="AH203" si="719">ROUND(IF(AD203&gt;0,AD203*AF203,"0"),0)</f>
        <v>0</v>
      </c>
    </row>
    <row r="204" spans="1:34" s="8" customFormat="1" x14ac:dyDescent="0.35">
      <c r="A204" s="162"/>
      <c r="B204" s="170"/>
      <c r="C204" s="157">
        <f>'Form B - NC-Rehab (&gt;20 Bldgs.)'!C204:G204</f>
        <v>0</v>
      </c>
      <c r="D204" s="158"/>
      <c r="E204" s="158"/>
      <c r="F204" s="158"/>
      <c r="G204" s="120"/>
      <c r="H204" s="109"/>
      <c r="I204" s="109"/>
      <c r="J204" s="80"/>
      <c r="K204" s="80"/>
      <c r="L204" s="160"/>
      <c r="M204" s="160"/>
      <c r="N204" s="80"/>
      <c r="O204" s="80"/>
      <c r="P204" s="109"/>
      <c r="Q204" s="109"/>
      <c r="R204" s="109"/>
      <c r="S204" s="109"/>
      <c r="T204" s="109"/>
      <c r="U204" s="109"/>
      <c r="V204" s="109"/>
      <c r="W204" s="111"/>
      <c r="X204" s="111"/>
      <c r="Y204" s="112"/>
      <c r="Z204" s="119"/>
      <c r="AA204" s="120"/>
      <c r="AB204" s="116"/>
      <c r="AC204" s="115"/>
      <c r="AD204" s="115"/>
      <c r="AE204" s="113"/>
      <c r="AF204" s="114"/>
      <c r="AG204" s="115"/>
      <c r="AH204" s="110"/>
    </row>
    <row r="205" spans="1:34" s="8" customFormat="1" ht="15.75" customHeight="1" x14ac:dyDescent="0.35">
      <c r="A205" s="169">
        <f>'Form B - NC-Rehab (&gt;20 Bldgs.)'!A205:A206</f>
        <v>0</v>
      </c>
      <c r="B205" s="170">
        <f>'Form B - NC-Rehab (&gt;20 Bldgs.)'!B205:B206</f>
        <v>0</v>
      </c>
      <c r="C205" s="166">
        <f>'Form B - NC-Rehab (&gt;20 Bldgs.)'!C205:G205</f>
        <v>0</v>
      </c>
      <c r="D205" s="167"/>
      <c r="E205" s="167"/>
      <c r="F205" s="167"/>
      <c r="G205" s="118"/>
      <c r="H205" s="109">
        <f>'Form B - NC-Rehab (&gt;20 Bldgs.)'!H205:H206</f>
        <v>0</v>
      </c>
      <c r="I205" s="109">
        <f>'Form B - NC-Rehab (&gt;20 Bldgs.)'!I205:I206</f>
        <v>0</v>
      </c>
      <c r="J205" s="80" t="str">
        <f t="shared" ref="J205" si="720">IF(I205&gt;0,I205/H205,"")</f>
        <v/>
      </c>
      <c r="K205" s="80"/>
      <c r="L205" s="159">
        <f>'Form B - NC-Rehab (&gt;20 Bldgs.)'!L205:L206</f>
        <v>0</v>
      </c>
      <c r="M205" s="159">
        <f>'Form B - NC-Rehab (&gt;20 Bldgs.)'!M205:M206</f>
        <v>0</v>
      </c>
      <c r="N205" s="80" t="str">
        <f t="shared" ref="N205" si="721">IF(M205&gt;0,M205/L205,"")</f>
        <v/>
      </c>
      <c r="O205" s="80"/>
      <c r="P205" s="109">
        <f>'Form B - NC-Rehab (&gt;20 Bldgs.)'!P205:P206</f>
        <v>0</v>
      </c>
      <c r="Q205" s="109">
        <f>'Form B - NC-Rehab (&gt;20 Bldgs.)'!Q205:Q206</f>
        <v>0</v>
      </c>
      <c r="R205" s="109">
        <f>'Form B - NC-Rehab (&gt;20 Bldgs.)'!R205:R206</f>
        <v>0</v>
      </c>
      <c r="S205" s="109">
        <f>'Form B - NC-Rehab (&gt;20 Bldgs.)'!S205:S206</f>
        <v>0</v>
      </c>
      <c r="T205" s="109">
        <f>'Form B - NC-Rehab (&gt;20 Bldgs.)'!T205:T206</f>
        <v>0</v>
      </c>
      <c r="U205" s="109">
        <f>'Form B - NC-Rehab (&gt;20 Bldgs.)'!U205:U206</f>
        <v>0</v>
      </c>
      <c r="V205" s="109">
        <f t="shared" ref="V205" si="722">SUM(P205:U206)</f>
        <v>0</v>
      </c>
      <c r="W205" s="111"/>
      <c r="X205" s="111"/>
      <c r="Y205" s="112">
        <f>ROUND(IF($R$15="Yes",(W205-X205)*1.3,(W205-X205)),0)</f>
        <v>0</v>
      </c>
      <c r="Z205" s="117" t="str">
        <f t="shared" ref="Z205" si="723">IF(J205&lt;N205,J205,N205)</f>
        <v/>
      </c>
      <c r="AA205" s="118"/>
      <c r="AB205" s="116">
        <f>ROUND(IF(Z205="","0",Y205*Z205),0)</f>
        <v>0</v>
      </c>
      <c r="AC205" s="115"/>
      <c r="AD205" s="115">
        <f t="shared" ref="AD205" si="724">ROUND(IF($Y$8&gt;0,AB205*$Y$8,"0"),0)</f>
        <v>0</v>
      </c>
      <c r="AE205" s="113"/>
      <c r="AF205" s="114"/>
      <c r="AG205" s="115">
        <f t="shared" ref="AG205" si="725">ROUND(IF(AF205&gt;0,AB205*AF205,"0"),0)</f>
        <v>0</v>
      </c>
      <c r="AH205" s="110">
        <f t="shared" ref="AH205" si="726">ROUND(IF(AD205&gt;0,AD205*AF205,"0"),0)</f>
        <v>0</v>
      </c>
    </row>
    <row r="206" spans="1:34" s="8" customFormat="1" x14ac:dyDescent="0.35">
      <c r="A206" s="162"/>
      <c r="B206" s="170"/>
      <c r="C206" s="157">
        <f>'Form B - NC-Rehab (&gt;20 Bldgs.)'!C206:G206</f>
        <v>0</v>
      </c>
      <c r="D206" s="158"/>
      <c r="E206" s="158"/>
      <c r="F206" s="158"/>
      <c r="G206" s="120"/>
      <c r="H206" s="109"/>
      <c r="I206" s="109"/>
      <c r="J206" s="80"/>
      <c r="K206" s="80"/>
      <c r="L206" s="160"/>
      <c r="M206" s="160"/>
      <c r="N206" s="80"/>
      <c r="O206" s="80"/>
      <c r="P206" s="109"/>
      <c r="Q206" s="109"/>
      <c r="R206" s="109"/>
      <c r="S206" s="109"/>
      <c r="T206" s="109"/>
      <c r="U206" s="109"/>
      <c r="V206" s="109"/>
      <c r="W206" s="111"/>
      <c r="X206" s="111"/>
      <c r="Y206" s="112"/>
      <c r="Z206" s="119"/>
      <c r="AA206" s="120"/>
      <c r="AB206" s="116"/>
      <c r="AC206" s="115"/>
      <c r="AD206" s="115"/>
      <c r="AE206" s="113"/>
      <c r="AF206" s="114"/>
      <c r="AG206" s="115"/>
      <c r="AH206" s="110"/>
    </row>
    <row r="207" spans="1:34" s="8" customFormat="1" ht="15.75" customHeight="1" x14ac:dyDescent="0.35">
      <c r="A207" s="169">
        <f>'Form B - NC-Rehab (&gt;20 Bldgs.)'!A207:A208</f>
        <v>0</v>
      </c>
      <c r="B207" s="170">
        <f>'Form B - NC-Rehab (&gt;20 Bldgs.)'!B207:B208</f>
        <v>0</v>
      </c>
      <c r="C207" s="166">
        <f>'Form B - NC-Rehab (&gt;20 Bldgs.)'!C207:G207</f>
        <v>0</v>
      </c>
      <c r="D207" s="167"/>
      <c r="E207" s="167"/>
      <c r="F207" s="167"/>
      <c r="G207" s="118"/>
      <c r="H207" s="109">
        <f>'Form B - NC-Rehab (&gt;20 Bldgs.)'!H207:H208</f>
        <v>0</v>
      </c>
      <c r="I207" s="109">
        <f>'Form B - NC-Rehab (&gt;20 Bldgs.)'!I207:I208</f>
        <v>0</v>
      </c>
      <c r="J207" s="80" t="str">
        <f t="shared" ref="J207" si="727">IF(I207&gt;0,I207/H207,"")</f>
        <v/>
      </c>
      <c r="K207" s="80"/>
      <c r="L207" s="159">
        <f>'Form B - NC-Rehab (&gt;20 Bldgs.)'!L207:L208</f>
        <v>0</v>
      </c>
      <c r="M207" s="159">
        <f>'Form B - NC-Rehab (&gt;20 Bldgs.)'!M207:M208</f>
        <v>0</v>
      </c>
      <c r="N207" s="80" t="str">
        <f t="shared" ref="N207" si="728">IF(M207&gt;0,M207/L207,"")</f>
        <v/>
      </c>
      <c r="O207" s="80"/>
      <c r="P207" s="109">
        <f>'Form B - NC-Rehab (&gt;20 Bldgs.)'!P207:P208</f>
        <v>0</v>
      </c>
      <c r="Q207" s="109">
        <f>'Form B - NC-Rehab (&gt;20 Bldgs.)'!Q207:Q208</f>
        <v>0</v>
      </c>
      <c r="R207" s="109">
        <f>'Form B - NC-Rehab (&gt;20 Bldgs.)'!R207:R208</f>
        <v>0</v>
      </c>
      <c r="S207" s="109">
        <f>'Form B - NC-Rehab (&gt;20 Bldgs.)'!S207:S208</f>
        <v>0</v>
      </c>
      <c r="T207" s="109">
        <f>'Form B - NC-Rehab (&gt;20 Bldgs.)'!T207:T208</f>
        <v>0</v>
      </c>
      <c r="U207" s="109">
        <f>'Form B - NC-Rehab (&gt;20 Bldgs.)'!U207:U208</f>
        <v>0</v>
      </c>
      <c r="V207" s="109">
        <f t="shared" ref="V207" si="729">SUM(P207:U208)</f>
        <v>0</v>
      </c>
      <c r="W207" s="111"/>
      <c r="X207" s="111"/>
      <c r="Y207" s="112">
        <f>ROUND(IF($R$15="Yes",(W207-X207)*1.3,(W207-X207)),0)</f>
        <v>0</v>
      </c>
      <c r="Z207" s="117" t="str">
        <f t="shared" ref="Z207" si="730">IF(J207&lt;N207,J207,N207)</f>
        <v/>
      </c>
      <c r="AA207" s="118"/>
      <c r="AB207" s="116">
        <f t="shared" ref="AB207" si="731">ROUND(IF(Z207="","0",Y207*Z207),0)</f>
        <v>0</v>
      </c>
      <c r="AC207" s="115"/>
      <c r="AD207" s="115">
        <f t="shared" ref="AD207" si="732">ROUND(IF($Y$8&gt;0,AB207*$Y$8,"0"),0)</f>
        <v>0</v>
      </c>
      <c r="AE207" s="113"/>
      <c r="AF207" s="114"/>
      <c r="AG207" s="115">
        <f t="shared" ref="AG207" si="733">ROUND(IF(AF207&gt;0,AB207*AF207,"0"),0)</f>
        <v>0</v>
      </c>
      <c r="AH207" s="110">
        <f t="shared" ref="AH207" si="734">ROUND(IF(AD207&gt;0,AD207*AF207,"0"),0)</f>
        <v>0</v>
      </c>
    </row>
    <row r="208" spans="1:34" s="8" customFormat="1" ht="15.75" customHeight="1" x14ac:dyDescent="0.35">
      <c r="A208" s="162"/>
      <c r="B208" s="170"/>
      <c r="C208" s="157">
        <f>'Form B - NC-Rehab (&gt;20 Bldgs.)'!C208:G208</f>
        <v>0</v>
      </c>
      <c r="D208" s="158"/>
      <c r="E208" s="158"/>
      <c r="F208" s="158"/>
      <c r="G208" s="120"/>
      <c r="H208" s="109"/>
      <c r="I208" s="109"/>
      <c r="J208" s="80"/>
      <c r="K208" s="80"/>
      <c r="L208" s="160"/>
      <c r="M208" s="160"/>
      <c r="N208" s="80"/>
      <c r="O208" s="80"/>
      <c r="P208" s="109"/>
      <c r="Q208" s="109"/>
      <c r="R208" s="109"/>
      <c r="S208" s="109"/>
      <c r="T208" s="109"/>
      <c r="U208" s="109"/>
      <c r="V208" s="109"/>
      <c r="W208" s="111"/>
      <c r="X208" s="111"/>
      <c r="Y208" s="112"/>
      <c r="Z208" s="119"/>
      <c r="AA208" s="120"/>
      <c r="AB208" s="116"/>
      <c r="AC208" s="115"/>
      <c r="AD208" s="115"/>
      <c r="AE208" s="113"/>
      <c r="AF208" s="114"/>
      <c r="AG208" s="115"/>
      <c r="AH208" s="110"/>
    </row>
    <row r="209" spans="1:34" s="8" customFormat="1" ht="15.75" customHeight="1" x14ac:dyDescent="0.35">
      <c r="A209" s="169">
        <f>'Form B - NC-Rehab (&gt;20 Bldgs.)'!A209:A210</f>
        <v>0</v>
      </c>
      <c r="B209" s="170">
        <f>'Form B - NC-Rehab (&gt;20 Bldgs.)'!B209:B210</f>
        <v>0</v>
      </c>
      <c r="C209" s="166">
        <f>'Form B - NC-Rehab (&gt;20 Bldgs.)'!C209:G209</f>
        <v>0</v>
      </c>
      <c r="D209" s="167"/>
      <c r="E209" s="167"/>
      <c r="F209" s="167"/>
      <c r="G209" s="118"/>
      <c r="H209" s="109">
        <f>'Form B - NC-Rehab (&gt;20 Bldgs.)'!H209:H210</f>
        <v>0</v>
      </c>
      <c r="I209" s="109">
        <f>'Form B - NC-Rehab (&gt;20 Bldgs.)'!I209:I210</f>
        <v>0</v>
      </c>
      <c r="J209" s="80" t="str">
        <f t="shared" ref="J209" si="735">IF(I209&gt;0,I209/H209,"")</f>
        <v/>
      </c>
      <c r="K209" s="80"/>
      <c r="L209" s="159">
        <f>'Form B - NC-Rehab (&gt;20 Bldgs.)'!L209:L210</f>
        <v>0</v>
      </c>
      <c r="M209" s="159">
        <f>'Form B - NC-Rehab (&gt;20 Bldgs.)'!M209:M210</f>
        <v>0</v>
      </c>
      <c r="N209" s="80" t="str">
        <f t="shared" ref="N209" si="736">IF(M209&gt;0,M209/L209,"")</f>
        <v/>
      </c>
      <c r="O209" s="80"/>
      <c r="P209" s="109">
        <f>'Form B - NC-Rehab (&gt;20 Bldgs.)'!P209:P210</f>
        <v>0</v>
      </c>
      <c r="Q209" s="109">
        <f>'Form B - NC-Rehab (&gt;20 Bldgs.)'!Q209:Q210</f>
        <v>0</v>
      </c>
      <c r="R209" s="109">
        <f>'Form B - NC-Rehab (&gt;20 Bldgs.)'!R209:R210</f>
        <v>0</v>
      </c>
      <c r="S209" s="109">
        <f>'Form B - NC-Rehab (&gt;20 Bldgs.)'!S209:S210</f>
        <v>0</v>
      </c>
      <c r="T209" s="109">
        <f>'Form B - NC-Rehab (&gt;20 Bldgs.)'!T209:T210</f>
        <v>0</v>
      </c>
      <c r="U209" s="109">
        <f>'Form B - NC-Rehab (&gt;20 Bldgs.)'!U209:U210</f>
        <v>0</v>
      </c>
      <c r="V209" s="109">
        <f t="shared" ref="V209" si="737">SUM(P209:U210)</f>
        <v>0</v>
      </c>
      <c r="W209" s="111"/>
      <c r="X209" s="111"/>
      <c r="Y209" s="112">
        <f>ROUND(IF($R$15="Yes",(W209-X209)*1.3,(W209-X209)),0)</f>
        <v>0</v>
      </c>
      <c r="Z209" s="117" t="str">
        <f t="shared" ref="Z209" si="738">IF(J209&lt;N209,J209,N209)</f>
        <v/>
      </c>
      <c r="AA209" s="118"/>
      <c r="AB209" s="116">
        <f t="shared" ref="AB209" si="739">ROUND(IF(Z209="","0",Y209*Z209),0)</f>
        <v>0</v>
      </c>
      <c r="AC209" s="115"/>
      <c r="AD209" s="115">
        <f t="shared" ref="AD209" si="740">ROUND(IF($Y$8&gt;0,AB209*$Y$8,"0"),0)</f>
        <v>0</v>
      </c>
      <c r="AE209" s="113"/>
      <c r="AF209" s="114"/>
      <c r="AG209" s="115">
        <f t="shared" ref="AG209" si="741">ROUND(IF(AF209&gt;0,AB209*AF209,"0"),0)</f>
        <v>0</v>
      </c>
      <c r="AH209" s="110">
        <f t="shared" ref="AH209" si="742">ROUND(IF(AD209&gt;0,AD209*AF209,"0"),0)</f>
        <v>0</v>
      </c>
    </row>
    <row r="210" spans="1:34" s="8" customFormat="1" ht="15.75" customHeight="1" x14ac:dyDescent="0.35">
      <c r="A210" s="162"/>
      <c r="B210" s="170"/>
      <c r="C210" s="157">
        <f>'Form B - NC-Rehab (&gt;20 Bldgs.)'!C210:G210</f>
        <v>0</v>
      </c>
      <c r="D210" s="158"/>
      <c r="E210" s="158"/>
      <c r="F210" s="158"/>
      <c r="G210" s="120"/>
      <c r="H210" s="109"/>
      <c r="I210" s="109"/>
      <c r="J210" s="80"/>
      <c r="K210" s="80"/>
      <c r="L210" s="160"/>
      <c r="M210" s="160"/>
      <c r="N210" s="80"/>
      <c r="O210" s="80"/>
      <c r="P210" s="109"/>
      <c r="Q210" s="109"/>
      <c r="R210" s="109"/>
      <c r="S210" s="109"/>
      <c r="T210" s="109"/>
      <c r="U210" s="109"/>
      <c r="V210" s="109"/>
      <c r="W210" s="111"/>
      <c r="X210" s="111"/>
      <c r="Y210" s="112"/>
      <c r="Z210" s="119"/>
      <c r="AA210" s="120"/>
      <c r="AB210" s="116"/>
      <c r="AC210" s="115"/>
      <c r="AD210" s="115"/>
      <c r="AE210" s="113"/>
      <c r="AF210" s="114"/>
      <c r="AG210" s="115"/>
      <c r="AH210" s="110"/>
    </row>
    <row r="211" spans="1:34" s="8" customFormat="1" ht="15.75" customHeight="1" x14ac:dyDescent="0.35">
      <c r="A211" s="169">
        <f>'Form B - NC-Rehab (&gt;20 Bldgs.)'!A211:A212</f>
        <v>0</v>
      </c>
      <c r="B211" s="170">
        <f>'Form B - NC-Rehab (&gt;20 Bldgs.)'!B211:B212</f>
        <v>0</v>
      </c>
      <c r="C211" s="166">
        <f>'Form B - NC-Rehab (&gt;20 Bldgs.)'!C211:G211</f>
        <v>0</v>
      </c>
      <c r="D211" s="167"/>
      <c r="E211" s="167"/>
      <c r="F211" s="167"/>
      <c r="G211" s="118"/>
      <c r="H211" s="109">
        <f>'Form B - NC-Rehab (&gt;20 Bldgs.)'!H211:H212</f>
        <v>0</v>
      </c>
      <c r="I211" s="109">
        <f>'Form B - NC-Rehab (&gt;20 Bldgs.)'!I211:I212</f>
        <v>0</v>
      </c>
      <c r="J211" s="80" t="str">
        <f t="shared" ref="J211" si="743">IF(I211&gt;0,I211/H211,"")</f>
        <v/>
      </c>
      <c r="K211" s="80"/>
      <c r="L211" s="159">
        <f>'Form B - NC-Rehab (&gt;20 Bldgs.)'!L211:L212</f>
        <v>0</v>
      </c>
      <c r="M211" s="159">
        <f>'Form B - NC-Rehab (&gt;20 Bldgs.)'!M211:M212</f>
        <v>0</v>
      </c>
      <c r="N211" s="80" t="str">
        <f t="shared" ref="N211" si="744">IF(M211&gt;0,M211/L211,"")</f>
        <v/>
      </c>
      <c r="O211" s="80"/>
      <c r="P211" s="109">
        <f>'Form B - NC-Rehab (&gt;20 Bldgs.)'!P211:P212</f>
        <v>0</v>
      </c>
      <c r="Q211" s="109">
        <f>'Form B - NC-Rehab (&gt;20 Bldgs.)'!Q211:Q212</f>
        <v>0</v>
      </c>
      <c r="R211" s="109">
        <f>'Form B - NC-Rehab (&gt;20 Bldgs.)'!R211:R212</f>
        <v>0</v>
      </c>
      <c r="S211" s="109">
        <f>'Form B - NC-Rehab (&gt;20 Bldgs.)'!S211:S212</f>
        <v>0</v>
      </c>
      <c r="T211" s="109">
        <f>'Form B - NC-Rehab (&gt;20 Bldgs.)'!T211:T212</f>
        <v>0</v>
      </c>
      <c r="U211" s="109">
        <f>'Form B - NC-Rehab (&gt;20 Bldgs.)'!U211:U212</f>
        <v>0</v>
      </c>
      <c r="V211" s="109">
        <f t="shared" ref="V211" si="745">SUM(P211:U212)</f>
        <v>0</v>
      </c>
      <c r="W211" s="111"/>
      <c r="X211" s="111"/>
      <c r="Y211" s="112">
        <f>ROUND(IF($R$15="Yes",(W211-X211)*1.3,(W211-X211)),0)</f>
        <v>0</v>
      </c>
      <c r="Z211" s="117" t="str">
        <f t="shared" ref="Z211" si="746">IF(J211&lt;N211,J211,N211)</f>
        <v/>
      </c>
      <c r="AA211" s="118"/>
      <c r="AB211" s="116">
        <f t="shared" ref="AB211" si="747">ROUND(IF(Z211="","0",Y211*Z211),0)</f>
        <v>0</v>
      </c>
      <c r="AC211" s="115"/>
      <c r="AD211" s="115">
        <f t="shared" ref="AD211" si="748">ROUND(IF($Y$8&gt;0,AB211*$Y$8,"0"),0)</f>
        <v>0</v>
      </c>
      <c r="AE211" s="113"/>
      <c r="AF211" s="114"/>
      <c r="AG211" s="115">
        <f t="shared" ref="AG211" si="749">ROUND(IF(AF211&gt;0,AB211*AF211,"0"),0)</f>
        <v>0</v>
      </c>
      <c r="AH211" s="110">
        <f t="shared" ref="AH211" si="750">ROUND(IF(AD211&gt;0,AD211*AF211,"0"),0)</f>
        <v>0</v>
      </c>
    </row>
    <row r="212" spans="1:34" s="8" customFormat="1" ht="15.75" customHeight="1" x14ac:dyDescent="0.35">
      <c r="A212" s="162"/>
      <c r="B212" s="170"/>
      <c r="C212" s="157">
        <f>'Form B - NC-Rehab (&gt;20 Bldgs.)'!C212:G212</f>
        <v>0</v>
      </c>
      <c r="D212" s="158"/>
      <c r="E212" s="158"/>
      <c r="F212" s="158"/>
      <c r="G212" s="120"/>
      <c r="H212" s="109"/>
      <c r="I212" s="109"/>
      <c r="J212" s="80"/>
      <c r="K212" s="80"/>
      <c r="L212" s="160"/>
      <c r="M212" s="160"/>
      <c r="N212" s="80"/>
      <c r="O212" s="80"/>
      <c r="P212" s="109"/>
      <c r="Q212" s="109"/>
      <c r="R212" s="109"/>
      <c r="S212" s="109"/>
      <c r="T212" s="109"/>
      <c r="U212" s="109"/>
      <c r="V212" s="109"/>
      <c r="W212" s="111"/>
      <c r="X212" s="111"/>
      <c r="Y212" s="112"/>
      <c r="Z212" s="119"/>
      <c r="AA212" s="120"/>
      <c r="AB212" s="116"/>
      <c r="AC212" s="115"/>
      <c r="AD212" s="115"/>
      <c r="AE212" s="113"/>
      <c r="AF212" s="114"/>
      <c r="AG212" s="115"/>
      <c r="AH212" s="110"/>
    </row>
    <row r="213" spans="1:34" s="8" customFormat="1" ht="15.75" customHeight="1" x14ac:dyDescent="0.35">
      <c r="A213" s="169">
        <f>'Form B - NC-Rehab (&gt;20 Bldgs.)'!A213:A214</f>
        <v>0</v>
      </c>
      <c r="B213" s="170">
        <f>'Form B - NC-Rehab (&gt;20 Bldgs.)'!B213:B214</f>
        <v>0</v>
      </c>
      <c r="C213" s="166">
        <f>'Form B - NC-Rehab (&gt;20 Bldgs.)'!C213:G213</f>
        <v>0</v>
      </c>
      <c r="D213" s="167"/>
      <c r="E213" s="167"/>
      <c r="F213" s="167"/>
      <c r="G213" s="118"/>
      <c r="H213" s="109">
        <f>'Form B - NC-Rehab (&gt;20 Bldgs.)'!H213:H214</f>
        <v>0</v>
      </c>
      <c r="I213" s="109">
        <f>'Form B - NC-Rehab (&gt;20 Bldgs.)'!I213:I214</f>
        <v>0</v>
      </c>
      <c r="J213" s="80" t="str">
        <f t="shared" ref="J213" si="751">IF(I213&gt;0,I213/H213,"")</f>
        <v/>
      </c>
      <c r="K213" s="80"/>
      <c r="L213" s="159">
        <f>'Form B - NC-Rehab (&gt;20 Bldgs.)'!L213:L214</f>
        <v>0</v>
      </c>
      <c r="M213" s="159">
        <f>'Form B - NC-Rehab (&gt;20 Bldgs.)'!M213:M214</f>
        <v>0</v>
      </c>
      <c r="N213" s="80" t="str">
        <f t="shared" ref="N213" si="752">IF(M213&gt;0,M213/L213,"")</f>
        <v/>
      </c>
      <c r="O213" s="80"/>
      <c r="P213" s="109">
        <f>'Form B - NC-Rehab (&gt;20 Bldgs.)'!P213:P214</f>
        <v>0</v>
      </c>
      <c r="Q213" s="109">
        <f>'Form B - NC-Rehab (&gt;20 Bldgs.)'!Q213:Q214</f>
        <v>0</v>
      </c>
      <c r="R213" s="109">
        <f>'Form B - NC-Rehab (&gt;20 Bldgs.)'!R213:R214</f>
        <v>0</v>
      </c>
      <c r="S213" s="109">
        <f>'Form B - NC-Rehab (&gt;20 Bldgs.)'!S213:S214</f>
        <v>0</v>
      </c>
      <c r="T213" s="109">
        <f>'Form B - NC-Rehab (&gt;20 Bldgs.)'!T213:T214</f>
        <v>0</v>
      </c>
      <c r="U213" s="109">
        <f>'Form B - NC-Rehab (&gt;20 Bldgs.)'!U213:U214</f>
        <v>0</v>
      </c>
      <c r="V213" s="109">
        <f t="shared" ref="V213" si="753">SUM(P213:U214)</f>
        <v>0</v>
      </c>
      <c r="W213" s="111"/>
      <c r="X213" s="111"/>
      <c r="Y213" s="112">
        <f>ROUND(IF($R$15="Yes",(W213-X213)*1.3,(W213-X213)),0)</f>
        <v>0</v>
      </c>
      <c r="Z213" s="117" t="str">
        <f t="shared" ref="Z213" si="754">IF(J213&lt;N213,J213,N213)</f>
        <v/>
      </c>
      <c r="AA213" s="118"/>
      <c r="AB213" s="116">
        <f t="shared" ref="AB213" si="755">ROUND(IF(Z213="","0",Y213*Z213),0)</f>
        <v>0</v>
      </c>
      <c r="AC213" s="115"/>
      <c r="AD213" s="115">
        <f t="shared" ref="AD213" si="756">ROUND(IF($Y$8&gt;0,AB213*$Y$8,"0"),0)</f>
        <v>0</v>
      </c>
      <c r="AE213" s="113"/>
      <c r="AF213" s="114"/>
      <c r="AG213" s="115">
        <f t="shared" ref="AG213" si="757">ROUND(IF(AF213&gt;0,AB213*AF213,"0"),0)</f>
        <v>0</v>
      </c>
      <c r="AH213" s="110">
        <f t="shared" ref="AH213" si="758">ROUND(IF(AD213&gt;0,AD213*AF213,"0"),0)</f>
        <v>0</v>
      </c>
    </row>
    <row r="214" spans="1:34" s="8" customFormat="1" ht="15.75" customHeight="1" x14ac:dyDescent="0.35">
      <c r="A214" s="162"/>
      <c r="B214" s="170"/>
      <c r="C214" s="157">
        <f>'Form B - NC-Rehab (&gt;20 Bldgs.)'!C214:G214</f>
        <v>0</v>
      </c>
      <c r="D214" s="158"/>
      <c r="E214" s="158"/>
      <c r="F214" s="158"/>
      <c r="G214" s="120"/>
      <c r="H214" s="109"/>
      <c r="I214" s="109"/>
      <c r="J214" s="80"/>
      <c r="K214" s="80"/>
      <c r="L214" s="160"/>
      <c r="M214" s="160"/>
      <c r="N214" s="80"/>
      <c r="O214" s="80"/>
      <c r="P214" s="109"/>
      <c r="Q214" s="109"/>
      <c r="R214" s="109"/>
      <c r="S214" s="109"/>
      <c r="T214" s="109"/>
      <c r="U214" s="109"/>
      <c r="V214" s="109"/>
      <c r="W214" s="111"/>
      <c r="X214" s="111"/>
      <c r="Y214" s="112"/>
      <c r="Z214" s="119"/>
      <c r="AA214" s="120"/>
      <c r="AB214" s="116"/>
      <c r="AC214" s="115"/>
      <c r="AD214" s="115"/>
      <c r="AE214" s="113"/>
      <c r="AF214" s="114"/>
      <c r="AG214" s="115"/>
      <c r="AH214" s="110"/>
    </row>
    <row r="215" spans="1:34" s="8" customFormat="1" ht="15.75" customHeight="1" x14ac:dyDescent="0.35">
      <c r="A215" s="169">
        <f>'Form B - NC-Rehab (&gt;20 Bldgs.)'!A215:A216</f>
        <v>0</v>
      </c>
      <c r="B215" s="170">
        <f>'Form B - NC-Rehab (&gt;20 Bldgs.)'!B215:B216</f>
        <v>0</v>
      </c>
      <c r="C215" s="166">
        <f>'Form B - NC-Rehab (&gt;20 Bldgs.)'!C215:G215</f>
        <v>0</v>
      </c>
      <c r="D215" s="167"/>
      <c r="E215" s="167"/>
      <c r="F215" s="167"/>
      <c r="G215" s="118"/>
      <c r="H215" s="109">
        <f>'Form B - NC-Rehab (&gt;20 Bldgs.)'!H215:H216</f>
        <v>0</v>
      </c>
      <c r="I215" s="109">
        <f>'Form B - NC-Rehab (&gt;20 Bldgs.)'!I215:I216</f>
        <v>0</v>
      </c>
      <c r="J215" s="80" t="str">
        <f t="shared" ref="J215" si="759">IF(I215&gt;0,I215/H215,"")</f>
        <v/>
      </c>
      <c r="K215" s="80"/>
      <c r="L215" s="159">
        <f>'Form B - NC-Rehab (&gt;20 Bldgs.)'!L215:L216</f>
        <v>0</v>
      </c>
      <c r="M215" s="159">
        <f>'Form B - NC-Rehab (&gt;20 Bldgs.)'!M215:M216</f>
        <v>0</v>
      </c>
      <c r="N215" s="80" t="str">
        <f t="shared" ref="N215" si="760">IF(M215&gt;0,M215/L215,"")</f>
        <v/>
      </c>
      <c r="O215" s="80"/>
      <c r="P215" s="109">
        <f>'Form B - NC-Rehab (&gt;20 Bldgs.)'!P215:P216</f>
        <v>0</v>
      </c>
      <c r="Q215" s="109">
        <f>'Form B - NC-Rehab (&gt;20 Bldgs.)'!Q215:Q216</f>
        <v>0</v>
      </c>
      <c r="R215" s="109">
        <f>'Form B - NC-Rehab (&gt;20 Bldgs.)'!R215:R216</f>
        <v>0</v>
      </c>
      <c r="S215" s="109">
        <f>'Form B - NC-Rehab (&gt;20 Bldgs.)'!S215:S216</f>
        <v>0</v>
      </c>
      <c r="T215" s="109">
        <f>'Form B - NC-Rehab (&gt;20 Bldgs.)'!T215:T216</f>
        <v>0</v>
      </c>
      <c r="U215" s="109">
        <f>'Form B - NC-Rehab (&gt;20 Bldgs.)'!U215:U216</f>
        <v>0</v>
      </c>
      <c r="V215" s="109">
        <f t="shared" ref="V215" si="761">SUM(P215:U216)</f>
        <v>0</v>
      </c>
      <c r="W215" s="111"/>
      <c r="X215" s="111"/>
      <c r="Y215" s="112">
        <f>ROUND(IF($R$15="Yes",(W215-X215)*1.3,(W215-X215)),0)</f>
        <v>0</v>
      </c>
      <c r="Z215" s="117" t="str">
        <f t="shared" ref="Z215" si="762">IF(J215&lt;N215,J215,N215)</f>
        <v/>
      </c>
      <c r="AA215" s="118"/>
      <c r="AB215" s="116">
        <f t="shared" ref="AB215" si="763">ROUND(IF(Z215="","0",Y215*Z215),0)</f>
        <v>0</v>
      </c>
      <c r="AC215" s="115"/>
      <c r="AD215" s="115">
        <f t="shared" ref="AD215" si="764">ROUND(IF($Y$8&gt;0,AB215*$Y$8,"0"),0)</f>
        <v>0</v>
      </c>
      <c r="AE215" s="113"/>
      <c r="AF215" s="114"/>
      <c r="AG215" s="115">
        <f t="shared" ref="AG215" si="765">ROUND(IF(AF215&gt;0,AB215*AF215,"0"),0)</f>
        <v>0</v>
      </c>
      <c r="AH215" s="110">
        <f t="shared" ref="AH215" si="766">ROUND(IF(AD215&gt;0,AD215*AF215,"0"),0)</f>
        <v>0</v>
      </c>
    </row>
    <row r="216" spans="1:34" s="8" customFormat="1" ht="15.75" customHeight="1" x14ac:dyDescent="0.35">
      <c r="A216" s="162"/>
      <c r="B216" s="170"/>
      <c r="C216" s="157">
        <f>'Form B - NC-Rehab (&gt;20 Bldgs.)'!C216:G216</f>
        <v>0</v>
      </c>
      <c r="D216" s="158"/>
      <c r="E216" s="158"/>
      <c r="F216" s="158"/>
      <c r="G216" s="120"/>
      <c r="H216" s="109"/>
      <c r="I216" s="109"/>
      <c r="J216" s="80"/>
      <c r="K216" s="80"/>
      <c r="L216" s="160"/>
      <c r="M216" s="160"/>
      <c r="N216" s="80"/>
      <c r="O216" s="80"/>
      <c r="P216" s="109"/>
      <c r="Q216" s="109"/>
      <c r="R216" s="109"/>
      <c r="S216" s="109"/>
      <c r="T216" s="109"/>
      <c r="U216" s="109"/>
      <c r="V216" s="109"/>
      <c r="W216" s="111"/>
      <c r="X216" s="111"/>
      <c r="Y216" s="112"/>
      <c r="Z216" s="119"/>
      <c r="AA216" s="120"/>
      <c r="AB216" s="116"/>
      <c r="AC216" s="115"/>
      <c r="AD216" s="115"/>
      <c r="AE216" s="113"/>
      <c r="AF216" s="114"/>
      <c r="AG216" s="115"/>
      <c r="AH216" s="110"/>
    </row>
    <row r="217" spans="1:34" s="8" customFormat="1" ht="15.75" customHeight="1" x14ac:dyDescent="0.35">
      <c r="A217" s="169">
        <f>'Form B - NC-Rehab (&gt;20 Bldgs.)'!A217:A218</f>
        <v>0</v>
      </c>
      <c r="B217" s="170">
        <f>'Form B - NC-Rehab (&gt;20 Bldgs.)'!B217:B218</f>
        <v>0</v>
      </c>
      <c r="C217" s="166">
        <f>'Form B - NC-Rehab (&gt;20 Bldgs.)'!C217:G217</f>
        <v>0</v>
      </c>
      <c r="D217" s="167"/>
      <c r="E217" s="167"/>
      <c r="F217" s="167"/>
      <c r="G217" s="118"/>
      <c r="H217" s="109">
        <f>'Form B - NC-Rehab (&gt;20 Bldgs.)'!H217:H218</f>
        <v>0</v>
      </c>
      <c r="I217" s="109">
        <f>'Form B - NC-Rehab (&gt;20 Bldgs.)'!I217:I218</f>
        <v>0</v>
      </c>
      <c r="J217" s="80" t="str">
        <f t="shared" ref="J217" si="767">IF(I217&gt;0,I217/H217,"")</f>
        <v/>
      </c>
      <c r="K217" s="80"/>
      <c r="L217" s="159">
        <f>'Form B - NC-Rehab (&gt;20 Bldgs.)'!L217:L218</f>
        <v>0</v>
      </c>
      <c r="M217" s="159">
        <f>'Form B - NC-Rehab (&gt;20 Bldgs.)'!M217:M218</f>
        <v>0</v>
      </c>
      <c r="N217" s="80" t="str">
        <f t="shared" ref="N217" si="768">IF(M217&gt;0,M217/L217,"")</f>
        <v/>
      </c>
      <c r="O217" s="80"/>
      <c r="P217" s="109">
        <f>'Form B - NC-Rehab (&gt;20 Bldgs.)'!P217:P218</f>
        <v>0</v>
      </c>
      <c r="Q217" s="109">
        <f>'Form B - NC-Rehab (&gt;20 Bldgs.)'!Q217:Q218</f>
        <v>0</v>
      </c>
      <c r="R217" s="109">
        <f>'Form B - NC-Rehab (&gt;20 Bldgs.)'!R217:R218</f>
        <v>0</v>
      </c>
      <c r="S217" s="109">
        <f>'Form B - NC-Rehab (&gt;20 Bldgs.)'!S217:S218</f>
        <v>0</v>
      </c>
      <c r="T217" s="109">
        <f>'Form B - NC-Rehab (&gt;20 Bldgs.)'!T217:T218</f>
        <v>0</v>
      </c>
      <c r="U217" s="109">
        <f>'Form B - NC-Rehab (&gt;20 Bldgs.)'!U217:U218</f>
        <v>0</v>
      </c>
      <c r="V217" s="109">
        <f t="shared" ref="V217" si="769">SUM(P217:U218)</f>
        <v>0</v>
      </c>
      <c r="W217" s="111"/>
      <c r="X217" s="111"/>
      <c r="Y217" s="112">
        <f>ROUND(IF($R$15="Yes",(W217-X217)*1.3,(W217-X217)),0)</f>
        <v>0</v>
      </c>
      <c r="Z217" s="117" t="str">
        <f t="shared" ref="Z217" si="770">IF(J217&lt;N217,J217,N217)</f>
        <v/>
      </c>
      <c r="AA217" s="118"/>
      <c r="AB217" s="116">
        <f t="shared" ref="AB217" si="771">ROUND(IF(Z217="","0",Y217*Z217),0)</f>
        <v>0</v>
      </c>
      <c r="AC217" s="115"/>
      <c r="AD217" s="115">
        <f t="shared" ref="AD217" si="772">ROUND(IF($Y$8&gt;0,AB217*$Y$8,"0"),0)</f>
        <v>0</v>
      </c>
      <c r="AE217" s="113"/>
      <c r="AF217" s="114"/>
      <c r="AG217" s="115">
        <f t="shared" ref="AG217" si="773">ROUND(IF(AF217&gt;0,AB217*AF217,"0"),0)</f>
        <v>0</v>
      </c>
      <c r="AH217" s="110">
        <f>ROUND(IF(AD217&gt;0,AD217*AF217,"0"),0)</f>
        <v>0</v>
      </c>
    </row>
    <row r="218" spans="1:34" s="8" customFormat="1" ht="15.75" customHeight="1" x14ac:dyDescent="0.35">
      <c r="A218" s="162"/>
      <c r="B218" s="170"/>
      <c r="C218" s="157">
        <f>'Form B - NC-Rehab (&gt;20 Bldgs.)'!C218:G218</f>
        <v>0</v>
      </c>
      <c r="D218" s="158"/>
      <c r="E218" s="158"/>
      <c r="F218" s="158"/>
      <c r="G218" s="120"/>
      <c r="H218" s="109"/>
      <c r="I218" s="109"/>
      <c r="J218" s="80"/>
      <c r="K218" s="80"/>
      <c r="L218" s="160"/>
      <c r="M218" s="160"/>
      <c r="N218" s="80"/>
      <c r="O218" s="80"/>
      <c r="P218" s="109"/>
      <c r="Q218" s="109"/>
      <c r="R218" s="109"/>
      <c r="S218" s="109"/>
      <c r="T218" s="109"/>
      <c r="U218" s="109"/>
      <c r="V218" s="109"/>
      <c r="W218" s="111"/>
      <c r="X218" s="111"/>
      <c r="Y218" s="112"/>
      <c r="Z218" s="119"/>
      <c r="AA218" s="120"/>
      <c r="AB218" s="116"/>
      <c r="AC218" s="115"/>
      <c r="AD218" s="115"/>
      <c r="AE218" s="113"/>
      <c r="AF218" s="114"/>
      <c r="AG218" s="115"/>
      <c r="AH218" s="110"/>
    </row>
    <row r="219" spans="1:34" s="8" customFormat="1" ht="15.75" customHeight="1" x14ac:dyDescent="0.35">
      <c r="A219" s="169">
        <f>'Form B - NC-Rehab (&gt;20 Bldgs.)'!A219:A220</f>
        <v>0</v>
      </c>
      <c r="B219" s="170">
        <f>'Form B - NC-Rehab (&gt;20 Bldgs.)'!B219:B220</f>
        <v>0</v>
      </c>
      <c r="C219" s="166">
        <f>'Form B - NC-Rehab (&gt;20 Bldgs.)'!C219:G219</f>
        <v>0</v>
      </c>
      <c r="D219" s="167"/>
      <c r="E219" s="167"/>
      <c r="F219" s="167"/>
      <c r="G219" s="118"/>
      <c r="H219" s="109">
        <f>'Form B - NC-Rehab (&gt;20 Bldgs.)'!H219:H220</f>
        <v>0</v>
      </c>
      <c r="I219" s="109">
        <f>'Form B - NC-Rehab (&gt;20 Bldgs.)'!I219:I220</f>
        <v>0</v>
      </c>
      <c r="J219" s="80" t="str">
        <f t="shared" ref="J219" si="774">IF(I219&gt;0,I219/H219,"")</f>
        <v/>
      </c>
      <c r="K219" s="80"/>
      <c r="L219" s="159">
        <f>'Form B - NC-Rehab (&gt;20 Bldgs.)'!L219:L220</f>
        <v>0</v>
      </c>
      <c r="M219" s="159">
        <f>'Form B - NC-Rehab (&gt;20 Bldgs.)'!M219:M220</f>
        <v>0</v>
      </c>
      <c r="N219" s="80" t="str">
        <f t="shared" ref="N219" si="775">IF(M219&gt;0,M219/L219,"")</f>
        <v/>
      </c>
      <c r="O219" s="80"/>
      <c r="P219" s="109">
        <f>'Form B - NC-Rehab (&gt;20 Bldgs.)'!P219:P220</f>
        <v>0</v>
      </c>
      <c r="Q219" s="109">
        <f>'Form B - NC-Rehab (&gt;20 Bldgs.)'!Q219:Q220</f>
        <v>0</v>
      </c>
      <c r="R219" s="109">
        <f>'Form B - NC-Rehab (&gt;20 Bldgs.)'!R219:R220</f>
        <v>0</v>
      </c>
      <c r="S219" s="109">
        <f>'Form B - NC-Rehab (&gt;20 Bldgs.)'!S219:S220</f>
        <v>0</v>
      </c>
      <c r="T219" s="109">
        <f>'Form B - NC-Rehab (&gt;20 Bldgs.)'!T219:T220</f>
        <v>0</v>
      </c>
      <c r="U219" s="109">
        <f>'Form B - NC-Rehab (&gt;20 Bldgs.)'!U219:U220</f>
        <v>0</v>
      </c>
      <c r="V219" s="109">
        <f t="shared" ref="V219" si="776">SUM(P219:U220)</f>
        <v>0</v>
      </c>
      <c r="W219" s="111"/>
      <c r="X219" s="111"/>
      <c r="Y219" s="112">
        <f>ROUND(IF($R$15="Yes",(W219-X219)*1.3,(W219-X219)),0)</f>
        <v>0</v>
      </c>
      <c r="Z219" s="117" t="str">
        <f t="shared" ref="Z219" si="777">IF(J219&lt;N219,J219,N219)</f>
        <v/>
      </c>
      <c r="AA219" s="118"/>
      <c r="AB219" s="116">
        <f t="shared" ref="AB219" si="778">ROUND(IF(Z219="","0",Y219*Z219),0)</f>
        <v>0</v>
      </c>
      <c r="AC219" s="115"/>
      <c r="AD219" s="115">
        <f t="shared" ref="AD219" si="779">ROUND(IF($Y$8&gt;0,AB219*$Y$8,"0"),0)</f>
        <v>0</v>
      </c>
      <c r="AE219" s="113"/>
      <c r="AF219" s="114"/>
      <c r="AG219" s="115">
        <f t="shared" ref="AG219" si="780">ROUND(IF(AF219&gt;0,AB219*AF219,"0"),0)</f>
        <v>0</v>
      </c>
      <c r="AH219" s="110">
        <f>ROUND(IF(AD219&gt;0,AD219*AF219,"0"),0)</f>
        <v>0</v>
      </c>
    </row>
    <row r="220" spans="1:34" s="8" customFormat="1" ht="15.75" customHeight="1" x14ac:dyDescent="0.35">
      <c r="A220" s="162"/>
      <c r="B220" s="170"/>
      <c r="C220" s="157">
        <f>'Form B - NC-Rehab (&gt;20 Bldgs.)'!C220:G220</f>
        <v>0</v>
      </c>
      <c r="D220" s="158"/>
      <c r="E220" s="158"/>
      <c r="F220" s="158"/>
      <c r="G220" s="120"/>
      <c r="H220" s="109"/>
      <c r="I220" s="109"/>
      <c r="J220" s="80"/>
      <c r="K220" s="80"/>
      <c r="L220" s="160"/>
      <c r="M220" s="160"/>
      <c r="N220" s="80"/>
      <c r="O220" s="80"/>
      <c r="P220" s="109"/>
      <c r="Q220" s="109"/>
      <c r="R220" s="109"/>
      <c r="S220" s="109"/>
      <c r="T220" s="109"/>
      <c r="U220" s="109"/>
      <c r="V220" s="109"/>
      <c r="W220" s="111"/>
      <c r="X220" s="111"/>
      <c r="Y220" s="112"/>
      <c r="Z220" s="119"/>
      <c r="AA220" s="120"/>
      <c r="AB220" s="116"/>
      <c r="AC220" s="115"/>
      <c r="AD220" s="115"/>
      <c r="AE220" s="113"/>
      <c r="AF220" s="114"/>
      <c r="AG220" s="115"/>
      <c r="AH220" s="110"/>
    </row>
    <row r="221" spans="1:34" s="8" customFormat="1" ht="15.75" customHeight="1" x14ac:dyDescent="0.35">
      <c r="A221" s="169">
        <f>'Form B - NC-Rehab (&gt;20 Bldgs.)'!A221:A222</f>
        <v>0</v>
      </c>
      <c r="B221" s="170">
        <f>'Form B - NC-Rehab (&gt;20 Bldgs.)'!B221:B222</f>
        <v>0</v>
      </c>
      <c r="C221" s="166">
        <f>'Form B - NC-Rehab (&gt;20 Bldgs.)'!C221:G221</f>
        <v>0</v>
      </c>
      <c r="D221" s="167"/>
      <c r="E221" s="167"/>
      <c r="F221" s="167"/>
      <c r="G221" s="118"/>
      <c r="H221" s="109">
        <f>'Form B - NC-Rehab (&gt;20 Bldgs.)'!H221:H222</f>
        <v>0</v>
      </c>
      <c r="I221" s="109">
        <f>'Form B - NC-Rehab (&gt;20 Bldgs.)'!I221:I222</f>
        <v>0</v>
      </c>
      <c r="J221" s="80" t="str">
        <f t="shared" ref="J221" si="781">IF(I221&gt;0,I221/H221,"")</f>
        <v/>
      </c>
      <c r="K221" s="80"/>
      <c r="L221" s="159">
        <f>'Form B - NC-Rehab (&gt;20 Bldgs.)'!L221:L222</f>
        <v>0</v>
      </c>
      <c r="M221" s="159">
        <f>'Form B - NC-Rehab (&gt;20 Bldgs.)'!M221:M222</f>
        <v>0</v>
      </c>
      <c r="N221" s="80" t="str">
        <f t="shared" ref="N221" si="782">IF(M221&gt;0,M221/L221,"")</f>
        <v/>
      </c>
      <c r="O221" s="80"/>
      <c r="P221" s="109">
        <f>'Form B - NC-Rehab (&gt;20 Bldgs.)'!P221:P222</f>
        <v>0</v>
      </c>
      <c r="Q221" s="109">
        <f>'Form B - NC-Rehab (&gt;20 Bldgs.)'!Q221:Q222</f>
        <v>0</v>
      </c>
      <c r="R221" s="109">
        <f>'Form B - NC-Rehab (&gt;20 Bldgs.)'!R221:R222</f>
        <v>0</v>
      </c>
      <c r="S221" s="109">
        <f>'Form B - NC-Rehab (&gt;20 Bldgs.)'!S221:S222</f>
        <v>0</v>
      </c>
      <c r="T221" s="109">
        <f>'Form B - NC-Rehab (&gt;20 Bldgs.)'!T221:T222</f>
        <v>0</v>
      </c>
      <c r="U221" s="109">
        <f>'Form B - NC-Rehab (&gt;20 Bldgs.)'!U221:U222</f>
        <v>0</v>
      </c>
      <c r="V221" s="109">
        <f t="shared" ref="V221" si="783">SUM(P221:U222)</f>
        <v>0</v>
      </c>
      <c r="W221" s="111"/>
      <c r="X221" s="111"/>
      <c r="Y221" s="112">
        <f>ROUND(IF($R$15="Yes",(W221-X221)*1.3,(W221-X221)),0)</f>
        <v>0</v>
      </c>
      <c r="Z221" s="117" t="str">
        <f>IF(J221&lt;N221,J221,N221)</f>
        <v/>
      </c>
      <c r="AA221" s="118"/>
      <c r="AB221" s="116">
        <f t="shared" ref="AB221" si="784">ROUND(IF(Z221="","0",Y221*Z221),0)</f>
        <v>0</v>
      </c>
      <c r="AC221" s="115"/>
      <c r="AD221" s="115">
        <f t="shared" ref="AD221" si="785">ROUND(IF($Y$8&gt;0,AB221*$Y$8,"0"),0)</f>
        <v>0</v>
      </c>
      <c r="AE221" s="113"/>
      <c r="AF221" s="114"/>
      <c r="AG221" s="115">
        <f t="shared" ref="AG221" si="786">ROUND(IF(AF221&gt;0,AB221*AF221,"0"),0)</f>
        <v>0</v>
      </c>
      <c r="AH221" s="110">
        <f>ROUND(IF(AD221&gt;0,AD221*AF221,"0"),0)</f>
        <v>0</v>
      </c>
    </row>
    <row r="222" spans="1:34" s="8" customFormat="1" ht="16.5" customHeight="1" thickBot="1" x14ac:dyDescent="0.4">
      <c r="A222" s="163"/>
      <c r="B222" s="179"/>
      <c r="C222" s="155">
        <f>'Form B - NC-Rehab (&gt;20 Bldgs.)'!C222:G222</f>
        <v>0</v>
      </c>
      <c r="D222" s="156"/>
      <c r="E222" s="156"/>
      <c r="F222" s="156"/>
      <c r="G222" s="122"/>
      <c r="H222" s="130"/>
      <c r="I222" s="130"/>
      <c r="J222" s="141"/>
      <c r="K222" s="141"/>
      <c r="L222" s="168"/>
      <c r="M222" s="168"/>
      <c r="N222" s="141"/>
      <c r="O222" s="141"/>
      <c r="P222" s="130"/>
      <c r="Q222" s="130"/>
      <c r="R222" s="130"/>
      <c r="S222" s="130"/>
      <c r="T222" s="130"/>
      <c r="U222" s="130"/>
      <c r="V222" s="130"/>
      <c r="W222" s="123"/>
      <c r="X222" s="123"/>
      <c r="Y222" s="138"/>
      <c r="Z222" s="121"/>
      <c r="AA222" s="122"/>
      <c r="AB222" s="139"/>
      <c r="AC222" s="135"/>
      <c r="AD222" s="135"/>
      <c r="AE222" s="133"/>
      <c r="AF222" s="134"/>
      <c r="AG222" s="135"/>
      <c r="AH222" s="136"/>
    </row>
    <row r="223" spans="1:34" s="8" customFormat="1" ht="16" thickBot="1" x14ac:dyDescent="0.4">
      <c r="A223" s="19"/>
      <c r="B223" s="19"/>
      <c r="J223" s="20"/>
      <c r="K223" s="20"/>
      <c r="W223" s="21"/>
      <c r="X223" s="21"/>
      <c r="Y223" s="21"/>
      <c r="Z223" s="21"/>
      <c r="AA223" s="20"/>
      <c r="AD223" s="21"/>
      <c r="AE223" s="22"/>
      <c r="AG223" s="21"/>
    </row>
    <row r="224" spans="1:34" s="8" customFormat="1" x14ac:dyDescent="0.35">
      <c r="A224" s="124" t="s">
        <v>55</v>
      </c>
      <c r="B224" s="16"/>
      <c r="C224" s="126"/>
      <c r="D224" s="127"/>
      <c r="E224" s="127"/>
      <c r="F224" s="127"/>
      <c r="G224" s="128"/>
      <c r="H224" s="129">
        <f>SUM(H23:H222)</f>
        <v>0</v>
      </c>
      <c r="I224" s="129">
        <f>SUM(I23:I222)</f>
        <v>0</v>
      </c>
      <c r="J224" s="131"/>
      <c r="K224" s="131"/>
      <c r="L224" s="147">
        <f>SUM(L23:L222)</f>
        <v>0</v>
      </c>
      <c r="M224" s="147">
        <f>SUM(M23:M222)</f>
        <v>0</v>
      </c>
      <c r="N224" s="131"/>
      <c r="O224" s="131"/>
      <c r="P224" s="129">
        <f t="shared" ref="P224:Y224" si="787">SUM(P23:P222)</f>
        <v>0</v>
      </c>
      <c r="Q224" s="129">
        <f t="shared" si="787"/>
        <v>0</v>
      </c>
      <c r="R224" s="129">
        <f t="shared" si="787"/>
        <v>0</v>
      </c>
      <c r="S224" s="129">
        <f t="shared" si="787"/>
        <v>0</v>
      </c>
      <c r="T224" s="129">
        <f t="shared" si="787"/>
        <v>0</v>
      </c>
      <c r="U224" s="129">
        <f t="shared" si="787"/>
        <v>0</v>
      </c>
      <c r="V224" s="129">
        <f t="shared" si="787"/>
        <v>0</v>
      </c>
      <c r="W224" s="146">
        <f t="shared" si="787"/>
        <v>0</v>
      </c>
      <c r="X224" s="146">
        <f t="shared" si="787"/>
        <v>0</v>
      </c>
      <c r="Y224" s="146">
        <f t="shared" si="787"/>
        <v>0</v>
      </c>
      <c r="Z224" s="126"/>
      <c r="AA224" s="149"/>
      <c r="AB224" s="146">
        <f>SUM(AB23:AC222)</f>
        <v>0</v>
      </c>
      <c r="AC224" s="146"/>
      <c r="AD224" s="146">
        <f>SUM(AD23:AD222)</f>
        <v>0</v>
      </c>
      <c r="AE224" s="131"/>
      <c r="AF224" s="131"/>
      <c r="AG224" s="146">
        <f>SUM(AG23:AG222)</f>
        <v>0</v>
      </c>
      <c r="AH224" s="142">
        <f>SUM(AH23:AH222)</f>
        <v>0</v>
      </c>
    </row>
    <row r="225" spans="1:34" s="8" customFormat="1" ht="16" thickBot="1" x14ac:dyDescent="0.4">
      <c r="A225" s="125"/>
      <c r="B225" s="17"/>
      <c r="C225" s="143"/>
      <c r="D225" s="144"/>
      <c r="E225" s="144"/>
      <c r="F225" s="144"/>
      <c r="G225" s="145"/>
      <c r="H225" s="130"/>
      <c r="I225" s="130"/>
      <c r="J225" s="132"/>
      <c r="K225" s="132"/>
      <c r="L225" s="148"/>
      <c r="M225" s="148"/>
      <c r="N225" s="132"/>
      <c r="O225" s="132"/>
      <c r="P225" s="130"/>
      <c r="Q225" s="130"/>
      <c r="R225" s="130"/>
      <c r="S225" s="130"/>
      <c r="T225" s="130"/>
      <c r="U225" s="130"/>
      <c r="V225" s="130"/>
      <c r="W225" s="135"/>
      <c r="X225" s="135"/>
      <c r="Y225" s="135"/>
      <c r="Z225" s="143"/>
      <c r="AA225" s="122"/>
      <c r="AB225" s="135"/>
      <c r="AC225" s="135"/>
      <c r="AD225" s="135"/>
      <c r="AE225" s="132"/>
      <c r="AF225" s="132"/>
      <c r="AG225" s="135"/>
      <c r="AH225" s="136"/>
    </row>
    <row r="226" spans="1:34" ht="16" thickBot="1" x14ac:dyDescent="0.4">
      <c r="A226" s="11"/>
      <c r="B226" s="11"/>
      <c r="C226" s="11"/>
      <c r="D226" s="11"/>
      <c r="E226" s="11"/>
      <c r="F226" s="11"/>
      <c r="G226" s="11"/>
      <c r="H226" s="11"/>
      <c r="I226" s="12"/>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6" thickTop="1" x14ac:dyDescent="0.35"/>
    <row r="228" spans="1:34" x14ac:dyDescent="0.35">
      <c r="A228" s="2" t="s">
        <v>9</v>
      </c>
      <c r="B228" s="2" t="s">
        <v>71</v>
      </c>
    </row>
    <row r="229" spans="1:34" x14ac:dyDescent="0.35">
      <c r="A229" s="2"/>
      <c r="B229" s="2"/>
      <c r="C229" s="2"/>
    </row>
    <row r="230" spans="1:34" ht="50.25" customHeight="1" x14ac:dyDescent="0.35">
      <c r="A230" s="99" t="s">
        <v>14</v>
      </c>
      <c r="B230" s="100"/>
      <c r="C230" s="100"/>
      <c r="D230" s="100"/>
      <c r="E230" s="100"/>
      <c r="F230" s="100"/>
      <c r="G230" s="100"/>
      <c r="H230" s="100"/>
      <c r="I230" s="100"/>
      <c r="J230" s="100"/>
      <c r="K230" s="100"/>
      <c r="L230" s="100"/>
      <c r="M230" s="100"/>
      <c r="N230" s="100"/>
      <c r="O230" s="100"/>
      <c r="R230" s="99" t="s">
        <v>228</v>
      </c>
      <c r="S230" s="99"/>
      <c r="T230" s="99"/>
      <c r="U230" s="99"/>
      <c r="V230" s="99"/>
      <c r="W230" s="99"/>
      <c r="X230" s="99"/>
      <c r="Y230" s="99"/>
      <c r="Z230" s="99"/>
      <c r="AA230" s="99"/>
      <c r="AB230" s="99"/>
      <c r="AC230" s="99"/>
      <c r="AD230" s="99"/>
      <c r="AE230" s="99"/>
      <c r="AF230" s="99"/>
      <c r="AG230" s="99"/>
    </row>
    <row r="231" spans="1:34" ht="42" customHeight="1" x14ac:dyDescent="0.35">
      <c r="M231" s="76"/>
      <c r="N231" s="76"/>
      <c r="O231" s="76"/>
    </row>
    <row r="232" spans="1:34" x14ac:dyDescent="0.35">
      <c r="A232" s="3" t="s">
        <v>13</v>
      </c>
      <c r="D232" s="102"/>
      <c r="E232" s="102"/>
      <c r="F232" s="102"/>
      <c r="G232" s="102"/>
      <c r="H232" s="102"/>
      <c r="I232" s="102"/>
      <c r="J232" s="102"/>
      <c r="K232" s="102"/>
      <c r="R232" s="3" t="s">
        <v>105</v>
      </c>
      <c r="V232" s="15"/>
      <c r="W232" s="15"/>
      <c r="X232" s="15"/>
      <c r="Y232" s="15"/>
      <c r="Z232" s="15"/>
      <c r="AA232" s="15"/>
      <c r="AB232" s="15"/>
      <c r="AC232" s="15"/>
      <c r="AD232" s="15"/>
      <c r="AE232" s="15"/>
    </row>
    <row r="233" spans="1:34" ht="29.15" customHeight="1" x14ac:dyDescent="0.35">
      <c r="I233" s="3"/>
      <c r="M233" s="76"/>
      <c r="N233" s="76"/>
      <c r="O233" s="76"/>
      <c r="R233" t="s">
        <v>106</v>
      </c>
      <c r="V233" s="161">
        <f>'Form B - NC-Rehab (&gt;20 Bldgs.)'!V233:AE233</f>
        <v>0</v>
      </c>
      <c r="W233" s="161"/>
      <c r="X233" s="161"/>
      <c r="Y233" s="161"/>
      <c r="Z233" s="161"/>
      <c r="AA233" s="161"/>
      <c r="AB233" s="161"/>
      <c r="AC233" s="161"/>
      <c r="AD233" s="161"/>
      <c r="AE233" s="161"/>
    </row>
    <row r="234" spans="1:34" x14ac:dyDescent="0.35">
      <c r="A234" s="3" t="s">
        <v>10</v>
      </c>
      <c r="D234" s="102">
        <f>'Form B - NC-Rehab (&gt;20 Bldgs.)'!D234:K234</f>
        <v>0</v>
      </c>
      <c r="E234" s="102"/>
      <c r="F234" s="102"/>
      <c r="G234" s="102"/>
      <c r="H234" s="102"/>
      <c r="I234" s="102"/>
      <c r="J234" s="102"/>
      <c r="K234" s="102"/>
      <c r="R234" s="3" t="s">
        <v>10</v>
      </c>
      <c r="V234" s="102">
        <f>'Form B - NC-Rehab (&gt;20 Bldgs.)'!V234:AE234</f>
        <v>0</v>
      </c>
      <c r="W234" s="102"/>
      <c r="X234" s="102"/>
      <c r="Y234" s="102"/>
      <c r="Z234" s="102"/>
      <c r="AA234" s="102"/>
      <c r="AB234" s="102"/>
      <c r="AC234" s="102"/>
      <c r="AD234" s="102"/>
      <c r="AE234" s="102"/>
    </row>
    <row r="235" spans="1:34" x14ac:dyDescent="0.35">
      <c r="A235" s="3" t="s">
        <v>11</v>
      </c>
      <c r="D235" s="102">
        <f>'Form B - NC-Rehab (&gt;20 Bldgs.)'!D235:K235</f>
        <v>0</v>
      </c>
      <c r="E235" s="102"/>
      <c r="F235" s="102"/>
      <c r="G235" s="102"/>
      <c r="H235" s="102"/>
      <c r="I235" s="102"/>
      <c r="J235" s="102"/>
      <c r="K235" s="102"/>
      <c r="R235" s="3" t="s">
        <v>11</v>
      </c>
      <c r="V235" s="154">
        <f>'Form B - NC-Rehab (&gt;20 Bldgs.)'!V235:AE235</f>
        <v>0</v>
      </c>
      <c r="W235" s="154"/>
      <c r="X235" s="154"/>
      <c r="Y235" s="154"/>
      <c r="Z235" s="154"/>
      <c r="AA235" s="154"/>
      <c r="AB235" s="154"/>
      <c r="AC235" s="154"/>
      <c r="AD235" s="154"/>
      <c r="AE235" s="154"/>
    </row>
    <row r="236" spans="1:34" x14ac:dyDescent="0.35">
      <c r="A236" s="3" t="s">
        <v>21</v>
      </c>
      <c r="D236" s="153">
        <f>'Form B - NC-Rehab (&gt;20 Bldgs.)'!D236:F236</f>
        <v>0</v>
      </c>
      <c r="E236" s="102"/>
      <c r="F236" s="102"/>
      <c r="R236" s="3" t="s">
        <v>21</v>
      </c>
      <c r="V236" s="153">
        <f>'Form B - NC-Rehab (&gt;20 Bldgs.)'!V236:W236</f>
        <v>0</v>
      </c>
      <c r="W236" s="102"/>
      <c r="AB236" s="1"/>
    </row>
    <row r="237" spans="1:34" x14ac:dyDescent="0.35"/>
    <row r="238" spans="1:34" x14ac:dyDescent="0.35">
      <c r="A238" s="3" t="s">
        <v>12</v>
      </c>
      <c r="R238" s="3" t="s">
        <v>107</v>
      </c>
    </row>
    <row r="239" spans="1:34" x14ac:dyDescent="0.35"/>
    <row r="240" spans="1:34"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sheetData>
  <sheetProtection algorithmName="SHA-512" hashValue="ne0mUkpXD7XE8iHH/o/uKsW/uS+Twhz/Htm/bz9XWg6T3xIv+XM6LYqR1N1GTjjqVHc1NGWH+tddsQYStMF9JQ==" saltValue="bNukC5eTIcwwkoItZ8eWVg==" spinCount="100000" sheet="1" objects="1" scenarios="1"/>
  <customSheetViews>
    <customSheetView guid="{A975FCB3-5B33-4161-B031-F54B2ACFE309}" hiddenRows="1" hiddenColumns="1">
      <selection activeCell="A23" sqref="A23:A222"/>
      <rowBreaks count="1" manualBreakCount="1">
        <brk id="86" max="34" man="1"/>
      </rowBreaks>
      <pageMargins left="0.5" right="0.5" top="0.75" bottom="0.75" header="0.5" footer="0.5"/>
      <printOptions horizontalCentered="1"/>
      <pageSetup scale="34" fitToHeight="3" orientation="landscape" verticalDpi="4294967292" r:id="rId1"/>
    </customSheetView>
    <customSheetView guid="{D3B61CB6-B778-4B0B-B0B9-5C0000268DA3}" hiddenRows="1" hiddenColumns="1">
      <selection activeCell="H23" sqref="H23:H24"/>
      <rowBreaks count="1" manualBreakCount="1">
        <brk id="86" max="34" man="1"/>
      </rowBreaks>
      <pageMargins left="0.5" right="0.5" top="0.75" bottom="0.75" header="0.5" footer="0.5"/>
      <printOptions horizontalCentered="1"/>
      <pageSetup scale="34" fitToHeight="3" orientation="landscape" verticalDpi="4294967292" r:id="rId2"/>
    </customSheetView>
  </customSheetViews>
  <mergeCells count="2764">
    <mergeCell ref="R10:S10"/>
    <mergeCell ref="AA10:AB10"/>
    <mergeCell ref="R11:S11"/>
    <mergeCell ref="AA11:AB11"/>
    <mergeCell ref="A1:AI1"/>
    <mergeCell ref="A2:AI2"/>
    <mergeCell ref="R4:T4"/>
    <mergeCell ref="D6:H6"/>
    <mergeCell ref="K6:L6"/>
    <mergeCell ref="R7:T7"/>
    <mergeCell ref="C22:G22"/>
    <mergeCell ref="J22:K22"/>
    <mergeCell ref="N22:O22"/>
    <mergeCell ref="Z22:AA22"/>
    <mergeCell ref="AB22:AC22"/>
    <mergeCell ref="A11:B12"/>
    <mergeCell ref="D11:L12"/>
    <mergeCell ref="E14:H14"/>
    <mergeCell ref="D7:H7"/>
    <mergeCell ref="AE13:AF13"/>
    <mergeCell ref="R13:S13"/>
    <mergeCell ref="A23:A24"/>
    <mergeCell ref="B23:B24"/>
    <mergeCell ref="C23:G23"/>
    <mergeCell ref="H23:H24"/>
    <mergeCell ref="I23:I24"/>
    <mergeCell ref="R12:S12"/>
    <mergeCell ref="AA12:AB12"/>
    <mergeCell ref="AE12:AF12"/>
    <mergeCell ref="AA13:AB13"/>
    <mergeCell ref="AA14:AB14"/>
    <mergeCell ref="AF23:AF24"/>
    <mergeCell ref="AG23:AG24"/>
    <mergeCell ref="AH23:AH24"/>
    <mergeCell ref="C24:G24"/>
    <mergeCell ref="A25:A26"/>
    <mergeCell ref="B25:B26"/>
    <mergeCell ref="C25:G25"/>
    <mergeCell ref="H25:H26"/>
    <mergeCell ref="I25:I26"/>
    <mergeCell ref="J25:K26"/>
    <mergeCell ref="X23:X24"/>
    <mergeCell ref="Y23:Y24"/>
    <mergeCell ref="Z23:AA24"/>
    <mergeCell ref="AB23:AC24"/>
    <mergeCell ref="AD23:AD24"/>
    <mergeCell ref="AE23:AE24"/>
    <mergeCell ref="R23:R24"/>
    <mergeCell ref="S23:S24"/>
    <mergeCell ref="T23:T24"/>
    <mergeCell ref="U23:U24"/>
    <mergeCell ref="V23:V24"/>
    <mergeCell ref="W23:W24"/>
    <mergeCell ref="J23:K24"/>
    <mergeCell ref="L23:L24"/>
    <mergeCell ref="M23:M24"/>
    <mergeCell ref="N23:O24"/>
    <mergeCell ref="P23:P24"/>
    <mergeCell ref="Q23:Q24"/>
    <mergeCell ref="AG25:AG26"/>
    <mergeCell ref="AH25:AH26"/>
    <mergeCell ref="C26:G26"/>
    <mergeCell ref="A27:A28"/>
    <mergeCell ref="B27:B28"/>
    <mergeCell ref="C27:G27"/>
    <mergeCell ref="H27:H28"/>
    <mergeCell ref="I27:I28"/>
    <mergeCell ref="J27:K28"/>
    <mergeCell ref="L27:L28"/>
    <mergeCell ref="Y25:Y26"/>
    <mergeCell ref="Z25:AA26"/>
    <mergeCell ref="AB25:AC26"/>
    <mergeCell ref="AD25:AD26"/>
    <mergeCell ref="AE25:AE26"/>
    <mergeCell ref="AF25:AF26"/>
    <mergeCell ref="S25:S26"/>
    <mergeCell ref="T25:T26"/>
    <mergeCell ref="U25:U26"/>
    <mergeCell ref="V25:V26"/>
    <mergeCell ref="W25:W26"/>
    <mergeCell ref="X25:X26"/>
    <mergeCell ref="L25:L26"/>
    <mergeCell ref="M25:M26"/>
    <mergeCell ref="N25:O26"/>
    <mergeCell ref="P25:P26"/>
    <mergeCell ref="Q25:Q26"/>
    <mergeCell ref="R25:R26"/>
    <mergeCell ref="AH27:AH28"/>
    <mergeCell ref="C28:G28"/>
    <mergeCell ref="A29:A30"/>
    <mergeCell ref="B29:B30"/>
    <mergeCell ref="C29:G29"/>
    <mergeCell ref="H29:H30"/>
    <mergeCell ref="I29:I30"/>
    <mergeCell ref="J29:K30"/>
    <mergeCell ref="L29:L30"/>
    <mergeCell ref="M29:M30"/>
    <mergeCell ref="Z27:AA28"/>
    <mergeCell ref="AB27:AC28"/>
    <mergeCell ref="AD27:AD28"/>
    <mergeCell ref="AE27:AE28"/>
    <mergeCell ref="AF27:AF28"/>
    <mergeCell ref="AG27:AG28"/>
    <mergeCell ref="T27:T28"/>
    <mergeCell ref="U27:U28"/>
    <mergeCell ref="V27:V28"/>
    <mergeCell ref="W27:W28"/>
    <mergeCell ref="X27:X28"/>
    <mergeCell ref="Y27:Y28"/>
    <mergeCell ref="M27:M28"/>
    <mergeCell ref="N27:O28"/>
    <mergeCell ref="P27:P28"/>
    <mergeCell ref="Q27:Q28"/>
    <mergeCell ref="R27:R28"/>
    <mergeCell ref="S27:S28"/>
    <mergeCell ref="C30:G30"/>
    <mergeCell ref="A31:A32"/>
    <mergeCell ref="B31:B32"/>
    <mergeCell ref="C31:G31"/>
    <mergeCell ref="H31:H32"/>
    <mergeCell ref="I31:I32"/>
    <mergeCell ref="AB29:AC30"/>
    <mergeCell ref="AD29:AD30"/>
    <mergeCell ref="AE29:AE30"/>
    <mergeCell ref="AF29:AF30"/>
    <mergeCell ref="AG29:AG30"/>
    <mergeCell ref="AH29:AH30"/>
    <mergeCell ref="U29:U30"/>
    <mergeCell ref="V29:V30"/>
    <mergeCell ref="W29:W30"/>
    <mergeCell ref="X29:X30"/>
    <mergeCell ref="Y29:Y30"/>
    <mergeCell ref="Z29:AA30"/>
    <mergeCell ref="N29:O30"/>
    <mergeCell ref="P29:P30"/>
    <mergeCell ref="Q29:Q30"/>
    <mergeCell ref="R29:R30"/>
    <mergeCell ref="S29:S30"/>
    <mergeCell ref="T29:T30"/>
    <mergeCell ref="AF31:AF32"/>
    <mergeCell ref="AG31:AG32"/>
    <mergeCell ref="AH31:AH32"/>
    <mergeCell ref="C32:G32"/>
    <mergeCell ref="B33:B34"/>
    <mergeCell ref="C33:G33"/>
    <mergeCell ref="H33:H34"/>
    <mergeCell ref="I33:I34"/>
    <mergeCell ref="J33:K34"/>
    <mergeCell ref="X31:X32"/>
    <mergeCell ref="Y31:Y32"/>
    <mergeCell ref="Z31:AA32"/>
    <mergeCell ref="AB31:AC32"/>
    <mergeCell ref="AD31:AD32"/>
    <mergeCell ref="AE31:AE32"/>
    <mergeCell ref="R31:R32"/>
    <mergeCell ref="S31:S32"/>
    <mergeCell ref="T31:T32"/>
    <mergeCell ref="U31:U32"/>
    <mergeCell ref="V31:V32"/>
    <mergeCell ref="W31:W32"/>
    <mergeCell ref="J31:K32"/>
    <mergeCell ref="L31:L32"/>
    <mergeCell ref="M31:M32"/>
    <mergeCell ref="N31:O32"/>
    <mergeCell ref="P31:P32"/>
    <mergeCell ref="Q31:Q32"/>
    <mergeCell ref="C38:G38"/>
    <mergeCell ref="AG33:AG34"/>
    <mergeCell ref="AH33:AH34"/>
    <mergeCell ref="C34:G34"/>
    <mergeCell ref="A35:A36"/>
    <mergeCell ref="B35:B36"/>
    <mergeCell ref="C35:G35"/>
    <mergeCell ref="H35:H36"/>
    <mergeCell ref="I35:I36"/>
    <mergeCell ref="J35:K36"/>
    <mergeCell ref="L35:L36"/>
    <mergeCell ref="Y33:Y34"/>
    <mergeCell ref="Z33:AA34"/>
    <mergeCell ref="AB33:AC34"/>
    <mergeCell ref="AD33:AD34"/>
    <mergeCell ref="AE33:AE34"/>
    <mergeCell ref="AF33:AF34"/>
    <mergeCell ref="S33:S34"/>
    <mergeCell ref="T33:T34"/>
    <mergeCell ref="U33:U34"/>
    <mergeCell ref="V33:V34"/>
    <mergeCell ref="W33:W34"/>
    <mergeCell ref="X33:X34"/>
    <mergeCell ref="L33:L34"/>
    <mergeCell ref="M33:M34"/>
    <mergeCell ref="N33:O34"/>
    <mergeCell ref="P33:P34"/>
    <mergeCell ref="Q33:Q34"/>
    <mergeCell ref="R33:R34"/>
    <mergeCell ref="AH35:AH36"/>
    <mergeCell ref="C36:G36"/>
    <mergeCell ref="A33:A34"/>
    <mergeCell ref="J37:K38"/>
    <mergeCell ref="L37:L38"/>
    <mergeCell ref="M37:M38"/>
    <mergeCell ref="Z35:AA36"/>
    <mergeCell ref="AB35:AC36"/>
    <mergeCell ref="AD35:AD36"/>
    <mergeCell ref="AE35:AE36"/>
    <mergeCell ref="AF35:AF36"/>
    <mergeCell ref="AG35:AG36"/>
    <mergeCell ref="T35:T36"/>
    <mergeCell ref="U35:U36"/>
    <mergeCell ref="V35:V36"/>
    <mergeCell ref="W35:W36"/>
    <mergeCell ref="X35:X36"/>
    <mergeCell ref="Y35:Y36"/>
    <mergeCell ref="M35:M36"/>
    <mergeCell ref="N35:O36"/>
    <mergeCell ref="P35:P36"/>
    <mergeCell ref="Q35:Q36"/>
    <mergeCell ref="R35:R36"/>
    <mergeCell ref="S35:S36"/>
    <mergeCell ref="A39:A40"/>
    <mergeCell ref="B39:B40"/>
    <mergeCell ref="C39:G39"/>
    <mergeCell ref="H39:H40"/>
    <mergeCell ref="I39:I40"/>
    <mergeCell ref="AB37:AC38"/>
    <mergeCell ref="AD37:AD38"/>
    <mergeCell ref="AE37:AE38"/>
    <mergeCell ref="AF37:AF38"/>
    <mergeCell ref="AG37:AG38"/>
    <mergeCell ref="AH37:AH38"/>
    <mergeCell ref="U37:U38"/>
    <mergeCell ref="V37:V38"/>
    <mergeCell ref="W37:W38"/>
    <mergeCell ref="X37:X38"/>
    <mergeCell ref="Y37:Y38"/>
    <mergeCell ref="Z37:AA38"/>
    <mergeCell ref="N37:O38"/>
    <mergeCell ref="P37:P38"/>
    <mergeCell ref="Q37:Q38"/>
    <mergeCell ref="R37:R38"/>
    <mergeCell ref="S37:S38"/>
    <mergeCell ref="T37:T38"/>
    <mergeCell ref="AF39:AF40"/>
    <mergeCell ref="AG39:AG40"/>
    <mergeCell ref="AH39:AH40"/>
    <mergeCell ref="C40:G40"/>
    <mergeCell ref="A37:A38"/>
    <mergeCell ref="B37:B38"/>
    <mergeCell ref="C37:G37"/>
    <mergeCell ref="H37:H38"/>
    <mergeCell ref="I37:I38"/>
    <mergeCell ref="B41:B42"/>
    <mergeCell ref="C41:G41"/>
    <mergeCell ref="H41:H42"/>
    <mergeCell ref="I41:I42"/>
    <mergeCell ref="J41:K42"/>
    <mergeCell ref="X39:X40"/>
    <mergeCell ref="Y39:Y40"/>
    <mergeCell ref="Z39:AA40"/>
    <mergeCell ref="AB39:AC40"/>
    <mergeCell ref="AD39:AD40"/>
    <mergeCell ref="AE39:AE40"/>
    <mergeCell ref="R39:R40"/>
    <mergeCell ref="S39:S40"/>
    <mergeCell ref="T39:T40"/>
    <mergeCell ref="U39:U40"/>
    <mergeCell ref="V39:V40"/>
    <mergeCell ref="W39:W40"/>
    <mergeCell ref="J39:K40"/>
    <mergeCell ref="L39:L40"/>
    <mergeCell ref="M39:M40"/>
    <mergeCell ref="N39:O40"/>
    <mergeCell ref="P39:P40"/>
    <mergeCell ref="Q39:Q40"/>
    <mergeCell ref="C46:G46"/>
    <mergeCell ref="AG41:AG42"/>
    <mergeCell ref="AH41:AH42"/>
    <mergeCell ref="C42:G42"/>
    <mergeCell ref="A43:A44"/>
    <mergeCell ref="B43:B44"/>
    <mergeCell ref="C43:G43"/>
    <mergeCell ref="H43:H44"/>
    <mergeCell ref="I43:I44"/>
    <mergeCell ref="J43:K44"/>
    <mergeCell ref="L43:L44"/>
    <mergeCell ref="Y41:Y42"/>
    <mergeCell ref="Z41:AA42"/>
    <mergeCell ref="AB41:AC42"/>
    <mergeCell ref="AD41:AD42"/>
    <mergeCell ref="AE41:AE42"/>
    <mergeCell ref="AF41:AF42"/>
    <mergeCell ref="S41:S42"/>
    <mergeCell ref="T41:T42"/>
    <mergeCell ref="U41:U42"/>
    <mergeCell ref="V41:V42"/>
    <mergeCell ref="W41:W42"/>
    <mergeCell ref="X41:X42"/>
    <mergeCell ref="L41:L42"/>
    <mergeCell ref="M41:M42"/>
    <mergeCell ref="N41:O42"/>
    <mergeCell ref="P41:P42"/>
    <mergeCell ref="Q41:Q42"/>
    <mergeCell ref="R41:R42"/>
    <mergeCell ref="AH43:AH44"/>
    <mergeCell ref="C44:G44"/>
    <mergeCell ref="A41:A42"/>
    <mergeCell ref="J45:K46"/>
    <mergeCell ref="L45:L46"/>
    <mergeCell ref="M45:M46"/>
    <mergeCell ref="Z43:AA44"/>
    <mergeCell ref="AB43:AC44"/>
    <mergeCell ref="AD43:AD44"/>
    <mergeCell ref="AE43:AE44"/>
    <mergeCell ref="AF43:AF44"/>
    <mergeCell ref="AG43:AG44"/>
    <mergeCell ref="T43:T44"/>
    <mergeCell ref="U43:U44"/>
    <mergeCell ref="V43:V44"/>
    <mergeCell ref="W43:W44"/>
    <mergeCell ref="X43:X44"/>
    <mergeCell ref="Y43:Y44"/>
    <mergeCell ref="M43:M44"/>
    <mergeCell ref="N43:O44"/>
    <mergeCell ref="P43:P44"/>
    <mergeCell ref="Q43:Q44"/>
    <mergeCell ref="R43:R44"/>
    <mergeCell ref="S43:S44"/>
    <mergeCell ref="A47:A48"/>
    <mergeCell ref="B47:B48"/>
    <mergeCell ref="C47:G47"/>
    <mergeCell ref="H47:H48"/>
    <mergeCell ref="I47:I48"/>
    <mergeCell ref="AB45:AC46"/>
    <mergeCell ref="AD45:AD46"/>
    <mergeCell ref="AE45:AE46"/>
    <mergeCell ref="AF45:AF46"/>
    <mergeCell ref="AG45:AG46"/>
    <mergeCell ref="AH45:AH46"/>
    <mergeCell ref="U45:U46"/>
    <mergeCell ref="V45:V46"/>
    <mergeCell ref="W45:W46"/>
    <mergeCell ref="X45:X46"/>
    <mergeCell ref="Y45:Y46"/>
    <mergeCell ref="Z45:AA46"/>
    <mergeCell ref="N45:O46"/>
    <mergeCell ref="P45:P46"/>
    <mergeCell ref="Q45:Q46"/>
    <mergeCell ref="R45:R46"/>
    <mergeCell ref="S45:S46"/>
    <mergeCell ref="T45:T46"/>
    <mergeCell ref="AF47:AF48"/>
    <mergeCell ref="AG47:AG48"/>
    <mergeCell ref="AH47:AH48"/>
    <mergeCell ref="C48:G48"/>
    <mergeCell ref="A45:A46"/>
    <mergeCell ref="B45:B46"/>
    <mergeCell ref="C45:G45"/>
    <mergeCell ref="H45:H46"/>
    <mergeCell ref="I45:I46"/>
    <mergeCell ref="B49:B50"/>
    <mergeCell ref="C49:G49"/>
    <mergeCell ref="H49:H50"/>
    <mergeCell ref="I49:I50"/>
    <mergeCell ref="J49:K50"/>
    <mergeCell ref="X47:X48"/>
    <mergeCell ref="Y47:Y48"/>
    <mergeCell ref="Z47:AA48"/>
    <mergeCell ref="AB47:AC48"/>
    <mergeCell ref="AD47:AD48"/>
    <mergeCell ref="AE47:AE48"/>
    <mergeCell ref="R47:R48"/>
    <mergeCell ref="S47:S48"/>
    <mergeCell ref="T47:T48"/>
    <mergeCell ref="U47:U48"/>
    <mergeCell ref="V47:V48"/>
    <mergeCell ref="W47:W48"/>
    <mergeCell ref="J47:K48"/>
    <mergeCell ref="L47:L48"/>
    <mergeCell ref="M47:M48"/>
    <mergeCell ref="N47:O48"/>
    <mergeCell ref="P47:P48"/>
    <mergeCell ref="Q47:Q48"/>
    <mergeCell ref="C54:G54"/>
    <mergeCell ref="AG49:AG50"/>
    <mergeCell ref="AH49:AH50"/>
    <mergeCell ref="C50:G50"/>
    <mergeCell ref="A51:A52"/>
    <mergeCell ref="B51:B52"/>
    <mergeCell ref="C51:G51"/>
    <mergeCell ref="H51:H52"/>
    <mergeCell ref="I51:I52"/>
    <mergeCell ref="J51:K52"/>
    <mergeCell ref="L51:L52"/>
    <mergeCell ref="Y49:Y50"/>
    <mergeCell ref="Z49:AA50"/>
    <mergeCell ref="AB49:AC50"/>
    <mergeCell ref="AD49:AD50"/>
    <mergeCell ref="AE49:AE50"/>
    <mergeCell ref="AF49:AF50"/>
    <mergeCell ref="S49:S50"/>
    <mergeCell ref="T49:T50"/>
    <mergeCell ref="U49:U50"/>
    <mergeCell ref="V49:V50"/>
    <mergeCell ref="W49:W50"/>
    <mergeCell ref="X49:X50"/>
    <mergeCell ref="L49:L50"/>
    <mergeCell ref="M49:M50"/>
    <mergeCell ref="N49:O50"/>
    <mergeCell ref="P49:P50"/>
    <mergeCell ref="Q49:Q50"/>
    <mergeCell ref="R49:R50"/>
    <mergeCell ref="AH51:AH52"/>
    <mergeCell ref="C52:G52"/>
    <mergeCell ref="A49:A50"/>
    <mergeCell ref="J53:K54"/>
    <mergeCell ref="L53:L54"/>
    <mergeCell ref="M53:M54"/>
    <mergeCell ref="Z51:AA52"/>
    <mergeCell ref="AB51:AC52"/>
    <mergeCell ref="AD51:AD52"/>
    <mergeCell ref="AE51:AE52"/>
    <mergeCell ref="AF51:AF52"/>
    <mergeCell ref="AG51:AG52"/>
    <mergeCell ref="T51:T52"/>
    <mergeCell ref="U51:U52"/>
    <mergeCell ref="V51:V52"/>
    <mergeCell ref="W51:W52"/>
    <mergeCell ref="X51:X52"/>
    <mergeCell ref="Y51:Y52"/>
    <mergeCell ref="M51:M52"/>
    <mergeCell ref="N51:O52"/>
    <mergeCell ref="P51:P52"/>
    <mergeCell ref="Q51:Q52"/>
    <mergeCell ref="R51:R52"/>
    <mergeCell ref="S51:S52"/>
    <mergeCell ref="A55:A56"/>
    <mergeCell ref="B55:B56"/>
    <mergeCell ref="C55:G55"/>
    <mergeCell ref="H55:H56"/>
    <mergeCell ref="I55:I56"/>
    <mergeCell ref="AB53:AC54"/>
    <mergeCell ref="AD53:AD54"/>
    <mergeCell ref="AE53:AE54"/>
    <mergeCell ref="AF53:AF54"/>
    <mergeCell ref="AG53:AG54"/>
    <mergeCell ref="AH53:AH54"/>
    <mergeCell ref="U53:U54"/>
    <mergeCell ref="V53:V54"/>
    <mergeCell ref="W53:W54"/>
    <mergeCell ref="X53:X54"/>
    <mergeCell ref="Y53:Y54"/>
    <mergeCell ref="Z53:AA54"/>
    <mergeCell ref="N53:O54"/>
    <mergeCell ref="P53:P54"/>
    <mergeCell ref="Q53:Q54"/>
    <mergeCell ref="R53:R54"/>
    <mergeCell ref="S53:S54"/>
    <mergeCell ref="T53:T54"/>
    <mergeCell ref="AF55:AF56"/>
    <mergeCell ref="AG55:AG56"/>
    <mergeCell ref="AH55:AH56"/>
    <mergeCell ref="C56:G56"/>
    <mergeCell ref="A53:A54"/>
    <mergeCell ref="B53:B54"/>
    <mergeCell ref="C53:G53"/>
    <mergeCell ref="H53:H54"/>
    <mergeCell ref="I53:I54"/>
    <mergeCell ref="B57:B58"/>
    <mergeCell ref="C57:G57"/>
    <mergeCell ref="H57:H58"/>
    <mergeCell ref="I57:I58"/>
    <mergeCell ref="J57:K58"/>
    <mergeCell ref="X55:X56"/>
    <mergeCell ref="Y55:Y56"/>
    <mergeCell ref="Z55:AA56"/>
    <mergeCell ref="AB55:AC56"/>
    <mergeCell ref="AD55:AD56"/>
    <mergeCell ref="AE55:AE56"/>
    <mergeCell ref="R55:R56"/>
    <mergeCell ref="S55:S56"/>
    <mergeCell ref="T55:T56"/>
    <mergeCell ref="U55:U56"/>
    <mergeCell ref="V55:V56"/>
    <mergeCell ref="W55:W56"/>
    <mergeCell ref="J55:K56"/>
    <mergeCell ref="L55:L56"/>
    <mergeCell ref="M55:M56"/>
    <mergeCell ref="N55:O56"/>
    <mergeCell ref="P55:P56"/>
    <mergeCell ref="Q55:Q56"/>
    <mergeCell ref="C62:G62"/>
    <mergeCell ref="AG57:AG58"/>
    <mergeCell ref="AH57:AH58"/>
    <mergeCell ref="C58:G58"/>
    <mergeCell ref="A59:A60"/>
    <mergeCell ref="B59:B60"/>
    <mergeCell ref="C59:G59"/>
    <mergeCell ref="H59:H60"/>
    <mergeCell ref="I59:I60"/>
    <mergeCell ref="J59:K60"/>
    <mergeCell ref="L59:L60"/>
    <mergeCell ref="Y57:Y58"/>
    <mergeCell ref="Z57:AA58"/>
    <mergeCell ref="AB57:AC58"/>
    <mergeCell ref="AD57:AD58"/>
    <mergeCell ref="AE57:AE58"/>
    <mergeCell ref="AF57:AF58"/>
    <mergeCell ref="S57:S58"/>
    <mergeCell ref="T57:T58"/>
    <mergeCell ref="U57:U58"/>
    <mergeCell ref="V57:V58"/>
    <mergeCell ref="W57:W58"/>
    <mergeCell ref="X57:X58"/>
    <mergeCell ref="L57:L58"/>
    <mergeCell ref="M57:M58"/>
    <mergeCell ref="N57:O58"/>
    <mergeCell ref="P57:P58"/>
    <mergeCell ref="Q57:Q58"/>
    <mergeCell ref="R57:R58"/>
    <mergeCell ref="AH59:AH60"/>
    <mergeCell ref="C60:G60"/>
    <mergeCell ref="A57:A58"/>
    <mergeCell ref="J61:K62"/>
    <mergeCell ref="L61:L62"/>
    <mergeCell ref="M61:M62"/>
    <mergeCell ref="Z59:AA60"/>
    <mergeCell ref="AB59:AC60"/>
    <mergeCell ref="AD59:AD60"/>
    <mergeCell ref="AE59:AE60"/>
    <mergeCell ref="AF59:AF60"/>
    <mergeCell ref="AG59:AG60"/>
    <mergeCell ref="T59:T60"/>
    <mergeCell ref="U59:U60"/>
    <mergeCell ref="V59:V60"/>
    <mergeCell ref="W59:W60"/>
    <mergeCell ref="X59:X60"/>
    <mergeCell ref="Y59:Y60"/>
    <mergeCell ref="M59:M60"/>
    <mergeCell ref="N59:O60"/>
    <mergeCell ref="P59:P60"/>
    <mergeCell ref="Q59:Q60"/>
    <mergeCell ref="R59:R60"/>
    <mergeCell ref="S59:S60"/>
    <mergeCell ref="A63:A64"/>
    <mergeCell ref="B63:B64"/>
    <mergeCell ref="C63:G63"/>
    <mergeCell ref="H63:H64"/>
    <mergeCell ref="I63:I64"/>
    <mergeCell ref="AB61:AC62"/>
    <mergeCell ref="AD61:AD62"/>
    <mergeCell ref="AE61:AE62"/>
    <mergeCell ref="AF61:AF62"/>
    <mergeCell ref="AG61:AG62"/>
    <mergeCell ref="AH61:AH62"/>
    <mergeCell ref="U61:U62"/>
    <mergeCell ref="V61:V62"/>
    <mergeCell ref="W61:W62"/>
    <mergeCell ref="X61:X62"/>
    <mergeCell ref="Y61:Y62"/>
    <mergeCell ref="Z61:AA62"/>
    <mergeCell ref="N61:O62"/>
    <mergeCell ref="P61:P62"/>
    <mergeCell ref="Q61:Q62"/>
    <mergeCell ref="R61:R62"/>
    <mergeCell ref="S61:S62"/>
    <mergeCell ref="T61:T62"/>
    <mergeCell ref="AF63:AF64"/>
    <mergeCell ref="AG63:AG64"/>
    <mergeCell ref="AH63:AH64"/>
    <mergeCell ref="C64:G64"/>
    <mergeCell ref="A61:A62"/>
    <mergeCell ref="B61:B62"/>
    <mergeCell ref="C61:G61"/>
    <mergeCell ref="H61:H62"/>
    <mergeCell ref="I61:I62"/>
    <mergeCell ref="B65:B66"/>
    <mergeCell ref="C65:G65"/>
    <mergeCell ref="H65:H66"/>
    <mergeCell ref="I65:I66"/>
    <mergeCell ref="J65:K66"/>
    <mergeCell ref="X63:X64"/>
    <mergeCell ref="Y63:Y64"/>
    <mergeCell ref="Z63:AA64"/>
    <mergeCell ref="AB63:AC64"/>
    <mergeCell ref="AD63:AD64"/>
    <mergeCell ref="AE63:AE64"/>
    <mergeCell ref="R63:R64"/>
    <mergeCell ref="S63:S64"/>
    <mergeCell ref="T63:T64"/>
    <mergeCell ref="U63:U64"/>
    <mergeCell ref="V63:V64"/>
    <mergeCell ref="W63:W64"/>
    <mergeCell ref="J63:K64"/>
    <mergeCell ref="L63:L64"/>
    <mergeCell ref="M63:M64"/>
    <mergeCell ref="N63:O64"/>
    <mergeCell ref="P63:P64"/>
    <mergeCell ref="Q63:Q64"/>
    <mergeCell ref="C70:G70"/>
    <mergeCell ref="AG65:AG66"/>
    <mergeCell ref="AH65:AH66"/>
    <mergeCell ref="C66:G66"/>
    <mergeCell ref="A67:A68"/>
    <mergeCell ref="B67:B68"/>
    <mergeCell ref="C67:G67"/>
    <mergeCell ref="H67:H68"/>
    <mergeCell ref="I67:I68"/>
    <mergeCell ref="J67:K68"/>
    <mergeCell ref="L67:L68"/>
    <mergeCell ref="Y65:Y66"/>
    <mergeCell ref="Z65:AA66"/>
    <mergeCell ref="AB65:AC66"/>
    <mergeCell ref="AD65:AD66"/>
    <mergeCell ref="AE65:AE66"/>
    <mergeCell ref="AF65:AF66"/>
    <mergeCell ref="S65:S66"/>
    <mergeCell ref="T65:T66"/>
    <mergeCell ref="U65:U66"/>
    <mergeCell ref="V65:V66"/>
    <mergeCell ref="W65:W66"/>
    <mergeCell ref="X65:X66"/>
    <mergeCell ref="L65:L66"/>
    <mergeCell ref="M65:M66"/>
    <mergeCell ref="N65:O66"/>
    <mergeCell ref="P65:P66"/>
    <mergeCell ref="Q65:Q66"/>
    <mergeCell ref="R65:R66"/>
    <mergeCell ref="AH67:AH68"/>
    <mergeCell ref="C68:G68"/>
    <mergeCell ref="A65:A66"/>
    <mergeCell ref="J69:K70"/>
    <mergeCell ref="L69:L70"/>
    <mergeCell ref="M69:M70"/>
    <mergeCell ref="Z67:AA68"/>
    <mergeCell ref="AB67:AC68"/>
    <mergeCell ref="AD67:AD68"/>
    <mergeCell ref="AE67:AE68"/>
    <mergeCell ref="AF67:AF68"/>
    <mergeCell ref="AG67:AG68"/>
    <mergeCell ref="T67:T68"/>
    <mergeCell ref="U67:U68"/>
    <mergeCell ref="V67:V68"/>
    <mergeCell ref="W67:W68"/>
    <mergeCell ref="X67:X68"/>
    <mergeCell ref="Y67:Y68"/>
    <mergeCell ref="M67:M68"/>
    <mergeCell ref="N67:O68"/>
    <mergeCell ref="P67:P68"/>
    <mergeCell ref="Q67:Q68"/>
    <mergeCell ref="R67:R68"/>
    <mergeCell ref="S67:S68"/>
    <mergeCell ref="A71:A72"/>
    <mergeCell ref="B71:B72"/>
    <mergeCell ref="C71:G71"/>
    <mergeCell ref="H71:H72"/>
    <mergeCell ref="I71:I72"/>
    <mergeCell ref="AB69:AC70"/>
    <mergeCell ref="AD69:AD70"/>
    <mergeCell ref="AE69:AE70"/>
    <mergeCell ref="AF69:AF70"/>
    <mergeCell ref="AG69:AG70"/>
    <mergeCell ref="AH69:AH70"/>
    <mergeCell ref="U69:U70"/>
    <mergeCell ref="V69:V70"/>
    <mergeCell ref="W69:W70"/>
    <mergeCell ref="X69:X70"/>
    <mergeCell ref="Y69:Y70"/>
    <mergeCell ref="Z69:AA70"/>
    <mergeCell ref="N69:O70"/>
    <mergeCell ref="P69:P70"/>
    <mergeCell ref="Q69:Q70"/>
    <mergeCell ref="R69:R70"/>
    <mergeCell ref="S69:S70"/>
    <mergeCell ref="T69:T70"/>
    <mergeCell ref="AF71:AF72"/>
    <mergeCell ref="AG71:AG72"/>
    <mergeCell ref="AH71:AH72"/>
    <mergeCell ref="C72:G72"/>
    <mergeCell ref="A69:A70"/>
    <mergeCell ref="B69:B70"/>
    <mergeCell ref="C69:G69"/>
    <mergeCell ref="H69:H70"/>
    <mergeCell ref="I69:I70"/>
    <mergeCell ref="B73:B74"/>
    <mergeCell ref="C73:G73"/>
    <mergeCell ref="H73:H74"/>
    <mergeCell ref="I73:I74"/>
    <mergeCell ref="J73:K74"/>
    <mergeCell ref="X71:X72"/>
    <mergeCell ref="Y71:Y72"/>
    <mergeCell ref="Z71:AA72"/>
    <mergeCell ref="AB71:AC72"/>
    <mergeCell ref="AD71:AD72"/>
    <mergeCell ref="AE71:AE72"/>
    <mergeCell ref="R71:R72"/>
    <mergeCell ref="S71:S72"/>
    <mergeCell ref="T71:T72"/>
    <mergeCell ref="U71:U72"/>
    <mergeCell ref="V71:V72"/>
    <mergeCell ref="W71:W72"/>
    <mergeCell ref="J71:K72"/>
    <mergeCell ref="L71:L72"/>
    <mergeCell ref="M71:M72"/>
    <mergeCell ref="N71:O72"/>
    <mergeCell ref="P71:P72"/>
    <mergeCell ref="Q71:Q72"/>
    <mergeCell ref="C78:G78"/>
    <mergeCell ref="AG73:AG74"/>
    <mergeCell ref="AH73:AH74"/>
    <mergeCell ref="C74:G74"/>
    <mergeCell ref="A75:A76"/>
    <mergeCell ref="B75:B76"/>
    <mergeCell ref="C75:G75"/>
    <mergeCell ref="H75:H76"/>
    <mergeCell ref="I75:I76"/>
    <mergeCell ref="J75:K76"/>
    <mergeCell ref="L75:L76"/>
    <mergeCell ref="Y73:Y74"/>
    <mergeCell ref="Z73:AA74"/>
    <mergeCell ref="AB73:AC74"/>
    <mergeCell ref="AD73:AD74"/>
    <mergeCell ref="AE73:AE74"/>
    <mergeCell ref="AF73:AF74"/>
    <mergeCell ref="S73:S74"/>
    <mergeCell ref="T73:T74"/>
    <mergeCell ref="U73:U74"/>
    <mergeCell ref="V73:V74"/>
    <mergeCell ref="W73:W74"/>
    <mergeCell ref="X73:X74"/>
    <mergeCell ref="L73:L74"/>
    <mergeCell ref="M73:M74"/>
    <mergeCell ref="N73:O74"/>
    <mergeCell ref="P73:P74"/>
    <mergeCell ref="Q73:Q74"/>
    <mergeCell ref="R73:R74"/>
    <mergeCell ref="AH75:AH76"/>
    <mergeCell ref="C76:G76"/>
    <mergeCell ref="A73:A74"/>
    <mergeCell ref="J77:K78"/>
    <mergeCell ref="L77:L78"/>
    <mergeCell ref="M77:M78"/>
    <mergeCell ref="Z75:AA76"/>
    <mergeCell ref="AB75:AC76"/>
    <mergeCell ref="AD75:AD76"/>
    <mergeCell ref="AE75:AE76"/>
    <mergeCell ref="AF75:AF76"/>
    <mergeCell ref="AG75:AG76"/>
    <mergeCell ref="T75:T76"/>
    <mergeCell ref="U75:U76"/>
    <mergeCell ref="V75:V76"/>
    <mergeCell ref="W75:W76"/>
    <mergeCell ref="X75:X76"/>
    <mergeCell ref="Y75:Y76"/>
    <mergeCell ref="M75:M76"/>
    <mergeCell ref="N75:O76"/>
    <mergeCell ref="P75:P76"/>
    <mergeCell ref="Q75:Q76"/>
    <mergeCell ref="R75:R76"/>
    <mergeCell ref="S75:S76"/>
    <mergeCell ref="A79:A80"/>
    <mergeCell ref="B79:B80"/>
    <mergeCell ref="C79:G79"/>
    <mergeCell ref="H79:H80"/>
    <mergeCell ref="I79:I80"/>
    <mergeCell ref="AB77:AC78"/>
    <mergeCell ref="AD77:AD78"/>
    <mergeCell ref="AE77:AE78"/>
    <mergeCell ref="AF77:AF78"/>
    <mergeCell ref="AG77:AG78"/>
    <mergeCell ref="AH77:AH78"/>
    <mergeCell ref="U77:U78"/>
    <mergeCell ref="V77:V78"/>
    <mergeCell ref="W77:W78"/>
    <mergeCell ref="X77:X78"/>
    <mergeCell ref="Y77:Y78"/>
    <mergeCell ref="Z77:AA78"/>
    <mergeCell ref="N77:O78"/>
    <mergeCell ref="P77:P78"/>
    <mergeCell ref="Q77:Q78"/>
    <mergeCell ref="R77:R78"/>
    <mergeCell ref="S77:S78"/>
    <mergeCell ref="T77:T78"/>
    <mergeCell ref="AF79:AF80"/>
    <mergeCell ref="AG79:AG80"/>
    <mergeCell ref="AH79:AH80"/>
    <mergeCell ref="C80:G80"/>
    <mergeCell ref="A77:A78"/>
    <mergeCell ref="B77:B78"/>
    <mergeCell ref="C77:G77"/>
    <mergeCell ref="H77:H78"/>
    <mergeCell ref="I77:I78"/>
    <mergeCell ref="B81:B82"/>
    <mergeCell ref="C81:G81"/>
    <mergeCell ref="H81:H82"/>
    <mergeCell ref="I81:I82"/>
    <mergeCell ref="J81:K82"/>
    <mergeCell ref="X79:X80"/>
    <mergeCell ref="Y79:Y80"/>
    <mergeCell ref="Z79:AA80"/>
    <mergeCell ref="AB79:AC80"/>
    <mergeCell ref="AD79:AD80"/>
    <mergeCell ref="AE79:AE80"/>
    <mergeCell ref="R79:R80"/>
    <mergeCell ref="S79:S80"/>
    <mergeCell ref="T79:T80"/>
    <mergeCell ref="U79:U80"/>
    <mergeCell ref="V79:V80"/>
    <mergeCell ref="W79:W80"/>
    <mergeCell ref="J79:K80"/>
    <mergeCell ref="L79:L80"/>
    <mergeCell ref="M79:M80"/>
    <mergeCell ref="N79:O80"/>
    <mergeCell ref="P79:P80"/>
    <mergeCell ref="Q79:Q80"/>
    <mergeCell ref="C86:G86"/>
    <mergeCell ref="AG81:AG82"/>
    <mergeCell ref="AH81:AH82"/>
    <mergeCell ref="C82:G82"/>
    <mergeCell ref="A83:A84"/>
    <mergeCell ref="B83:B84"/>
    <mergeCell ref="C83:G83"/>
    <mergeCell ref="H83:H84"/>
    <mergeCell ref="I83:I84"/>
    <mergeCell ref="J83:K84"/>
    <mergeCell ref="L83:L84"/>
    <mergeCell ref="Y81:Y82"/>
    <mergeCell ref="Z81:AA82"/>
    <mergeCell ref="AB81:AC82"/>
    <mergeCell ref="AD81:AD82"/>
    <mergeCell ref="AE81:AE82"/>
    <mergeCell ref="AF81:AF82"/>
    <mergeCell ref="S81:S82"/>
    <mergeCell ref="T81:T82"/>
    <mergeCell ref="U81:U82"/>
    <mergeCell ref="V81:V82"/>
    <mergeCell ref="W81:W82"/>
    <mergeCell ref="X81:X82"/>
    <mergeCell ref="L81:L82"/>
    <mergeCell ref="M81:M82"/>
    <mergeCell ref="N81:O82"/>
    <mergeCell ref="P81:P82"/>
    <mergeCell ref="Q81:Q82"/>
    <mergeCell ref="R81:R82"/>
    <mergeCell ref="AH83:AH84"/>
    <mergeCell ref="C84:G84"/>
    <mergeCell ref="A81:A82"/>
    <mergeCell ref="J85:K86"/>
    <mergeCell ref="L85:L86"/>
    <mergeCell ref="M85:M86"/>
    <mergeCell ref="Z83:AA84"/>
    <mergeCell ref="AB83:AC84"/>
    <mergeCell ref="AD83:AD84"/>
    <mergeCell ref="AE83:AE84"/>
    <mergeCell ref="AF83:AF84"/>
    <mergeCell ref="AG83:AG84"/>
    <mergeCell ref="T83:T84"/>
    <mergeCell ref="U83:U84"/>
    <mergeCell ref="V83:V84"/>
    <mergeCell ref="W83:W84"/>
    <mergeCell ref="X83:X84"/>
    <mergeCell ref="Y83:Y84"/>
    <mergeCell ref="M83:M84"/>
    <mergeCell ref="N83:O84"/>
    <mergeCell ref="P83:P84"/>
    <mergeCell ref="Q83:Q84"/>
    <mergeCell ref="R83:R84"/>
    <mergeCell ref="S83:S84"/>
    <mergeCell ref="A87:A88"/>
    <mergeCell ref="B87:B88"/>
    <mergeCell ref="C87:G87"/>
    <mergeCell ref="H87:H88"/>
    <mergeCell ref="I87:I88"/>
    <mergeCell ref="AB85:AC86"/>
    <mergeCell ref="AD85:AD86"/>
    <mergeCell ref="AE85:AE86"/>
    <mergeCell ref="AF85:AF86"/>
    <mergeCell ref="AG85:AG86"/>
    <mergeCell ref="AH85:AH86"/>
    <mergeCell ref="U85:U86"/>
    <mergeCell ref="V85:V86"/>
    <mergeCell ref="W85:W86"/>
    <mergeCell ref="X85:X86"/>
    <mergeCell ref="Y85:Y86"/>
    <mergeCell ref="Z85:AA86"/>
    <mergeCell ref="N85:O86"/>
    <mergeCell ref="P85:P86"/>
    <mergeCell ref="Q85:Q86"/>
    <mergeCell ref="R85:R86"/>
    <mergeCell ref="S85:S86"/>
    <mergeCell ref="T85:T86"/>
    <mergeCell ref="AF87:AF88"/>
    <mergeCell ref="AG87:AG88"/>
    <mergeCell ref="AH87:AH88"/>
    <mergeCell ref="C88:G88"/>
    <mergeCell ref="A85:A86"/>
    <mergeCell ref="B85:B86"/>
    <mergeCell ref="C85:G85"/>
    <mergeCell ref="H85:H86"/>
    <mergeCell ref="I85:I86"/>
    <mergeCell ref="B89:B90"/>
    <mergeCell ref="C89:G89"/>
    <mergeCell ref="H89:H90"/>
    <mergeCell ref="I89:I90"/>
    <mergeCell ref="J89:K90"/>
    <mergeCell ref="X87:X88"/>
    <mergeCell ref="Y87:Y88"/>
    <mergeCell ref="Z87:AA88"/>
    <mergeCell ref="AB87:AC88"/>
    <mergeCell ref="AD87:AD88"/>
    <mergeCell ref="AE87:AE88"/>
    <mergeCell ref="R87:R88"/>
    <mergeCell ref="S87:S88"/>
    <mergeCell ref="T87:T88"/>
    <mergeCell ref="U87:U88"/>
    <mergeCell ref="V87:V88"/>
    <mergeCell ref="W87:W88"/>
    <mergeCell ref="J87:K88"/>
    <mergeCell ref="L87:L88"/>
    <mergeCell ref="M87:M88"/>
    <mergeCell ref="N87:O88"/>
    <mergeCell ref="P87:P88"/>
    <mergeCell ref="Q87:Q88"/>
    <mergeCell ref="C94:G94"/>
    <mergeCell ref="AG89:AG90"/>
    <mergeCell ref="AH89:AH90"/>
    <mergeCell ref="C90:G90"/>
    <mergeCell ref="A91:A92"/>
    <mergeCell ref="B91:B92"/>
    <mergeCell ref="C91:G91"/>
    <mergeCell ref="H91:H92"/>
    <mergeCell ref="I91:I92"/>
    <mergeCell ref="J91:K92"/>
    <mergeCell ref="L91:L92"/>
    <mergeCell ref="Y89:Y90"/>
    <mergeCell ref="Z89:AA90"/>
    <mergeCell ref="AB89:AC90"/>
    <mergeCell ref="AD89:AD90"/>
    <mergeCell ref="AE89:AE90"/>
    <mergeCell ref="AF89:AF90"/>
    <mergeCell ref="S89:S90"/>
    <mergeCell ref="T89:T90"/>
    <mergeCell ref="U89:U90"/>
    <mergeCell ref="V89:V90"/>
    <mergeCell ref="W89:W90"/>
    <mergeCell ref="X89:X90"/>
    <mergeCell ref="L89:L90"/>
    <mergeCell ref="M89:M90"/>
    <mergeCell ref="N89:O90"/>
    <mergeCell ref="P89:P90"/>
    <mergeCell ref="Q89:Q90"/>
    <mergeCell ref="R89:R90"/>
    <mergeCell ref="AH91:AH92"/>
    <mergeCell ref="C92:G92"/>
    <mergeCell ref="A89:A90"/>
    <mergeCell ref="J93:K94"/>
    <mergeCell ref="L93:L94"/>
    <mergeCell ref="M93:M94"/>
    <mergeCell ref="Z91:AA92"/>
    <mergeCell ref="AB91:AC92"/>
    <mergeCell ref="AD91:AD92"/>
    <mergeCell ref="AE91:AE92"/>
    <mergeCell ref="AF91:AF92"/>
    <mergeCell ref="AG91:AG92"/>
    <mergeCell ref="T91:T92"/>
    <mergeCell ref="U91:U92"/>
    <mergeCell ref="V91:V92"/>
    <mergeCell ref="W91:W92"/>
    <mergeCell ref="X91:X92"/>
    <mergeCell ref="Y91:Y92"/>
    <mergeCell ref="M91:M92"/>
    <mergeCell ref="N91:O92"/>
    <mergeCell ref="P91:P92"/>
    <mergeCell ref="Q91:Q92"/>
    <mergeCell ref="R91:R92"/>
    <mergeCell ref="S91:S92"/>
    <mergeCell ref="A95:A96"/>
    <mergeCell ref="B95:B96"/>
    <mergeCell ref="C95:G95"/>
    <mergeCell ref="H95:H96"/>
    <mergeCell ref="I95:I96"/>
    <mergeCell ref="AB93:AC94"/>
    <mergeCell ref="AD93:AD94"/>
    <mergeCell ref="AE93:AE94"/>
    <mergeCell ref="AF93:AF94"/>
    <mergeCell ref="AG93:AG94"/>
    <mergeCell ref="AH93:AH94"/>
    <mergeCell ref="U93:U94"/>
    <mergeCell ref="V93:V94"/>
    <mergeCell ref="W93:W94"/>
    <mergeCell ref="X93:X94"/>
    <mergeCell ref="Y93:Y94"/>
    <mergeCell ref="Z93:AA94"/>
    <mergeCell ref="N93:O94"/>
    <mergeCell ref="P93:P94"/>
    <mergeCell ref="Q93:Q94"/>
    <mergeCell ref="R93:R94"/>
    <mergeCell ref="S93:S94"/>
    <mergeCell ref="T93:T94"/>
    <mergeCell ref="AF95:AF96"/>
    <mergeCell ref="AG95:AG96"/>
    <mergeCell ref="AH95:AH96"/>
    <mergeCell ref="C96:G96"/>
    <mergeCell ref="A93:A94"/>
    <mergeCell ref="B93:B94"/>
    <mergeCell ref="C93:G93"/>
    <mergeCell ref="H93:H94"/>
    <mergeCell ref="I93:I94"/>
    <mergeCell ref="B97:B98"/>
    <mergeCell ref="C97:G97"/>
    <mergeCell ref="H97:H98"/>
    <mergeCell ref="I97:I98"/>
    <mergeCell ref="J97:K98"/>
    <mergeCell ref="X95:X96"/>
    <mergeCell ref="Y95:Y96"/>
    <mergeCell ref="Z95:AA96"/>
    <mergeCell ref="AB95:AC96"/>
    <mergeCell ref="AD95:AD96"/>
    <mergeCell ref="AE95:AE96"/>
    <mergeCell ref="R95:R96"/>
    <mergeCell ref="S95:S96"/>
    <mergeCell ref="T95:T96"/>
    <mergeCell ref="U95:U96"/>
    <mergeCell ref="V95:V96"/>
    <mergeCell ref="W95:W96"/>
    <mergeCell ref="J95:K96"/>
    <mergeCell ref="L95:L96"/>
    <mergeCell ref="M95:M96"/>
    <mergeCell ref="N95:O96"/>
    <mergeCell ref="P95:P96"/>
    <mergeCell ref="Q95:Q96"/>
    <mergeCell ref="C102:G102"/>
    <mergeCell ref="AG97:AG98"/>
    <mergeCell ref="AH97:AH98"/>
    <mergeCell ref="C98:G98"/>
    <mergeCell ref="A99:A100"/>
    <mergeCell ref="B99:B100"/>
    <mergeCell ref="C99:G99"/>
    <mergeCell ref="H99:H100"/>
    <mergeCell ref="I99:I100"/>
    <mergeCell ref="J99:K100"/>
    <mergeCell ref="L99:L100"/>
    <mergeCell ref="Y97:Y98"/>
    <mergeCell ref="Z97:AA98"/>
    <mergeCell ref="AB97:AC98"/>
    <mergeCell ref="AD97:AD98"/>
    <mergeCell ref="AE97:AE98"/>
    <mergeCell ref="AF97:AF98"/>
    <mergeCell ref="S97:S98"/>
    <mergeCell ref="T97:T98"/>
    <mergeCell ref="U97:U98"/>
    <mergeCell ref="V97:V98"/>
    <mergeCell ref="W97:W98"/>
    <mergeCell ref="X97:X98"/>
    <mergeCell ref="L97:L98"/>
    <mergeCell ref="M97:M98"/>
    <mergeCell ref="N97:O98"/>
    <mergeCell ref="P97:P98"/>
    <mergeCell ref="Q97:Q98"/>
    <mergeCell ref="R97:R98"/>
    <mergeCell ref="AH99:AH100"/>
    <mergeCell ref="C100:G100"/>
    <mergeCell ref="A97:A98"/>
    <mergeCell ref="J101:K102"/>
    <mergeCell ref="L101:L102"/>
    <mergeCell ref="M101:M102"/>
    <mergeCell ref="Z99:AA100"/>
    <mergeCell ref="AB99:AC100"/>
    <mergeCell ref="AD99:AD100"/>
    <mergeCell ref="AE99:AE100"/>
    <mergeCell ref="AF99:AF100"/>
    <mergeCell ref="AG99:AG100"/>
    <mergeCell ref="T99:T100"/>
    <mergeCell ref="U99:U100"/>
    <mergeCell ref="V99:V100"/>
    <mergeCell ref="W99:W100"/>
    <mergeCell ref="X99:X100"/>
    <mergeCell ref="Y99:Y100"/>
    <mergeCell ref="M99:M100"/>
    <mergeCell ref="N99:O100"/>
    <mergeCell ref="P99:P100"/>
    <mergeCell ref="Q99:Q100"/>
    <mergeCell ref="R99:R100"/>
    <mergeCell ref="S99:S100"/>
    <mergeCell ref="A103:A104"/>
    <mergeCell ref="B103:B104"/>
    <mergeCell ref="C103:G103"/>
    <mergeCell ref="H103:H104"/>
    <mergeCell ref="I103:I104"/>
    <mergeCell ref="AB101:AC102"/>
    <mergeCell ref="AD101:AD102"/>
    <mergeCell ref="AE101:AE102"/>
    <mergeCell ref="AF101:AF102"/>
    <mergeCell ref="AG101:AG102"/>
    <mergeCell ref="AH101:AH102"/>
    <mergeCell ref="U101:U102"/>
    <mergeCell ref="V101:V102"/>
    <mergeCell ref="W101:W102"/>
    <mergeCell ref="X101:X102"/>
    <mergeCell ref="Y101:Y102"/>
    <mergeCell ref="Z101:AA102"/>
    <mergeCell ref="N101:O102"/>
    <mergeCell ref="P101:P102"/>
    <mergeCell ref="Q101:Q102"/>
    <mergeCell ref="R101:R102"/>
    <mergeCell ref="S101:S102"/>
    <mergeCell ref="T101:T102"/>
    <mergeCell ref="AF103:AF104"/>
    <mergeCell ref="AG103:AG104"/>
    <mergeCell ref="AH103:AH104"/>
    <mergeCell ref="C104:G104"/>
    <mergeCell ref="A101:A102"/>
    <mergeCell ref="B101:B102"/>
    <mergeCell ref="C101:G101"/>
    <mergeCell ref="H101:H102"/>
    <mergeCell ref="I101:I102"/>
    <mergeCell ref="B105:B106"/>
    <mergeCell ref="C105:G105"/>
    <mergeCell ref="H105:H106"/>
    <mergeCell ref="I105:I106"/>
    <mergeCell ref="J105:K106"/>
    <mergeCell ref="X103:X104"/>
    <mergeCell ref="Y103:Y104"/>
    <mergeCell ref="Z103:AA104"/>
    <mergeCell ref="AB103:AC104"/>
    <mergeCell ref="AD103:AD104"/>
    <mergeCell ref="AE103:AE104"/>
    <mergeCell ref="R103:R104"/>
    <mergeCell ref="S103:S104"/>
    <mergeCell ref="T103:T104"/>
    <mergeCell ref="U103:U104"/>
    <mergeCell ref="V103:V104"/>
    <mergeCell ref="W103:W104"/>
    <mergeCell ref="J103:K104"/>
    <mergeCell ref="L103:L104"/>
    <mergeCell ref="M103:M104"/>
    <mergeCell ref="N103:O104"/>
    <mergeCell ref="P103:P104"/>
    <mergeCell ref="Q103:Q104"/>
    <mergeCell ref="C110:G110"/>
    <mergeCell ref="AG105:AG106"/>
    <mergeCell ref="AH105:AH106"/>
    <mergeCell ref="C106:G106"/>
    <mergeCell ref="A107:A108"/>
    <mergeCell ref="B107:B108"/>
    <mergeCell ref="C107:G107"/>
    <mergeCell ref="H107:H108"/>
    <mergeCell ref="I107:I108"/>
    <mergeCell ref="J107:K108"/>
    <mergeCell ref="L107:L108"/>
    <mergeCell ref="Y105:Y106"/>
    <mergeCell ref="Z105:AA106"/>
    <mergeCell ref="AB105:AC106"/>
    <mergeCell ref="AD105:AD106"/>
    <mergeCell ref="AE105:AE106"/>
    <mergeCell ref="AF105:AF106"/>
    <mergeCell ref="S105:S106"/>
    <mergeCell ref="T105:T106"/>
    <mergeCell ref="U105:U106"/>
    <mergeCell ref="V105:V106"/>
    <mergeCell ref="W105:W106"/>
    <mergeCell ref="X105:X106"/>
    <mergeCell ref="L105:L106"/>
    <mergeCell ref="M105:M106"/>
    <mergeCell ref="N105:O106"/>
    <mergeCell ref="P105:P106"/>
    <mergeCell ref="Q105:Q106"/>
    <mergeCell ref="R105:R106"/>
    <mergeCell ref="AH107:AH108"/>
    <mergeCell ref="C108:G108"/>
    <mergeCell ref="A105:A106"/>
    <mergeCell ref="J109:K110"/>
    <mergeCell ref="L109:L110"/>
    <mergeCell ref="M109:M110"/>
    <mergeCell ref="Z107:AA108"/>
    <mergeCell ref="AB107:AC108"/>
    <mergeCell ref="AD107:AD108"/>
    <mergeCell ref="AE107:AE108"/>
    <mergeCell ref="AF107:AF108"/>
    <mergeCell ref="AG107:AG108"/>
    <mergeCell ref="T107:T108"/>
    <mergeCell ref="U107:U108"/>
    <mergeCell ref="V107:V108"/>
    <mergeCell ref="W107:W108"/>
    <mergeCell ref="X107:X108"/>
    <mergeCell ref="Y107:Y108"/>
    <mergeCell ref="M107:M108"/>
    <mergeCell ref="N107:O108"/>
    <mergeCell ref="P107:P108"/>
    <mergeCell ref="Q107:Q108"/>
    <mergeCell ref="R107:R108"/>
    <mergeCell ref="S107:S108"/>
    <mergeCell ref="A111:A112"/>
    <mergeCell ref="B111:B112"/>
    <mergeCell ref="C111:G111"/>
    <mergeCell ref="H111:H112"/>
    <mergeCell ref="I111:I112"/>
    <mergeCell ref="AB109:AC110"/>
    <mergeCell ref="AD109:AD110"/>
    <mergeCell ref="AE109:AE110"/>
    <mergeCell ref="AF109:AF110"/>
    <mergeCell ref="AG109:AG110"/>
    <mergeCell ref="AH109:AH110"/>
    <mergeCell ref="U109:U110"/>
    <mergeCell ref="V109:V110"/>
    <mergeCell ref="W109:W110"/>
    <mergeCell ref="X109:X110"/>
    <mergeCell ref="Y109:Y110"/>
    <mergeCell ref="Z109:AA110"/>
    <mergeCell ref="N109:O110"/>
    <mergeCell ref="P109:P110"/>
    <mergeCell ref="Q109:Q110"/>
    <mergeCell ref="R109:R110"/>
    <mergeCell ref="S109:S110"/>
    <mergeCell ref="T109:T110"/>
    <mergeCell ref="AF111:AF112"/>
    <mergeCell ref="AG111:AG112"/>
    <mergeCell ref="AH111:AH112"/>
    <mergeCell ref="C112:G112"/>
    <mergeCell ref="A109:A110"/>
    <mergeCell ref="B109:B110"/>
    <mergeCell ref="C109:G109"/>
    <mergeCell ref="H109:H110"/>
    <mergeCell ref="I109:I110"/>
    <mergeCell ref="B113:B114"/>
    <mergeCell ref="C113:G113"/>
    <mergeCell ref="H113:H114"/>
    <mergeCell ref="I113:I114"/>
    <mergeCell ref="J113:K114"/>
    <mergeCell ref="X111:X112"/>
    <mergeCell ref="Y111:Y112"/>
    <mergeCell ref="Z111:AA112"/>
    <mergeCell ref="AB111:AC112"/>
    <mergeCell ref="AD111:AD112"/>
    <mergeCell ref="AE111:AE112"/>
    <mergeCell ref="R111:R112"/>
    <mergeCell ref="S111:S112"/>
    <mergeCell ref="T111:T112"/>
    <mergeCell ref="U111:U112"/>
    <mergeCell ref="V111:V112"/>
    <mergeCell ref="W111:W112"/>
    <mergeCell ref="J111:K112"/>
    <mergeCell ref="L111:L112"/>
    <mergeCell ref="M111:M112"/>
    <mergeCell ref="N111:O112"/>
    <mergeCell ref="P111:P112"/>
    <mergeCell ref="Q111:Q112"/>
    <mergeCell ref="C118:G118"/>
    <mergeCell ref="AG113:AG114"/>
    <mergeCell ref="AH113:AH114"/>
    <mergeCell ref="C114:G114"/>
    <mergeCell ref="A115:A116"/>
    <mergeCell ref="B115:B116"/>
    <mergeCell ref="C115:G115"/>
    <mergeCell ref="H115:H116"/>
    <mergeCell ref="I115:I116"/>
    <mergeCell ref="J115:K116"/>
    <mergeCell ref="L115:L116"/>
    <mergeCell ref="Y113:Y114"/>
    <mergeCell ref="Z113:AA114"/>
    <mergeCell ref="AB113:AC114"/>
    <mergeCell ref="AD113:AD114"/>
    <mergeCell ref="AE113:AE114"/>
    <mergeCell ref="AF113:AF114"/>
    <mergeCell ref="S113:S114"/>
    <mergeCell ref="T113:T114"/>
    <mergeCell ref="U113:U114"/>
    <mergeCell ref="V113:V114"/>
    <mergeCell ref="W113:W114"/>
    <mergeCell ref="X113:X114"/>
    <mergeCell ref="L113:L114"/>
    <mergeCell ref="M113:M114"/>
    <mergeCell ref="N113:O114"/>
    <mergeCell ref="P113:P114"/>
    <mergeCell ref="Q113:Q114"/>
    <mergeCell ref="R113:R114"/>
    <mergeCell ref="AH115:AH116"/>
    <mergeCell ref="C116:G116"/>
    <mergeCell ref="A113:A114"/>
    <mergeCell ref="J117:K118"/>
    <mergeCell ref="L117:L118"/>
    <mergeCell ref="M117:M118"/>
    <mergeCell ref="Z115:AA116"/>
    <mergeCell ref="AB115:AC116"/>
    <mergeCell ref="AD115:AD116"/>
    <mergeCell ref="AE115:AE116"/>
    <mergeCell ref="AF115:AF116"/>
    <mergeCell ref="AG115:AG116"/>
    <mergeCell ref="T115:T116"/>
    <mergeCell ref="U115:U116"/>
    <mergeCell ref="V115:V116"/>
    <mergeCell ref="W115:W116"/>
    <mergeCell ref="X115:X116"/>
    <mergeCell ref="Y115:Y116"/>
    <mergeCell ref="M115:M116"/>
    <mergeCell ref="N115:O116"/>
    <mergeCell ref="P115:P116"/>
    <mergeCell ref="Q115:Q116"/>
    <mergeCell ref="R115:R116"/>
    <mergeCell ref="S115:S116"/>
    <mergeCell ref="A119:A120"/>
    <mergeCell ref="B119:B120"/>
    <mergeCell ref="C119:G119"/>
    <mergeCell ref="H119:H120"/>
    <mergeCell ref="I119:I120"/>
    <mergeCell ref="AB117:AC118"/>
    <mergeCell ref="AD117:AD118"/>
    <mergeCell ref="AE117:AE118"/>
    <mergeCell ref="AF117:AF118"/>
    <mergeCell ref="AG117:AG118"/>
    <mergeCell ref="AH117:AH118"/>
    <mergeCell ref="U117:U118"/>
    <mergeCell ref="V117:V118"/>
    <mergeCell ref="W117:W118"/>
    <mergeCell ref="X117:X118"/>
    <mergeCell ref="Y117:Y118"/>
    <mergeCell ref="Z117:AA118"/>
    <mergeCell ref="N117:O118"/>
    <mergeCell ref="P117:P118"/>
    <mergeCell ref="Q117:Q118"/>
    <mergeCell ref="R117:R118"/>
    <mergeCell ref="S117:S118"/>
    <mergeCell ref="T117:T118"/>
    <mergeCell ref="AF119:AF120"/>
    <mergeCell ref="AG119:AG120"/>
    <mergeCell ref="AH119:AH120"/>
    <mergeCell ref="C120:G120"/>
    <mergeCell ref="A117:A118"/>
    <mergeCell ref="B117:B118"/>
    <mergeCell ref="C117:G117"/>
    <mergeCell ref="H117:H118"/>
    <mergeCell ref="I117:I118"/>
    <mergeCell ref="B121:B122"/>
    <mergeCell ref="C121:G121"/>
    <mergeCell ref="H121:H122"/>
    <mergeCell ref="I121:I122"/>
    <mergeCell ref="J121:K122"/>
    <mergeCell ref="X119:X120"/>
    <mergeCell ref="Y119:Y120"/>
    <mergeCell ref="Z119:AA120"/>
    <mergeCell ref="AB119:AC120"/>
    <mergeCell ref="AD119:AD120"/>
    <mergeCell ref="AE119:AE120"/>
    <mergeCell ref="R119:R120"/>
    <mergeCell ref="S119:S120"/>
    <mergeCell ref="T119:T120"/>
    <mergeCell ref="U119:U120"/>
    <mergeCell ref="V119:V120"/>
    <mergeCell ref="W119:W120"/>
    <mergeCell ref="J119:K120"/>
    <mergeCell ref="L119:L120"/>
    <mergeCell ref="M119:M120"/>
    <mergeCell ref="N119:O120"/>
    <mergeCell ref="P119:P120"/>
    <mergeCell ref="Q119:Q120"/>
    <mergeCell ref="C126:G126"/>
    <mergeCell ref="AG121:AG122"/>
    <mergeCell ref="AH121:AH122"/>
    <mergeCell ref="C122:G122"/>
    <mergeCell ref="A123:A124"/>
    <mergeCell ref="B123:B124"/>
    <mergeCell ref="C123:G123"/>
    <mergeCell ref="H123:H124"/>
    <mergeCell ref="I123:I124"/>
    <mergeCell ref="J123:K124"/>
    <mergeCell ref="L123:L124"/>
    <mergeCell ref="Y121:Y122"/>
    <mergeCell ref="Z121:AA122"/>
    <mergeCell ref="AB121:AC122"/>
    <mergeCell ref="AD121:AD122"/>
    <mergeCell ref="AE121:AE122"/>
    <mergeCell ref="AF121:AF122"/>
    <mergeCell ref="S121:S122"/>
    <mergeCell ref="T121:T122"/>
    <mergeCell ref="U121:U122"/>
    <mergeCell ref="V121:V122"/>
    <mergeCell ref="W121:W122"/>
    <mergeCell ref="X121:X122"/>
    <mergeCell ref="L121:L122"/>
    <mergeCell ref="M121:M122"/>
    <mergeCell ref="N121:O122"/>
    <mergeCell ref="P121:P122"/>
    <mergeCell ref="Q121:Q122"/>
    <mergeCell ref="R121:R122"/>
    <mergeCell ref="AH123:AH124"/>
    <mergeCell ref="C124:G124"/>
    <mergeCell ref="A121:A122"/>
    <mergeCell ref="J125:K126"/>
    <mergeCell ref="L125:L126"/>
    <mergeCell ref="M125:M126"/>
    <mergeCell ref="Z123:AA124"/>
    <mergeCell ref="AB123:AC124"/>
    <mergeCell ref="AD123:AD124"/>
    <mergeCell ref="AE123:AE124"/>
    <mergeCell ref="AF123:AF124"/>
    <mergeCell ref="AG123:AG124"/>
    <mergeCell ref="T123:T124"/>
    <mergeCell ref="U123:U124"/>
    <mergeCell ref="V123:V124"/>
    <mergeCell ref="W123:W124"/>
    <mergeCell ref="X123:X124"/>
    <mergeCell ref="Y123:Y124"/>
    <mergeCell ref="M123:M124"/>
    <mergeCell ref="N123:O124"/>
    <mergeCell ref="P123:P124"/>
    <mergeCell ref="Q123:Q124"/>
    <mergeCell ref="R123:R124"/>
    <mergeCell ref="S123:S124"/>
    <mergeCell ref="A127:A128"/>
    <mergeCell ref="B127:B128"/>
    <mergeCell ref="C127:G127"/>
    <mergeCell ref="H127:H128"/>
    <mergeCell ref="I127:I128"/>
    <mergeCell ref="AB125:AC126"/>
    <mergeCell ref="AD125:AD126"/>
    <mergeCell ref="AE125:AE126"/>
    <mergeCell ref="AF125:AF126"/>
    <mergeCell ref="AG125:AG126"/>
    <mergeCell ref="AH125:AH126"/>
    <mergeCell ref="U125:U126"/>
    <mergeCell ref="V125:V126"/>
    <mergeCell ref="W125:W126"/>
    <mergeCell ref="X125:X126"/>
    <mergeCell ref="Y125:Y126"/>
    <mergeCell ref="Z125:AA126"/>
    <mergeCell ref="N125:O126"/>
    <mergeCell ref="P125:P126"/>
    <mergeCell ref="Q125:Q126"/>
    <mergeCell ref="R125:R126"/>
    <mergeCell ref="S125:S126"/>
    <mergeCell ref="T125:T126"/>
    <mergeCell ref="AF127:AF128"/>
    <mergeCell ref="AG127:AG128"/>
    <mergeCell ref="AH127:AH128"/>
    <mergeCell ref="C128:G128"/>
    <mergeCell ref="A125:A126"/>
    <mergeCell ref="B125:B126"/>
    <mergeCell ref="C125:G125"/>
    <mergeCell ref="H125:H126"/>
    <mergeCell ref="I125:I126"/>
    <mergeCell ref="B129:B130"/>
    <mergeCell ref="C129:G129"/>
    <mergeCell ref="H129:H130"/>
    <mergeCell ref="I129:I130"/>
    <mergeCell ref="J129:K130"/>
    <mergeCell ref="X127:X128"/>
    <mergeCell ref="Y127:Y128"/>
    <mergeCell ref="Z127:AA128"/>
    <mergeCell ref="AB127:AC128"/>
    <mergeCell ref="AD127:AD128"/>
    <mergeCell ref="AE127:AE128"/>
    <mergeCell ref="R127:R128"/>
    <mergeCell ref="S127:S128"/>
    <mergeCell ref="T127:T128"/>
    <mergeCell ref="U127:U128"/>
    <mergeCell ref="V127:V128"/>
    <mergeCell ref="W127:W128"/>
    <mergeCell ref="J127:K128"/>
    <mergeCell ref="L127:L128"/>
    <mergeCell ref="M127:M128"/>
    <mergeCell ref="N127:O128"/>
    <mergeCell ref="P127:P128"/>
    <mergeCell ref="Q127:Q128"/>
    <mergeCell ref="C134:G134"/>
    <mergeCell ref="AG129:AG130"/>
    <mergeCell ref="AH129:AH130"/>
    <mergeCell ref="C130:G130"/>
    <mergeCell ref="A131:A132"/>
    <mergeCell ref="B131:B132"/>
    <mergeCell ref="C131:G131"/>
    <mergeCell ref="H131:H132"/>
    <mergeCell ref="I131:I132"/>
    <mergeCell ref="J131:K132"/>
    <mergeCell ref="L131:L132"/>
    <mergeCell ref="Y129:Y130"/>
    <mergeCell ref="Z129:AA130"/>
    <mergeCell ref="AB129:AC130"/>
    <mergeCell ref="AD129:AD130"/>
    <mergeCell ref="AE129:AE130"/>
    <mergeCell ref="AF129:AF130"/>
    <mergeCell ref="S129:S130"/>
    <mergeCell ref="T129:T130"/>
    <mergeCell ref="U129:U130"/>
    <mergeCell ref="V129:V130"/>
    <mergeCell ref="W129:W130"/>
    <mergeCell ref="X129:X130"/>
    <mergeCell ref="L129:L130"/>
    <mergeCell ref="M129:M130"/>
    <mergeCell ref="N129:O130"/>
    <mergeCell ref="P129:P130"/>
    <mergeCell ref="Q129:Q130"/>
    <mergeCell ref="R129:R130"/>
    <mergeCell ref="AH131:AH132"/>
    <mergeCell ref="C132:G132"/>
    <mergeCell ref="A129:A130"/>
    <mergeCell ref="J133:K134"/>
    <mergeCell ref="L133:L134"/>
    <mergeCell ref="M133:M134"/>
    <mergeCell ref="Z131:AA132"/>
    <mergeCell ref="AB131:AC132"/>
    <mergeCell ref="AD131:AD132"/>
    <mergeCell ref="AE131:AE132"/>
    <mergeCell ref="AF131:AF132"/>
    <mergeCell ref="AG131:AG132"/>
    <mergeCell ref="T131:T132"/>
    <mergeCell ref="U131:U132"/>
    <mergeCell ref="V131:V132"/>
    <mergeCell ref="W131:W132"/>
    <mergeCell ref="X131:X132"/>
    <mergeCell ref="Y131:Y132"/>
    <mergeCell ref="M131:M132"/>
    <mergeCell ref="N131:O132"/>
    <mergeCell ref="P131:P132"/>
    <mergeCell ref="Q131:Q132"/>
    <mergeCell ref="R131:R132"/>
    <mergeCell ref="S131:S132"/>
    <mergeCell ref="A135:A136"/>
    <mergeCell ref="B135:B136"/>
    <mergeCell ref="C135:G135"/>
    <mergeCell ref="H135:H136"/>
    <mergeCell ref="I135:I136"/>
    <mergeCell ref="AB133:AC134"/>
    <mergeCell ref="AD133:AD134"/>
    <mergeCell ref="AE133:AE134"/>
    <mergeCell ref="AF133:AF134"/>
    <mergeCell ref="AG133:AG134"/>
    <mergeCell ref="AH133:AH134"/>
    <mergeCell ref="U133:U134"/>
    <mergeCell ref="V133:V134"/>
    <mergeCell ref="W133:W134"/>
    <mergeCell ref="X133:X134"/>
    <mergeCell ref="Y133:Y134"/>
    <mergeCell ref="Z133:AA134"/>
    <mergeCell ref="N133:O134"/>
    <mergeCell ref="P133:P134"/>
    <mergeCell ref="Q133:Q134"/>
    <mergeCell ref="R133:R134"/>
    <mergeCell ref="S133:S134"/>
    <mergeCell ref="T133:T134"/>
    <mergeCell ref="AF135:AF136"/>
    <mergeCell ref="AG135:AG136"/>
    <mergeCell ref="AH135:AH136"/>
    <mergeCell ref="C136:G136"/>
    <mergeCell ref="A133:A134"/>
    <mergeCell ref="B133:B134"/>
    <mergeCell ref="C133:G133"/>
    <mergeCell ref="H133:H134"/>
    <mergeCell ref="I133:I134"/>
    <mergeCell ref="B137:B138"/>
    <mergeCell ref="C137:G137"/>
    <mergeCell ref="H137:H138"/>
    <mergeCell ref="I137:I138"/>
    <mergeCell ref="J137:K138"/>
    <mergeCell ref="X135:X136"/>
    <mergeCell ref="Y135:Y136"/>
    <mergeCell ref="Z135:AA136"/>
    <mergeCell ref="AB135:AC136"/>
    <mergeCell ref="AD135:AD136"/>
    <mergeCell ref="AE135:AE136"/>
    <mergeCell ref="R135:R136"/>
    <mergeCell ref="S135:S136"/>
    <mergeCell ref="T135:T136"/>
    <mergeCell ref="U135:U136"/>
    <mergeCell ref="V135:V136"/>
    <mergeCell ref="W135:W136"/>
    <mergeCell ref="J135:K136"/>
    <mergeCell ref="L135:L136"/>
    <mergeCell ref="M135:M136"/>
    <mergeCell ref="N135:O136"/>
    <mergeCell ref="P135:P136"/>
    <mergeCell ref="Q135:Q136"/>
    <mergeCell ref="C142:G142"/>
    <mergeCell ref="AG137:AG138"/>
    <mergeCell ref="AH137:AH138"/>
    <mergeCell ref="C138:G138"/>
    <mergeCell ref="A139:A140"/>
    <mergeCell ref="B139:B140"/>
    <mergeCell ref="C139:G139"/>
    <mergeCell ref="H139:H140"/>
    <mergeCell ref="I139:I140"/>
    <mergeCell ref="J139:K140"/>
    <mergeCell ref="L139:L140"/>
    <mergeCell ref="Y137:Y138"/>
    <mergeCell ref="Z137:AA138"/>
    <mergeCell ref="AB137:AC138"/>
    <mergeCell ref="AD137:AD138"/>
    <mergeCell ref="AE137:AE138"/>
    <mergeCell ref="AF137:AF138"/>
    <mergeCell ref="S137:S138"/>
    <mergeCell ref="T137:T138"/>
    <mergeCell ref="U137:U138"/>
    <mergeCell ref="V137:V138"/>
    <mergeCell ref="W137:W138"/>
    <mergeCell ref="X137:X138"/>
    <mergeCell ref="L137:L138"/>
    <mergeCell ref="M137:M138"/>
    <mergeCell ref="N137:O138"/>
    <mergeCell ref="P137:P138"/>
    <mergeCell ref="Q137:Q138"/>
    <mergeCell ref="R137:R138"/>
    <mergeCell ref="AH139:AH140"/>
    <mergeCell ref="C140:G140"/>
    <mergeCell ref="A137:A138"/>
    <mergeCell ref="J141:K142"/>
    <mergeCell ref="L141:L142"/>
    <mergeCell ref="M141:M142"/>
    <mergeCell ref="Z139:AA140"/>
    <mergeCell ref="AB139:AC140"/>
    <mergeCell ref="AD139:AD140"/>
    <mergeCell ref="AE139:AE140"/>
    <mergeCell ref="AF139:AF140"/>
    <mergeCell ref="AG139:AG140"/>
    <mergeCell ref="T139:T140"/>
    <mergeCell ref="U139:U140"/>
    <mergeCell ref="V139:V140"/>
    <mergeCell ref="W139:W140"/>
    <mergeCell ref="X139:X140"/>
    <mergeCell ref="Y139:Y140"/>
    <mergeCell ref="M139:M140"/>
    <mergeCell ref="N139:O140"/>
    <mergeCell ref="P139:P140"/>
    <mergeCell ref="Q139:Q140"/>
    <mergeCell ref="R139:R140"/>
    <mergeCell ref="S139:S140"/>
    <mergeCell ref="A143:A144"/>
    <mergeCell ref="B143:B144"/>
    <mergeCell ref="C143:G143"/>
    <mergeCell ref="H143:H144"/>
    <mergeCell ref="I143:I144"/>
    <mergeCell ref="AB141:AC142"/>
    <mergeCell ref="AD141:AD142"/>
    <mergeCell ref="AE141:AE142"/>
    <mergeCell ref="AF141:AF142"/>
    <mergeCell ref="AG141:AG142"/>
    <mergeCell ref="AH141:AH142"/>
    <mergeCell ref="U141:U142"/>
    <mergeCell ref="V141:V142"/>
    <mergeCell ref="W141:W142"/>
    <mergeCell ref="X141:X142"/>
    <mergeCell ref="Y141:Y142"/>
    <mergeCell ref="Z141:AA142"/>
    <mergeCell ref="N141:O142"/>
    <mergeCell ref="P141:P142"/>
    <mergeCell ref="Q141:Q142"/>
    <mergeCell ref="R141:R142"/>
    <mergeCell ref="S141:S142"/>
    <mergeCell ref="T141:T142"/>
    <mergeCell ref="AF143:AF144"/>
    <mergeCell ref="AG143:AG144"/>
    <mergeCell ref="AH143:AH144"/>
    <mergeCell ref="C144:G144"/>
    <mergeCell ref="A141:A142"/>
    <mergeCell ref="B141:B142"/>
    <mergeCell ref="C141:G141"/>
    <mergeCell ref="H141:H142"/>
    <mergeCell ref="I141:I142"/>
    <mergeCell ref="B145:B146"/>
    <mergeCell ref="C145:G145"/>
    <mergeCell ref="H145:H146"/>
    <mergeCell ref="I145:I146"/>
    <mergeCell ref="J145:K146"/>
    <mergeCell ref="X143:X144"/>
    <mergeCell ref="Y143:Y144"/>
    <mergeCell ref="Z143:AA144"/>
    <mergeCell ref="AB143:AC144"/>
    <mergeCell ref="AD143:AD144"/>
    <mergeCell ref="AE143:AE144"/>
    <mergeCell ref="R143:R144"/>
    <mergeCell ref="S143:S144"/>
    <mergeCell ref="T143:T144"/>
    <mergeCell ref="U143:U144"/>
    <mergeCell ref="V143:V144"/>
    <mergeCell ref="W143:W144"/>
    <mergeCell ref="J143:K144"/>
    <mergeCell ref="L143:L144"/>
    <mergeCell ref="M143:M144"/>
    <mergeCell ref="N143:O144"/>
    <mergeCell ref="P143:P144"/>
    <mergeCell ref="Q143:Q144"/>
    <mergeCell ref="C150:G150"/>
    <mergeCell ref="AG145:AG146"/>
    <mergeCell ref="AH145:AH146"/>
    <mergeCell ref="C146:G146"/>
    <mergeCell ref="A147:A148"/>
    <mergeCell ref="B147:B148"/>
    <mergeCell ref="C147:G147"/>
    <mergeCell ref="H147:H148"/>
    <mergeCell ref="I147:I148"/>
    <mergeCell ref="J147:K148"/>
    <mergeCell ref="L147:L148"/>
    <mergeCell ref="Y145:Y146"/>
    <mergeCell ref="Z145:AA146"/>
    <mergeCell ref="AB145:AC146"/>
    <mergeCell ref="AD145:AD146"/>
    <mergeCell ref="AE145:AE146"/>
    <mergeCell ref="AF145:AF146"/>
    <mergeCell ref="S145:S146"/>
    <mergeCell ref="T145:T146"/>
    <mergeCell ref="U145:U146"/>
    <mergeCell ref="V145:V146"/>
    <mergeCell ref="W145:W146"/>
    <mergeCell ref="X145:X146"/>
    <mergeCell ref="L145:L146"/>
    <mergeCell ref="M145:M146"/>
    <mergeCell ref="N145:O146"/>
    <mergeCell ref="P145:P146"/>
    <mergeCell ref="Q145:Q146"/>
    <mergeCell ref="R145:R146"/>
    <mergeCell ref="AH147:AH148"/>
    <mergeCell ref="C148:G148"/>
    <mergeCell ref="A145:A146"/>
    <mergeCell ref="J149:K150"/>
    <mergeCell ref="L149:L150"/>
    <mergeCell ref="M149:M150"/>
    <mergeCell ref="Z147:AA148"/>
    <mergeCell ref="AB147:AC148"/>
    <mergeCell ref="AD147:AD148"/>
    <mergeCell ref="AE147:AE148"/>
    <mergeCell ref="AF147:AF148"/>
    <mergeCell ref="AG147:AG148"/>
    <mergeCell ref="T147:T148"/>
    <mergeCell ref="U147:U148"/>
    <mergeCell ref="V147:V148"/>
    <mergeCell ref="W147:W148"/>
    <mergeCell ref="X147:X148"/>
    <mergeCell ref="Y147:Y148"/>
    <mergeCell ref="M147:M148"/>
    <mergeCell ref="N147:O148"/>
    <mergeCell ref="P147:P148"/>
    <mergeCell ref="Q147:Q148"/>
    <mergeCell ref="R147:R148"/>
    <mergeCell ref="S147:S148"/>
    <mergeCell ref="A151:A152"/>
    <mergeCell ref="B151:B152"/>
    <mergeCell ref="C151:G151"/>
    <mergeCell ref="H151:H152"/>
    <mergeCell ref="I151:I152"/>
    <mergeCell ref="AB149:AC150"/>
    <mergeCell ref="AD149:AD150"/>
    <mergeCell ref="AE149:AE150"/>
    <mergeCell ref="AF149:AF150"/>
    <mergeCell ref="AG149:AG150"/>
    <mergeCell ref="AH149:AH150"/>
    <mergeCell ref="U149:U150"/>
    <mergeCell ref="V149:V150"/>
    <mergeCell ref="W149:W150"/>
    <mergeCell ref="X149:X150"/>
    <mergeCell ref="Y149:Y150"/>
    <mergeCell ref="Z149:AA150"/>
    <mergeCell ref="N149:O150"/>
    <mergeCell ref="P149:P150"/>
    <mergeCell ref="Q149:Q150"/>
    <mergeCell ref="R149:R150"/>
    <mergeCell ref="S149:S150"/>
    <mergeCell ref="T149:T150"/>
    <mergeCell ref="AF151:AF152"/>
    <mergeCell ref="AG151:AG152"/>
    <mergeCell ref="AH151:AH152"/>
    <mergeCell ref="C152:G152"/>
    <mergeCell ref="A149:A150"/>
    <mergeCell ref="B149:B150"/>
    <mergeCell ref="C149:G149"/>
    <mergeCell ref="H149:H150"/>
    <mergeCell ref="I149:I150"/>
    <mergeCell ref="B153:B154"/>
    <mergeCell ref="C153:G153"/>
    <mergeCell ref="H153:H154"/>
    <mergeCell ref="I153:I154"/>
    <mergeCell ref="J153:K154"/>
    <mergeCell ref="X151:X152"/>
    <mergeCell ref="Y151:Y152"/>
    <mergeCell ref="Z151:AA152"/>
    <mergeCell ref="AB151:AC152"/>
    <mergeCell ref="AD151:AD152"/>
    <mergeCell ref="AE151:AE152"/>
    <mergeCell ref="R151:R152"/>
    <mergeCell ref="S151:S152"/>
    <mergeCell ref="T151:T152"/>
    <mergeCell ref="U151:U152"/>
    <mergeCell ref="V151:V152"/>
    <mergeCell ref="W151:W152"/>
    <mergeCell ref="J151:K152"/>
    <mergeCell ref="L151:L152"/>
    <mergeCell ref="M151:M152"/>
    <mergeCell ref="N151:O152"/>
    <mergeCell ref="P151:P152"/>
    <mergeCell ref="Q151:Q152"/>
    <mergeCell ref="C158:G158"/>
    <mergeCell ref="AG153:AG154"/>
    <mergeCell ref="AH153:AH154"/>
    <mergeCell ref="C154:G154"/>
    <mergeCell ref="A155:A156"/>
    <mergeCell ref="B155:B156"/>
    <mergeCell ref="C155:G155"/>
    <mergeCell ref="H155:H156"/>
    <mergeCell ref="I155:I156"/>
    <mergeCell ref="J155:K156"/>
    <mergeCell ref="L155:L156"/>
    <mergeCell ref="Y153:Y154"/>
    <mergeCell ref="Z153:AA154"/>
    <mergeCell ref="AB153:AC154"/>
    <mergeCell ref="AD153:AD154"/>
    <mergeCell ref="AE153:AE154"/>
    <mergeCell ref="AF153:AF154"/>
    <mergeCell ref="S153:S154"/>
    <mergeCell ref="T153:T154"/>
    <mergeCell ref="U153:U154"/>
    <mergeCell ref="V153:V154"/>
    <mergeCell ref="W153:W154"/>
    <mergeCell ref="X153:X154"/>
    <mergeCell ref="L153:L154"/>
    <mergeCell ref="M153:M154"/>
    <mergeCell ref="N153:O154"/>
    <mergeCell ref="P153:P154"/>
    <mergeCell ref="Q153:Q154"/>
    <mergeCell ref="R153:R154"/>
    <mergeCell ref="AH155:AH156"/>
    <mergeCell ref="C156:G156"/>
    <mergeCell ref="A153:A154"/>
    <mergeCell ref="J157:K158"/>
    <mergeCell ref="L157:L158"/>
    <mergeCell ref="M157:M158"/>
    <mergeCell ref="Z155:AA156"/>
    <mergeCell ref="AB155:AC156"/>
    <mergeCell ref="AD155:AD156"/>
    <mergeCell ref="AE155:AE156"/>
    <mergeCell ref="AF155:AF156"/>
    <mergeCell ref="AG155:AG156"/>
    <mergeCell ref="T155:T156"/>
    <mergeCell ref="U155:U156"/>
    <mergeCell ref="V155:V156"/>
    <mergeCell ref="W155:W156"/>
    <mergeCell ref="X155:X156"/>
    <mergeCell ref="Y155:Y156"/>
    <mergeCell ref="M155:M156"/>
    <mergeCell ref="N155:O156"/>
    <mergeCell ref="P155:P156"/>
    <mergeCell ref="Q155:Q156"/>
    <mergeCell ref="R155:R156"/>
    <mergeCell ref="S155:S156"/>
    <mergeCell ref="A159:A160"/>
    <mergeCell ref="B159:B160"/>
    <mergeCell ref="C159:G159"/>
    <mergeCell ref="H159:H160"/>
    <mergeCell ref="I159:I160"/>
    <mergeCell ref="AB157:AC158"/>
    <mergeCell ref="AD157:AD158"/>
    <mergeCell ref="AE157:AE158"/>
    <mergeCell ref="AF157:AF158"/>
    <mergeCell ref="AG157:AG158"/>
    <mergeCell ref="AH157:AH158"/>
    <mergeCell ref="U157:U158"/>
    <mergeCell ref="V157:V158"/>
    <mergeCell ref="W157:W158"/>
    <mergeCell ref="X157:X158"/>
    <mergeCell ref="Y157:Y158"/>
    <mergeCell ref="Z157:AA158"/>
    <mergeCell ref="N157:O158"/>
    <mergeCell ref="P157:P158"/>
    <mergeCell ref="Q157:Q158"/>
    <mergeCell ref="R157:R158"/>
    <mergeCell ref="S157:S158"/>
    <mergeCell ref="T157:T158"/>
    <mergeCell ref="AF159:AF160"/>
    <mergeCell ref="AG159:AG160"/>
    <mergeCell ref="AH159:AH160"/>
    <mergeCell ref="C160:G160"/>
    <mergeCell ref="A157:A158"/>
    <mergeCell ref="B157:B158"/>
    <mergeCell ref="C157:G157"/>
    <mergeCell ref="H157:H158"/>
    <mergeCell ref="I157:I158"/>
    <mergeCell ref="B161:B162"/>
    <mergeCell ref="C161:G161"/>
    <mergeCell ref="H161:H162"/>
    <mergeCell ref="I161:I162"/>
    <mergeCell ref="J161:K162"/>
    <mergeCell ref="X159:X160"/>
    <mergeCell ref="Y159:Y160"/>
    <mergeCell ref="Z159:AA160"/>
    <mergeCell ref="AB159:AC160"/>
    <mergeCell ref="AD159:AD160"/>
    <mergeCell ref="AE159:AE160"/>
    <mergeCell ref="R159:R160"/>
    <mergeCell ref="S159:S160"/>
    <mergeCell ref="T159:T160"/>
    <mergeCell ref="U159:U160"/>
    <mergeCell ref="V159:V160"/>
    <mergeCell ref="W159:W160"/>
    <mergeCell ref="J159:K160"/>
    <mergeCell ref="L159:L160"/>
    <mergeCell ref="M159:M160"/>
    <mergeCell ref="N159:O160"/>
    <mergeCell ref="P159:P160"/>
    <mergeCell ref="Q159:Q160"/>
    <mergeCell ref="C166:G166"/>
    <mergeCell ref="AG161:AG162"/>
    <mergeCell ref="AH161:AH162"/>
    <mergeCell ref="C162:G162"/>
    <mergeCell ref="A163:A164"/>
    <mergeCell ref="B163:B164"/>
    <mergeCell ref="C163:G163"/>
    <mergeCell ref="H163:H164"/>
    <mergeCell ref="I163:I164"/>
    <mergeCell ref="J163:K164"/>
    <mergeCell ref="L163:L164"/>
    <mergeCell ref="Y161:Y162"/>
    <mergeCell ref="Z161:AA162"/>
    <mergeCell ref="AB161:AC162"/>
    <mergeCell ref="AD161:AD162"/>
    <mergeCell ref="AE161:AE162"/>
    <mergeCell ref="AF161:AF162"/>
    <mergeCell ref="S161:S162"/>
    <mergeCell ref="T161:T162"/>
    <mergeCell ref="U161:U162"/>
    <mergeCell ref="V161:V162"/>
    <mergeCell ref="W161:W162"/>
    <mergeCell ref="X161:X162"/>
    <mergeCell ref="L161:L162"/>
    <mergeCell ref="M161:M162"/>
    <mergeCell ref="N161:O162"/>
    <mergeCell ref="P161:P162"/>
    <mergeCell ref="Q161:Q162"/>
    <mergeCell ref="R161:R162"/>
    <mergeCell ref="AH163:AH164"/>
    <mergeCell ref="C164:G164"/>
    <mergeCell ref="A161:A162"/>
    <mergeCell ref="J165:K166"/>
    <mergeCell ref="L165:L166"/>
    <mergeCell ref="M165:M166"/>
    <mergeCell ref="Z163:AA164"/>
    <mergeCell ref="AB163:AC164"/>
    <mergeCell ref="AD163:AD164"/>
    <mergeCell ref="AE163:AE164"/>
    <mergeCell ref="AF163:AF164"/>
    <mergeCell ref="AG163:AG164"/>
    <mergeCell ref="T163:T164"/>
    <mergeCell ref="U163:U164"/>
    <mergeCell ref="V163:V164"/>
    <mergeCell ref="W163:W164"/>
    <mergeCell ref="X163:X164"/>
    <mergeCell ref="Y163:Y164"/>
    <mergeCell ref="M163:M164"/>
    <mergeCell ref="N163:O164"/>
    <mergeCell ref="P163:P164"/>
    <mergeCell ref="Q163:Q164"/>
    <mergeCell ref="R163:R164"/>
    <mergeCell ref="S163:S164"/>
    <mergeCell ref="A167:A168"/>
    <mergeCell ref="B167:B168"/>
    <mergeCell ref="C167:G167"/>
    <mergeCell ref="H167:H168"/>
    <mergeCell ref="I167:I168"/>
    <mergeCell ref="AB165:AC166"/>
    <mergeCell ref="AD165:AD166"/>
    <mergeCell ref="AE165:AE166"/>
    <mergeCell ref="AF165:AF166"/>
    <mergeCell ref="AG165:AG166"/>
    <mergeCell ref="AH165:AH166"/>
    <mergeCell ref="U165:U166"/>
    <mergeCell ref="V165:V166"/>
    <mergeCell ref="W165:W166"/>
    <mergeCell ref="X165:X166"/>
    <mergeCell ref="Y165:Y166"/>
    <mergeCell ref="Z165:AA166"/>
    <mergeCell ref="N165:O166"/>
    <mergeCell ref="P165:P166"/>
    <mergeCell ref="Q165:Q166"/>
    <mergeCell ref="R165:R166"/>
    <mergeCell ref="S165:S166"/>
    <mergeCell ref="T165:T166"/>
    <mergeCell ref="AF167:AF168"/>
    <mergeCell ref="AG167:AG168"/>
    <mergeCell ref="AH167:AH168"/>
    <mergeCell ref="C168:G168"/>
    <mergeCell ref="A165:A166"/>
    <mergeCell ref="B165:B166"/>
    <mergeCell ref="C165:G165"/>
    <mergeCell ref="H165:H166"/>
    <mergeCell ref="I165:I166"/>
    <mergeCell ref="B169:B170"/>
    <mergeCell ref="C169:G169"/>
    <mergeCell ref="H169:H170"/>
    <mergeCell ref="I169:I170"/>
    <mergeCell ref="J169:K170"/>
    <mergeCell ref="X167:X168"/>
    <mergeCell ref="Y167:Y168"/>
    <mergeCell ref="Z167:AA168"/>
    <mergeCell ref="AB167:AC168"/>
    <mergeCell ref="AD167:AD168"/>
    <mergeCell ref="AE167:AE168"/>
    <mergeCell ref="R167:R168"/>
    <mergeCell ref="S167:S168"/>
    <mergeCell ref="T167:T168"/>
    <mergeCell ref="U167:U168"/>
    <mergeCell ref="V167:V168"/>
    <mergeCell ref="W167:W168"/>
    <mergeCell ref="J167:K168"/>
    <mergeCell ref="L167:L168"/>
    <mergeCell ref="M167:M168"/>
    <mergeCell ref="N167:O168"/>
    <mergeCell ref="P167:P168"/>
    <mergeCell ref="Q167:Q168"/>
    <mergeCell ref="C174:G174"/>
    <mergeCell ref="AG169:AG170"/>
    <mergeCell ref="AH169:AH170"/>
    <mergeCell ref="C170:G170"/>
    <mergeCell ref="A171:A172"/>
    <mergeCell ref="B171:B172"/>
    <mergeCell ref="C171:G171"/>
    <mergeCell ref="H171:H172"/>
    <mergeCell ref="I171:I172"/>
    <mergeCell ref="J171:K172"/>
    <mergeCell ref="L171:L172"/>
    <mergeCell ref="Y169:Y170"/>
    <mergeCell ref="Z169:AA170"/>
    <mergeCell ref="AB169:AC170"/>
    <mergeCell ref="AD169:AD170"/>
    <mergeCell ref="AE169:AE170"/>
    <mergeCell ref="AF169:AF170"/>
    <mergeCell ref="S169:S170"/>
    <mergeCell ref="T169:T170"/>
    <mergeCell ref="U169:U170"/>
    <mergeCell ref="V169:V170"/>
    <mergeCell ref="W169:W170"/>
    <mergeCell ref="X169:X170"/>
    <mergeCell ref="L169:L170"/>
    <mergeCell ref="M169:M170"/>
    <mergeCell ref="N169:O170"/>
    <mergeCell ref="P169:P170"/>
    <mergeCell ref="Q169:Q170"/>
    <mergeCell ref="R169:R170"/>
    <mergeCell ref="AH171:AH172"/>
    <mergeCell ref="C172:G172"/>
    <mergeCell ref="A169:A170"/>
    <mergeCell ref="J173:K174"/>
    <mergeCell ref="L173:L174"/>
    <mergeCell ref="M173:M174"/>
    <mergeCell ref="Z171:AA172"/>
    <mergeCell ref="AB171:AC172"/>
    <mergeCell ref="AD171:AD172"/>
    <mergeCell ref="AE171:AE172"/>
    <mergeCell ref="AF171:AF172"/>
    <mergeCell ref="AG171:AG172"/>
    <mergeCell ref="T171:T172"/>
    <mergeCell ref="U171:U172"/>
    <mergeCell ref="V171:V172"/>
    <mergeCell ref="W171:W172"/>
    <mergeCell ref="X171:X172"/>
    <mergeCell ref="Y171:Y172"/>
    <mergeCell ref="M171:M172"/>
    <mergeCell ref="N171:O172"/>
    <mergeCell ref="P171:P172"/>
    <mergeCell ref="Q171:Q172"/>
    <mergeCell ref="R171:R172"/>
    <mergeCell ref="S171:S172"/>
    <mergeCell ref="A175:A176"/>
    <mergeCell ref="B175:B176"/>
    <mergeCell ref="C175:G175"/>
    <mergeCell ref="H175:H176"/>
    <mergeCell ref="I175:I176"/>
    <mergeCell ref="AB173:AC174"/>
    <mergeCell ref="AD173:AD174"/>
    <mergeCell ref="AE173:AE174"/>
    <mergeCell ref="AF173:AF174"/>
    <mergeCell ref="AG173:AG174"/>
    <mergeCell ref="AH173:AH174"/>
    <mergeCell ref="U173:U174"/>
    <mergeCell ref="V173:V174"/>
    <mergeCell ref="W173:W174"/>
    <mergeCell ref="X173:X174"/>
    <mergeCell ref="Y173:Y174"/>
    <mergeCell ref="Z173:AA174"/>
    <mergeCell ref="N173:O174"/>
    <mergeCell ref="P173:P174"/>
    <mergeCell ref="Q173:Q174"/>
    <mergeCell ref="R173:R174"/>
    <mergeCell ref="S173:S174"/>
    <mergeCell ref="T173:T174"/>
    <mergeCell ref="AF175:AF176"/>
    <mergeCell ref="AG175:AG176"/>
    <mergeCell ref="AH175:AH176"/>
    <mergeCell ref="C176:G176"/>
    <mergeCell ref="A173:A174"/>
    <mergeCell ref="B173:B174"/>
    <mergeCell ref="C173:G173"/>
    <mergeCell ref="H173:H174"/>
    <mergeCell ref="I173:I174"/>
    <mergeCell ref="B177:B178"/>
    <mergeCell ref="C177:G177"/>
    <mergeCell ref="H177:H178"/>
    <mergeCell ref="I177:I178"/>
    <mergeCell ref="J177:K178"/>
    <mergeCell ref="X175:X176"/>
    <mergeCell ref="Y175:Y176"/>
    <mergeCell ref="Z175:AA176"/>
    <mergeCell ref="AB175:AC176"/>
    <mergeCell ref="AD175:AD176"/>
    <mergeCell ref="AE175:AE176"/>
    <mergeCell ref="R175:R176"/>
    <mergeCell ref="S175:S176"/>
    <mergeCell ref="T175:T176"/>
    <mergeCell ref="U175:U176"/>
    <mergeCell ref="V175:V176"/>
    <mergeCell ref="W175:W176"/>
    <mergeCell ref="J175:K176"/>
    <mergeCell ref="L175:L176"/>
    <mergeCell ref="M175:M176"/>
    <mergeCell ref="N175:O176"/>
    <mergeCell ref="P175:P176"/>
    <mergeCell ref="Q175:Q176"/>
    <mergeCell ref="C182:G182"/>
    <mergeCell ref="AG177:AG178"/>
    <mergeCell ref="AH177:AH178"/>
    <mergeCell ref="C178:G178"/>
    <mergeCell ref="A179:A180"/>
    <mergeCell ref="B179:B180"/>
    <mergeCell ref="C179:G179"/>
    <mergeCell ref="H179:H180"/>
    <mergeCell ref="I179:I180"/>
    <mergeCell ref="J179:K180"/>
    <mergeCell ref="L179:L180"/>
    <mergeCell ref="Y177:Y178"/>
    <mergeCell ref="Z177:AA178"/>
    <mergeCell ref="AB177:AC178"/>
    <mergeCell ref="AD177:AD178"/>
    <mergeCell ref="AE177:AE178"/>
    <mergeCell ref="AF177:AF178"/>
    <mergeCell ref="S177:S178"/>
    <mergeCell ref="T177:T178"/>
    <mergeCell ref="U177:U178"/>
    <mergeCell ref="V177:V178"/>
    <mergeCell ref="W177:W178"/>
    <mergeCell ref="X177:X178"/>
    <mergeCell ref="L177:L178"/>
    <mergeCell ref="M177:M178"/>
    <mergeCell ref="N177:O178"/>
    <mergeCell ref="P177:P178"/>
    <mergeCell ref="Q177:Q178"/>
    <mergeCell ref="R177:R178"/>
    <mergeCell ref="AH179:AH180"/>
    <mergeCell ref="C180:G180"/>
    <mergeCell ref="A177:A178"/>
    <mergeCell ref="J181:K182"/>
    <mergeCell ref="L181:L182"/>
    <mergeCell ref="M181:M182"/>
    <mergeCell ref="Z179:AA180"/>
    <mergeCell ref="AB179:AC180"/>
    <mergeCell ref="AD179:AD180"/>
    <mergeCell ref="AE179:AE180"/>
    <mergeCell ref="AF179:AF180"/>
    <mergeCell ref="AG179:AG180"/>
    <mergeCell ref="T179:T180"/>
    <mergeCell ref="U179:U180"/>
    <mergeCell ref="V179:V180"/>
    <mergeCell ref="W179:W180"/>
    <mergeCell ref="X179:X180"/>
    <mergeCell ref="Y179:Y180"/>
    <mergeCell ref="M179:M180"/>
    <mergeCell ref="N179:O180"/>
    <mergeCell ref="P179:P180"/>
    <mergeCell ref="Q179:Q180"/>
    <mergeCell ref="R179:R180"/>
    <mergeCell ref="S179:S180"/>
    <mergeCell ref="A183:A184"/>
    <mergeCell ref="B183:B184"/>
    <mergeCell ref="C183:G183"/>
    <mergeCell ref="H183:H184"/>
    <mergeCell ref="I183:I184"/>
    <mergeCell ref="AB181:AC182"/>
    <mergeCell ref="AD181:AD182"/>
    <mergeCell ref="AE181:AE182"/>
    <mergeCell ref="AF181:AF182"/>
    <mergeCell ref="AG181:AG182"/>
    <mergeCell ref="AH181:AH182"/>
    <mergeCell ref="U181:U182"/>
    <mergeCell ref="V181:V182"/>
    <mergeCell ref="W181:W182"/>
    <mergeCell ref="X181:X182"/>
    <mergeCell ref="Y181:Y182"/>
    <mergeCell ref="Z181:AA182"/>
    <mergeCell ref="N181:O182"/>
    <mergeCell ref="P181:P182"/>
    <mergeCell ref="Q181:Q182"/>
    <mergeCell ref="R181:R182"/>
    <mergeCell ref="S181:S182"/>
    <mergeCell ref="T181:T182"/>
    <mergeCell ref="AF183:AF184"/>
    <mergeCell ref="AG183:AG184"/>
    <mergeCell ref="AH183:AH184"/>
    <mergeCell ref="C184:G184"/>
    <mergeCell ref="A181:A182"/>
    <mergeCell ref="B181:B182"/>
    <mergeCell ref="C181:G181"/>
    <mergeCell ref="H181:H182"/>
    <mergeCell ref="I181:I182"/>
    <mergeCell ref="B185:B186"/>
    <mergeCell ref="C185:G185"/>
    <mergeCell ref="H185:H186"/>
    <mergeCell ref="I185:I186"/>
    <mergeCell ref="J185:K186"/>
    <mergeCell ref="X183:X184"/>
    <mergeCell ref="Y183:Y184"/>
    <mergeCell ref="Z183:AA184"/>
    <mergeCell ref="AB183:AC184"/>
    <mergeCell ref="AD183:AD184"/>
    <mergeCell ref="AE183:AE184"/>
    <mergeCell ref="R183:R184"/>
    <mergeCell ref="S183:S184"/>
    <mergeCell ref="T183:T184"/>
    <mergeCell ref="U183:U184"/>
    <mergeCell ref="V183:V184"/>
    <mergeCell ref="W183:W184"/>
    <mergeCell ref="J183:K184"/>
    <mergeCell ref="L183:L184"/>
    <mergeCell ref="M183:M184"/>
    <mergeCell ref="N183:O184"/>
    <mergeCell ref="P183:P184"/>
    <mergeCell ref="Q183:Q184"/>
    <mergeCell ref="C190:G190"/>
    <mergeCell ref="AG185:AG186"/>
    <mergeCell ref="AH185:AH186"/>
    <mergeCell ref="C186:G186"/>
    <mergeCell ref="A187:A188"/>
    <mergeCell ref="B187:B188"/>
    <mergeCell ref="C187:G187"/>
    <mergeCell ref="H187:H188"/>
    <mergeCell ref="I187:I188"/>
    <mergeCell ref="J187:K188"/>
    <mergeCell ref="L187:L188"/>
    <mergeCell ref="Y185:Y186"/>
    <mergeCell ref="Z185:AA186"/>
    <mergeCell ref="AB185:AC186"/>
    <mergeCell ref="AD185:AD186"/>
    <mergeCell ref="AE185:AE186"/>
    <mergeCell ref="AF185:AF186"/>
    <mergeCell ref="S185:S186"/>
    <mergeCell ref="T185:T186"/>
    <mergeCell ref="U185:U186"/>
    <mergeCell ref="V185:V186"/>
    <mergeCell ref="W185:W186"/>
    <mergeCell ref="X185:X186"/>
    <mergeCell ref="L185:L186"/>
    <mergeCell ref="M185:M186"/>
    <mergeCell ref="N185:O186"/>
    <mergeCell ref="P185:P186"/>
    <mergeCell ref="Q185:Q186"/>
    <mergeCell ref="R185:R186"/>
    <mergeCell ref="AH187:AH188"/>
    <mergeCell ref="C188:G188"/>
    <mergeCell ref="A185:A186"/>
    <mergeCell ref="J189:K190"/>
    <mergeCell ref="L189:L190"/>
    <mergeCell ref="M189:M190"/>
    <mergeCell ref="Z187:AA188"/>
    <mergeCell ref="AB187:AC188"/>
    <mergeCell ref="AD187:AD188"/>
    <mergeCell ref="AE187:AE188"/>
    <mergeCell ref="AF187:AF188"/>
    <mergeCell ref="AG187:AG188"/>
    <mergeCell ref="T187:T188"/>
    <mergeCell ref="U187:U188"/>
    <mergeCell ref="V187:V188"/>
    <mergeCell ref="W187:W188"/>
    <mergeCell ref="X187:X188"/>
    <mergeCell ref="Y187:Y188"/>
    <mergeCell ref="M187:M188"/>
    <mergeCell ref="N187:O188"/>
    <mergeCell ref="P187:P188"/>
    <mergeCell ref="Q187:Q188"/>
    <mergeCell ref="R187:R188"/>
    <mergeCell ref="S187:S188"/>
    <mergeCell ref="A191:A192"/>
    <mergeCell ref="B191:B192"/>
    <mergeCell ref="C191:G191"/>
    <mergeCell ref="H191:H192"/>
    <mergeCell ref="I191:I192"/>
    <mergeCell ref="AB189:AC190"/>
    <mergeCell ref="AD189:AD190"/>
    <mergeCell ref="AE189:AE190"/>
    <mergeCell ref="AF189:AF190"/>
    <mergeCell ref="AG189:AG190"/>
    <mergeCell ref="AH189:AH190"/>
    <mergeCell ref="U189:U190"/>
    <mergeCell ref="V189:V190"/>
    <mergeCell ref="W189:W190"/>
    <mergeCell ref="X189:X190"/>
    <mergeCell ref="Y189:Y190"/>
    <mergeCell ref="Z189:AA190"/>
    <mergeCell ref="N189:O190"/>
    <mergeCell ref="P189:P190"/>
    <mergeCell ref="Q189:Q190"/>
    <mergeCell ref="R189:R190"/>
    <mergeCell ref="S189:S190"/>
    <mergeCell ref="T189:T190"/>
    <mergeCell ref="AF191:AF192"/>
    <mergeCell ref="AG191:AG192"/>
    <mergeCell ref="AH191:AH192"/>
    <mergeCell ref="C192:G192"/>
    <mergeCell ref="A189:A190"/>
    <mergeCell ref="B189:B190"/>
    <mergeCell ref="C189:G189"/>
    <mergeCell ref="H189:H190"/>
    <mergeCell ref="I189:I190"/>
    <mergeCell ref="B193:B194"/>
    <mergeCell ref="C193:G193"/>
    <mergeCell ref="H193:H194"/>
    <mergeCell ref="I193:I194"/>
    <mergeCell ref="J193:K194"/>
    <mergeCell ref="X191:X192"/>
    <mergeCell ref="Y191:Y192"/>
    <mergeCell ref="Z191:AA192"/>
    <mergeCell ref="AB191:AC192"/>
    <mergeCell ref="AD191:AD192"/>
    <mergeCell ref="AE191:AE192"/>
    <mergeCell ref="R191:R192"/>
    <mergeCell ref="S191:S192"/>
    <mergeCell ref="T191:T192"/>
    <mergeCell ref="U191:U192"/>
    <mergeCell ref="V191:V192"/>
    <mergeCell ref="W191:W192"/>
    <mergeCell ref="J191:K192"/>
    <mergeCell ref="L191:L192"/>
    <mergeCell ref="M191:M192"/>
    <mergeCell ref="N191:O192"/>
    <mergeCell ref="P191:P192"/>
    <mergeCell ref="Q191:Q192"/>
    <mergeCell ref="C198:G198"/>
    <mergeCell ref="AG193:AG194"/>
    <mergeCell ref="AH193:AH194"/>
    <mergeCell ref="C194:G194"/>
    <mergeCell ref="A195:A196"/>
    <mergeCell ref="B195:B196"/>
    <mergeCell ref="C195:G195"/>
    <mergeCell ref="H195:H196"/>
    <mergeCell ref="I195:I196"/>
    <mergeCell ref="J195:K196"/>
    <mergeCell ref="L195:L196"/>
    <mergeCell ref="Y193:Y194"/>
    <mergeCell ref="Z193:AA194"/>
    <mergeCell ref="AB193:AC194"/>
    <mergeCell ref="AD193:AD194"/>
    <mergeCell ref="AE193:AE194"/>
    <mergeCell ref="AF193:AF194"/>
    <mergeCell ref="S193:S194"/>
    <mergeCell ref="T193:T194"/>
    <mergeCell ref="U193:U194"/>
    <mergeCell ref="V193:V194"/>
    <mergeCell ref="W193:W194"/>
    <mergeCell ref="X193:X194"/>
    <mergeCell ref="L193:L194"/>
    <mergeCell ref="M193:M194"/>
    <mergeCell ref="N193:O194"/>
    <mergeCell ref="P193:P194"/>
    <mergeCell ref="Q193:Q194"/>
    <mergeCell ref="R193:R194"/>
    <mergeCell ref="AH195:AH196"/>
    <mergeCell ref="C196:G196"/>
    <mergeCell ref="A193:A194"/>
    <mergeCell ref="J197:K198"/>
    <mergeCell ref="L197:L198"/>
    <mergeCell ref="M197:M198"/>
    <mergeCell ref="Z195:AA196"/>
    <mergeCell ref="AB195:AC196"/>
    <mergeCell ref="AD195:AD196"/>
    <mergeCell ref="AE195:AE196"/>
    <mergeCell ref="AF195:AF196"/>
    <mergeCell ref="AG195:AG196"/>
    <mergeCell ref="T195:T196"/>
    <mergeCell ref="U195:U196"/>
    <mergeCell ref="V195:V196"/>
    <mergeCell ref="W195:W196"/>
    <mergeCell ref="X195:X196"/>
    <mergeCell ref="Y195:Y196"/>
    <mergeCell ref="M195:M196"/>
    <mergeCell ref="N195:O196"/>
    <mergeCell ref="P195:P196"/>
    <mergeCell ref="Q195:Q196"/>
    <mergeCell ref="R195:R196"/>
    <mergeCell ref="S195:S196"/>
    <mergeCell ref="A199:A200"/>
    <mergeCell ref="B199:B200"/>
    <mergeCell ref="C199:G199"/>
    <mergeCell ref="H199:H200"/>
    <mergeCell ref="I199:I200"/>
    <mergeCell ref="AB197:AC198"/>
    <mergeCell ref="AD197:AD198"/>
    <mergeCell ref="AE197:AE198"/>
    <mergeCell ref="AF197:AF198"/>
    <mergeCell ref="AG197:AG198"/>
    <mergeCell ref="AH197:AH198"/>
    <mergeCell ref="U197:U198"/>
    <mergeCell ref="V197:V198"/>
    <mergeCell ref="W197:W198"/>
    <mergeCell ref="X197:X198"/>
    <mergeCell ref="Y197:Y198"/>
    <mergeCell ref="Z197:AA198"/>
    <mergeCell ref="N197:O198"/>
    <mergeCell ref="P197:P198"/>
    <mergeCell ref="Q197:Q198"/>
    <mergeCell ref="R197:R198"/>
    <mergeCell ref="S197:S198"/>
    <mergeCell ref="T197:T198"/>
    <mergeCell ref="AF199:AF200"/>
    <mergeCell ref="AG199:AG200"/>
    <mergeCell ref="AH199:AH200"/>
    <mergeCell ref="C200:G200"/>
    <mergeCell ref="A197:A198"/>
    <mergeCell ref="B197:B198"/>
    <mergeCell ref="C197:G197"/>
    <mergeCell ref="H197:H198"/>
    <mergeCell ref="I197:I198"/>
    <mergeCell ref="B201:B202"/>
    <mergeCell ref="C201:G201"/>
    <mergeCell ref="H201:H202"/>
    <mergeCell ref="I201:I202"/>
    <mergeCell ref="J201:K202"/>
    <mergeCell ref="X199:X200"/>
    <mergeCell ref="Y199:Y200"/>
    <mergeCell ref="Z199:AA200"/>
    <mergeCell ref="AB199:AC200"/>
    <mergeCell ref="AD199:AD200"/>
    <mergeCell ref="AE199:AE200"/>
    <mergeCell ref="R199:R200"/>
    <mergeCell ref="S199:S200"/>
    <mergeCell ref="T199:T200"/>
    <mergeCell ref="U199:U200"/>
    <mergeCell ref="V199:V200"/>
    <mergeCell ref="W199:W200"/>
    <mergeCell ref="J199:K200"/>
    <mergeCell ref="L199:L200"/>
    <mergeCell ref="M199:M200"/>
    <mergeCell ref="N199:O200"/>
    <mergeCell ref="P199:P200"/>
    <mergeCell ref="Q199:Q200"/>
    <mergeCell ref="C206:G206"/>
    <mergeCell ref="AG201:AG202"/>
    <mergeCell ref="AH201:AH202"/>
    <mergeCell ref="C202:G202"/>
    <mergeCell ref="A203:A204"/>
    <mergeCell ref="B203:B204"/>
    <mergeCell ref="C203:G203"/>
    <mergeCell ref="H203:H204"/>
    <mergeCell ref="I203:I204"/>
    <mergeCell ref="J203:K204"/>
    <mergeCell ref="L203:L204"/>
    <mergeCell ref="Y201:Y202"/>
    <mergeCell ref="Z201:AA202"/>
    <mergeCell ref="AB201:AC202"/>
    <mergeCell ref="AD201:AD202"/>
    <mergeCell ref="AE201:AE202"/>
    <mergeCell ref="AF201:AF202"/>
    <mergeCell ref="S201:S202"/>
    <mergeCell ref="T201:T202"/>
    <mergeCell ref="U201:U202"/>
    <mergeCell ref="V201:V202"/>
    <mergeCell ref="W201:W202"/>
    <mergeCell ref="X201:X202"/>
    <mergeCell ref="L201:L202"/>
    <mergeCell ref="M201:M202"/>
    <mergeCell ref="N201:O202"/>
    <mergeCell ref="P201:P202"/>
    <mergeCell ref="Q201:Q202"/>
    <mergeCell ref="R201:R202"/>
    <mergeCell ref="AH203:AH204"/>
    <mergeCell ref="C204:G204"/>
    <mergeCell ref="A201:A202"/>
    <mergeCell ref="J205:K206"/>
    <mergeCell ref="L205:L206"/>
    <mergeCell ref="M205:M206"/>
    <mergeCell ref="Z203:AA204"/>
    <mergeCell ref="AB203:AC204"/>
    <mergeCell ref="AD203:AD204"/>
    <mergeCell ref="AE203:AE204"/>
    <mergeCell ref="AF203:AF204"/>
    <mergeCell ref="AG203:AG204"/>
    <mergeCell ref="T203:T204"/>
    <mergeCell ref="U203:U204"/>
    <mergeCell ref="V203:V204"/>
    <mergeCell ref="W203:W204"/>
    <mergeCell ref="X203:X204"/>
    <mergeCell ref="Y203:Y204"/>
    <mergeCell ref="M203:M204"/>
    <mergeCell ref="N203:O204"/>
    <mergeCell ref="P203:P204"/>
    <mergeCell ref="Q203:Q204"/>
    <mergeCell ref="R203:R204"/>
    <mergeCell ref="S203:S204"/>
    <mergeCell ref="A207:A208"/>
    <mergeCell ref="B207:B208"/>
    <mergeCell ref="C207:G207"/>
    <mergeCell ref="H207:H208"/>
    <mergeCell ref="I207:I208"/>
    <mergeCell ref="AB205:AC206"/>
    <mergeCell ref="AD205:AD206"/>
    <mergeCell ref="AE205:AE206"/>
    <mergeCell ref="AF205:AF206"/>
    <mergeCell ref="AG205:AG206"/>
    <mergeCell ref="AH205:AH206"/>
    <mergeCell ref="U205:U206"/>
    <mergeCell ref="V205:V206"/>
    <mergeCell ref="W205:W206"/>
    <mergeCell ref="X205:X206"/>
    <mergeCell ref="Y205:Y206"/>
    <mergeCell ref="Z205:AA206"/>
    <mergeCell ref="N205:O206"/>
    <mergeCell ref="P205:P206"/>
    <mergeCell ref="Q205:Q206"/>
    <mergeCell ref="R205:R206"/>
    <mergeCell ref="S205:S206"/>
    <mergeCell ref="T205:T206"/>
    <mergeCell ref="AF207:AF208"/>
    <mergeCell ref="AG207:AG208"/>
    <mergeCell ref="AH207:AH208"/>
    <mergeCell ref="C208:G208"/>
    <mergeCell ref="A205:A206"/>
    <mergeCell ref="B205:B206"/>
    <mergeCell ref="C205:G205"/>
    <mergeCell ref="H205:H206"/>
    <mergeCell ref="I205:I206"/>
    <mergeCell ref="B209:B210"/>
    <mergeCell ref="C209:G209"/>
    <mergeCell ref="H209:H210"/>
    <mergeCell ref="I209:I210"/>
    <mergeCell ref="J209:K210"/>
    <mergeCell ref="X207:X208"/>
    <mergeCell ref="Y207:Y208"/>
    <mergeCell ref="Z207:AA208"/>
    <mergeCell ref="AB207:AC208"/>
    <mergeCell ref="AD207:AD208"/>
    <mergeCell ref="AE207:AE208"/>
    <mergeCell ref="R207:R208"/>
    <mergeCell ref="S207:S208"/>
    <mergeCell ref="T207:T208"/>
    <mergeCell ref="U207:U208"/>
    <mergeCell ref="V207:V208"/>
    <mergeCell ref="W207:W208"/>
    <mergeCell ref="J207:K208"/>
    <mergeCell ref="L207:L208"/>
    <mergeCell ref="M207:M208"/>
    <mergeCell ref="N207:O208"/>
    <mergeCell ref="P207:P208"/>
    <mergeCell ref="Q207:Q208"/>
    <mergeCell ref="C214:G214"/>
    <mergeCell ref="AG209:AG210"/>
    <mergeCell ref="AH209:AH210"/>
    <mergeCell ref="C210:G210"/>
    <mergeCell ref="A211:A212"/>
    <mergeCell ref="B211:B212"/>
    <mergeCell ref="C211:G211"/>
    <mergeCell ref="H211:H212"/>
    <mergeCell ref="I211:I212"/>
    <mergeCell ref="J211:K212"/>
    <mergeCell ref="L211:L212"/>
    <mergeCell ref="Y209:Y210"/>
    <mergeCell ref="Z209:AA210"/>
    <mergeCell ref="AB209:AC210"/>
    <mergeCell ref="AD209:AD210"/>
    <mergeCell ref="AE209:AE210"/>
    <mergeCell ref="AF209:AF210"/>
    <mergeCell ref="S209:S210"/>
    <mergeCell ref="T209:T210"/>
    <mergeCell ref="U209:U210"/>
    <mergeCell ref="V209:V210"/>
    <mergeCell ref="W209:W210"/>
    <mergeCell ref="X209:X210"/>
    <mergeCell ref="L209:L210"/>
    <mergeCell ref="M209:M210"/>
    <mergeCell ref="N209:O210"/>
    <mergeCell ref="P209:P210"/>
    <mergeCell ref="Q209:Q210"/>
    <mergeCell ref="R209:R210"/>
    <mergeCell ref="AH211:AH212"/>
    <mergeCell ref="C212:G212"/>
    <mergeCell ref="A209:A210"/>
    <mergeCell ref="J213:K214"/>
    <mergeCell ref="L213:L214"/>
    <mergeCell ref="M213:M214"/>
    <mergeCell ref="Z211:AA212"/>
    <mergeCell ref="AB211:AC212"/>
    <mergeCell ref="AD211:AD212"/>
    <mergeCell ref="AE211:AE212"/>
    <mergeCell ref="AF211:AF212"/>
    <mergeCell ref="AG211:AG212"/>
    <mergeCell ref="T211:T212"/>
    <mergeCell ref="U211:U212"/>
    <mergeCell ref="V211:V212"/>
    <mergeCell ref="W211:W212"/>
    <mergeCell ref="X211:X212"/>
    <mergeCell ref="Y211:Y212"/>
    <mergeCell ref="M211:M212"/>
    <mergeCell ref="N211:O212"/>
    <mergeCell ref="P211:P212"/>
    <mergeCell ref="Q211:Q212"/>
    <mergeCell ref="R211:R212"/>
    <mergeCell ref="S211:S212"/>
    <mergeCell ref="A215:A216"/>
    <mergeCell ref="B215:B216"/>
    <mergeCell ref="C215:G215"/>
    <mergeCell ref="H215:H216"/>
    <mergeCell ref="I215:I216"/>
    <mergeCell ref="AB213:AC214"/>
    <mergeCell ref="AD213:AD214"/>
    <mergeCell ref="AE213:AE214"/>
    <mergeCell ref="AF213:AF214"/>
    <mergeCell ref="AG213:AG214"/>
    <mergeCell ref="AH213:AH214"/>
    <mergeCell ref="U213:U214"/>
    <mergeCell ref="V213:V214"/>
    <mergeCell ref="W213:W214"/>
    <mergeCell ref="X213:X214"/>
    <mergeCell ref="Y213:Y214"/>
    <mergeCell ref="Z213:AA214"/>
    <mergeCell ref="N213:O214"/>
    <mergeCell ref="P213:P214"/>
    <mergeCell ref="Q213:Q214"/>
    <mergeCell ref="R213:R214"/>
    <mergeCell ref="S213:S214"/>
    <mergeCell ref="T213:T214"/>
    <mergeCell ref="AF215:AF216"/>
    <mergeCell ref="AG215:AG216"/>
    <mergeCell ref="AH215:AH216"/>
    <mergeCell ref="C216:G216"/>
    <mergeCell ref="A213:A214"/>
    <mergeCell ref="B213:B214"/>
    <mergeCell ref="C213:G213"/>
    <mergeCell ref="H213:H214"/>
    <mergeCell ref="I213:I214"/>
    <mergeCell ref="C217:G217"/>
    <mergeCell ref="H217:H218"/>
    <mergeCell ref="I217:I218"/>
    <mergeCell ref="J217:K218"/>
    <mergeCell ref="X215:X216"/>
    <mergeCell ref="Y215:Y216"/>
    <mergeCell ref="Z215:AA216"/>
    <mergeCell ref="AB215:AC216"/>
    <mergeCell ref="AD215:AD216"/>
    <mergeCell ref="AE215:AE216"/>
    <mergeCell ref="R215:R216"/>
    <mergeCell ref="S215:S216"/>
    <mergeCell ref="T215:T216"/>
    <mergeCell ref="U215:U216"/>
    <mergeCell ref="V215:V216"/>
    <mergeCell ref="W215:W216"/>
    <mergeCell ref="J215:K216"/>
    <mergeCell ref="L215:L216"/>
    <mergeCell ref="M215:M216"/>
    <mergeCell ref="N215:O216"/>
    <mergeCell ref="P215:P216"/>
    <mergeCell ref="Q215:Q216"/>
    <mergeCell ref="AG217:AG218"/>
    <mergeCell ref="AH217:AH218"/>
    <mergeCell ref="C218:G218"/>
    <mergeCell ref="A219:A220"/>
    <mergeCell ref="B219:B220"/>
    <mergeCell ref="C219:G219"/>
    <mergeCell ref="H219:H220"/>
    <mergeCell ref="I219:I220"/>
    <mergeCell ref="J219:K220"/>
    <mergeCell ref="L219:L220"/>
    <mergeCell ref="Y217:Y218"/>
    <mergeCell ref="Z217:AA218"/>
    <mergeCell ref="AB217:AC218"/>
    <mergeCell ref="AD217:AD218"/>
    <mergeCell ref="AE217:AE218"/>
    <mergeCell ref="AF217:AF218"/>
    <mergeCell ref="S217:S218"/>
    <mergeCell ref="T217:T218"/>
    <mergeCell ref="U217:U218"/>
    <mergeCell ref="V217:V218"/>
    <mergeCell ref="W217:W218"/>
    <mergeCell ref="X217:X218"/>
    <mergeCell ref="L217:L218"/>
    <mergeCell ref="M217:M218"/>
    <mergeCell ref="N217:O218"/>
    <mergeCell ref="P217:P218"/>
    <mergeCell ref="Q217:Q218"/>
    <mergeCell ref="R217:R218"/>
    <mergeCell ref="AH219:AH220"/>
    <mergeCell ref="C220:G220"/>
    <mergeCell ref="A217:A218"/>
    <mergeCell ref="B217:B218"/>
    <mergeCell ref="C222:G222"/>
    <mergeCell ref="Z219:AA220"/>
    <mergeCell ref="AB219:AC220"/>
    <mergeCell ref="AD219:AD220"/>
    <mergeCell ref="AE219:AE220"/>
    <mergeCell ref="AF219:AF220"/>
    <mergeCell ref="AG219:AG220"/>
    <mergeCell ref="T219:T220"/>
    <mergeCell ref="U219:U220"/>
    <mergeCell ref="V219:V220"/>
    <mergeCell ref="W219:W220"/>
    <mergeCell ref="X219:X220"/>
    <mergeCell ref="Y219:Y220"/>
    <mergeCell ref="M219:M220"/>
    <mergeCell ref="N219:O220"/>
    <mergeCell ref="P219:P220"/>
    <mergeCell ref="Q219:Q220"/>
    <mergeCell ref="R219:R220"/>
    <mergeCell ref="S219:S220"/>
    <mergeCell ref="R224:R225"/>
    <mergeCell ref="A224:A225"/>
    <mergeCell ref="C224:G224"/>
    <mergeCell ref="H224:H225"/>
    <mergeCell ref="I224:I225"/>
    <mergeCell ref="J224:K225"/>
    <mergeCell ref="AB221:AC222"/>
    <mergeCell ref="AD221:AD222"/>
    <mergeCell ref="AE221:AE222"/>
    <mergeCell ref="AF221:AF222"/>
    <mergeCell ref="AG221:AG222"/>
    <mergeCell ref="AH221:AH222"/>
    <mergeCell ref="U221:U222"/>
    <mergeCell ref="V221:V222"/>
    <mergeCell ref="W221:W222"/>
    <mergeCell ref="X221:X222"/>
    <mergeCell ref="Y221:Y222"/>
    <mergeCell ref="Z221:AA222"/>
    <mergeCell ref="N221:O222"/>
    <mergeCell ref="P221:P222"/>
    <mergeCell ref="Q221:Q222"/>
    <mergeCell ref="R221:R222"/>
    <mergeCell ref="S221:S222"/>
    <mergeCell ref="T221:T222"/>
    <mergeCell ref="A221:A222"/>
    <mergeCell ref="B221:B222"/>
    <mergeCell ref="C221:G221"/>
    <mergeCell ref="H221:H222"/>
    <mergeCell ref="I221:I222"/>
    <mergeCell ref="J221:K222"/>
    <mergeCell ref="L221:L222"/>
    <mergeCell ref="M221:M222"/>
    <mergeCell ref="V233:AE233"/>
    <mergeCell ref="D236:F236"/>
    <mergeCell ref="V236:W236"/>
    <mergeCell ref="D232:K232"/>
    <mergeCell ref="M233:O233"/>
    <mergeCell ref="D234:K234"/>
    <mergeCell ref="V234:AE234"/>
    <mergeCell ref="D235:K235"/>
    <mergeCell ref="V235:AE235"/>
    <mergeCell ref="AG224:AG225"/>
    <mergeCell ref="AH224:AH225"/>
    <mergeCell ref="C225:G225"/>
    <mergeCell ref="A230:O230"/>
    <mergeCell ref="R230:AG230"/>
    <mergeCell ref="M231:O231"/>
    <mergeCell ref="Y224:Y225"/>
    <mergeCell ref="Z224:AA225"/>
    <mergeCell ref="AB224:AC225"/>
    <mergeCell ref="AD224:AD225"/>
    <mergeCell ref="AE224:AE225"/>
    <mergeCell ref="AF224:AF225"/>
    <mergeCell ref="S224:S225"/>
    <mergeCell ref="T224:T225"/>
    <mergeCell ref="U224:U225"/>
    <mergeCell ref="V224:V225"/>
    <mergeCell ref="W224:W225"/>
    <mergeCell ref="X224:X225"/>
    <mergeCell ref="L224:L225"/>
    <mergeCell ref="M224:M225"/>
    <mergeCell ref="N224:O225"/>
    <mergeCell ref="P224:P225"/>
    <mergeCell ref="Q224:Q225"/>
  </mergeCells>
  <dataValidations disablePrompts="1" count="1">
    <dataValidation type="list" showInputMessage="1" showErrorMessage="1" sqref="M18" xr:uid="{00000000-0002-0000-0400-000000000000}">
      <formula1>$R$1:$R$1</formula1>
    </dataValidation>
  </dataValidations>
  <printOptions horizontalCentered="1"/>
  <pageMargins left="0.5" right="0.5" top="0.75" bottom="0.75" header="0.5" footer="0.5"/>
  <pageSetup scale="34" fitToHeight="3" orientation="landscape" verticalDpi="4294967292" r:id="rId3"/>
  <headerFooter>
    <oddFooter xml:space="preserve">&amp;R </oddFooter>
  </headerFooter>
  <rowBreaks count="1" manualBreakCount="1">
    <brk id="86" max="34" man="1"/>
  </rowBreaks>
  <legacyDrawing r:id="rId4"/>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400-000001000000}">
          <x14:formula1>
            <xm:f>'FOR CTCAC USE ONLY'!$A$22:$A$25</xm:f>
          </x14:formula1>
          <xm:sqref>T12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D49"/>
  <sheetViews>
    <sheetView topLeftCell="A1048576" workbookViewId="0"/>
  </sheetViews>
  <sheetFormatPr defaultColWidth="11" defaultRowHeight="25.5" customHeight="1" zeroHeight="1" x14ac:dyDescent="0.35"/>
  <cols>
    <col min="1" max="1" width="37.08203125" customWidth="1"/>
    <col min="2" max="3" width="11" customWidth="1"/>
    <col min="4" max="4" width="8.4140625" customWidth="1"/>
    <col min="5" max="5" width="11" customWidth="1"/>
  </cols>
  <sheetData>
    <row r="3" spans="1:4" ht="25.5" hidden="1" customHeight="1" x14ac:dyDescent="0.35">
      <c r="A3" s="3" t="s">
        <v>15</v>
      </c>
      <c r="D3" t="s">
        <v>63</v>
      </c>
    </row>
    <row r="4" spans="1:4" ht="25.5" hidden="1" customHeight="1" x14ac:dyDescent="0.35">
      <c r="A4" s="3" t="s">
        <v>16</v>
      </c>
      <c r="D4" t="s">
        <v>64</v>
      </c>
    </row>
    <row r="5" spans="1:4" ht="25.5" hidden="1" customHeight="1" x14ac:dyDescent="0.35">
      <c r="A5" s="3" t="s">
        <v>68</v>
      </c>
    </row>
    <row r="6" spans="1:4" ht="25.5" hidden="1" customHeight="1" x14ac:dyDescent="0.35">
      <c r="A6" s="3" t="s">
        <v>127</v>
      </c>
    </row>
    <row r="10" spans="1:4" ht="25.5" hidden="1" customHeight="1" x14ac:dyDescent="0.35">
      <c r="A10" s="3" t="s">
        <v>19</v>
      </c>
    </row>
    <row r="11" spans="1:4" ht="25.5" hidden="1" customHeight="1" x14ac:dyDescent="0.35">
      <c r="A11" s="3" t="s">
        <v>20</v>
      </c>
    </row>
    <row r="14" spans="1:4" ht="25.5" hidden="1" customHeight="1" x14ac:dyDescent="0.35">
      <c r="A14" t="s">
        <v>101</v>
      </c>
    </row>
    <row r="15" spans="1:4" ht="25.5" hidden="1" customHeight="1" x14ac:dyDescent="0.35">
      <c r="A15" s="3" t="s">
        <v>22</v>
      </c>
    </row>
    <row r="16" spans="1:4" ht="25.5" hidden="1" customHeight="1" x14ac:dyDescent="0.35">
      <c r="A16" s="3" t="s">
        <v>26</v>
      </c>
    </row>
    <row r="17" spans="1:1" ht="25.5" hidden="1" customHeight="1" x14ac:dyDescent="0.35">
      <c r="A17" s="3" t="s">
        <v>23</v>
      </c>
    </row>
    <row r="18" spans="1:1" ht="25.5" hidden="1" customHeight="1" x14ac:dyDescent="0.35">
      <c r="A18" s="3" t="s">
        <v>24</v>
      </c>
    </row>
    <row r="19" spans="1:1" ht="25.5" hidden="1" customHeight="1" x14ac:dyDescent="0.35">
      <c r="A19" s="3" t="s">
        <v>25</v>
      </c>
    </row>
    <row r="23" spans="1:1" ht="25.5" hidden="1" customHeight="1" x14ac:dyDescent="0.35">
      <c r="A23" t="s">
        <v>41</v>
      </c>
    </row>
    <row r="24" spans="1:1" ht="25.5" hidden="1" customHeight="1" x14ac:dyDescent="0.35">
      <c r="A24" t="s">
        <v>39</v>
      </c>
    </row>
    <row r="25" spans="1:1" ht="25.5" hidden="1" customHeight="1" x14ac:dyDescent="0.35">
      <c r="A25" t="s">
        <v>40</v>
      </c>
    </row>
    <row r="28" spans="1:1" ht="25.5" hidden="1" customHeight="1" x14ac:dyDescent="0.35">
      <c r="A28" t="s">
        <v>58</v>
      </c>
    </row>
    <row r="29" spans="1:1" ht="25.5" hidden="1" customHeight="1" x14ac:dyDescent="0.35">
      <c r="A29" t="s">
        <v>57</v>
      </c>
    </row>
    <row r="33" spans="1:1" ht="25.5" hidden="1" customHeight="1" x14ac:dyDescent="0.35">
      <c r="A33" t="s">
        <v>59</v>
      </c>
    </row>
    <row r="34" spans="1:1" ht="25.5" hidden="1" customHeight="1" x14ac:dyDescent="0.35">
      <c r="A34" t="s">
        <v>60</v>
      </c>
    </row>
    <row r="35" spans="1:1" ht="25.5" hidden="1" customHeight="1" x14ac:dyDescent="0.35">
      <c r="A35" t="s">
        <v>95</v>
      </c>
    </row>
    <row r="36" spans="1:1" ht="25.5" hidden="1" customHeight="1" x14ac:dyDescent="0.35">
      <c r="A36" t="s">
        <v>96</v>
      </c>
    </row>
    <row r="37" spans="1:1" ht="25.5" hidden="1" customHeight="1" x14ac:dyDescent="0.35">
      <c r="A37" t="s">
        <v>97</v>
      </c>
    </row>
    <row r="38" spans="1:1" ht="25.5" hidden="1" customHeight="1" x14ac:dyDescent="0.35">
      <c r="A38" t="s">
        <v>98</v>
      </c>
    </row>
    <row r="39" spans="1:1" ht="25.5" hidden="1" customHeight="1" x14ac:dyDescent="0.35">
      <c r="A39" t="s">
        <v>65</v>
      </c>
    </row>
    <row r="40" spans="1:1" ht="25.5" hidden="1" customHeight="1" x14ac:dyDescent="0.35">
      <c r="A40" t="s">
        <v>85</v>
      </c>
    </row>
    <row r="41" spans="1:1" ht="25.5" hidden="1" customHeight="1" x14ac:dyDescent="0.35">
      <c r="A41" t="s">
        <v>94</v>
      </c>
    </row>
    <row r="42" spans="1:1" ht="25.5" hidden="1" customHeight="1" x14ac:dyDescent="0.35">
      <c r="A42" t="s">
        <v>91</v>
      </c>
    </row>
    <row r="43" spans="1:1" ht="25.5" hidden="1" customHeight="1" x14ac:dyDescent="0.35">
      <c r="A43" t="s">
        <v>92</v>
      </c>
    </row>
    <row r="44" spans="1:1" ht="25.5" hidden="1" customHeight="1" x14ac:dyDescent="0.35">
      <c r="A44" t="s">
        <v>93</v>
      </c>
    </row>
    <row r="45" spans="1:1" ht="25.5" hidden="1" customHeight="1" x14ac:dyDescent="0.35">
      <c r="A45" t="s">
        <v>99</v>
      </c>
    </row>
    <row r="46" spans="1:1" ht="25.5" hidden="1" customHeight="1" x14ac:dyDescent="0.35">
      <c r="A46" t="s">
        <v>100</v>
      </c>
    </row>
    <row r="47" spans="1:1" ht="25.5" hidden="1" customHeight="1" x14ac:dyDescent="0.35">
      <c r="A47" t="s">
        <v>61</v>
      </c>
    </row>
    <row r="48" spans="1:1" ht="25.5" hidden="1" customHeight="1" x14ac:dyDescent="0.35">
      <c r="A48" t="s">
        <v>66</v>
      </c>
    </row>
    <row r="49" spans="1:1" ht="25.5" hidden="1" customHeight="1" x14ac:dyDescent="0.35">
      <c r="A49" t="s">
        <v>67</v>
      </c>
    </row>
  </sheetData>
  <sheetProtection algorithmName="SHA-512" hashValue="l8hm1H9adezY2koVHA3zJTYgBQH/HWbbeV7/QXsPi7bDks8+IAbbCEI7F9LqlYaBasld/9TJmXWhgkoP3EGxAQ==" saltValue="AruSXgmKvc+DXCy4KGIm3w==" spinCount="100000" sheet="1"/>
  <customSheetViews>
    <customSheetView guid="{A975FCB3-5B33-4161-B031-F54B2ACFE309}" scale="90">
      <selection activeCell="E3" sqref="E3"/>
      <pageMargins left="0.75" right="0.75" top="1" bottom="1" header="0.5" footer="0.5"/>
      <pageSetup orientation="portrait" horizontalDpi="4294967292" verticalDpi="4294967292" r:id="rId1"/>
    </customSheetView>
    <customSheetView guid="{D3B61CB6-B778-4B0B-B0B9-5C0000268DA3}" hiddenRows="1" hiddenColumns="1" topLeftCell="E1048576">
      <selection activeCell="E1" sqref="A1:XFD1048576"/>
      <pageMargins left="0.75" right="0.75" top="1" bottom="1" header="0.5" footer="0.5"/>
      <pageSetup orientation="portrait" horizontalDpi="4294967292" verticalDpi="4294967292" r:id="rId2"/>
    </customSheetView>
  </customSheetViews>
  <pageMargins left="0.75" right="0.75" top="1" bottom="1" header="0.5" footer="0.5"/>
  <pageSetup orientation="portrait" horizontalDpi="4294967292" verticalDpi="4294967292"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 to Complete</vt:lpstr>
      <vt:lpstr>Form B - NC-Rehab (1-20 Bldgs.)</vt:lpstr>
      <vt:lpstr>Form B - Acq (1-20 Bldgs.)</vt:lpstr>
      <vt:lpstr>Form B - NC-Rehab (&gt;20 Bldgs.)</vt:lpstr>
      <vt:lpstr>Form B - Acq (&gt;20 Bldgs.)</vt:lpstr>
      <vt:lpstr>FOR CTCAC USE ONLY</vt:lpstr>
      <vt:lpstr>'Form B - Acq (&gt;20 Bldgs.)'!Print_Area</vt:lpstr>
      <vt:lpstr>'Form B - Acq (1-20 Bldgs.)'!Print_Area</vt:lpstr>
      <vt:lpstr>'Form B - NC-Rehab (&gt;20 Bldgs.)'!Print_Area</vt:lpstr>
      <vt:lpstr>'Form B - NC-Rehab (1-20 Bldgs.)'!Print_Area</vt:lpstr>
      <vt:lpstr>'Instructions to Complete'!Print_Area</vt:lpstr>
      <vt:lpstr>'Form B - Acq (&gt;20 Bldgs.)'!Print_Titles</vt:lpstr>
      <vt:lpstr>'Form B - NC-Rehab (&gt;20 Bldgs.)'!Print_Titles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Zeto</dc:creator>
  <cp:lastModifiedBy>Lee, Cheng</cp:lastModifiedBy>
  <cp:lastPrinted>2023-08-04T20:28:44Z</cp:lastPrinted>
  <dcterms:created xsi:type="dcterms:W3CDTF">2014-01-04T21:39:52Z</dcterms:created>
  <dcterms:modified xsi:type="dcterms:W3CDTF">2024-04-02T22:28:42Z</dcterms:modified>
</cp:coreProperties>
</file>