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Annual Reports\2016 Annual Report\"/>
    </mc:Choice>
  </mc:AlternateContent>
  <bookViews>
    <workbookView xWindow="0" yWindow="0" windowWidth="19200" windowHeight="12180"/>
  </bookViews>
  <sheets>
    <sheet name="2016 9%" sheetId="1" r:id="rId1"/>
    <sheet name="2016 4%" sheetId="3" r:id="rId2"/>
  </sheets>
  <definedNames>
    <definedName name="_xlnm._FilterDatabase" localSheetId="1" hidden="1">'2016 4%'!$A$1:$AE$190</definedName>
    <definedName name="_xlnm._FilterDatabase" localSheetId="0" hidden="1">'2016 9%'!$A$1:$AE$85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7" i="3" l="1"/>
  <c r="S149" i="3"/>
  <c r="O146" i="3"/>
  <c r="O60" i="3"/>
  <c r="O48" i="3"/>
  <c r="O22" i="3"/>
  <c r="O16" i="3"/>
</calcChain>
</file>

<file path=xl/sharedStrings.xml><?xml version="1.0" encoding="utf-8"?>
<sst xmlns="http://schemas.openxmlformats.org/spreadsheetml/2006/main" count="2189" uniqueCount="750">
  <si>
    <t>App Number</t>
  </si>
  <si>
    <t>Project Name</t>
  </si>
  <si>
    <t>City</t>
  </si>
  <si>
    <t>County</t>
  </si>
  <si>
    <t>Total Units</t>
  </si>
  <si>
    <t>Low Income Units</t>
  </si>
  <si>
    <t>SRO/Studio Units</t>
  </si>
  <si>
    <t>1 Bedroom Units</t>
  </si>
  <si>
    <t>2 Bedroom Units</t>
  </si>
  <si>
    <t>3 Bedroom Units</t>
  </si>
  <si>
    <t>4 Bedroom Units</t>
  </si>
  <si>
    <t>5 Bedroom Units</t>
  </si>
  <si>
    <t>Construction Type</t>
  </si>
  <si>
    <t>Housing Type</t>
  </si>
  <si>
    <t>Units at 30% AMI</t>
  </si>
  <si>
    <t>Units at 35% AMI</t>
  </si>
  <si>
    <t>Units at 40% AMI</t>
  </si>
  <si>
    <t>Units at 45% AMI</t>
  </si>
  <si>
    <t>Units at 50% AMI</t>
  </si>
  <si>
    <t>Units at 55% AMI</t>
  </si>
  <si>
    <t>Units at 60% AMI</t>
  </si>
  <si>
    <t>Set-Aside as Applied</t>
  </si>
  <si>
    <t>Set-Aside as Awarded</t>
  </si>
  <si>
    <t>Geographic Area</t>
  </si>
  <si>
    <t>Award</t>
  </si>
  <si>
    <t>Annual Federal Award</t>
  </si>
  <si>
    <t>Total State Award</t>
  </si>
  <si>
    <t>Total Project Cost</t>
  </si>
  <si>
    <t>Federal Congressional District</t>
  </si>
  <si>
    <t>State Assembly District</t>
  </si>
  <si>
    <t>State Senate District</t>
  </si>
  <si>
    <t>CA-2016-004</t>
  </si>
  <si>
    <t>Carson</t>
  </si>
  <si>
    <t>Los Angeles</t>
  </si>
  <si>
    <t>New Construction</t>
  </si>
  <si>
    <t>Seniors</t>
  </si>
  <si>
    <t>N/A</t>
  </si>
  <si>
    <t>1</t>
  </si>
  <si>
    <t>CA-2016-006</t>
  </si>
  <si>
    <t>Del Monte Senior Housing</t>
  </si>
  <si>
    <t>Alameda</t>
  </si>
  <si>
    <t>CA-2016-012</t>
  </si>
  <si>
    <t>New Zion Manor</t>
  </si>
  <si>
    <t>San Bernardino</t>
  </si>
  <si>
    <t>Acquisition/Rehabilitation</t>
  </si>
  <si>
    <t>At-Risk</t>
  </si>
  <si>
    <t>CA-2016-014</t>
  </si>
  <si>
    <t>Blue Hibiscus</t>
  </si>
  <si>
    <t>West Hollywood</t>
  </si>
  <si>
    <t>Special Needs</t>
  </si>
  <si>
    <t>CA-2016-015</t>
  </si>
  <si>
    <t>Westside Palm Apartments</t>
  </si>
  <si>
    <t>Tulare</t>
  </si>
  <si>
    <t>CA-2016-016</t>
  </si>
  <si>
    <t>Canon Kip Community House</t>
  </si>
  <si>
    <t>San Francisco</t>
  </si>
  <si>
    <t>Nonprofit (homeless assistance)</t>
  </si>
  <si>
    <t>CA-2016-018</t>
  </si>
  <si>
    <t>Oakcrest Heights (Savi Ranch II)</t>
  </si>
  <si>
    <t>Yorba Linda</t>
  </si>
  <si>
    <t>Orange</t>
  </si>
  <si>
    <t>Large Family</t>
  </si>
  <si>
    <t>CA-2016-021</t>
  </si>
  <si>
    <t>Anchor Village</t>
  </si>
  <si>
    <t>Stockton</t>
  </si>
  <si>
    <t>San Joaquin</t>
  </si>
  <si>
    <t>Special Needs/SRO</t>
  </si>
  <si>
    <t>CA-2016-028</t>
  </si>
  <si>
    <t>623 Vernon Street Apartments</t>
  </si>
  <si>
    <t>Roseville</t>
  </si>
  <si>
    <t>Placer</t>
  </si>
  <si>
    <t>CA-2016-029</t>
  </si>
  <si>
    <t>3706 San Pablo</t>
  </si>
  <si>
    <t>Emeryville</t>
  </si>
  <si>
    <t>CA-2016-030</t>
  </si>
  <si>
    <t>RHF Crenshaw Gardens</t>
  </si>
  <si>
    <t>City of Los Angeles</t>
  </si>
  <si>
    <t>CA-2016-031</t>
  </si>
  <si>
    <t>Illinois Avenue Apartments</t>
  </si>
  <si>
    <t>Beaumont</t>
  </si>
  <si>
    <t>Riverside</t>
  </si>
  <si>
    <t>CA-2016-033</t>
  </si>
  <si>
    <t>Morgan Hill</t>
  </si>
  <si>
    <t>Santa Clara</t>
  </si>
  <si>
    <t>CA-2016-035</t>
  </si>
  <si>
    <t>Haciendas 3</t>
  </si>
  <si>
    <t>Salinas</t>
  </si>
  <si>
    <t>Monterey</t>
  </si>
  <si>
    <t>Rural</t>
  </si>
  <si>
    <t>CA-2016-038</t>
  </si>
  <si>
    <t>Los Adobes de Maria III</t>
  </si>
  <si>
    <t>Santa Maria</t>
  </si>
  <si>
    <t>Santa Barbara</t>
  </si>
  <si>
    <t>CA-2016-040</t>
  </si>
  <si>
    <t>Second Street Studios</t>
  </si>
  <si>
    <t>San Jose</t>
  </si>
  <si>
    <t>CA-2016-042</t>
  </si>
  <si>
    <t>Adobe Villas Apartments</t>
  </si>
  <si>
    <t>Twentynine Palms</t>
  </si>
  <si>
    <t>CA-2016-043</t>
  </si>
  <si>
    <t>Villa del Comanche Apartments</t>
  </si>
  <si>
    <t>Arvin</t>
  </si>
  <si>
    <t>Kern</t>
  </si>
  <si>
    <t>CA-2016-046</t>
  </si>
  <si>
    <t>Vista Hidden Valley Apartments</t>
  </si>
  <si>
    <t>Vista</t>
  </si>
  <si>
    <t>San Diego</t>
  </si>
  <si>
    <t>CA-2016-048</t>
  </si>
  <si>
    <t>Courson Arts Colony East</t>
  </si>
  <si>
    <t>Palmdale</t>
  </si>
  <si>
    <t>CA-2016-050</t>
  </si>
  <si>
    <t>Crenshaw Villas</t>
  </si>
  <si>
    <t>CA-2016-052</t>
  </si>
  <si>
    <t>Palo Verde Apartments</t>
  </si>
  <si>
    <t>El Monte</t>
  </si>
  <si>
    <t>CA-2016-054</t>
  </si>
  <si>
    <t>Loma Linda</t>
  </si>
  <si>
    <t>CA-2016-055</t>
  </si>
  <si>
    <t>Desert Hot Springs Portfolio</t>
  </si>
  <si>
    <t>Desert Hot Springs</t>
  </si>
  <si>
    <t>CA-2016-056</t>
  </si>
  <si>
    <t>Rolling Hills II</t>
  </si>
  <si>
    <t>Templeton</t>
  </si>
  <si>
    <t>San Luis Obispo</t>
  </si>
  <si>
    <t>CA-2016-058</t>
  </si>
  <si>
    <t>Rolland Curtis East</t>
  </si>
  <si>
    <t>CA-2016-060</t>
  </si>
  <si>
    <t>Atwater Apartments</t>
  </si>
  <si>
    <t>Atwater</t>
  </si>
  <si>
    <t>Merced</t>
  </si>
  <si>
    <t>CA-2016-062</t>
  </si>
  <si>
    <t>Vista de Oro Apartments</t>
  </si>
  <si>
    <t>Hollister</t>
  </si>
  <si>
    <t>San Benito</t>
  </si>
  <si>
    <t>CA-2016-063</t>
  </si>
  <si>
    <t>Stony Creek Senior Apartments II</t>
  </si>
  <si>
    <t>Williams</t>
  </si>
  <si>
    <t>Colusa</t>
  </si>
  <si>
    <t>CA-2016-066</t>
  </si>
  <si>
    <t>Middleton Place</t>
  </si>
  <si>
    <t>Huntington Park</t>
  </si>
  <si>
    <t>CA-2016-067</t>
  </si>
  <si>
    <t>King 1101</t>
  </si>
  <si>
    <t>CA-2016-068</t>
  </si>
  <si>
    <t>Mission Cove Seniors</t>
  </si>
  <si>
    <t>Oceanside</t>
  </si>
  <si>
    <t>CA-2016-069</t>
  </si>
  <si>
    <t>Pippin Apartments</t>
  </si>
  <si>
    <t>Watsonville</t>
  </si>
  <si>
    <t>Santa Cruz</t>
  </si>
  <si>
    <t>CA-2016-070</t>
  </si>
  <si>
    <t>Villa Encantada</t>
  </si>
  <si>
    <t>CA-2016-073</t>
  </si>
  <si>
    <t>Fullerton Heights</t>
  </si>
  <si>
    <t>Fullerton</t>
  </si>
  <si>
    <t>CA-2016-074</t>
  </si>
  <si>
    <t>Hotel Fresno Apartments</t>
  </si>
  <si>
    <t>Fresno</t>
  </si>
  <si>
    <t>CA-2016-075</t>
  </si>
  <si>
    <t>QHA Homes I</t>
  </si>
  <si>
    <t>Winterhaven</t>
  </si>
  <si>
    <t>Imperial</t>
  </si>
  <si>
    <t>Rural (Native American apportionment)</t>
  </si>
  <si>
    <t>CA-2016-076</t>
  </si>
  <si>
    <t>Promenade at Creekside II</t>
  </si>
  <si>
    <t>San Marcos</t>
  </si>
  <si>
    <t>CA-2016-077</t>
  </si>
  <si>
    <t>Fontana Sierra Family Apartments</t>
  </si>
  <si>
    <t>Fontana</t>
  </si>
  <si>
    <t>CA-2016-078</t>
  </si>
  <si>
    <t>180 W. Beamer Street Apartments</t>
  </si>
  <si>
    <t>Woodland</t>
  </si>
  <si>
    <t>Yolo</t>
  </si>
  <si>
    <t>CA-2016-080</t>
  </si>
  <si>
    <t>Solinas Village/Almond Court</t>
  </si>
  <si>
    <t>Rehabilitation</t>
  </si>
  <si>
    <t>CA-2016-081</t>
  </si>
  <si>
    <t>Eagle Family Housing</t>
  </si>
  <si>
    <t>CA-2016-082</t>
  </si>
  <si>
    <t>Desert Horizon Apartments</t>
  </si>
  <si>
    <t>CA-2016-084</t>
  </si>
  <si>
    <t>Antelope Valley Veterans and Families</t>
  </si>
  <si>
    <t>Lancaster</t>
  </si>
  <si>
    <t>CA-2016-086</t>
  </si>
  <si>
    <t>Francisquito Senior Apartments</t>
  </si>
  <si>
    <t>La Puente</t>
  </si>
  <si>
    <t>CA-2016-087</t>
  </si>
  <si>
    <t>Athens Vistas</t>
  </si>
  <si>
    <t>CA-2016-089</t>
  </si>
  <si>
    <t>Beacon Place</t>
  </si>
  <si>
    <t>Long Beach</t>
  </si>
  <si>
    <t>CA-2016-092</t>
  </si>
  <si>
    <t>Wasco Farmworker Housing Project</t>
  </si>
  <si>
    <t>Wasco</t>
  </si>
  <si>
    <t>CA-2016-097</t>
  </si>
  <si>
    <t>Parkview Apartments</t>
  </si>
  <si>
    <t>Lincoln</t>
  </si>
  <si>
    <t>CA-2016-098</t>
  </si>
  <si>
    <t>Delta Vista Manor</t>
  </si>
  <si>
    <t>Lindsay</t>
  </si>
  <si>
    <t>CA-2016-104</t>
  </si>
  <si>
    <t>Tehachapi Manor II</t>
  </si>
  <si>
    <t>Tehachapi</t>
  </si>
  <si>
    <t>CA-2016-106</t>
  </si>
  <si>
    <t>Villa Rita</t>
  </si>
  <si>
    <t>Chico</t>
  </si>
  <si>
    <t>Butte</t>
  </si>
  <si>
    <t>CA-2016-107</t>
  </si>
  <si>
    <t>Castroville</t>
  </si>
  <si>
    <t>CA-2016-109</t>
  </si>
  <si>
    <t>Met South</t>
  </si>
  <si>
    <t>CA-2016-110</t>
  </si>
  <si>
    <t>Hacienda Del Norte Apartments</t>
  </si>
  <si>
    <t>Paso Roles</t>
  </si>
  <si>
    <t>CA-2016-111</t>
  </si>
  <si>
    <t>Fullerton Family Housing</t>
  </si>
  <si>
    <t>CA-2016-112</t>
  </si>
  <si>
    <t>PARC 55 Senior Apartments</t>
  </si>
  <si>
    <t>Fremont</t>
  </si>
  <si>
    <t>CA-2016-114</t>
  </si>
  <si>
    <t>Finley Square</t>
  </si>
  <si>
    <t>CA-2016-115</t>
  </si>
  <si>
    <t>Grace Village Apartments</t>
  </si>
  <si>
    <t>CA-2016-117</t>
  </si>
  <si>
    <t>Santa Ana Arts Collective</t>
  </si>
  <si>
    <t>Santa Ana</t>
  </si>
  <si>
    <t>CA-2016-119</t>
  </si>
  <si>
    <t>Van Buren Senior Housing</t>
  </si>
  <si>
    <t>CA-2016-120</t>
  </si>
  <si>
    <t>Mountain View</t>
  </si>
  <si>
    <t>CA-2016-123</t>
  </si>
  <si>
    <t>CA-2016-125</t>
  </si>
  <si>
    <t>Memorial Village</t>
  </si>
  <si>
    <t>Sanger</t>
  </si>
  <si>
    <t>CA-2016-129</t>
  </si>
  <si>
    <t>Pleasant Valley Pines Apartments</t>
  </si>
  <si>
    <t>Coalinga</t>
  </si>
  <si>
    <t>CA-2016-131</t>
  </si>
  <si>
    <t>The Arroyo</t>
  </si>
  <si>
    <t>Santa Monica</t>
  </si>
  <si>
    <t>CA-2016-133</t>
  </si>
  <si>
    <t>Calistoga Senior Apartments</t>
  </si>
  <si>
    <t>Calistoga</t>
  </si>
  <si>
    <t>Napa</t>
  </si>
  <si>
    <t>CA-2016-134</t>
  </si>
  <si>
    <t>Coronel Apartments</t>
  </si>
  <si>
    <t>CA-2016-135</t>
  </si>
  <si>
    <t>Paul Williams Apartments</t>
  </si>
  <si>
    <t>CA-2016-136</t>
  </si>
  <si>
    <t>Weitzel Street Apartments</t>
  </si>
  <si>
    <t>CA-2016-137</t>
  </si>
  <si>
    <t>Mission Cove Family II</t>
  </si>
  <si>
    <t>CA-2016-138</t>
  </si>
  <si>
    <t>Edwina Benner Plaza</t>
  </si>
  <si>
    <t>Sunnyvale</t>
  </si>
  <si>
    <t>CA-2016-140</t>
  </si>
  <si>
    <t>Vista del Puente</t>
  </si>
  <si>
    <t>CA-2016-142</t>
  </si>
  <si>
    <t>MacArthur Park Apartments Phase B</t>
  </si>
  <si>
    <t>CA-2016-148</t>
  </si>
  <si>
    <t>Fresno Edison Apartments Phase II</t>
  </si>
  <si>
    <t>CA-2016-152</t>
  </si>
  <si>
    <t>San Leandro Senior Apartments</t>
  </si>
  <si>
    <t>San Leandro</t>
  </si>
  <si>
    <t>CA-2016-157</t>
  </si>
  <si>
    <t>PATH Villas Eucalyptus</t>
  </si>
  <si>
    <t>Inglewood</t>
  </si>
  <si>
    <t>CA-2016-158</t>
  </si>
  <si>
    <t>Bow Street Apartments</t>
  </si>
  <si>
    <t>Elk Grove</t>
  </si>
  <si>
    <t>Sacramento</t>
  </si>
  <si>
    <t>CA-2016-161</t>
  </si>
  <si>
    <t>Healdsburg Family Apartments</t>
  </si>
  <si>
    <t>Healdsburg</t>
  </si>
  <si>
    <t>Sonoma</t>
  </si>
  <si>
    <t>CA-2016-162</t>
  </si>
  <si>
    <t>Walnut Street Family Apartments</t>
  </si>
  <si>
    <t>Moorpark</t>
  </si>
  <si>
    <t>Ventura</t>
  </si>
  <si>
    <t>CA-2016-163</t>
  </si>
  <si>
    <t>Oakhurst Apartments</t>
  </si>
  <si>
    <t>Oakhurst</t>
  </si>
  <si>
    <t>Madera</t>
  </si>
  <si>
    <t>Cesar Chavez Phase II</t>
  </si>
  <si>
    <t xml:space="preserve">Morgan Hill Family </t>
  </si>
  <si>
    <t>SRO</t>
  </si>
  <si>
    <t xml:space="preserve">Nonprofit </t>
  </si>
  <si>
    <t>Rural (RHS 514)</t>
  </si>
  <si>
    <t>Bella Vita (fka 401 Sepulveda)</t>
  </si>
  <si>
    <t>1701 ECR</t>
  </si>
  <si>
    <t>CA-2016-128</t>
  </si>
  <si>
    <t>Coachella</t>
  </si>
  <si>
    <t>Central Valley Region</t>
  </si>
  <si>
    <t>Inland Empire Region</t>
  </si>
  <si>
    <t>North and East Bay Region</t>
  </si>
  <si>
    <t>Capital and Northern Region</t>
  </si>
  <si>
    <t>San Diego County</t>
  </si>
  <si>
    <t xml:space="preserve">San Francisco County </t>
  </si>
  <si>
    <t>Central Coast Region</t>
  </si>
  <si>
    <t>Orange County</t>
  </si>
  <si>
    <t>Balance of Los Angeles County</t>
  </si>
  <si>
    <t>Castroville Farm Labor Center (FLC)</t>
  </si>
  <si>
    <t>McFarland/Wasco</t>
  </si>
  <si>
    <t>Rural (RHS 515)</t>
  </si>
  <si>
    <t>Renaissance at Parc Grove (fka Parc Grove Commons Northeast Veterans)</t>
  </si>
  <si>
    <t>Loma Linda Veterans' Village (Loma Linda Vets)</t>
  </si>
  <si>
    <t>Rural (HOME)</t>
  </si>
  <si>
    <t>South and West Bay Region</t>
  </si>
  <si>
    <t>CA-2016-801</t>
  </si>
  <si>
    <t>Schillo Gardens</t>
  </si>
  <si>
    <t>Thousand Oaks</t>
  </si>
  <si>
    <t>Non-Targeted</t>
  </si>
  <si>
    <t>CA-2016-802</t>
  </si>
  <si>
    <t>Bradford Apartments</t>
  </si>
  <si>
    <t>Camarillo</t>
  </si>
  <si>
    <t>CA-2016-803</t>
  </si>
  <si>
    <t>Positano Apartments</t>
  </si>
  <si>
    <t>CA-2016-804</t>
  </si>
  <si>
    <t>Buena Vida Apartments</t>
  </si>
  <si>
    <t>CA-2016-806</t>
  </si>
  <si>
    <t>ST. JAMES PARK</t>
  </si>
  <si>
    <t>CA-2016-807</t>
  </si>
  <si>
    <t>Copper Square Apartments</t>
  </si>
  <si>
    <t>CA-2016-808</t>
  </si>
  <si>
    <t>Jardin de Las Rosas</t>
  </si>
  <si>
    <t>CA-2016-809</t>
  </si>
  <si>
    <t>Buckingham Apartments</t>
  </si>
  <si>
    <t>CA-2016-810</t>
  </si>
  <si>
    <t>1036 Mission Family Housing</t>
  </si>
  <si>
    <t>CA-2016-811</t>
  </si>
  <si>
    <t>Courtyard Plaza Apartments</t>
  </si>
  <si>
    <t>CA-2016-812</t>
  </si>
  <si>
    <t>Casa Montego Apartments</t>
  </si>
  <si>
    <t>Walnut Creek</t>
  </si>
  <si>
    <t>Contra Costa</t>
  </si>
  <si>
    <t>CA-2016-813</t>
  </si>
  <si>
    <t>Sendero Bluffs</t>
  </si>
  <si>
    <t>Rancho Mission Viejo</t>
  </si>
  <si>
    <t>CA-2016-814</t>
  </si>
  <si>
    <t>Vista Del Mar</t>
  </si>
  <si>
    <t>CA-2016-815</t>
  </si>
  <si>
    <t>Camino Del Mar</t>
  </si>
  <si>
    <t>CA-2016-816</t>
  </si>
  <si>
    <t>Tabora Gardens Senior Apartments</t>
  </si>
  <si>
    <t>Antioch</t>
  </si>
  <si>
    <t>CA-2016-817</t>
  </si>
  <si>
    <t>Quarry Creek</t>
  </si>
  <si>
    <t>Carlsbad</t>
  </si>
  <si>
    <t>CA-2016-818</t>
  </si>
  <si>
    <t>Cadence Family Irvine Housing</t>
  </si>
  <si>
    <t>Irvine</t>
  </si>
  <si>
    <t>CA-2016-819</t>
  </si>
  <si>
    <t>Paramount Family Irvine Housing</t>
  </si>
  <si>
    <t>CA-2016-820</t>
  </si>
  <si>
    <t>Virginia Lane Apartments</t>
  </si>
  <si>
    <t>Concord</t>
  </si>
  <si>
    <t>CA-2016-821</t>
  </si>
  <si>
    <t>Fairbanks Terrace Apartments</t>
  </si>
  <si>
    <t>CA-2016-822</t>
  </si>
  <si>
    <t>Laurel Grove Family Apartments</t>
  </si>
  <si>
    <t>CA-2016-823</t>
  </si>
  <si>
    <t>City Center Plaza</t>
  </si>
  <si>
    <t>Redwood City</t>
  </si>
  <si>
    <t>San Mateo</t>
  </si>
  <si>
    <t>CA-2016-824</t>
  </si>
  <si>
    <t>Esencia Norte</t>
  </si>
  <si>
    <t>CA-2016-825</t>
  </si>
  <si>
    <t>Saint Mary Tower</t>
  </si>
  <si>
    <t>CA-2016-826</t>
  </si>
  <si>
    <t>Mesa Verde</t>
  </si>
  <si>
    <t>CA-2016-827</t>
  </si>
  <si>
    <t>Barrett Plaza</t>
  </si>
  <si>
    <t>Richmond</t>
  </si>
  <si>
    <t>CA-2016-828</t>
  </si>
  <si>
    <t>Glen Berry + Glen Eden - Scattered-Site</t>
  </si>
  <si>
    <t>Hayward</t>
  </si>
  <si>
    <t>CA-2016-829</t>
  </si>
  <si>
    <t>Portola Senior Apartments</t>
  </si>
  <si>
    <t>Lake Forest</t>
  </si>
  <si>
    <t>CA-2016-830</t>
  </si>
  <si>
    <t>Casa Blanca Apartments</t>
  </si>
  <si>
    <t>CA-2016-831</t>
  </si>
  <si>
    <t>Vista La Rosa Apartments</t>
  </si>
  <si>
    <t>CA-2016-832</t>
  </si>
  <si>
    <t>Mackey Terrace</t>
  </si>
  <si>
    <t>Novato</t>
  </si>
  <si>
    <t>Marin</t>
  </si>
  <si>
    <t>CA-2016-833</t>
  </si>
  <si>
    <t>Walnut Place</t>
  </si>
  <si>
    <t>Point Reyes Station</t>
  </si>
  <si>
    <t>CA-2016-834</t>
  </si>
  <si>
    <t>Hampton Square Apartments</t>
  </si>
  <si>
    <t>CA-2016-835</t>
  </si>
  <si>
    <t>3850 18th Street</t>
  </si>
  <si>
    <t>CA-2016-836</t>
  </si>
  <si>
    <t>Mission Dolores</t>
  </si>
  <si>
    <t>CA-2016-837</t>
  </si>
  <si>
    <t>Westside Courts</t>
  </si>
  <si>
    <t>CA-2016-838</t>
  </si>
  <si>
    <t>Westbrook Apartments</t>
  </si>
  <si>
    <t>CA-2016-839</t>
  </si>
  <si>
    <t>1760 Bush</t>
  </si>
  <si>
    <t>CA-2016-840</t>
  </si>
  <si>
    <t>Rosa Parks</t>
  </si>
  <si>
    <t>CA-2016-841</t>
  </si>
  <si>
    <t>350 Ellis</t>
  </si>
  <si>
    <t>CA-2016-842</t>
  </si>
  <si>
    <t>320 &amp; 330 Clementina</t>
  </si>
  <si>
    <t>CA-2016-843</t>
  </si>
  <si>
    <t>2698 California</t>
  </si>
  <si>
    <t>CA-2016-844</t>
  </si>
  <si>
    <t>JFK Tower</t>
  </si>
  <si>
    <t>CA-2016-845</t>
  </si>
  <si>
    <t>1750 McAllister Street</t>
  </si>
  <si>
    <t>CA-2016-846</t>
  </si>
  <si>
    <t>Park Avenue Senior Housing</t>
  </si>
  <si>
    <t>CA-2016-847</t>
  </si>
  <si>
    <t>Esperanza Crossing, Phase II</t>
  </si>
  <si>
    <t>Esparto</t>
  </si>
  <si>
    <t>CA-2016-848</t>
  </si>
  <si>
    <t>Skid Row Central 1</t>
  </si>
  <si>
    <t>CA-2016-849</t>
  </si>
  <si>
    <t>Simone Apartments</t>
  </si>
  <si>
    <t>Casa Carmen</t>
  </si>
  <si>
    <t>Guest House</t>
  </si>
  <si>
    <t>CA-2016-852</t>
  </si>
  <si>
    <t>Ping Yuen</t>
  </si>
  <si>
    <t>CA-2016-853</t>
  </si>
  <si>
    <t>Ping Yuen North</t>
  </si>
  <si>
    <t>CA-2016-854</t>
  </si>
  <si>
    <t>Riviera Family Apartments</t>
  </si>
  <si>
    <t>CA-2016-855</t>
  </si>
  <si>
    <t>Life's Garden</t>
  </si>
  <si>
    <t>CA-2016-856</t>
  </si>
  <si>
    <t>Shadow Hills</t>
  </si>
  <si>
    <t>CA-2016-857</t>
  </si>
  <si>
    <t>Monte Vista Gardens Family Apartments</t>
  </si>
  <si>
    <t>CA-2016-858</t>
  </si>
  <si>
    <t>Manzanita Place Apartments</t>
  </si>
  <si>
    <t>Marygold Gardens Apartments</t>
  </si>
  <si>
    <t>CA-2016-860</t>
  </si>
  <si>
    <t>PATH Metro Villas</t>
  </si>
  <si>
    <t>CA-2016-861</t>
  </si>
  <si>
    <t>Rocky Hill Veterans</t>
  </si>
  <si>
    <t>Vacaville</t>
  </si>
  <si>
    <t>Solano</t>
  </si>
  <si>
    <t>CA-2016-862</t>
  </si>
  <si>
    <t>Vista Sonoma Senior Living Apartments</t>
  </si>
  <si>
    <t>Santa Rosa</t>
  </si>
  <si>
    <t>CA-2016-863</t>
  </si>
  <si>
    <t>El Segundo Boulevard Apartments</t>
  </si>
  <si>
    <t>CA-2016-864</t>
  </si>
  <si>
    <t>Pierce Park Apartments</t>
  </si>
  <si>
    <t>Pacoima</t>
  </si>
  <si>
    <t>CA-2016-865</t>
  </si>
  <si>
    <t>Antelope Valley Apartments</t>
  </si>
  <si>
    <t>CA-2016-866</t>
  </si>
  <si>
    <t>Francis of Assisi Community</t>
  </si>
  <si>
    <t>CA-2016-867</t>
  </si>
  <si>
    <t>Paradise Creek Housing II</t>
  </si>
  <si>
    <t>National City</t>
  </si>
  <si>
    <t>CA-2016-868</t>
  </si>
  <si>
    <t>Corona Ranch - Washington Creek - Scattered-Site</t>
  </si>
  <si>
    <t>Petaluma</t>
  </si>
  <si>
    <t>CA-2016-869</t>
  </si>
  <si>
    <t>D1 Senior Irvine Housing</t>
  </si>
  <si>
    <t>CA-2016-870</t>
  </si>
  <si>
    <t>Maple Park Apartments</t>
  </si>
  <si>
    <t>Glendale</t>
  </si>
  <si>
    <t>CA-2016-871</t>
  </si>
  <si>
    <t>Westminster Court</t>
  </si>
  <si>
    <t>Bell Gardens</t>
  </si>
  <si>
    <t>Columbia Apartments</t>
  </si>
  <si>
    <t>CA-2016-873</t>
  </si>
  <si>
    <t>North Park Seniors</t>
  </si>
  <si>
    <t>CA-2016-874</t>
  </si>
  <si>
    <t>Innovia</t>
  </si>
  <si>
    <t>CA-2016-875</t>
  </si>
  <si>
    <t>Rancho Del Valle Apartments</t>
  </si>
  <si>
    <t>Woodland Hills</t>
  </si>
  <si>
    <t>CA-2016-876</t>
  </si>
  <si>
    <t>Crescent Villages</t>
  </si>
  <si>
    <t>CA-2016-877</t>
  </si>
  <si>
    <t>Crossroads</t>
  </si>
  <si>
    <t>Buena Park</t>
  </si>
  <si>
    <t>CA-2016-879</t>
  </si>
  <si>
    <t>Evelyn Family Apartments</t>
  </si>
  <si>
    <t>CA-2016-880</t>
  </si>
  <si>
    <t>Pensione K</t>
  </si>
  <si>
    <t>CA-2016-881</t>
  </si>
  <si>
    <t>Brookside Crossing</t>
  </si>
  <si>
    <t>Newark Station Seniors</t>
  </si>
  <si>
    <t>Newark</t>
  </si>
  <si>
    <t>CA-2016-883</t>
  </si>
  <si>
    <t>West Angeles Homes</t>
  </si>
  <si>
    <t>CA-2016-884</t>
  </si>
  <si>
    <t>Mission Village</t>
  </si>
  <si>
    <t>CA-2016-885</t>
  </si>
  <si>
    <t>Watts Athens</t>
  </si>
  <si>
    <t>CA-2016-886</t>
  </si>
  <si>
    <t>Alemany</t>
  </si>
  <si>
    <t>CA-2016-887</t>
  </si>
  <si>
    <t>Miraflores Senior Apartments</t>
  </si>
  <si>
    <t>CA-2016-888</t>
  </si>
  <si>
    <t>The Village at Madera</t>
  </si>
  <si>
    <t>CA-2016-889</t>
  </si>
  <si>
    <t>Las Palmas II Apartments</t>
  </si>
  <si>
    <t>CA-2016-890</t>
  </si>
  <si>
    <t>Hana Gardens</t>
  </si>
  <si>
    <t>El Cerrito</t>
  </si>
  <si>
    <t>CA-2016-891</t>
  </si>
  <si>
    <t>Twenty One and Twenty Three Nevin</t>
  </si>
  <si>
    <t>CA-2016-892</t>
  </si>
  <si>
    <t>Stoneman Apartments</t>
  </si>
  <si>
    <t>Pittsburg</t>
  </si>
  <si>
    <t>CA-2016-893</t>
  </si>
  <si>
    <t>Gateway Station</t>
  </si>
  <si>
    <t>Oxnard</t>
  </si>
  <si>
    <t>CA-2016-894</t>
  </si>
  <si>
    <t>San Vicente Townhomes</t>
  </si>
  <si>
    <t>Soledad</t>
  </si>
  <si>
    <t>CA-2016-895</t>
  </si>
  <si>
    <t>Summerhill Family Apartments</t>
  </si>
  <si>
    <t>Bakersfield</t>
  </si>
  <si>
    <t>CA-2016-896</t>
  </si>
  <si>
    <t>El Cazador Apartments</t>
  </si>
  <si>
    <t>CA-2016-897</t>
  </si>
  <si>
    <t>Vista Terrace Hills</t>
  </si>
  <si>
    <t>San Ysidro</t>
  </si>
  <si>
    <t>CA-2016-898</t>
  </si>
  <si>
    <t>Harmony Court Apartments</t>
  </si>
  <si>
    <t>CA-2016-899</t>
  </si>
  <si>
    <t>Florence Morehouse</t>
  </si>
  <si>
    <t>CA-2016-900</t>
  </si>
  <si>
    <t>1300 4th Street</t>
  </si>
  <si>
    <t>CA-2016-901</t>
  </si>
  <si>
    <t>Madera Vista Apartments Phase 3</t>
  </si>
  <si>
    <t>Temecula</t>
  </si>
  <si>
    <t>CA-2016-902</t>
  </si>
  <si>
    <t>Springville Senior Apartments</t>
  </si>
  <si>
    <t>CA-2016-903</t>
  </si>
  <si>
    <t>Village East Apartments</t>
  </si>
  <si>
    <t>CA-2016-904</t>
  </si>
  <si>
    <t>Village at Los Carneros</t>
  </si>
  <si>
    <t>Goleta</t>
  </si>
  <si>
    <t>CA-2016-905</t>
  </si>
  <si>
    <t>Villages at Westview - Phase 1</t>
  </si>
  <si>
    <t>CA-2016-906</t>
  </si>
  <si>
    <t>Iron Works</t>
  </si>
  <si>
    <t>CA-2016-907</t>
  </si>
  <si>
    <t>Jordan Downs Phase 1A</t>
  </si>
  <si>
    <t>CA-2016-908</t>
  </si>
  <si>
    <t>Liberty at Aliso</t>
  </si>
  <si>
    <t>Aliso Viejo</t>
  </si>
  <si>
    <t>CA-2016-909</t>
  </si>
  <si>
    <t>CA-2016-910</t>
  </si>
  <si>
    <t>CA-2016-911</t>
  </si>
  <si>
    <t>Sea Breeze Apartments</t>
  </si>
  <si>
    <t>CA-2016-912</t>
  </si>
  <si>
    <t>Sun Sage Homes</t>
  </si>
  <si>
    <t>CA-2016-913</t>
  </si>
  <si>
    <t>Viviendas del Valle</t>
  </si>
  <si>
    <t>CA-2016-914</t>
  </si>
  <si>
    <t>Cedar Nettleton Apartments</t>
  </si>
  <si>
    <t>CA-2016-915</t>
  </si>
  <si>
    <t>Triangle Terrace Apartments</t>
  </si>
  <si>
    <t>CA-2016-916</t>
  </si>
  <si>
    <t>Mountain View Apartments</t>
  </si>
  <si>
    <t>Cathedral City</t>
  </si>
  <si>
    <t>CA-2016-917</t>
  </si>
  <si>
    <t>Park Place Apartments</t>
  </si>
  <si>
    <t>CA-2016-918</t>
  </si>
  <si>
    <t>Don de Dios Apartments</t>
  </si>
  <si>
    <t>CA-2016-919</t>
  </si>
  <si>
    <t>Polo Run Family Apartments</t>
  </si>
  <si>
    <t>CA-2016-920</t>
  </si>
  <si>
    <t>Seasons Senior Apartments</t>
  </si>
  <si>
    <t>San Juan Capistrano</t>
  </si>
  <si>
    <t>CA-2016-921</t>
  </si>
  <si>
    <t>Courtyard Family Apartments</t>
  </si>
  <si>
    <t>CA-2016-922</t>
  </si>
  <si>
    <t>Providence House Oakland</t>
  </si>
  <si>
    <t>Oakland</t>
  </si>
  <si>
    <t>CA-2016-923</t>
  </si>
  <si>
    <t>Stoney Creek</t>
  </si>
  <si>
    <t>Livermore</t>
  </si>
  <si>
    <t>CA-2016-924</t>
  </si>
  <si>
    <t>Watts Arms I Apartments</t>
  </si>
  <si>
    <t>CA-2016-925</t>
  </si>
  <si>
    <t>500 Folsom (also known as Transbay 9)</t>
  </si>
  <si>
    <t>CA-2016-926</t>
  </si>
  <si>
    <t>Potrero Block X</t>
  </si>
  <si>
    <t>CA-2016-928</t>
  </si>
  <si>
    <t>CA-2016-929</t>
  </si>
  <si>
    <t>La Puente Park Apartments</t>
  </si>
  <si>
    <t>CA-2016-930</t>
  </si>
  <si>
    <t>CA-2016-931</t>
  </si>
  <si>
    <t>Princess Apartments</t>
  </si>
  <si>
    <t>CA-2016-932</t>
  </si>
  <si>
    <t>CA-2016-933</t>
  </si>
  <si>
    <t>Boyle Apartments &amp; Jewel Terrace Apartments</t>
  </si>
  <si>
    <t>CA-2016-934</t>
  </si>
  <si>
    <t>Premier Apartments</t>
  </si>
  <si>
    <t>CA-2016-935</t>
  </si>
  <si>
    <t>Park Paseo</t>
  </si>
  <si>
    <t>CA-2016-936</t>
  </si>
  <si>
    <t>Seasons II Senior Apartments</t>
  </si>
  <si>
    <t>Lakewood</t>
  </si>
  <si>
    <t>CA-2016-937</t>
  </si>
  <si>
    <t>Redwood Hill Townhomes</t>
  </si>
  <si>
    <t>CA-2016-938</t>
  </si>
  <si>
    <t>Valley View Senior Housing</t>
  </si>
  <si>
    <t>American Canyon</t>
  </si>
  <si>
    <t>CA-2016-939</t>
  </si>
  <si>
    <t>Harvest Park Apartments</t>
  </si>
  <si>
    <t>Gilroy</t>
  </si>
  <si>
    <t>CA-2016-940</t>
  </si>
  <si>
    <t>Parks at Fig Garden Apartments</t>
  </si>
  <si>
    <t>CA-2016-941</t>
  </si>
  <si>
    <t>Rolland Curtis West</t>
  </si>
  <si>
    <t>CA-2016-942</t>
  </si>
  <si>
    <t>Granger Apartments</t>
  </si>
  <si>
    <t>CA-2016-943</t>
  </si>
  <si>
    <t>Heritage Villas</t>
  </si>
  <si>
    <t>Mission Viejo</t>
  </si>
  <si>
    <t>CA-2016-944</t>
  </si>
  <si>
    <t>Cobblestone Apartments</t>
  </si>
  <si>
    <t>Anaheim</t>
  </si>
  <si>
    <t>CA-2016-945</t>
  </si>
  <si>
    <t>Emerald Gardens Apartments</t>
  </si>
  <si>
    <t>CA-2016-946</t>
  </si>
  <si>
    <t>Cypress Villa Apartments</t>
  </si>
  <si>
    <t>La Habra</t>
  </si>
  <si>
    <t>CA-2016-947</t>
  </si>
  <si>
    <t>Sea Wind Apartments</t>
  </si>
  <si>
    <t>CA-2016-948</t>
  </si>
  <si>
    <t>Hermosa Village Phase I</t>
  </si>
  <si>
    <t>CA-2016-949</t>
  </si>
  <si>
    <t>Coliseum Connections</t>
  </si>
  <si>
    <t>CA-2016-950</t>
  </si>
  <si>
    <t>Carolina Heights</t>
  </si>
  <si>
    <t>Vallejo</t>
  </si>
  <si>
    <t>CA-2016-951</t>
  </si>
  <si>
    <t>SLO 55</t>
  </si>
  <si>
    <t>CA-2016-952</t>
  </si>
  <si>
    <t>Villa Storia</t>
  </si>
  <si>
    <t>CA-2016-953</t>
  </si>
  <si>
    <t>Waverly Place Apartments</t>
  </si>
  <si>
    <t>CA-2016-954</t>
  </si>
  <si>
    <t>Napa Park Homes</t>
  </si>
  <si>
    <t>CA-2016-955</t>
  </si>
  <si>
    <t>Diamond Street Apartments</t>
  </si>
  <si>
    <t>Anderson</t>
  </si>
  <si>
    <t>Shasta</t>
  </si>
  <si>
    <t>CA-2016-956</t>
  </si>
  <si>
    <t>Hemet Vistas 1&amp;2R</t>
  </si>
  <si>
    <t>Hemet</t>
  </si>
  <si>
    <t>CA-2016-957</t>
  </si>
  <si>
    <t>Monterey Pines Apartments</t>
  </si>
  <si>
    <t>CA-2016-958</t>
  </si>
  <si>
    <t>New Park Place</t>
  </si>
  <si>
    <t>CA-2016-960</t>
  </si>
  <si>
    <t>Owendale Mutual Housing Community</t>
  </si>
  <si>
    <t>Davis</t>
  </si>
  <si>
    <t>CA-2016-961</t>
  </si>
  <si>
    <t>Temple View Apartments</t>
  </si>
  <si>
    <t>CA-2016-962</t>
  </si>
  <si>
    <t>Newport Veterans Housing</t>
  </si>
  <si>
    <t>Newport Beach</t>
  </si>
  <si>
    <t>CA-2016-963</t>
  </si>
  <si>
    <t>Uptown Newport I (North) - 4301 Jamboree</t>
  </si>
  <si>
    <t>CA-2016-964</t>
  </si>
  <si>
    <t>Uptown Newport II (South) - 4201 Jamboree</t>
  </si>
  <si>
    <t>CA-2016-965</t>
  </si>
  <si>
    <t>The Salvation Army Bell Oasis Apartments</t>
  </si>
  <si>
    <t>Bell</t>
  </si>
  <si>
    <t>CA-2016-966</t>
  </si>
  <si>
    <t>Casa Ramon Apartments</t>
  </si>
  <si>
    <t>CA-2016-967</t>
  </si>
  <si>
    <t>Dudley Oaks</t>
  </si>
  <si>
    <t>CA-2016-968</t>
  </si>
  <si>
    <t>Villa Pacifica II</t>
  </si>
  <si>
    <t>Rancho Cucamonga</t>
  </si>
  <si>
    <t>CA-2016-969</t>
  </si>
  <si>
    <t>Harmony Terrace Apartments</t>
  </si>
  <si>
    <t>Simi Valley</t>
  </si>
  <si>
    <t>CA-2016-970</t>
  </si>
  <si>
    <t>Campus Oaks Apartments Phase 1</t>
  </si>
  <si>
    <t>CA-2016-972</t>
  </si>
  <si>
    <t>The Promenade</t>
  </si>
  <si>
    <t>West Covina</t>
  </si>
  <si>
    <t>CA-2016-973</t>
  </si>
  <si>
    <t>CULVER CITY ROTARY PLAZA</t>
  </si>
  <si>
    <t>Culver City</t>
  </si>
  <si>
    <t>CA-2016-974</t>
  </si>
  <si>
    <t>Vista Tower</t>
  </si>
  <si>
    <t>CA-2016-975</t>
  </si>
  <si>
    <t>Gilbert Lindsay</t>
  </si>
  <si>
    <t>CA-2016-976</t>
  </si>
  <si>
    <t>St. Marks Apartments</t>
  </si>
  <si>
    <t>CA-2016-977</t>
  </si>
  <si>
    <t>Valentine Court</t>
  </si>
  <si>
    <t>CA-2016-978</t>
  </si>
  <si>
    <t>Heninger Village</t>
  </si>
  <si>
    <t>CA-2016-979</t>
  </si>
  <si>
    <t>Snapdragon Place Apartments, Phase II</t>
  </si>
  <si>
    <t>CA-2016-980</t>
  </si>
  <si>
    <t>Connell Apartments</t>
  </si>
  <si>
    <t>CA-2016-981</t>
  </si>
  <si>
    <t>Brunswick Street Apartments</t>
  </si>
  <si>
    <t>Daly City</t>
  </si>
  <si>
    <t>CA-2016-982</t>
  </si>
  <si>
    <t>Villa De Guadalupe Apartments</t>
  </si>
  <si>
    <t>CA-2016-983</t>
  </si>
  <si>
    <t>Rotary Miller Avenue Senior Housing</t>
  </si>
  <si>
    <t>South San Francisco</t>
  </si>
  <si>
    <t>CA-2016-985</t>
  </si>
  <si>
    <t>Wasco Farmworker Housing Project Phase II</t>
  </si>
  <si>
    <t>CA-2016-986</t>
  </si>
  <si>
    <t>Miracle Terrace Apartments</t>
  </si>
  <si>
    <t>CA-2016-987</t>
  </si>
  <si>
    <t>Deliverance Temple I &amp; II</t>
  </si>
  <si>
    <t>CA-2016-988</t>
  </si>
  <si>
    <t>South Fulton Village Apartments</t>
  </si>
  <si>
    <t>Santa Fe Springs</t>
  </si>
  <si>
    <t>CA-2016-989</t>
  </si>
  <si>
    <t>Ageno Apartments</t>
  </si>
  <si>
    <t>CA-2016-990</t>
  </si>
  <si>
    <t>Swansea Park Senior Apartments Phase 2</t>
  </si>
  <si>
    <t>CA-2016-991</t>
  </si>
  <si>
    <t>Harbor Park Apartments</t>
  </si>
  <si>
    <t>CA-2016-992</t>
  </si>
  <si>
    <t>Delta Pines Apartments</t>
  </si>
  <si>
    <t>CA-2016-993</t>
  </si>
  <si>
    <t>Sycamore Court</t>
  </si>
  <si>
    <t>Garden Grove</t>
  </si>
  <si>
    <t>CA-2016-994</t>
  </si>
  <si>
    <t>Gateway Terrace II Apartments</t>
  </si>
  <si>
    <t>CA-2016-995</t>
  </si>
  <si>
    <t>Woodstone Apartments</t>
  </si>
  <si>
    <t>Lompoc</t>
  </si>
  <si>
    <t>CA-2016-996</t>
  </si>
  <si>
    <t>Lincoln Senior Apartments</t>
  </si>
  <si>
    <t>CA-2016-997</t>
  </si>
  <si>
    <t>Sierra Garden Apartments</t>
  </si>
  <si>
    <t>South Lake Tahoe</t>
  </si>
  <si>
    <t>El Dorado</t>
  </si>
  <si>
    <t>CA-2016-998</t>
  </si>
  <si>
    <t>Meadows Court / Holly Lane Apartments</t>
  </si>
  <si>
    <t>Lennox / South Whittier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</si>
</sst>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71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8" fillId="0" borderId="0">
      <alignment vertical="top"/>
    </xf>
    <xf numFmtId="0" fontId="2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Border="0"/>
    <xf numFmtId="0" fontId="28" fillId="0" borderId="0" applyBorder="0" applyAlignment="0"/>
    <xf numFmtId="0" fontId="29" fillId="0" borderId="0" applyFill="0" applyBorder="0" applyAlignment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18" fillId="0" borderId="0"/>
    <xf numFmtId="0" fontId="18" fillId="0" borderId="0"/>
    <xf numFmtId="0" fontId="33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35" fillId="0" borderId="0"/>
    <xf numFmtId="0" fontId="21" fillId="0" borderId="0"/>
    <xf numFmtId="0" fontId="36" fillId="0" borderId="0"/>
    <xf numFmtId="0" fontId="36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35" fillId="0" borderId="0"/>
    <xf numFmtId="0" fontId="21" fillId="0" borderId="0"/>
    <xf numFmtId="0" fontId="35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36" fillId="0" borderId="0"/>
    <xf numFmtId="0" fontId="36" fillId="0" borderId="0"/>
    <xf numFmtId="0" fontId="18" fillId="0" borderId="0">
      <alignment vertical="top"/>
    </xf>
    <xf numFmtId="0" fontId="1" fillId="0" borderId="0"/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8" fillId="0" borderId="0">
      <alignment vertical="top"/>
    </xf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>
      <alignment vertical="top"/>
    </xf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6" fillId="0" borderId="0"/>
    <xf numFmtId="0" fontId="1" fillId="0" borderId="0"/>
    <xf numFmtId="0" fontId="18" fillId="0" borderId="0"/>
    <xf numFmtId="0" fontId="18" fillId="0" borderId="0">
      <alignment vertical="top"/>
    </xf>
    <xf numFmtId="0" fontId="18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18" fillId="0" borderId="0">
      <alignment vertical="top"/>
    </xf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8" fillId="0" borderId="0">
      <alignment vertical="top"/>
    </xf>
    <xf numFmtId="0" fontId="36" fillId="0" borderId="0"/>
    <xf numFmtId="0" fontId="35" fillId="0" borderId="0"/>
    <xf numFmtId="0" fontId="18" fillId="0" borderId="0">
      <alignment vertical="top"/>
    </xf>
    <xf numFmtId="0" fontId="36" fillId="0" borderId="0"/>
    <xf numFmtId="0" fontId="18" fillId="0" borderId="0">
      <alignment vertical="top"/>
    </xf>
    <xf numFmtId="0" fontId="22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" fillId="0" borderId="0"/>
    <xf numFmtId="0" fontId="18" fillId="0" borderId="0">
      <alignment vertical="top"/>
    </xf>
    <xf numFmtId="0" fontId="1" fillId="0" borderId="0"/>
    <xf numFmtId="0" fontId="21" fillId="0" borderId="0"/>
    <xf numFmtId="0" fontId="22" fillId="0" borderId="0"/>
    <xf numFmtId="0" fontId="22" fillId="0" borderId="0"/>
    <xf numFmtId="0" fontId="1" fillId="0" borderId="0"/>
    <xf numFmtId="0" fontId="18" fillId="0" borderId="0">
      <alignment vertical="top"/>
    </xf>
    <xf numFmtId="0" fontId="21" fillId="0" borderId="0"/>
    <xf numFmtId="0" fontId="21" fillId="0" borderId="0"/>
    <xf numFmtId="0" fontId="18" fillId="0" borderId="0"/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>
      <alignment vertical="top"/>
    </xf>
    <xf numFmtId="0" fontId="22" fillId="0" borderId="0"/>
    <xf numFmtId="0" fontId="18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8" fillId="0" borderId="0">
      <alignment vertical="top"/>
    </xf>
    <xf numFmtId="0" fontId="1" fillId="0" borderId="0"/>
    <xf numFmtId="0" fontId="1" fillId="0" borderId="0"/>
    <xf numFmtId="0" fontId="18" fillId="0" borderId="0">
      <alignment vertical="top"/>
    </xf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2" fillId="0" borderId="0"/>
    <xf numFmtId="0" fontId="18" fillId="0" borderId="0">
      <alignment vertical="top"/>
    </xf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8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top"/>
    </xf>
    <xf numFmtId="0" fontId="22" fillId="0" borderId="0"/>
    <xf numFmtId="0" fontId="1" fillId="0" borderId="0"/>
    <xf numFmtId="0" fontId="18" fillId="0" borderId="0">
      <alignment vertical="top"/>
    </xf>
    <xf numFmtId="0" fontId="22" fillId="0" borderId="0"/>
    <xf numFmtId="0" fontId="18" fillId="0" borderId="0">
      <alignment vertical="top"/>
    </xf>
    <xf numFmtId="0" fontId="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7" fillId="0" borderId="0" applyNumberFormat="0" applyFill="0" applyBorder="0">
      <alignment horizontal="left"/>
    </xf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1" fillId="0" borderId="0"/>
    <xf numFmtId="0" fontId="35" fillId="0" borderId="0"/>
    <xf numFmtId="0" fontId="18" fillId="0" borderId="0"/>
    <xf numFmtId="0" fontId="22" fillId="0" borderId="0"/>
    <xf numFmtId="0" fontId="18" fillId="0" borderId="0"/>
    <xf numFmtId="0" fontId="40" fillId="0" borderId="0">
      <alignment vertical="top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8" fillId="0" borderId="0" xfId="40">
      <alignment vertical="top"/>
    </xf>
    <xf numFmtId="0" fontId="19" fillId="0" borderId="0" xfId="40" applyFont="1" applyAlignment="1">
      <alignment horizontal="left" vertical="top"/>
    </xf>
    <xf numFmtId="1" fontId="19" fillId="0" borderId="0" xfId="40" applyNumberFormat="1" applyFont="1" applyAlignment="1">
      <alignment horizontal="right" vertical="top"/>
    </xf>
    <xf numFmtId="164" fontId="19" fillId="0" borderId="0" xfId="40" applyNumberFormat="1" applyFont="1" applyAlignment="1">
      <alignment horizontal="right" vertical="top"/>
    </xf>
    <xf numFmtId="0" fontId="19" fillId="0" borderId="0" xfId="40" applyFont="1" applyAlignment="1">
      <alignment horizontal="center" vertical="top"/>
    </xf>
    <xf numFmtId="0" fontId="20" fillId="33" borderId="10" xfId="376" applyFont="1" applyFill="1" applyBorder="1" applyAlignment="1">
      <alignment horizontal="center" wrapText="1"/>
    </xf>
    <xf numFmtId="0" fontId="20" fillId="33" borderId="10" xfId="376" applyFont="1" applyFill="1" applyBorder="1" applyAlignment="1">
      <alignment wrapText="1"/>
    </xf>
    <xf numFmtId="0" fontId="19" fillId="34" borderId="0" xfId="40" applyFont="1" applyFill="1" applyAlignment="1">
      <alignment horizontal="left" vertical="top"/>
    </xf>
    <xf numFmtId="164" fontId="19" fillId="34" borderId="0" xfId="40" applyNumberFormat="1" applyFont="1" applyFill="1" applyAlignment="1">
      <alignment horizontal="right" vertical="top"/>
    </xf>
    <xf numFmtId="1" fontId="38" fillId="0" borderId="0" xfId="40" applyNumberFormat="1" applyFont="1" applyAlignment="1">
      <alignment horizontal="right" vertical="top"/>
    </xf>
    <xf numFmtId="0" fontId="19" fillId="0" borderId="0" xfId="44" applyFont="1" applyAlignment="1">
      <alignment horizontal="left" vertical="top" readingOrder="1"/>
    </xf>
    <xf numFmtId="0" fontId="38" fillId="0" borderId="0" xfId="45" applyFont="1" applyFill="1" applyAlignment="1">
      <alignment horizontal="left" vertical="top"/>
    </xf>
    <xf numFmtId="0" fontId="38" fillId="0" borderId="0" xfId="40" applyFont="1" applyAlignment="1">
      <alignment horizontal="left" vertical="top"/>
    </xf>
    <xf numFmtId="0" fontId="19" fillId="0" borderId="0" xfId="40" applyFont="1" applyFill="1" applyAlignment="1">
      <alignment horizontal="left" vertical="top"/>
    </xf>
    <xf numFmtId="0" fontId="38" fillId="0" borderId="0" xfId="40" applyFont="1" applyAlignment="1">
      <alignment horizontal="center" vertical="top"/>
    </xf>
    <xf numFmtId="164" fontId="38" fillId="0" borderId="0" xfId="40" applyNumberFormat="1" applyFont="1" applyAlignment="1">
      <alignment horizontal="right" vertical="top"/>
    </xf>
    <xf numFmtId="0" fontId="39" fillId="0" borderId="0" xfId="0" applyFont="1"/>
    <xf numFmtId="0" fontId="38" fillId="0" borderId="0" xfId="44" applyFont="1" applyFill="1" applyAlignment="1">
      <alignment horizontal="left" vertical="top" readingOrder="1"/>
    </xf>
    <xf numFmtId="1" fontId="20" fillId="33" borderId="10" xfId="376" applyNumberFormat="1" applyFont="1" applyFill="1" applyBorder="1" applyAlignment="1">
      <alignment wrapText="1"/>
    </xf>
    <xf numFmtId="0" fontId="20" fillId="0" borderId="0" xfId="0" applyFont="1"/>
    <xf numFmtId="0" fontId="19" fillId="0" borderId="0" xfId="568" applyFont="1" applyAlignment="1">
      <alignment horizontal="left" vertical="top"/>
    </xf>
    <xf numFmtId="1" fontId="19" fillId="0" borderId="0" xfId="568" applyNumberFormat="1" applyFont="1" applyAlignment="1">
      <alignment horizontal="right" vertical="top"/>
    </xf>
    <xf numFmtId="4" fontId="19" fillId="0" borderId="0" xfId="568" applyNumberFormat="1" applyFont="1" applyAlignment="1">
      <alignment horizontal="right" vertical="top"/>
    </xf>
    <xf numFmtId="0" fontId="19" fillId="0" borderId="0" xfId="568" applyNumberFormat="1" applyFont="1" applyAlignment="1">
      <alignment horizontal="center" vertical="top"/>
    </xf>
    <xf numFmtId="164" fontId="19" fillId="0" borderId="0" xfId="568" applyNumberFormat="1" applyFont="1" applyAlignment="1">
      <alignment horizontal="right" vertical="top"/>
    </xf>
    <xf numFmtId="1" fontId="20" fillId="0" borderId="0" xfId="0" applyNumberFormat="1" applyFont="1"/>
    <xf numFmtId="0" fontId="20" fillId="0" borderId="0" xfId="0" applyFont="1" applyAlignment="1">
      <alignment horizontal="center"/>
    </xf>
    <xf numFmtId="0" fontId="20" fillId="34" borderId="0" xfId="0" applyFont="1" applyFill="1"/>
    <xf numFmtId="0" fontId="38" fillId="34" borderId="0" xfId="0" applyFont="1" applyFill="1"/>
    <xf numFmtId="0" fontId="38" fillId="0" borderId="0" xfId="0" applyFont="1"/>
    <xf numFmtId="0" fontId="20" fillId="0" borderId="0" xfId="568" applyFont="1" applyAlignment="1">
      <alignment horizontal="left" vertical="top"/>
    </xf>
    <xf numFmtId="165" fontId="20" fillId="33" borderId="10" xfId="569" applyNumberFormat="1" applyFont="1" applyFill="1" applyBorder="1" applyAlignment="1">
      <alignment wrapText="1"/>
    </xf>
    <xf numFmtId="165" fontId="19" fillId="0" borderId="0" xfId="569" applyNumberFormat="1" applyFont="1" applyAlignment="1">
      <alignment vertical="top"/>
    </xf>
    <xf numFmtId="165" fontId="20" fillId="0" borderId="0" xfId="569" applyNumberFormat="1" applyFont="1"/>
    <xf numFmtId="0" fontId="38" fillId="0" borderId="0" xfId="568" applyFont="1" applyAlignment="1">
      <alignment horizontal="left" vertical="top"/>
    </xf>
    <xf numFmtId="1" fontId="38" fillId="0" borderId="0" xfId="568" applyNumberFormat="1" applyFont="1" applyAlignment="1">
      <alignment horizontal="right" vertical="top"/>
    </xf>
    <xf numFmtId="4" fontId="38" fillId="0" borderId="0" xfId="568" applyNumberFormat="1" applyFont="1" applyAlignment="1">
      <alignment horizontal="right" vertical="top"/>
    </xf>
    <xf numFmtId="0" fontId="38" fillId="0" borderId="0" xfId="44" applyFont="1" applyAlignment="1">
      <alignment horizontal="left" vertical="top" readingOrder="1"/>
    </xf>
    <xf numFmtId="0" fontId="38" fillId="0" borderId="0" xfId="568" applyNumberFormat="1" applyFont="1" applyAlignment="1">
      <alignment horizontal="center" vertical="top"/>
    </xf>
    <xf numFmtId="164" fontId="38" fillId="0" borderId="0" xfId="568" applyNumberFormat="1" applyFont="1" applyAlignment="1">
      <alignment horizontal="right" vertical="top"/>
    </xf>
    <xf numFmtId="165" fontId="38" fillId="0" borderId="0" xfId="569" applyNumberFormat="1" applyFont="1" applyAlignment="1">
      <alignment vertical="top"/>
    </xf>
    <xf numFmtId="1" fontId="42" fillId="0" borderId="0" xfId="0" applyNumberFormat="1" applyFont="1"/>
    <xf numFmtId="0" fontId="41" fillId="0" borderId="0" xfId="0" applyFont="1"/>
    <xf numFmtId="1" fontId="41" fillId="0" borderId="0" xfId="0" applyNumberFormat="1" applyFont="1"/>
    <xf numFmtId="0" fontId="41" fillId="0" borderId="0" xfId="0" applyFont="1" applyAlignment="1">
      <alignment horizontal="center"/>
    </xf>
    <xf numFmtId="164" fontId="41" fillId="0" borderId="0" xfId="0" applyNumberFormat="1" applyFont="1"/>
    <xf numFmtId="165" fontId="41" fillId="0" borderId="0" xfId="569" applyNumberFormat="1" applyFont="1"/>
    <xf numFmtId="0" fontId="41" fillId="0" borderId="0" xfId="40" applyFont="1" applyFill="1" applyBorder="1" applyAlignment="1">
      <alignment horizontal="right" vertical="top"/>
    </xf>
    <xf numFmtId="1" fontId="43" fillId="0" borderId="0" xfId="0" applyNumberFormat="1" applyFont="1" applyBorder="1"/>
    <xf numFmtId="164" fontId="44" fillId="0" borderId="0" xfId="568" applyNumberFormat="1" applyFont="1" applyAlignment="1">
      <alignment horizontal="right" vertical="top"/>
    </xf>
    <xf numFmtId="0" fontId="44" fillId="0" borderId="0" xfId="568" applyFont="1" applyAlignment="1">
      <alignment horizontal="left" vertical="top"/>
    </xf>
    <xf numFmtId="1" fontId="44" fillId="0" borderId="0" xfId="568" applyNumberFormat="1" applyFont="1" applyAlignment="1">
      <alignment horizontal="right" vertical="top"/>
    </xf>
    <xf numFmtId="44" fontId="20" fillId="0" borderId="0" xfId="569" applyFont="1"/>
    <xf numFmtId="0" fontId="0" fillId="0" borderId="0" xfId="0" applyBorder="1"/>
    <xf numFmtId="0" fontId="39" fillId="0" borderId="0" xfId="0" applyFont="1" applyBorder="1"/>
    <xf numFmtId="0" fontId="43" fillId="0" borderId="0" xfId="0" applyFont="1" applyBorder="1"/>
    <xf numFmtId="0" fontId="16" fillId="0" borderId="0" xfId="0" applyFont="1" applyBorder="1"/>
    <xf numFmtId="0" fontId="20" fillId="33" borderId="0" xfId="376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4" fontId="43" fillId="0" borderId="0" xfId="0" applyNumberFormat="1" applyFont="1" applyBorder="1"/>
    <xf numFmtId="0" fontId="41" fillId="0" borderId="0" xfId="40" applyFont="1" applyFill="1" applyBorder="1" applyAlignment="1">
      <alignment horizontal="left" vertical="top"/>
    </xf>
    <xf numFmtId="44" fontId="0" fillId="0" borderId="0" xfId="569" applyFont="1" applyBorder="1"/>
    <xf numFmtId="0" fontId="20" fillId="0" borderId="0" xfId="0" applyFont="1" applyBorder="1" applyAlignment="1">
      <alignment horizontal="center"/>
    </xf>
    <xf numFmtId="1" fontId="0" fillId="0" borderId="0" xfId="0" applyNumberFormat="1" applyBorder="1"/>
    <xf numFmtId="164" fontId="0" fillId="0" borderId="0" xfId="0" applyNumberFormat="1" applyBorder="1"/>
    <xf numFmtId="164" fontId="0" fillId="0" borderId="0" xfId="570" applyNumberFormat="1" applyFont="1" applyBorder="1"/>
  </cellXfs>
  <cellStyles count="571">
    <cellStyle name="20% - Accent1" xfId="17" builtinId="30" customBuiltin="1"/>
    <cellStyle name="20% - Accent1 2" xfId="50"/>
    <cellStyle name="20% - Accent1 2 2" xfId="51"/>
    <cellStyle name="20% - Accent1 3" xfId="52"/>
    <cellStyle name="20% - Accent2" xfId="21" builtinId="34" customBuiltin="1"/>
    <cellStyle name="20% - Accent2 2" xfId="53"/>
    <cellStyle name="20% - Accent2 2 2" xfId="54"/>
    <cellStyle name="20% - Accent2 3" xfId="55"/>
    <cellStyle name="20% - Accent3" xfId="25" builtinId="38" customBuiltin="1"/>
    <cellStyle name="20% - Accent3 2" xfId="56"/>
    <cellStyle name="20% - Accent3 2 2" xfId="57"/>
    <cellStyle name="20% - Accent3 3" xfId="58"/>
    <cellStyle name="20% - Accent4" xfId="29" builtinId="42" customBuiltin="1"/>
    <cellStyle name="20% - Accent4 2" xfId="59"/>
    <cellStyle name="20% - Accent4 2 2" xfId="60"/>
    <cellStyle name="20% - Accent4 3" xfId="61"/>
    <cellStyle name="20% - Accent5" xfId="33" builtinId="46" customBuiltin="1"/>
    <cellStyle name="20% - Accent5 2" xfId="62"/>
    <cellStyle name="20% - Accent5 2 2" xfId="63"/>
    <cellStyle name="20% - Accent5 3" xfId="64"/>
    <cellStyle name="20% - Accent5 4" xfId="65"/>
    <cellStyle name="20% - Accent6" xfId="37" builtinId="50" customBuiltin="1"/>
    <cellStyle name="20% - Accent6 2" xfId="66"/>
    <cellStyle name="20% - Accent6 2 2" xfId="67"/>
    <cellStyle name="20% - Accent6 3" xfId="68"/>
    <cellStyle name="20% - Accent6 4" xfId="69"/>
    <cellStyle name="40% - Accent1" xfId="18" builtinId="31" customBuiltin="1"/>
    <cellStyle name="40% - Accent1 2" xfId="70"/>
    <cellStyle name="40% - Accent1 2 2" xfId="71"/>
    <cellStyle name="40% - Accent1 3" xfId="72"/>
    <cellStyle name="40% - Accent2" xfId="22" builtinId="35" customBuiltin="1"/>
    <cellStyle name="40% - Accent2 2" xfId="73"/>
    <cellStyle name="40% - Accent2 2 2" xfId="74"/>
    <cellStyle name="40% - Accent2 3" xfId="75"/>
    <cellStyle name="40% - Accent2 4" xfId="76"/>
    <cellStyle name="40% - Accent3" xfId="26" builtinId="39" customBuiltin="1"/>
    <cellStyle name="40% - Accent3 2" xfId="77"/>
    <cellStyle name="40% - Accent3 2 2" xfId="78"/>
    <cellStyle name="40% - Accent3 3" xfId="79"/>
    <cellStyle name="40% - Accent4" xfId="30" builtinId="43" customBuiltin="1"/>
    <cellStyle name="40% - Accent4 2" xfId="80"/>
    <cellStyle name="40% - Accent4 2 2" xfId="81"/>
    <cellStyle name="40% - Accent4 3" xfId="82"/>
    <cellStyle name="40% - Accent5" xfId="34" builtinId="47" customBuiltin="1"/>
    <cellStyle name="40% - Accent5 2" xfId="83"/>
    <cellStyle name="40% - Accent5 2 2" xfId="84"/>
    <cellStyle name="40% - Accent5 3" xfId="85"/>
    <cellStyle name="40% - Accent5 4" xfId="86"/>
    <cellStyle name="40% - Accent6" xfId="38" builtinId="51" customBuiltin="1"/>
    <cellStyle name="40% - Accent6 2" xfId="87"/>
    <cellStyle name="40% - Accent6 2 2" xfId="88"/>
    <cellStyle name="40% - Accent6 3" xfId="89"/>
    <cellStyle name="60% - Accent1" xfId="19" builtinId="32" customBuiltin="1"/>
    <cellStyle name="60% - Accent1 2" xfId="90"/>
    <cellStyle name="60% - Accent2" xfId="23" builtinId="36" customBuiltin="1"/>
    <cellStyle name="60% - Accent3" xfId="27" builtinId="40" customBuiltin="1"/>
    <cellStyle name="60% - Accent3 2" xfId="91"/>
    <cellStyle name="60% - Accent4" xfId="31" builtinId="44" customBuiltin="1"/>
    <cellStyle name="60% - Accent4 2" xfId="92"/>
    <cellStyle name="60% - Accent5" xfId="35" builtinId="48" customBuiltin="1"/>
    <cellStyle name="60% - Accent6" xfId="39" builtinId="52" customBuiltin="1"/>
    <cellStyle name="60% - Accent6 2" xfId="93"/>
    <cellStyle name="Accent1" xfId="16" builtinId="29" customBuiltin="1"/>
    <cellStyle name="Accent1 2" xfId="94"/>
    <cellStyle name="Accent2" xfId="20" builtinId="33" customBuiltin="1"/>
    <cellStyle name="Accent2 2" xfId="95"/>
    <cellStyle name="Accent3" xfId="24" builtinId="37" customBuiltin="1"/>
    <cellStyle name="Accent3 2" xfId="96"/>
    <cellStyle name="Accent4" xfId="28" builtinId="41" customBuiltin="1"/>
    <cellStyle name="Accent4 2" xfId="97"/>
    <cellStyle name="Accent5" xfId="32" builtinId="45" customBuiltin="1"/>
    <cellStyle name="Accent6" xfId="36" builtinId="49" customBuiltin="1"/>
    <cellStyle name="Bad" xfId="6" builtinId="27" customBuiltin="1"/>
    <cellStyle name="Bad 2" xfId="98"/>
    <cellStyle name="Calculation" xfId="10" builtinId="22" customBuiltin="1"/>
    <cellStyle name="Calculation 2" xfId="99"/>
    <cellStyle name="Check Cell" xfId="12" builtinId="23" customBuiltin="1"/>
    <cellStyle name="Comma 2" xfId="100"/>
    <cellStyle name="Comma 2 2" xfId="101"/>
    <cellStyle name="Comma 2 2 2" xfId="102"/>
    <cellStyle name="Comma 2 2 3" xfId="103"/>
    <cellStyle name="Comma 2 3" xfId="104"/>
    <cellStyle name="Comma 2 3 2" xfId="105"/>
    <cellStyle name="Comma 2 4" xfId="106"/>
    <cellStyle name="Comma 2 4 2" xfId="107"/>
    <cellStyle name="Comma 2 4 2 2" xfId="108"/>
    <cellStyle name="Comma 2 5" xfId="109"/>
    <cellStyle name="Comma 3" xfId="110"/>
    <cellStyle name="Comma 3 2" xfId="111"/>
    <cellStyle name="Comma 3 2 2" xfId="112"/>
    <cellStyle name="Comma 3 2 3" xfId="113"/>
    <cellStyle name="Comma 3 2 4" xfId="114"/>
    <cellStyle name="Comma 3 2 5" xfId="115"/>
    <cellStyle name="Comma 3 3" xfId="116"/>
    <cellStyle name="Comma 3 4" xfId="117"/>
    <cellStyle name="Comma 4" xfId="118"/>
    <cellStyle name="Comma 4 2" xfId="119"/>
    <cellStyle name="Comma 4 2 2" xfId="120"/>
    <cellStyle name="Comma 4 2 2 2" xfId="121"/>
    <cellStyle name="Comma 4 2 2 2 2" xfId="122"/>
    <cellStyle name="Comma 4 2 2 2 2 2" xfId="123"/>
    <cellStyle name="Comma 4 2 2 2 3" xfId="124"/>
    <cellStyle name="Comma 4 2 2 3" xfId="125"/>
    <cellStyle name="Comma 4 2 2 3 2" xfId="126"/>
    <cellStyle name="Comma 4 2 2 4" xfId="127"/>
    <cellStyle name="Comma 4 2 3" xfId="128"/>
    <cellStyle name="Comma 4 2 3 2" xfId="129"/>
    <cellStyle name="Comma 4 2 3 2 2" xfId="130"/>
    <cellStyle name="Comma 4 2 3 3" xfId="131"/>
    <cellStyle name="Comma 4 2 4" xfId="132"/>
    <cellStyle name="Comma 4 2 4 2" xfId="133"/>
    <cellStyle name="Comma 4 2 5" xfId="134"/>
    <cellStyle name="Comma 4 3" xfId="135"/>
    <cellStyle name="Comma 4 3 2" xfId="136"/>
    <cellStyle name="Comma 4 3 2 2" xfId="137"/>
    <cellStyle name="Comma 4 3 2 2 2" xfId="138"/>
    <cellStyle name="Comma 4 3 2 3" xfId="139"/>
    <cellStyle name="Comma 4 3 3" xfId="140"/>
    <cellStyle name="Comma 4 3 3 2" xfId="141"/>
    <cellStyle name="Comma 4 3 4" xfId="142"/>
    <cellStyle name="Comma 4 4" xfId="143"/>
    <cellStyle name="Comma 4 4 2" xfId="144"/>
    <cellStyle name="Comma 4 4 2 2" xfId="145"/>
    <cellStyle name="Comma 4 4 3" xfId="146"/>
    <cellStyle name="Comma 4 5" xfId="147"/>
    <cellStyle name="Comma 4 5 2" xfId="148"/>
    <cellStyle name="Comma 4 6" xfId="149"/>
    <cellStyle name="Comma 4 6 2" xfId="150"/>
    <cellStyle name="Comma 4 7" xfId="151"/>
    <cellStyle name="Comma 5" xfId="152"/>
    <cellStyle name="Currency" xfId="569" builtinId="4"/>
    <cellStyle name="Currency 10" xfId="153"/>
    <cellStyle name="Currency 2" xfId="154"/>
    <cellStyle name="Currency 2 2" xfId="155"/>
    <cellStyle name="Currency 2 3" xfId="156"/>
    <cellStyle name="Currency 2 3 2" xfId="157"/>
    <cellStyle name="Currency 2 3 3" xfId="158"/>
    <cellStyle name="Currency 3" xfId="159"/>
    <cellStyle name="Currency 3 2" xfId="160"/>
    <cellStyle name="Currency 3 2 2" xfId="161"/>
    <cellStyle name="Currency 3 2 2 2" xfId="162"/>
    <cellStyle name="Currency 3 2 2 2 2" xfId="163"/>
    <cellStyle name="Currency 3 2 2 3" xfId="164"/>
    <cellStyle name="Currency 3 2 3" xfId="165"/>
    <cellStyle name="Currency 3 2 3 2" xfId="166"/>
    <cellStyle name="Currency 3 2 4" xfId="167"/>
    <cellStyle name="Currency 3 2 5" xfId="168"/>
    <cellStyle name="Currency 3 3" xfId="169"/>
    <cellStyle name="Currency 3 4" xfId="170"/>
    <cellStyle name="Currency 3 5" xfId="171"/>
    <cellStyle name="Currency 3 6" xfId="172"/>
    <cellStyle name="Currency 3 7" xfId="173"/>
    <cellStyle name="Currency 4" xfId="174"/>
    <cellStyle name="Currency 4 2" xfId="175"/>
    <cellStyle name="Currency 4 3" xfId="176"/>
    <cellStyle name="Currency 4 3 2" xfId="177"/>
    <cellStyle name="Currency 4 4" xfId="178"/>
    <cellStyle name="Currency 4 5" xfId="179"/>
    <cellStyle name="Currency 5" xfId="180"/>
    <cellStyle name="Currency 5 2" xfId="181"/>
    <cellStyle name="Currency 5 2 2" xfId="182"/>
    <cellStyle name="Currency 5 2 2 2" xfId="183"/>
    <cellStyle name="Currency 5 2 2 2 2" xfId="184"/>
    <cellStyle name="Currency 5 2 2 2 2 2" xfId="185"/>
    <cellStyle name="Currency 5 2 2 2 3" xfId="186"/>
    <cellStyle name="Currency 5 2 2 3" xfId="187"/>
    <cellStyle name="Currency 5 2 2 3 2" xfId="188"/>
    <cellStyle name="Currency 5 2 2 4" xfId="189"/>
    <cellStyle name="Currency 5 2 3" xfId="190"/>
    <cellStyle name="Currency 5 2 4" xfId="191"/>
    <cellStyle name="Currency 5 2 4 2" xfId="192"/>
    <cellStyle name="Currency 5 3" xfId="193"/>
    <cellStyle name="Currency 5 3 2" xfId="194"/>
    <cellStyle name="Currency 5 3 2 2" xfId="195"/>
    <cellStyle name="Currency 5 3 2 2 2" xfId="196"/>
    <cellStyle name="Currency 5 3 2 3" xfId="197"/>
    <cellStyle name="Currency 5 3 3" xfId="198"/>
    <cellStyle name="Currency 5 3 3 2" xfId="199"/>
    <cellStyle name="Currency 5 3 4" xfId="200"/>
    <cellStyle name="Currency 5 4" xfId="201"/>
    <cellStyle name="Currency 5 4 2" xfId="202"/>
    <cellStyle name="Currency 5 4 3" xfId="203"/>
    <cellStyle name="Currency 5 4 3 2" xfId="204"/>
    <cellStyle name="Currency 5 5" xfId="205"/>
    <cellStyle name="Currency 5 5 2" xfId="206"/>
    <cellStyle name="Currency 5 5 2 2" xfId="207"/>
    <cellStyle name="Currency 5 5 3" xfId="208"/>
    <cellStyle name="Currency 5 5 4" xfId="209"/>
    <cellStyle name="Currency 5 6" xfId="210"/>
    <cellStyle name="Currency 5 6 2" xfId="211"/>
    <cellStyle name="Currency 5 7" xfId="212"/>
    <cellStyle name="Currency 6" xfId="213"/>
    <cellStyle name="Currency 6 2" xfId="214"/>
    <cellStyle name="Currency 6 2 2" xfId="215"/>
    <cellStyle name="Currency 6 2 2 2" xfId="216"/>
    <cellStyle name="Currency 6 2 3" xfId="217"/>
    <cellStyle name="Currency 6 2 3 2" xfId="218"/>
    <cellStyle name="Currency 6 3" xfId="219"/>
    <cellStyle name="Currency 7" xfId="220"/>
    <cellStyle name="Currency 7 2" xfId="221"/>
    <cellStyle name="Currency 7 3" xfId="222"/>
    <cellStyle name="Currency 7 4" xfId="223"/>
    <cellStyle name="Currency 8" xfId="224"/>
    <cellStyle name="Currency 8 2" xfId="225"/>
    <cellStyle name="Currency 9" xfId="226"/>
    <cellStyle name="Currency 9 2" xfId="227"/>
    <cellStyle name="Explanatory Text" xfId="14" builtinId="53" customBuiltin="1"/>
    <cellStyle name="Good" xfId="5" builtinId="26" customBuiltin="1"/>
    <cellStyle name="Heading 1" xfId="1" builtinId="16" customBuiltin="1"/>
    <cellStyle name="Heading 1 2" xfId="228"/>
    <cellStyle name="Heading 2" xfId="2" builtinId="17" customBuiltin="1"/>
    <cellStyle name="Heading 2 2" xfId="229"/>
    <cellStyle name="Heading 3" xfId="3" builtinId="18" customBuiltin="1"/>
    <cellStyle name="Heading 3 2" xfId="230"/>
    <cellStyle name="Heading 4" xfId="4" builtinId="19" customBuiltin="1"/>
    <cellStyle name="Heading 4 2" xfId="231"/>
    <cellStyle name="Hyperlink 2" xfId="232"/>
    <cellStyle name="Hyperlink 2 2" xfId="233"/>
    <cellStyle name="Hyperlink 3" xfId="234"/>
    <cellStyle name="Hyperlink 4" xfId="235"/>
    <cellStyle name="Hyperlink 5" xfId="236"/>
    <cellStyle name="Input" xfId="8" builtinId="20" customBuiltin="1"/>
    <cellStyle name="Label" xfId="237"/>
    <cellStyle name="Label No Shade" xfId="238"/>
    <cellStyle name="Label Shaded" xfId="239"/>
    <cellStyle name="Linked Cell" xfId="11" builtinId="24" customBuiltin="1"/>
    <cellStyle name="Map Labels" xfId="240"/>
    <cellStyle name="Map Legend" xfId="241"/>
    <cellStyle name="Map Title" xfId="242"/>
    <cellStyle name="Neutral" xfId="7" builtinId="28" customBuiltin="1"/>
    <cellStyle name="Normal" xfId="0" builtinId="0"/>
    <cellStyle name="Normal 10" xfId="243"/>
    <cellStyle name="Normal 10 2" xfId="244"/>
    <cellStyle name="Normal 10 2 2" xfId="245"/>
    <cellStyle name="Normal 10 2 3" xfId="246"/>
    <cellStyle name="Normal 10 3" xfId="247"/>
    <cellStyle name="Normal 11" xfId="248"/>
    <cellStyle name="Normal 11 2" xfId="249"/>
    <cellStyle name="Normal 11 2 2" xfId="250"/>
    <cellStyle name="Normal 11 2 3" xfId="47"/>
    <cellStyle name="Normal 12" xfId="48"/>
    <cellStyle name="Normal 12 2" xfId="251"/>
    <cellStyle name="Normal 12 2 2" xfId="252"/>
    <cellStyle name="Normal 12 2 3" xfId="253"/>
    <cellStyle name="Normal 12 2 4" xfId="254"/>
    <cellStyle name="Normal 12 3" xfId="255"/>
    <cellStyle name="Normal 13" xfId="256"/>
    <cellStyle name="Normal 13 2" xfId="46"/>
    <cellStyle name="Normal 13 3" xfId="257"/>
    <cellStyle name="Normal 14" xfId="43"/>
    <cellStyle name="Normal 14 2" xfId="258"/>
    <cellStyle name="Normal 15" xfId="259"/>
    <cellStyle name="Normal 16" xfId="41"/>
    <cellStyle name="Normal 17" xfId="40"/>
    <cellStyle name="Normal 18" xfId="568"/>
    <cellStyle name="Normal 2" xfId="260"/>
    <cellStyle name="Normal 2 2" xfId="45"/>
    <cellStyle name="Normal 2 2 2" xfId="261"/>
    <cellStyle name="Normal 2 2 2 2" xfId="262"/>
    <cellStyle name="Normal 2 2 2 2 2" xfId="263"/>
    <cellStyle name="Normal 2 2 2 2 3" xfId="264"/>
    <cellStyle name="Normal 2 2 2 3" xfId="265"/>
    <cellStyle name="Normal 2 2 2 3 2" xfId="49"/>
    <cellStyle name="Normal 2 2 2 4" xfId="266"/>
    <cellStyle name="Normal 2 2 2 4 2" xfId="267"/>
    <cellStyle name="Normal 2 2 3" xfId="268"/>
    <cellStyle name="Normal 2 2 4" xfId="269"/>
    <cellStyle name="Normal 2 2 4 2" xfId="270"/>
    <cellStyle name="Normal 2 2 5" xfId="271"/>
    <cellStyle name="Normal 2 3" xfId="272"/>
    <cellStyle name="Normal 2 3 2" xfId="273"/>
    <cellStyle name="Normal 2 3 2 2" xfId="274"/>
    <cellStyle name="Normal 2 3 2 3" xfId="275"/>
    <cellStyle name="Normal 2 3 2 4" xfId="276"/>
    <cellStyle name="Normal 2 3 3" xfId="277"/>
    <cellStyle name="Normal 2 3 3 2" xfId="278"/>
    <cellStyle name="Normal 2 3 3 3" xfId="279"/>
    <cellStyle name="Normal 2 3 3 4" xfId="280"/>
    <cellStyle name="Normal 2 3 4" xfId="281"/>
    <cellStyle name="Normal 2 3 4 2" xfId="282"/>
    <cellStyle name="Normal 2 4" xfId="44"/>
    <cellStyle name="Normal 2 4 2" xfId="283"/>
    <cellStyle name="Normal 2 4 2 2" xfId="284"/>
    <cellStyle name="Normal 2 4 2 2 2" xfId="285"/>
    <cellStyle name="Normal 2 4 2 2 3" xfId="286"/>
    <cellStyle name="Normal 2 4 2 3" xfId="287"/>
    <cellStyle name="Normal 2 4 2 3 2" xfId="288"/>
    <cellStyle name="Normal 2 4 2 3 2 2" xfId="289"/>
    <cellStyle name="Normal 2 4 2 3 2 3" xfId="290"/>
    <cellStyle name="Normal 2 4 2 3 3" xfId="291"/>
    <cellStyle name="Normal 2 4 2 3 4" xfId="292"/>
    <cellStyle name="Normal 2 4 2 4" xfId="293"/>
    <cellStyle name="Normal 2 4 2 4 2" xfId="294"/>
    <cellStyle name="Normal 2 4 2 5" xfId="295"/>
    <cellStyle name="Normal 2 4 2 5 2" xfId="296"/>
    <cellStyle name="Normal 2 4 3" xfId="297"/>
    <cellStyle name="Normal 2 4 3 2" xfId="298"/>
    <cellStyle name="Normal 2 4 3 2 2" xfId="299"/>
    <cellStyle name="Normal 2 4 3 2 3" xfId="300"/>
    <cellStyle name="Normal 2 4 3 3" xfId="301"/>
    <cellStyle name="Normal 2 4 3 3 2" xfId="302"/>
    <cellStyle name="Normal 2 4 3 4" xfId="303"/>
    <cellStyle name="Normal 2 4 4" xfId="304"/>
    <cellStyle name="Normal 2 4 4 2" xfId="305"/>
    <cellStyle name="Normal 2 4 4 3" xfId="306"/>
    <cellStyle name="Normal 2 4 4 4" xfId="307"/>
    <cellStyle name="Normal 2 4 5" xfId="308"/>
    <cellStyle name="Normal 2 4 5 2" xfId="309"/>
    <cellStyle name="Normal 2 4 5 2 2" xfId="310"/>
    <cellStyle name="Normal 2 4 5 3" xfId="311"/>
    <cellStyle name="Normal 2 4 6" xfId="312"/>
    <cellStyle name="Normal 2 4 6 2" xfId="313"/>
    <cellStyle name="Normal 2 4 6 3" xfId="314"/>
    <cellStyle name="Normal 2 4 7" xfId="315"/>
    <cellStyle name="Normal 2 4 7 2" xfId="316"/>
    <cellStyle name="Normal 2 4 8" xfId="317"/>
    <cellStyle name="Normal 2 5" xfId="318"/>
    <cellStyle name="Normal 2 5 2" xfId="319"/>
    <cellStyle name="Normal 2 5 2 2" xfId="320"/>
    <cellStyle name="Normal 2 5 2 3" xfId="321"/>
    <cellStyle name="Normal 2 5 3" xfId="322"/>
    <cellStyle name="Normal 2 5 3 2" xfId="323"/>
    <cellStyle name="Normal 2 5 3 3" xfId="324"/>
    <cellStyle name="Normal 2 5 3 3 2" xfId="325"/>
    <cellStyle name="Normal 2 5 4" xfId="326"/>
    <cellStyle name="Normal 2 5 4 2" xfId="327"/>
    <cellStyle name="Normal 2 5 4 2 2" xfId="328"/>
    <cellStyle name="Normal 2 5 4 3" xfId="329"/>
    <cellStyle name="Normal 2 5 4 4" xfId="330"/>
    <cellStyle name="Normal 2 5 5" xfId="331"/>
    <cellStyle name="Normal 2 5 6" xfId="332"/>
    <cellStyle name="Normal 2 5 6 2" xfId="333"/>
    <cellStyle name="Normal 2 5 6 3" xfId="334"/>
    <cellStyle name="Normal 2 5 7" xfId="335"/>
    <cellStyle name="Normal 2 5 8" xfId="336"/>
    <cellStyle name="Normal 2 6" xfId="337"/>
    <cellStyle name="Normal 2 6 2" xfId="338"/>
    <cellStyle name="Normal 2 6 2 2" xfId="339"/>
    <cellStyle name="Normal 2 6 3" xfId="340"/>
    <cellStyle name="Normal 2 7" xfId="341"/>
    <cellStyle name="Normal 2 7 2" xfId="342"/>
    <cellStyle name="Normal 2 8" xfId="343"/>
    <cellStyle name="Normal 2 8 2" xfId="563"/>
    <cellStyle name="Normal 2 9" xfId="564"/>
    <cellStyle name="Normal 3" xfId="344"/>
    <cellStyle name="Normal 3 2" xfId="345"/>
    <cellStyle name="Normal 3 2 2" xfId="346"/>
    <cellStyle name="Normal 3 2 2 2" xfId="347"/>
    <cellStyle name="Normal 3 2 3" xfId="348"/>
    <cellStyle name="Normal 3 2 3 2" xfId="349"/>
    <cellStyle name="Normal 3 2 3 2 2" xfId="350"/>
    <cellStyle name="Normal 3 2 3 3" xfId="351"/>
    <cellStyle name="Normal 3 2 4" xfId="352"/>
    <cellStyle name="Normal 3 2 4 2" xfId="353"/>
    <cellStyle name="Normal 3 3" xfId="354"/>
    <cellStyle name="Normal 3 3 2" xfId="355"/>
    <cellStyle name="Normal 3 3 2 2" xfId="356"/>
    <cellStyle name="Normal 3 3 2 3" xfId="357"/>
    <cellStyle name="Normal 3 3 2 3 2" xfId="358"/>
    <cellStyle name="Normal 3 3 3" xfId="359"/>
    <cellStyle name="Normal 3 3 3 2" xfId="360"/>
    <cellStyle name="Normal 3 3 3 2 2" xfId="361"/>
    <cellStyle name="Normal 3 3 3 3" xfId="362"/>
    <cellStyle name="Normal 3 3 3 3 2" xfId="363"/>
    <cellStyle name="Normal 3 3 4" xfId="364"/>
    <cellStyle name="Normal 3 3 4 2" xfId="365"/>
    <cellStyle name="Normal 3 4" xfId="366"/>
    <cellStyle name="Normal 3 4 2" xfId="367"/>
    <cellStyle name="Normal 3 4 3" xfId="368"/>
    <cellStyle name="Normal 3 4 3 2" xfId="369"/>
    <cellStyle name="Normal 3 4 4" xfId="370"/>
    <cellStyle name="Normal 3 4 5" xfId="371"/>
    <cellStyle name="Normal 3 5" xfId="372"/>
    <cellStyle name="Normal 3 5 2" xfId="373"/>
    <cellStyle name="Normal 3 5 3" xfId="374"/>
    <cellStyle name="Normal 3 5 4" xfId="375"/>
    <cellStyle name="Normal 4" xfId="376"/>
    <cellStyle name="Normal 4 2" xfId="377"/>
    <cellStyle name="Normal 4 2 2" xfId="378"/>
    <cellStyle name="Normal 4 2 2 2" xfId="379"/>
    <cellStyle name="Normal 4 2 2 2 2" xfId="380"/>
    <cellStyle name="Normal 4 2 2 2 3" xfId="381"/>
    <cellStyle name="Normal 4 2 2 3" xfId="382"/>
    <cellStyle name="Normal 4 2 2 3 2" xfId="383"/>
    <cellStyle name="Normal 4 2 2 3 2 2" xfId="384"/>
    <cellStyle name="Normal 4 2 2 3 3" xfId="385"/>
    <cellStyle name="Normal 4 2 2 4" xfId="386"/>
    <cellStyle name="Normal 4 2 2 4 2" xfId="387"/>
    <cellStyle name="Normal 4 2 2 5" xfId="388"/>
    <cellStyle name="Normal 4 2 2 5 2" xfId="389"/>
    <cellStyle name="Normal 4 2 3" xfId="390"/>
    <cellStyle name="Normal 4 2 3 2" xfId="391"/>
    <cellStyle name="Normal 4 2 3 3" xfId="392"/>
    <cellStyle name="Normal 4 2 4" xfId="393"/>
    <cellStyle name="Normal 4 2 4 2" xfId="394"/>
    <cellStyle name="Normal 4 2 4 2 2" xfId="395"/>
    <cellStyle name="Normal 4 2 4 3" xfId="396"/>
    <cellStyle name="Normal 4 2 5" xfId="397"/>
    <cellStyle name="Normal 4 3" xfId="398"/>
    <cellStyle name="Normal 4 3 2" xfId="399"/>
    <cellStyle name="Normal 4 3 2 2" xfId="400"/>
    <cellStyle name="Normal 4 3 2 2 2" xfId="401"/>
    <cellStyle name="Normal 4 3 2 2 2 2" xfId="402"/>
    <cellStyle name="Normal 4 3 2 2 3" xfId="403"/>
    <cellStyle name="Normal 4 3 2 2 4" xfId="404"/>
    <cellStyle name="Normal 4 3 2 3" xfId="405"/>
    <cellStyle name="Normal 4 3 3" xfId="406"/>
    <cellStyle name="Normal 4 3 3 2" xfId="407"/>
    <cellStyle name="Normal 4 3 3 2 2" xfId="408"/>
    <cellStyle name="Normal 4 3 3 3" xfId="409"/>
    <cellStyle name="Normal 4 3 3 3 2" xfId="410"/>
    <cellStyle name="Normal 4 3 3 3 3" xfId="411"/>
    <cellStyle name="Normal 4 3 3 3 4" xfId="565"/>
    <cellStyle name="Normal 4 3 3 3 5" xfId="567"/>
    <cellStyle name="Normal 4 3 3 4" xfId="412"/>
    <cellStyle name="Normal 4 3 4" xfId="413"/>
    <cellStyle name="Normal 4 3 4 2" xfId="414"/>
    <cellStyle name="Normal 4 4" xfId="415"/>
    <cellStyle name="Normal 4 4 2" xfId="416"/>
    <cellStyle name="Normal 4 4 2 2" xfId="417"/>
    <cellStyle name="Normal 4 4 2 2 2" xfId="418"/>
    <cellStyle name="Normal 4 4 2 2 3" xfId="419"/>
    <cellStyle name="Normal 4 4 2 3" xfId="420"/>
    <cellStyle name="Normal 4 4 3" xfId="421"/>
    <cellStyle name="Normal 4 4 3 2" xfId="422"/>
    <cellStyle name="Normal 4 4 4" xfId="423"/>
    <cellStyle name="Normal 4 4 4 2" xfId="424"/>
    <cellStyle name="Normal 4 4 5" xfId="425"/>
    <cellStyle name="Normal 4 4 5 2" xfId="426"/>
    <cellStyle name="Normal 4 5" xfId="427"/>
    <cellStyle name="Normal 4 5 2" xfId="428"/>
    <cellStyle name="Normal 4 5 3" xfId="429"/>
    <cellStyle name="Normal 4 6" xfId="430"/>
    <cellStyle name="Normal 4 6 2" xfId="431"/>
    <cellStyle name="Normal 4 6 2 2" xfId="432"/>
    <cellStyle name="Normal 4 6 3" xfId="433"/>
    <cellStyle name="Normal 4 7" xfId="434"/>
    <cellStyle name="Normal 4 7 2" xfId="435"/>
    <cellStyle name="Normal 4 7 3" xfId="436"/>
    <cellStyle name="Normal 5" xfId="437"/>
    <cellStyle name="Normal 5 2" xfId="438"/>
    <cellStyle name="Normal 5 2 2" xfId="439"/>
    <cellStyle name="Normal 5 2 2 2" xfId="440"/>
    <cellStyle name="Normal 5 2 2 2 2" xfId="441"/>
    <cellStyle name="Normal 5 2 2 2 2 2" xfId="442"/>
    <cellStyle name="Normal 5 2 2 2 3" xfId="443"/>
    <cellStyle name="Normal 5 2 2 3" xfId="444"/>
    <cellStyle name="Normal 5 2 2 3 2" xfId="445"/>
    <cellStyle name="Normal 5 2 2 3 3" xfId="446"/>
    <cellStyle name="Normal 5 2 2 4" xfId="447"/>
    <cellStyle name="Normal 5 2 2 4 2" xfId="448"/>
    <cellStyle name="Normal 5 2 2 5" xfId="449"/>
    <cellStyle name="Normal 5 2 3" xfId="450"/>
    <cellStyle name="Normal 5 2 3 2" xfId="451"/>
    <cellStyle name="Normal 5 2 3 2 2" xfId="452"/>
    <cellStyle name="Normal 5 2 3 2 3" xfId="453"/>
    <cellStyle name="Normal 5 2 3 3" xfId="454"/>
    <cellStyle name="Normal 5 2 4" xfId="455"/>
    <cellStyle name="Normal 5 2 4 2" xfId="456"/>
    <cellStyle name="Normal 5 2 5" xfId="457"/>
    <cellStyle name="Normal 5 2 5 2" xfId="458"/>
    <cellStyle name="Normal 5 2 6" xfId="459"/>
    <cellStyle name="Normal 5 3" xfId="460"/>
    <cellStyle name="Normal 5 3 2" xfId="461"/>
    <cellStyle name="Normal 5 3 3" xfId="462"/>
    <cellStyle name="Normal 5 3 3 2" xfId="463"/>
    <cellStyle name="Normal 5 3 3 2 2" xfId="464"/>
    <cellStyle name="Normal 5 3 3 3" xfId="465"/>
    <cellStyle name="Normal 5 3 4" xfId="466"/>
    <cellStyle name="Normal 5 3 4 2" xfId="467"/>
    <cellStyle name="Normal 5 3 5" xfId="468"/>
    <cellStyle name="Normal 5 3 5 2" xfId="469"/>
    <cellStyle name="Normal 5 4" xfId="470"/>
    <cellStyle name="Normal 5 4 2" xfId="471"/>
    <cellStyle name="Normal 5 4 2 2" xfId="472"/>
    <cellStyle name="Normal 5 4 3" xfId="473"/>
    <cellStyle name="Normal 5 4 3 2" xfId="474"/>
    <cellStyle name="Normal 5 5" xfId="475"/>
    <cellStyle name="Normal 5 5 2" xfId="476"/>
    <cellStyle name="Normal 5 6" xfId="477"/>
    <cellStyle name="Normal 6" xfId="478"/>
    <cellStyle name="Normal 6 2" xfId="479"/>
    <cellStyle name="Normal 6 2 2" xfId="480"/>
    <cellStyle name="Normal 6 2 2 2" xfId="481"/>
    <cellStyle name="Normal 6 2 3" xfId="482"/>
    <cellStyle name="Normal 6 2 4" xfId="483"/>
    <cellStyle name="Normal 6 3" xfId="484"/>
    <cellStyle name="Normal 6 3 2" xfId="485"/>
    <cellStyle name="Normal 6 3 2 2" xfId="486"/>
    <cellStyle name="Normal 6 3 2 3" xfId="487"/>
    <cellStyle name="Normal 6 3 3" xfId="488"/>
    <cellStyle name="Normal 6 3 3 2" xfId="489"/>
    <cellStyle name="Normal 6 3 3 3" xfId="490"/>
    <cellStyle name="Normal 6 3 3 4" xfId="491"/>
    <cellStyle name="Normal 6 3 3 5" xfId="566"/>
    <cellStyle name="Normal 6 3 4" xfId="492"/>
    <cellStyle name="Normal 6 4" xfId="493"/>
    <cellStyle name="Normal 7" xfId="494"/>
    <cellStyle name="Normal 7 2" xfId="495"/>
    <cellStyle name="Normal 7 2 2" xfId="496"/>
    <cellStyle name="Normal 7 2 3" xfId="497"/>
    <cellStyle name="Normal 7 3" xfId="498"/>
    <cellStyle name="Normal 7 4" xfId="499"/>
    <cellStyle name="Normal 8" xfId="500"/>
    <cellStyle name="Normal 8 2" xfId="501"/>
    <cellStyle name="Normal 8 2 2" xfId="502"/>
    <cellStyle name="Normal 8 2 2 2" xfId="503"/>
    <cellStyle name="Normal 8 2 2 2 2" xfId="504"/>
    <cellStyle name="Normal 8 2 2 3" xfId="505"/>
    <cellStyle name="Normal 8 2 3" xfId="506"/>
    <cellStyle name="Normal 8 2 3 2" xfId="507"/>
    <cellStyle name="Normal 8 2 4" xfId="508"/>
    <cellStyle name="Normal 8 3" xfId="509"/>
    <cellStyle name="Normal 8 3 2" xfId="510"/>
    <cellStyle name="Normal 8 3 2 2" xfId="511"/>
    <cellStyle name="Normal 8 3 2 3" xfId="512"/>
    <cellStyle name="Normal 8 3 3" xfId="513"/>
    <cellStyle name="Normal 8 3 3 2" xfId="514"/>
    <cellStyle name="Normal 8 3 4" xfId="515"/>
    <cellStyle name="Normal 8 4" xfId="516"/>
    <cellStyle name="Normal 8 4 2" xfId="517"/>
    <cellStyle name="Normal 8 5" xfId="518"/>
    <cellStyle name="Normal 9" xfId="519"/>
    <cellStyle name="Normal 9 2" xfId="520"/>
    <cellStyle name="Normal 9 2 2" xfId="521"/>
    <cellStyle name="Normal 9 2 2 2" xfId="522"/>
    <cellStyle name="Normal 9 2 2 2 2" xfId="523"/>
    <cellStyle name="Normal 9 2 2 3" xfId="524"/>
    <cellStyle name="Normal 9 2 3" xfId="525"/>
    <cellStyle name="Normal 9 2 3 2" xfId="526"/>
    <cellStyle name="Normal 9 2 4" xfId="527"/>
    <cellStyle name="Normal 9 3" xfId="528"/>
    <cellStyle name="Normal 9 3 2" xfId="529"/>
    <cellStyle name="Normal 9 3 2 2" xfId="530"/>
    <cellStyle name="Normal 9 3 3" xfId="531"/>
    <cellStyle name="Normal 9 4" xfId="532"/>
    <cellStyle name="Normal 9 4 2" xfId="533"/>
    <cellStyle name="Normal 9 4 3" xfId="534"/>
    <cellStyle name="Normal 9 5" xfId="535"/>
    <cellStyle name="Normal 9 5 2" xfId="536"/>
    <cellStyle name="Normal 9 5 3" xfId="537"/>
    <cellStyle name="Normal 9 6" xfId="538"/>
    <cellStyle name="Normal 9 7" xfId="539"/>
    <cellStyle name="Note 2" xfId="540"/>
    <cellStyle name="Note 2 2" xfId="541"/>
    <cellStyle name="Note 2 2 2" xfId="542"/>
    <cellStyle name="Note 2 2 2 2" xfId="543"/>
    <cellStyle name="Note 2 2 3" xfId="544"/>
    <cellStyle name="Note 2 3" xfId="545"/>
    <cellStyle name="Note 2 3 2" xfId="546"/>
    <cellStyle name="Note 2 4" xfId="547"/>
    <cellStyle name="Note 3" xfId="548"/>
    <cellStyle name="Note 3 2" xfId="549"/>
    <cellStyle name="Note 3 2 2" xfId="550"/>
    <cellStyle name="Note 3 2 2 2" xfId="551"/>
    <cellStyle name="Note 3 2 3" xfId="552"/>
    <cellStyle name="Note 3 3" xfId="553"/>
    <cellStyle name="Note 3 3 2" xfId="554"/>
    <cellStyle name="Note 3 4" xfId="555"/>
    <cellStyle name="Note 4" xfId="556"/>
    <cellStyle name="Note 5" xfId="42"/>
    <cellStyle name="Output" xfId="9" builtinId="21" customBuiltin="1"/>
    <cellStyle name="Output 2" xfId="557"/>
    <cellStyle name="Percent" xfId="570" builtinId="5"/>
    <cellStyle name="Percent 2" xfId="558"/>
    <cellStyle name="Percent 3" xfId="559"/>
    <cellStyle name="Text Entry" xfId="560"/>
    <cellStyle name="Title 2" xfId="561"/>
    <cellStyle name="Total" xfId="15" builtinId="25" customBuiltin="1"/>
    <cellStyle name="Total 2" xfId="562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88"/>
  <sheetViews>
    <sheetView tabSelected="1" zoomScale="89" zoomScaleNormal="89" workbookViewId="0">
      <pane xSplit="1" topLeftCell="B1" activePane="topRight" state="frozen"/>
      <selection pane="topRight"/>
    </sheetView>
  </sheetViews>
  <sheetFormatPr defaultRowHeight="15.75" x14ac:dyDescent="0.25"/>
  <cols>
    <col min="1" max="1" width="15.7109375" customWidth="1"/>
    <col min="2" max="2" width="53.5703125" customWidth="1"/>
    <col min="3" max="3" width="18.5703125" customWidth="1"/>
    <col min="4" max="4" width="15.85546875" customWidth="1"/>
    <col min="5" max="12" width="14.7109375" customWidth="1"/>
    <col min="13" max="13" width="28.140625" customWidth="1"/>
    <col min="14" max="14" width="23.5703125" customWidth="1"/>
    <col min="15" max="21" width="9.140625" customWidth="1"/>
    <col min="22" max="22" width="41.85546875" customWidth="1"/>
    <col min="23" max="23" width="33.5703125" customWidth="1"/>
    <col min="24" max="24" width="30.28515625" bestFit="1" customWidth="1"/>
    <col min="25" max="25" width="9.7109375" customWidth="1"/>
    <col min="26" max="28" width="15.7109375" customWidth="1"/>
    <col min="29" max="29" width="14.7109375" style="27" customWidth="1"/>
    <col min="30" max="31" width="13.7109375" style="27" customWidth="1"/>
    <col min="32" max="32" width="13.42578125" bestFit="1" customWidth="1"/>
  </cols>
  <sheetData>
    <row r="1" spans="1:32" ht="47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6" t="s">
        <v>24</v>
      </c>
      <c r="Z1" s="7" t="s">
        <v>25</v>
      </c>
      <c r="AA1" s="7" t="s">
        <v>26</v>
      </c>
      <c r="AB1" s="7" t="s">
        <v>27</v>
      </c>
      <c r="AC1" s="58" t="s">
        <v>28</v>
      </c>
      <c r="AD1" s="58" t="s">
        <v>29</v>
      </c>
      <c r="AE1" s="58" t="s">
        <v>30</v>
      </c>
    </row>
    <row r="2" spans="1:32" x14ac:dyDescent="0.25">
      <c r="A2" s="2" t="s">
        <v>31</v>
      </c>
      <c r="B2" s="2" t="s">
        <v>288</v>
      </c>
      <c r="C2" s="2" t="s">
        <v>32</v>
      </c>
      <c r="D2" s="2" t="s">
        <v>33</v>
      </c>
      <c r="E2" s="3">
        <v>65</v>
      </c>
      <c r="F2" s="3">
        <v>64</v>
      </c>
      <c r="G2" s="3">
        <v>0</v>
      </c>
      <c r="H2" s="3">
        <v>58</v>
      </c>
      <c r="I2" s="3">
        <v>6</v>
      </c>
      <c r="J2" s="3">
        <v>0</v>
      </c>
      <c r="K2" s="3">
        <v>0</v>
      </c>
      <c r="L2" s="3">
        <v>0</v>
      </c>
      <c r="M2" s="2" t="s">
        <v>34</v>
      </c>
      <c r="N2" s="2" t="s">
        <v>35</v>
      </c>
      <c r="O2" s="3">
        <v>7</v>
      </c>
      <c r="P2" s="3">
        <v>0</v>
      </c>
      <c r="Q2" s="3">
        <v>10</v>
      </c>
      <c r="R2" s="3">
        <v>10</v>
      </c>
      <c r="S2" s="3">
        <v>17</v>
      </c>
      <c r="T2" s="3">
        <v>0</v>
      </c>
      <c r="U2" s="3">
        <v>20</v>
      </c>
      <c r="V2" s="2" t="s">
        <v>36</v>
      </c>
      <c r="W2" s="2" t="s">
        <v>36</v>
      </c>
      <c r="X2" s="11" t="s">
        <v>300</v>
      </c>
      <c r="Y2" s="5" t="s">
        <v>37</v>
      </c>
      <c r="Z2" s="4">
        <v>1312412</v>
      </c>
      <c r="AA2" s="4">
        <v>0</v>
      </c>
      <c r="AB2" s="4">
        <v>23951600</v>
      </c>
      <c r="AC2" s="59">
        <v>44</v>
      </c>
      <c r="AD2" s="59">
        <v>64</v>
      </c>
      <c r="AE2" s="59">
        <v>35</v>
      </c>
      <c r="AF2" s="54"/>
    </row>
    <row r="3" spans="1:32" x14ac:dyDescent="0.25">
      <c r="A3" s="2" t="s">
        <v>38</v>
      </c>
      <c r="B3" s="2" t="s">
        <v>39</v>
      </c>
      <c r="C3" s="2" t="s">
        <v>40</v>
      </c>
      <c r="D3" s="2" t="s">
        <v>40</v>
      </c>
      <c r="E3" s="3">
        <v>31</v>
      </c>
      <c r="F3" s="3">
        <v>30</v>
      </c>
      <c r="G3" s="3">
        <v>0</v>
      </c>
      <c r="H3" s="3">
        <v>30</v>
      </c>
      <c r="I3" s="3">
        <v>0</v>
      </c>
      <c r="J3" s="3">
        <v>0</v>
      </c>
      <c r="K3" s="3">
        <v>0</v>
      </c>
      <c r="L3" s="3">
        <v>0</v>
      </c>
      <c r="M3" s="2" t="s">
        <v>34</v>
      </c>
      <c r="N3" s="2" t="s">
        <v>35</v>
      </c>
      <c r="O3" s="3">
        <v>9</v>
      </c>
      <c r="P3" s="3">
        <v>0</v>
      </c>
      <c r="Q3" s="3">
        <v>0</v>
      </c>
      <c r="R3" s="3">
        <v>9</v>
      </c>
      <c r="S3" s="3">
        <v>7</v>
      </c>
      <c r="T3" s="3">
        <v>0</v>
      </c>
      <c r="U3" s="3">
        <v>5</v>
      </c>
      <c r="V3" s="2" t="s">
        <v>286</v>
      </c>
      <c r="W3" s="1" t="s">
        <v>36</v>
      </c>
      <c r="X3" s="11" t="s">
        <v>294</v>
      </c>
      <c r="Y3" s="5" t="s">
        <v>37</v>
      </c>
      <c r="Z3" s="4">
        <v>821371</v>
      </c>
      <c r="AA3" s="4">
        <v>0</v>
      </c>
      <c r="AB3" s="4">
        <v>18381234</v>
      </c>
      <c r="AC3" s="59">
        <v>13</v>
      </c>
      <c r="AD3" s="59">
        <v>18</v>
      </c>
      <c r="AE3" s="59">
        <v>9</v>
      </c>
      <c r="AF3" s="54"/>
    </row>
    <row r="4" spans="1:32" x14ac:dyDescent="0.25">
      <c r="A4" s="2" t="s">
        <v>41</v>
      </c>
      <c r="B4" s="2" t="s">
        <v>42</v>
      </c>
      <c r="C4" s="2" t="s">
        <v>43</v>
      </c>
      <c r="D4" s="2" t="s">
        <v>43</v>
      </c>
      <c r="E4" s="3">
        <v>125</v>
      </c>
      <c r="F4" s="3">
        <v>125</v>
      </c>
      <c r="G4" s="3">
        <v>0</v>
      </c>
      <c r="H4" s="3">
        <v>30</v>
      </c>
      <c r="I4" s="3">
        <v>63</v>
      </c>
      <c r="J4" s="3">
        <v>32</v>
      </c>
      <c r="K4" s="3">
        <v>0</v>
      </c>
      <c r="L4" s="3">
        <v>0</v>
      </c>
      <c r="M4" s="2" t="s">
        <v>44</v>
      </c>
      <c r="N4" s="2" t="s">
        <v>45</v>
      </c>
      <c r="O4" s="3">
        <v>19</v>
      </c>
      <c r="P4" s="3">
        <v>0</v>
      </c>
      <c r="Q4" s="3">
        <v>19</v>
      </c>
      <c r="R4" s="3">
        <v>0</v>
      </c>
      <c r="S4" s="3">
        <v>50</v>
      </c>
      <c r="T4" s="3">
        <v>0</v>
      </c>
      <c r="U4" s="3">
        <v>37</v>
      </c>
      <c r="V4" s="2" t="s">
        <v>45</v>
      </c>
      <c r="W4" s="2" t="s">
        <v>45</v>
      </c>
      <c r="X4" s="11" t="s">
        <v>293</v>
      </c>
      <c r="Y4" s="5" t="s">
        <v>37</v>
      </c>
      <c r="Z4" s="4">
        <v>1464020</v>
      </c>
      <c r="AA4" s="4">
        <v>0</v>
      </c>
      <c r="AB4" s="4">
        <v>29885285</v>
      </c>
      <c r="AC4" s="59">
        <v>31</v>
      </c>
      <c r="AD4" s="59">
        <v>47</v>
      </c>
      <c r="AE4" s="59">
        <v>20</v>
      </c>
      <c r="AF4" s="54"/>
    </row>
    <row r="5" spans="1:32" x14ac:dyDescent="0.25">
      <c r="A5" s="2" t="s">
        <v>46</v>
      </c>
      <c r="B5" s="2" t="s">
        <v>47</v>
      </c>
      <c r="C5" s="2" t="s">
        <v>48</v>
      </c>
      <c r="D5" s="2" t="s">
        <v>33</v>
      </c>
      <c r="E5" s="3">
        <v>22</v>
      </c>
      <c r="F5" s="3">
        <v>21</v>
      </c>
      <c r="G5" s="3">
        <v>0</v>
      </c>
      <c r="H5" s="3">
        <v>21</v>
      </c>
      <c r="I5" s="3">
        <v>0</v>
      </c>
      <c r="J5" s="3">
        <v>0</v>
      </c>
      <c r="K5" s="3">
        <v>0</v>
      </c>
      <c r="L5" s="3">
        <v>0</v>
      </c>
      <c r="M5" s="2" t="s">
        <v>34</v>
      </c>
      <c r="N5" s="2" t="s">
        <v>49</v>
      </c>
      <c r="O5" s="3">
        <v>18</v>
      </c>
      <c r="P5" s="3">
        <v>1</v>
      </c>
      <c r="Q5" s="3">
        <v>0</v>
      </c>
      <c r="R5" s="3">
        <v>1</v>
      </c>
      <c r="S5" s="3">
        <v>0</v>
      </c>
      <c r="T5" s="3">
        <v>0</v>
      </c>
      <c r="U5" s="3">
        <v>1</v>
      </c>
      <c r="V5" s="2" t="s">
        <v>286</v>
      </c>
      <c r="W5" s="1" t="s">
        <v>36</v>
      </c>
      <c r="X5" s="11" t="s">
        <v>300</v>
      </c>
      <c r="Y5" s="5" t="s">
        <v>37</v>
      </c>
      <c r="Z5" s="4">
        <v>628465</v>
      </c>
      <c r="AA5" s="4">
        <v>1571162</v>
      </c>
      <c r="AB5" s="4">
        <v>12449901</v>
      </c>
      <c r="AC5" s="59">
        <v>28</v>
      </c>
      <c r="AD5" s="59">
        <v>50</v>
      </c>
      <c r="AE5" s="59">
        <v>26</v>
      </c>
      <c r="AF5" s="54"/>
    </row>
    <row r="6" spans="1:32" x14ac:dyDescent="0.25">
      <c r="A6" s="2" t="s">
        <v>50</v>
      </c>
      <c r="B6" s="2" t="s">
        <v>51</v>
      </c>
      <c r="C6" s="2" t="s">
        <v>52</v>
      </c>
      <c r="D6" s="2" t="s">
        <v>52</v>
      </c>
      <c r="E6" s="3">
        <v>40</v>
      </c>
      <c r="F6" s="3">
        <v>39</v>
      </c>
      <c r="G6" s="3">
        <v>0</v>
      </c>
      <c r="H6" s="3">
        <v>0</v>
      </c>
      <c r="I6" s="3">
        <v>39</v>
      </c>
      <c r="J6" s="3">
        <v>0</v>
      </c>
      <c r="K6" s="3">
        <v>0</v>
      </c>
      <c r="L6" s="3">
        <v>0</v>
      </c>
      <c r="M6" s="2" t="s">
        <v>44</v>
      </c>
      <c r="N6" s="2" t="s">
        <v>45</v>
      </c>
      <c r="O6" s="3">
        <v>4</v>
      </c>
      <c r="P6" s="3">
        <v>0</v>
      </c>
      <c r="Q6" s="3">
        <v>8</v>
      </c>
      <c r="R6" s="3">
        <v>0</v>
      </c>
      <c r="S6" s="3">
        <v>16</v>
      </c>
      <c r="T6" s="3">
        <v>0</v>
      </c>
      <c r="U6" s="3">
        <v>11</v>
      </c>
      <c r="V6" s="2" t="s">
        <v>45</v>
      </c>
      <c r="W6" s="2" t="s">
        <v>45</v>
      </c>
      <c r="X6" s="11" t="s">
        <v>292</v>
      </c>
      <c r="Y6" s="5" t="s">
        <v>37</v>
      </c>
      <c r="Z6" s="4">
        <v>641758</v>
      </c>
      <c r="AA6" s="4">
        <v>1525286</v>
      </c>
      <c r="AB6" s="4">
        <v>9200054</v>
      </c>
      <c r="AC6" s="59">
        <v>22</v>
      </c>
      <c r="AD6" s="59">
        <v>26</v>
      </c>
      <c r="AE6" s="59">
        <v>16</v>
      </c>
      <c r="AF6" s="54"/>
    </row>
    <row r="7" spans="1:32" x14ac:dyDescent="0.25">
      <c r="A7" s="2" t="s">
        <v>53</v>
      </c>
      <c r="B7" s="2" t="s">
        <v>54</v>
      </c>
      <c r="C7" s="2" t="s">
        <v>55</v>
      </c>
      <c r="D7" s="2" t="s">
        <v>55</v>
      </c>
      <c r="E7" s="3">
        <v>104</v>
      </c>
      <c r="F7" s="3">
        <v>103</v>
      </c>
      <c r="G7" s="3">
        <v>103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2" t="s">
        <v>44</v>
      </c>
      <c r="N7" s="2" t="s">
        <v>49</v>
      </c>
      <c r="O7" s="3">
        <v>11</v>
      </c>
      <c r="P7" s="3">
        <v>26</v>
      </c>
      <c r="Q7" s="3">
        <v>11</v>
      </c>
      <c r="R7" s="3">
        <v>32</v>
      </c>
      <c r="S7" s="3">
        <v>0</v>
      </c>
      <c r="T7" s="3">
        <v>0</v>
      </c>
      <c r="U7" s="3">
        <v>23</v>
      </c>
      <c r="V7" s="2" t="s">
        <v>56</v>
      </c>
      <c r="W7" s="2" t="s">
        <v>56</v>
      </c>
      <c r="X7" s="12" t="s">
        <v>297</v>
      </c>
      <c r="Y7" s="5" t="s">
        <v>37</v>
      </c>
      <c r="Z7" s="4">
        <v>810370</v>
      </c>
      <c r="AA7" s="4">
        <v>2077872</v>
      </c>
      <c r="AB7" s="4">
        <v>24077825</v>
      </c>
      <c r="AC7" s="59">
        <v>12</v>
      </c>
      <c r="AD7" s="59">
        <v>17</v>
      </c>
      <c r="AE7" s="59">
        <v>11</v>
      </c>
      <c r="AF7" s="54"/>
    </row>
    <row r="8" spans="1:32" x14ac:dyDescent="0.25">
      <c r="A8" s="2" t="s">
        <v>57</v>
      </c>
      <c r="B8" s="14" t="s">
        <v>58</v>
      </c>
      <c r="C8" s="2" t="s">
        <v>59</v>
      </c>
      <c r="D8" s="2" t="s">
        <v>60</v>
      </c>
      <c r="E8" s="3">
        <v>54</v>
      </c>
      <c r="F8" s="3">
        <v>53</v>
      </c>
      <c r="G8" s="3">
        <v>0</v>
      </c>
      <c r="H8" s="3">
        <v>9</v>
      </c>
      <c r="I8" s="3">
        <v>27</v>
      </c>
      <c r="J8" s="3">
        <v>17</v>
      </c>
      <c r="K8" s="3">
        <v>0</v>
      </c>
      <c r="L8" s="3">
        <v>0</v>
      </c>
      <c r="M8" s="2" t="s">
        <v>34</v>
      </c>
      <c r="N8" s="2" t="s">
        <v>61</v>
      </c>
      <c r="O8" s="3">
        <v>16</v>
      </c>
      <c r="P8" s="3">
        <v>0</v>
      </c>
      <c r="Q8" s="3">
        <v>0</v>
      </c>
      <c r="R8" s="3">
        <v>15</v>
      </c>
      <c r="S8" s="3">
        <v>16</v>
      </c>
      <c r="T8" s="3">
        <v>0</v>
      </c>
      <c r="U8" s="3">
        <v>6</v>
      </c>
      <c r="V8" s="2" t="s">
        <v>286</v>
      </c>
      <c r="W8" s="1" t="s">
        <v>36</v>
      </c>
      <c r="X8" s="12" t="s">
        <v>299</v>
      </c>
      <c r="Y8" s="5" t="s">
        <v>37</v>
      </c>
      <c r="Z8" s="4">
        <v>1582619</v>
      </c>
      <c r="AA8" s="4">
        <v>0</v>
      </c>
      <c r="AB8" s="4">
        <v>24718474</v>
      </c>
      <c r="AC8" s="59">
        <v>39</v>
      </c>
      <c r="AD8" s="59">
        <v>29</v>
      </c>
      <c r="AE8" s="59">
        <v>55</v>
      </c>
      <c r="AF8" s="54"/>
    </row>
    <row r="9" spans="1:32" x14ac:dyDescent="0.25">
      <c r="A9" s="2" t="s">
        <v>62</v>
      </c>
      <c r="B9" s="2" t="s">
        <v>63</v>
      </c>
      <c r="C9" s="2" t="s">
        <v>64</v>
      </c>
      <c r="D9" s="2" t="s">
        <v>65</v>
      </c>
      <c r="E9" s="3">
        <v>51</v>
      </c>
      <c r="F9" s="3">
        <v>50</v>
      </c>
      <c r="G9" s="3">
        <v>0</v>
      </c>
      <c r="H9" s="3">
        <v>39</v>
      </c>
      <c r="I9" s="3">
        <v>11</v>
      </c>
      <c r="J9" s="3">
        <v>0</v>
      </c>
      <c r="K9" s="3">
        <v>0</v>
      </c>
      <c r="L9" s="3">
        <v>0</v>
      </c>
      <c r="M9" s="2" t="s">
        <v>34</v>
      </c>
      <c r="N9" s="2" t="s">
        <v>49</v>
      </c>
      <c r="O9" s="3">
        <v>14</v>
      </c>
      <c r="P9" s="3">
        <v>0</v>
      </c>
      <c r="Q9" s="3">
        <v>15</v>
      </c>
      <c r="R9" s="3">
        <v>0</v>
      </c>
      <c r="S9" s="3">
        <v>21</v>
      </c>
      <c r="T9" s="3">
        <v>0</v>
      </c>
      <c r="U9" s="3">
        <v>0</v>
      </c>
      <c r="V9" s="2" t="s">
        <v>66</v>
      </c>
      <c r="W9" s="1" t="s">
        <v>36</v>
      </c>
      <c r="X9" s="11" t="s">
        <v>292</v>
      </c>
      <c r="Y9" s="5" t="s">
        <v>37</v>
      </c>
      <c r="Z9" s="4">
        <v>1553369</v>
      </c>
      <c r="AA9" s="4">
        <v>0</v>
      </c>
      <c r="AB9" s="4">
        <v>24130819</v>
      </c>
      <c r="AC9" s="59">
        <v>9</v>
      </c>
      <c r="AD9" s="59">
        <v>13</v>
      </c>
      <c r="AE9" s="59">
        <v>5</v>
      </c>
      <c r="AF9" s="54"/>
    </row>
    <row r="10" spans="1:32" x14ac:dyDescent="0.25">
      <c r="A10" s="2" t="s">
        <v>67</v>
      </c>
      <c r="B10" s="2" t="s">
        <v>68</v>
      </c>
      <c r="C10" s="2" t="s">
        <v>69</v>
      </c>
      <c r="D10" s="2" t="s">
        <v>70</v>
      </c>
      <c r="E10" s="3">
        <v>56</v>
      </c>
      <c r="F10" s="3">
        <v>55</v>
      </c>
      <c r="G10" s="3">
        <v>0</v>
      </c>
      <c r="H10" s="3">
        <v>14</v>
      </c>
      <c r="I10" s="3">
        <v>24</v>
      </c>
      <c r="J10" s="3">
        <v>17</v>
      </c>
      <c r="K10" s="3">
        <v>0</v>
      </c>
      <c r="L10" s="3">
        <v>0</v>
      </c>
      <c r="M10" s="2" t="s">
        <v>34</v>
      </c>
      <c r="N10" s="2" t="s">
        <v>61</v>
      </c>
      <c r="O10" s="3">
        <v>6</v>
      </c>
      <c r="P10" s="3">
        <v>0</v>
      </c>
      <c r="Q10" s="3">
        <v>14</v>
      </c>
      <c r="R10" s="3">
        <v>0</v>
      </c>
      <c r="S10" s="3">
        <v>20</v>
      </c>
      <c r="T10" s="3">
        <v>0</v>
      </c>
      <c r="U10" s="3">
        <v>15</v>
      </c>
      <c r="V10" s="2" t="s">
        <v>286</v>
      </c>
      <c r="W10" s="1" t="s">
        <v>36</v>
      </c>
      <c r="X10" s="11" t="s">
        <v>295</v>
      </c>
      <c r="Y10" s="5" t="s">
        <v>37</v>
      </c>
      <c r="Z10" s="4">
        <v>1409575</v>
      </c>
      <c r="AA10" s="4">
        <v>0</v>
      </c>
      <c r="AB10" s="4">
        <v>24114268</v>
      </c>
      <c r="AC10" s="59">
        <v>4</v>
      </c>
      <c r="AD10" s="59">
        <v>6</v>
      </c>
      <c r="AE10" s="59">
        <v>4</v>
      </c>
      <c r="AF10" s="54"/>
    </row>
    <row r="11" spans="1:32" x14ac:dyDescent="0.25">
      <c r="A11" s="2" t="s">
        <v>71</v>
      </c>
      <c r="B11" s="2" t="s">
        <v>72</v>
      </c>
      <c r="C11" s="2" t="s">
        <v>73</v>
      </c>
      <c r="D11" s="2" t="s">
        <v>40</v>
      </c>
      <c r="E11" s="3">
        <v>87</v>
      </c>
      <c r="F11" s="3">
        <v>86</v>
      </c>
      <c r="G11" s="3">
        <v>4</v>
      </c>
      <c r="H11" s="3">
        <v>8</v>
      </c>
      <c r="I11" s="3">
        <v>45</v>
      </c>
      <c r="J11" s="3">
        <v>22</v>
      </c>
      <c r="K11" s="3">
        <v>7</v>
      </c>
      <c r="L11" s="3">
        <v>0</v>
      </c>
      <c r="M11" s="2" t="s">
        <v>34</v>
      </c>
      <c r="N11" s="2" t="s">
        <v>61</v>
      </c>
      <c r="O11" s="3">
        <v>26</v>
      </c>
      <c r="P11" s="3">
        <v>0</v>
      </c>
      <c r="Q11" s="3">
        <v>9</v>
      </c>
      <c r="R11" s="3">
        <v>0</v>
      </c>
      <c r="S11" s="3">
        <v>35</v>
      </c>
      <c r="T11" s="3">
        <v>0</v>
      </c>
      <c r="U11" s="3">
        <v>16</v>
      </c>
      <c r="V11" s="2" t="s">
        <v>36</v>
      </c>
      <c r="W11" s="1" t="s">
        <v>36</v>
      </c>
      <c r="X11" s="11" t="s">
        <v>294</v>
      </c>
      <c r="Y11" s="5" t="s">
        <v>37</v>
      </c>
      <c r="Z11" s="4">
        <v>1921971</v>
      </c>
      <c r="AA11" s="4">
        <v>0</v>
      </c>
      <c r="AB11" s="4">
        <v>50477533</v>
      </c>
      <c r="AC11" s="59">
        <v>13</v>
      </c>
      <c r="AD11" s="59">
        <v>5</v>
      </c>
      <c r="AE11" s="59">
        <v>9</v>
      </c>
      <c r="AF11" s="54"/>
    </row>
    <row r="12" spans="1:32" x14ac:dyDescent="0.25">
      <c r="A12" s="2" t="s">
        <v>74</v>
      </c>
      <c r="B12" s="2" t="s">
        <v>75</v>
      </c>
      <c r="C12" s="2" t="s">
        <v>33</v>
      </c>
      <c r="D12" s="2" t="s">
        <v>33</v>
      </c>
      <c r="E12" s="3">
        <v>49</v>
      </c>
      <c r="F12" s="3">
        <v>48</v>
      </c>
      <c r="G12" s="3">
        <v>0</v>
      </c>
      <c r="H12" s="3">
        <v>22</v>
      </c>
      <c r="I12" s="3">
        <v>7</v>
      </c>
      <c r="J12" s="3">
        <v>19</v>
      </c>
      <c r="K12" s="3">
        <v>0</v>
      </c>
      <c r="L12" s="3">
        <v>0</v>
      </c>
      <c r="M12" s="2" t="s">
        <v>34</v>
      </c>
      <c r="N12" s="2" t="s">
        <v>61</v>
      </c>
      <c r="O12" s="3">
        <v>5</v>
      </c>
      <c r="P12" s="3">
        <v>0</v>
      </c>
      <c r="Q12" s="3">
        <v>0</v>
      </c>
      <c r="R12" s="3">
        <v>18</v>
      </c>
      <c r="S12" s="3">
        <v>15</v>
      </c>
      <c r="T12" s="3">
        <v>0</v>
      </c>
      <c r="U12" s="3">
        <v>10</v>
      </c>
      <c r="V12" s="2" t="s">
        <v>36</v>
      </c>
      <c r="W12" s="1" t="s">
        <v>36</v>
      </c>
      <c r="X12" s="2" t="s">
        <v>76</v>
      </c>
      <c r="Y12" s="5" t="s">
        <v>37</v>
      </c>
      <c r="Z12" s="4">
        <v>1376976</v>
      </c>
      <c r="AA12" s="4">
        <v>0</v>
      </c>
      <c r="AB12" s="4">
        <v>26139636</v>
      </c>
      <c r="AC12" s="59">
        <v>37</v>
      </c>
      <c r="AD12" s="59">
        <v>54</v>
      </c>
      <c r="AE12" s="59">
        <v>30</v>
      </c>
      <c r="AF12" s="54"/>
    </row>
    <row r="13" spans="1:32" x14ac:dyDescent="0.25">
      <c r="A13" s="2" t="s">
        <v>77</v>
      </c>
      <c r="B13" s="2" t="s">
        <v>78</v>
      </c>
      <c r="C13" s="2" t="s">
        <v>79</v>
      </c>
      <c r="D13" s="2" t="s">
        <v>80</v>
      </c>
      <c r="E13" s="3">
        <v>38</v>
      </c>
      <c r="F13" s="3">
        <v>37</v>
      </c>
      <c r="G13" s="3">
        <v>0</v>
      </c>
      <c r="H13" s="3">
        <v>21</v>
      </c>
      <c r="I13" s="3">
        <v>4</v>
      </c>
      <c r="J13" s="3">
        <v>12</v>
      </c>
      <c r="K13" s="3">
        <v>0</v>
      </c>
      <c r="L13" s="3">
        <v>0</v>
      </c>
      <c r="M13" s="2" t="s">
        <v>34</v>
      </c>
      <c r="N13" s="2" t="s">
        <v>49</v>
      </c>
      <c r="O13" s="3">
        <v>19</v>
      </c>
      <c r="P13" s="3">
        <v>4</v>
      </c>
      <c r="Q13" s="3">
        <v>0</v>
      </c>
      <c r="R13" s="3">
        <v>0</v>
      </c>
      <c r="S13" s="3">
        <v>4</v>
      </c>
      <c r="T13" s="3">
        <v>0</v>
      </c>
      <c r="U13" s="3">
        <v>10</v>
      </c>
      <c r="V13" s="2" t="s">
        <v>56</v>
      </c>
      <c r="W13" s="2" t="s">
        <v>56</v>
      </c>
      <c r="X13" s="11" t="s">
        <v>293</v>
      </c>
      <c r="Y13" s="5" t="s">
        <v>37</v>
      </c>
      <c r="Z13" s="4">
        <v>899961</v>
      </c>
      <c r="AA13" s="4">
        <v>2307592</v>
      </c>
      <c r="AB13" s="4">
        <v>15266548</v>
      </c>
      <c r="AC13" s="59">
        <v>36</v>
      </c>
      <c r="AD13" s="59">
        <v>42</v>
      </c>
      <c r="AE13" s="59">
        <v>23</v>
      </c>
      <c r="AF13" s="54"/>
    </row>
    <row r="14" spans="1:32" x14ac:dyDescent="0.25">
      <c r="A14" s="2" t="s">
        <v>81</v>
      </c>
      <c r="B14" s="2" t="s">
        <v>284</v>
      </c>
      <c r="C14" s="2" t="s">
        <v>82</v>
      </c>
      <c r="D14" s="2" t="s">
        <v>83</v>
      </c>
      <c r="E14" s="3">
        <v>41</v>
      </c>
      <c r="F14" s="3">
        <v>40</v>
      </c>
      <c r="G14" s="3">
        <v>0</v>
      </c>
      <c r="H14" s="3">
        <v>6</v>
      </c>
      <c r="I14" s="3">
        <v>22</v>
      </c>
      <c r="J14" s="3">
        <v>12</v>
      </c>
      <c r="K14" s="3">
        <v>0</v>
      </c>
      <c r="L14" s="3">
        <v>0</v>
      </c>
      <c r="M14" s="2" t="s">
        <v>34</v>
      </c>
      <c r="N14" s="2" t="s">
        <v>61</v>
      </c>
      <c r="O14" s="3">
        <v>11</v>
      </c>
      <c r="P14" s="3">
        <v>0</v>
      </c>
      <c r="Q14" s="3">
        <v>6</v>
      </c>
      <c r="R14" s="3">
        <v>0</v>
      </c>
      <c r="S14" s="3">
        <v>12</v>
      </c>
      <c r="T14" s="3">
        <v>0</v>
      </c>
      <c r="U14" s="3">
        <v>11</v>
      </c>
      <c r="V14" s="2" t="s">
        <v>286</v>
      </c>
      <c r="W14" s="1" t="s">
        <v>36</v>
      </c>
      <c r="X14" s="8" t="s">
        <v>307</v>
      </c>
      <c r="Y14" s="5" t="s">
        <v>37</v>
      </c>
      <c r="Z14" s="4">
        <v>785228</v>
      </c>
      <c r="AA14" s="4">
        <v>2617425</v>
      </c>
      <c r="AB14" s="4">
        <v>23678321</v>
      </c>
      <c r="AC14" s="59">
        <v>19</v>
      </c>
      <c r="AD14" s="59">
        <v>30</v>
      </c>
      <c r="AE14" s="59">
        <v>17</v>
      </c>
      <c r="AF14" s="54"/>
    </row>
    <row r="15" spans="1:32" x14ac:dyDescent="0.25">
      <c r="A15" s="2" t="s">
        <v>84</v>
      </c>
      <c r="B15" s="2" t="s">
        <v>85</v>
      </c>
      <c r="C15" s="2" t="s">
        <v>86</v>
      </c>
      <c r="D15" s="2" t="s">
        <v>87</v>
      </c>
      <c r="E15" s="3">
        <v>50</v>
      </c>
      <c r="F15" s="3">
        <v>49</v>
      </c>
      <c r="G15" s="3">
        <v>0</v>
      </c>
      <c r="H15" s="3">
        <v>19</v>
      </c>
      <c r="I15" s="3">
        <v>15</v>
      </c>
      <c r="J15" s="3">
        <v>15</v>
      </c>
      <c r="K15" s="3">
        <v>0</v>
      </c>
      <c r="L15" s="3">
        <v>0</v>
      </c>
      <c r="M15" s="2" t="s">
        <v>34</v>
      </c>
      <c r="N15" s="2" t="s">
        <v>61</v>
      </c>
      <c r="O15" s="3">
        <v>5</v>
      </c>
      <c r="P15" s="3">
        <v>0</v>
      </c>
      <c r="Q15" s="3">
        <v>10</v>
      </c>
      <c r="R15" s="3">
        <v>0</v>
      </c>
      <c r="S15" s="3">
        <v>20</v>
      </c>
      <c r="T15" s="3">
        <v>0</v>
      </c>
      <c r="U15" s="3">
        <v>14</v>
      </c>
      <c r="V15" s="2" t="s">
        <v>88</v>
      </c>
      <c r="W15" s="2" t="s">
        <v>88</v>
      </c>
      <c r="X15" s="12" t="s">
        <v>298</v>
      </c>
      <c r="Y15" s="5" t="s">
        <v>37</v>
      </c>
      <c r="Z15" s="4">
        <v>1449552</v>
      </c>
      <c r="AA15" s="4">
        <v>0</v>
      </c>
      <c r="AB15" s="4">
        <v>20702457</v>
      </c>
      <c r="AC15" s="59">
        <v>20</v>
      </c>
      <c r="AD15" s="59">
        <v>30</v>
      </c>
      <c r="AE15" s="59">
        <v>12</v>
      </c>
      <c r="AF15" s="54"/>
    </row>
    <row r="16" spans="1:32" x14ac:dyDescent="0.25">
      <c r="A16" s="2" t="s">
        <v>89</v>
      </c>
      <c r="B16" s="2" t="s">
        <v>90</v>
      </c>
      <c r="C16" s="2" t="s">
        <v>91</v>
      </c>
      <c r="D16" s="2" t="s">
        <v>92</v>
      </c>
      <c r="E16" s="3">
        <v>34</v>
      </c>
      <c r="F16" s="3">
        <v>33</v>
      </c>
      <c r="G16" s="3">
        <v>0</v>
      </c>
      <c r="H16" s="3">
        <v>0</v>
      </c>
      <c r="I16" s="3">
        <v>22</v>
      </c>
      <c r="J16" s="3">
        <v>11</v>
      </c>
      <c r="K16" s="3">
        <v>0</v>
      </c>
      <c r="L16" s="3">
        <v>0</v>
      </c>
      <c r="M16" s="2" t="s">
        <v>34</v>
      </c>
      <c r="N16" s="2" t="s">
        <v>61</v>
      </c>
      <c r="O16" s="3">
        <v>4</v>
      </c>
      <c r="P16" s="3">
        <v>0</v>
      </c>
      <c r="Q16" s="3">
        <v>0</v>
      </c>
      <c r="R16" s="3">
        <v>9</v>
      </c>
      <c r="S16" s="3">
        <v>14</v>
      </c>
      <c r="T16" s="3">
        <v>0</v>
      </c>
      <c r="U16" s="3">
        <v>6</v>
      </c>
      <c r="V16" s="2" t="s">
        <v>286</v>
      </c>
      <c r="W16" s="1" t="s">
        <v>36</v>
      </c>
      <c r="X16" s="12" t="s">
        <v>298</v>
      </c>
      <c r="Y16" s="5" t="s">
        <v>37</v>
      </c>
      <c r="Z16" s="4">
        <v>837018</v>
      </c>
      <c r="AA16" s="4">
        <v>0</v>
      </c>
      <c r="AB16" s="4">
        <v>15621613</v>
      </c>
      <c r="AC16" s="59">
        <v>24</v>
      </c>
      <c r="AD16" s="59">
        <v>35</v>
      </c>
      <c r="AE16" s="59">
        <v>19</v>
      </c>
      <c r="AF16" s="54"/>
    </row>
    <row r="17" spans="1:32" x14ac:dyDescent="0.25">
      <c r="A17" s="2" t="s">
        <v>93</v>
      </c>
      <c r="B17" s="2" t="s">
        <v>94</v>
      </c>
      <c r="C17" s="2" t="s">
        <v>95</v>
      </c>
      <c r="D17" s="2" t="s">
        <v>83</v>
      </c>
      <c r="E17" s="3">
        <v>135</v>
      </c>
      <c r="F17" s="3">
        <v>134</v>
      </c>
      <c r="G17" s="3">
        <v>128</v>
      </c>
      <c r="H17" s="3">
        <v>6</v>
      </c>
      <c r="I17" s="3">
        <v>0</v>
      </c>
      <c r="J17" s="3">
        <v>0</v>
      </c>
      <c r="K17" s="3">
        <v>0</v>
      </c>
      <c r="L17" s="3">
        <v>0</v>
      </c>
      <c r="M17" s="2" t="s">
        <v>34</v>
      </c>
      <c r="N17" s="2" t="s">
        <v>49</v>
      </c>
      <c r="O17" s="3">
        <v>34</v>
      </c>
      <c r="P17" s="3">
        <v>0</v>
      </c>
      <c r="Q17" s="3">
        <v>66</v>
      </c>
      <c r="R17" s="3">
        <v>0</v>
      </c>
      <c r="S17" s="3">
        <v>34</v>
      </c>
      <c r="T17" s="3">
        <v>0</v>
      </c>
      <c r="U17" s="3">
        <v>0</v>
      </c>
      <c r="V17" s="2" t="s">
        <v>286</v>
      </c>
      <c r="W17" s="2" t="s">
        <v>66</v>
      </c>
      <c r="X17" s="8" t="s">
        <v>307</v>
      </c>
      <c r="Y17" s="5" t="s">
        <v>37</v>
      </c>
      <c r="Z17" s="4">
        <v>1947117</v>
      </c>
      <c r="AA17" s="4">
        <v>4992608</v>
      </c>
      <c r="AB17" s="4">
        <v>55076357</v>
      </c>
      <c r="AC17" s="59">
        <v>19</v>
      </c>
      <c r="AD17" s="59">
        <v>27</v>
      </c>
      <c r="AE17" s="59">
        <v>15</v>
      </c>
      <c r="AF17" s="54"/>
    </row>
    <row r="18" spans="1:32" x14ac:dyDescent="0.25">
      <c r="A18" s="2" t="s">
        <v>96</v>
      </c>
      <c r="B18" s="2" t="s">
        <v>97</v>
      </c>
      <c r="C18" s="2" t="s">
        <v>98</v>
      </c>
      <c r="D18" s="2" t="s">
        <v>43</v>
      </c>
      <c r="E18" s="3">
        <v>35</v>
      </c>
      <c r="F18" s="3">
        <v>34</v>
      </c>
      <c r="G18" s="3">
        <v>0</v>
      </c>
      <c r="H18" s="3">
        <v>6</v>
      </c>
      <c r="I18" s="3">
        <v>24</v>
      </c>
      <c r="J18" s="3">
        <v>4</v>
      </c>
      <c r="K18" s="3">
        <v>0</v>
      </c>
      <c r="L18" s="3">
        <v>0</v>
      </c>
      <c r="M18" s="2" t="s">
        <v>44</v>
      </c>
      <c r="N18" s="2" t="s">
        <v>45</v>
      </c>
      <c r="O18" s="3">
        <v>4</v>
      </c>
      <c r="P18" s="3">
        <v>0</v>
      </c>
      <c r="Q18" s="3">
        <v>0</v>
      </c>
      <c r="R18" s="3">
        <v>9</v>
      </c>
      <c r="S18" s="3">
        <v>14</v>
      </c>
      <c r="T18" s="3">
        <v>0</v>
      </c>
      <c r="U18" s="3">
        <v>7</v>
      </c>
      <c r="V18" s="2" t="s">
        <v>88</v>
      </c>
      <c r="W18" s="2" t="s">
        <v>88</v>
      </c>
      <c r="X18" s="11" t="s">
        <v>293</v>
      </c>
      <c r="Y18" s="5" t="s">
        <v>37</v>
      </c>
      <c r="Z18" s="4">
        <v>408832</v>
      </c>
      <c r="AA18" s="4">
        <v>0</v>
      </c>
      <c r="AB18" s="4">
        <v>5304931</v>
      </c>
      <c r="AC18" s="59">
        <v>8</v>
      </c>
      <c r="AD18" s="59">
        <v>42</v>
      </c>
      <c r="AE18" s="59">
        <v>16</v>
      </c>
      <c r="AF18" s="54"/>
    </row>
    <row r="19" spans="1:32" x14ac:dyDescent="0.25">
      <c r="A19" s="2" t="s">
        <v>99</v>
      </c>
      <c r="B19" s="2" t="s">
        <v>100</v>
      </c>
      <c r="C19" s="2" t="s">
        <v>101</v>
      </c>
      <c r="D19" s="2" t="s">
        <v>102</v>
      </c>
      <c r="E19" s="3">
        <v>57</v>
      </c>
      <c r="F19" s="3">
        <v>56</v>
      </c>
      <c r="G19" s="3">
        <v>0</v>
      </c>
      <c r="H19" s="3">
        <v>0</v>
      </c>
      <c r="I19" s="3">
        <v>40</v>
      </c>
      <c r="J19" s="3">
        <v>16</v>
      </c>
      <c r="K19" s="3">
        <v>0</v>
      </c>
      <c r="L19" s="3">
        <v>0</v>
      </c>
      <c r="M19" s="2" t="s">
        <v>44</v>
      </c>
      <c r="N19" s="2" t="s">
        <v>45</v>
      </c>
      <c r="O19" s="3">
        <v>6</v>
      </c>
      <c r="P19" s="3">
        <v>0</v>
      </c>
      <c r="Q19" s="3">
        <v>0</v>
      </c>
      <c r="R19" s="3">
        <v>14</v>
      </c>
      <c r="S19" s="3">
        <v>23</v>
      </c>
      <c r="T19" s="3">
        <v>0</v>
      </c>
      <c r="U19" s="3">
        <v>13</v>
      </c>
      <c r="V19" s="2" t="s">
        <v>88</v>
      </c>
      <c r="W19" s="2" t="s">
        <v>88</v>
      </c>
      <c r="X19" s="11" t="s">
        <v>292</v>
      </c>
      <c r="Y19" s="5" t="s">
        <v>37</v>
      </c>
      <c r="Z19" s="4">
        <v>475463</v>
      </c>
      <c r="AA19" s="4">
        <v>0</v>
      </c>
      <c r="AB19" s="4">
        <v>8794962</v>
      </c>
      <c r="AC19" s="59">
        <v>23</v>
      </c>
      <c r="AD19" s="59">
        <v>32</v>
      </c>
      <c r="AE19" s="59">
        <v>14</v>
      </c>
      <c r="AF19" s="54"/>
    </row>
    <row r="20" spans="1:32" x14ac:dyDescent="0.25">
      <c r="A20" s="2" t="s">
        <v>103</v>
      </c>
      <c r="B20" s="2" t="s">
        <v>104</v>
      </c>
      <c r="C20" s="2" t="s">
        <v>105</v>
      </c>
      <c r="D20" s="2" t="s">
        <v>106</v>
      </c>
      <c r="E20" s="3">
        <v>50</v>
      </c>
      <c r="F20" s="3">
        <v>49</v>
      </c>
      <c r="G20" s="3">
        <v>0</v>
      </c>
      <c r="H20" s="3">
        <v>42</v>
      </c>
      <c r="I20" s="3">
        <v>7</v>
      </c>
      <c r="J20" s="3">
        <v>0</v>
      </c>
      <c r="K20" s="3">
        <v>0</v>
      </c>
      <c r="L20" s="3">
        <v>0</v>
      </c>
      <c r="M20" s="2" t="s">
        <v>44</v>
      </c>
      <c r="N20" s="2" t="s">
        <v>35</v>
      </c>
      <c r="O20" s="3">
        <v>5</v>
      </c>
      <c r="P20" s="3">
        <v>0</v>
      </c>
      <c r="Q20" s="3">
        <v>0</v>
      </c>
      <c r="R20" s="3">
        <v>13</v>
      </c>
      <c r="S20" s="3">
        <v>31</v>
      </c>
      <c r="T20" s="3">
        <v>0</v>
      </c>
      <c r="U20" s="3">
        <v>0</v>
      </c>
      <c r="V20" s="2" t="s">
        <v>36</v>
      </c>
      <c r="W20" s="1" t="s">
        <v>36</v>
      </c>
      <c r="X20" s="11" t="s">
        <v>296</v>
      </c>
      <c r="Y20" s="5" t="s">
        <v>37</v>
      </c>
      <c r="Z20" s="4">
        <v>585580</v>
      </c>
      <c r="AA20" s="4">
        <v>0</v>
      </c>
      <c r="AB20" s="4">
        <v>12459089</v>
      </c>
      <c r="AC20" s="59">
        <v>49</v>
      </c>
      <c r="AD20" s="59">
        <v>76</v>
      </c>
      <c r="AE20" s="59">
        <v>36</v>
      </c>
      <c r="AF20" s="54"/>
    </row>
    <row r="21" spans="1:32" x14ac:dyDescent="0.25">
      <c r="A21" s="2" t="s">
        <v>107</v>
      </c>
      <c r="B21" s="2" t="s">
        <v>108</v>
      </c>
      <c r="C21" s="2" t="s">
        <v>109</v>
      </c>
      <c r="D21" s="2" t="s">
        <v>33</v>
      </c>
      <c r="E21" s="3">
        <v>81</v>
      </c>
      <c r="F21" s="3">
        <v>80</v>
      </c>
      <c r="G21" s="3">
        <v>34</v>
      </c>
      <c r="H21" s="3">
        <v>8</v>
      </c>
      <c r="I21" s="3">
        <v>12</v>
      </c>
      <c r="J21" s="3">
        <v>26</v>
      </c>
      <c r="K21" s="3">
        <v>0</v>
      </c>
      <c r="L21" s="3">
        <v>0</v>
      </c>
      <c r="M21" s="2" t="s">
        <v>34</v>
      </c>
      <c r="N21" s="2" t="s">
        <v>61</v>
      </c>
      <c r="O21" s="3">
        <v>12</v>
      </c>
      <c r="P21" s="3">
        <v>0</v>
      </c>
      <c r="Q21" s="3">
        <v>0</v>
      </c>
      <c r="R21" s="3">
        <v>20</v>
      </c>
      <c r="S21" s="3">
        <v>48</v>
      </c>
      <c r="T21" s="3">
        <v>0</v>
      </c>
      <c r="U21" s="3">
        <v>0</v>
      </c>
      <c r="V21" s="2" t="s">
        <v>36</v>
      </c>
      <c r="W21" s="1" t="s">
        <v>36</v>
      </c>
      <c r="X21" s="11" t="s">
        <v>300</v>
      </c>
      <c r="Y21" s="5" t="s">
        <v>37</v>
      </c>
      <c r="Z21" s="4">
        <v>1819070</v>
      </c>
      <c r="AA21" s="4">
        <v>0</v>
      </c>
      <c r="AB21" s="4">
        <v>26809023</v>
      </c>
      <c r="AC21" s="59">
        <v>25</v>
      </c>
      <c r="AD21" s="59">
        <v>36</v>
      </c>
      <c r="AE21" s="59">
        <v>21</v>
      </c>
      <c r="AF21" s="54"/>
    </row>
    <row r="22" spans="1:32" x14ac:dyDescent="0.25">
      <c r="A22" s="2" t="s">
        <v>110</v>
      </c>
      <c r="B22" s="2" t="s">
        <v>111</v>
      </c>
      <c r="C22" s="2" t="s">
        <v>33</v>
      </c>
      <c r="D22" s="2" t="s">
        <v>33</v>
      </c>
      <c r="E22" s="3">
        <v>50</v>
      </c>
      <c r="F22" s="3">
        <v>49</v>
      </c>
      <c r="G22" s="3">
        <v>0</v>
      </c>
      <c r="H22" s="3">
        <v>38</v>
      </c>
      <c r="I22" s="3">
        <v>11</v>
      </c>
      <c r="J22" s="3">
        <v>0</v>
      </c>
      <c r="K22" s="3">
        <v>0</v>
      </c>
      <c r="L22" s="3">
        <v>0</v>
      </c>
      <c r="M22" s="2" t="s">
        <v>34</v>
      </c>
      <c r="N22" s="2" t="s">
        <v>35</v>
      </c>
      <c r="O22" s="3">
        <v>5</v>
      </c>
      <c r="P22" s="3">
        <v>0</v>
      </c>
      <c r="Q22" s="3">
        <v>0</v>
      </c>
      <c r="R22" s="3">
        <v>18</v>
      </c>
      <c r="S22" s="3">
        <v>26</v>
      </c>
      <c r="T22" s="3">
        <v>0</v>
      </c>
      <c r="U22" s="3">
        <v>0</v>
      </c>
      <c r="V22" s="2" t="s">
        <v>36</v>
      </c>
      <c r="W22" s="1" t="s">
        <v>36</v>
      </c>
      <c r="X22" s="2" t="s">
        <v>76</v>
      </c>
      <c r="Y22" s="5" t="s">
        <v>37</v>
      </c>
      <c r="Z22" s="4">
        <v>1457750</v>
      </c>
      <c r="AA22" s="4">
        <v>0</v>
      </c>
      <c r="AB22" s="4">
        <v>23424550</v>
      </c>
      <c r="AC22" s="59">
        <v>37</v>
      </c>
      <c r="AD22" s="59">
        <v>54</v>
      </c>
      <c r="AE22" s="59">
        <v>30</v>
      </c>
      <c r="AF22" s="54"/>
    </row>
    <row r="23" spans="1:32" x14ac:dyDescent="0.25">
      <c r="A23" s="2" t="s">
        <v>112</v>
      </c>
      <c r="B23" s="2" t="s">
        <v>113</v>
      </c>
      <c r="C23" s="2" t="s">
        <v>114</v>
      </c>
      <c r="D23" s="2" t="s">
        <v>33</v>
      </c>
      <c r="E23" s="3">
        <v>49</v>
      </c>
      <c r="F23" s="3">
        <v>48</v>
      </c>
      <c r="G23" s="3">
        <v>0</v>
      </c>
      <c r="H23" s="3">
        <v>21</v>
      </c>
      <c r="I23" s="3">
        <v>13</v>
      </c>
      <c r="J23" s="3">
        <v>14</v>
      </c>
      <c r="K23" s="3">
        <v>0</v>
      </c>
      <c r="L23" s="3">
        <v>0</v>
      </c>
      <c r="M23" s="2" t="s">
        <v>34</v>
      </c>
      <c r="N23" s="2" t="s">
        <v>49</v>
      </c>
      <c r="O23" s="3">
        <v>27</v>
      </c>
      <c r="P23" s="3">
        <v>0</v>
      </c>
      <c r="Q23" s="3">
        <v>0</v>
      </c>
      <c r="R23" s="3">
        <v>0</v>
      </c>
      <c r="S23" s="3">
        <v>21</v>
      </c>
      <c r="T23" s="3">
        <v>0</v>
      </c>
      <c r="U23" s="3">
        <v>0</v>
      </c>
      <c r="V23" s="2" t="s">
        <v>56</v>
      </c>
      <c r="W23" s="2" t="s">
        <v>56</v>
      </c>
      <c r="X23" s="11" t="s">
        <v>300</v>
      </c>
      <c r="Y23" s="5" t="s">
        <v>37</v>
      </c>
      <c r="Z23" s="4">
        <v>1385751</v>
      </c>
      <c r="AA23" s="4">
        <v>3553206</v>
      </c>
      <c r="AB23" s="4">
        <v>25728756</v>
      </c>
      <c r="AC23" s="59">
        <v>32</v>
      </c>
      <c r="AD23" s="59">
        <v>49</v>
      </c>
      <c r="AE23" s="59">
        <v>24</v>
      </c>
      <c r="AF23" s="54"/>
    </row>
    <row r="24" spans="1:32" x14ac:dyDescent="0.25">
      <c r="A24" s="2" t="s">
        <v>115</v>
      </c>
      <c r="B24" s="2" t="s">
        <v>305</v>
      </c>
      <c r="C24" s="2" t="s">
        <v>116</v>
      </c>
      <c r="D24" s="2" t="s">
        <v>43</v>
      </c>
      <c r="E24" s="3">
        <v>87</v>
      </c>
      <c r="F24" s="3">
        <v>86</v>
      </c>
      <c r="G24" s="3">
        <v>0</v>
      </c>
      <c r="H24" s="3">
        <v>18</v>
      </c>
      <c r="I24" s="3">
        <v>50</v>
      </c>
      <c r="J24" s="3">
        <v>18</v>
      </c>
      <c r="K24" s="3">
        <v>0</v>
      </c>
      <c r="L24" s="3">
        <v>0</v>
      </c>
      <c r="M24" s="2" t="s">
        <v>34</v>
      </c>
      <c r="N24" s="2" t="s">
        <v>49</v>
      </c>
      <c r="O24" s="3">
        <v>53</v>
      </c>
      <c r="P24" s="3">
        <v>0</v>
      </c>
      <c r="Q24" s="3">
        <v>0</v>
      </c>
      <c r="R24" s="3">
        <v>0</v>
      </c>
      <c r="S24" s="3">
        <v>33</v>
      </c>
      <c r="T24" s="3">
        <v>0</v>
      </c>
      <c r="U24" s="3">
        <v>0</v>
      </c>
      <c r="V24" s="2" t="s">
        <v>36</v>
      </c>
      <c r="W24" s="1" t="s">
        <v>36</v>
      </c>
      <c r="X24" s="11" t="s">
        <v>293</v>
      </c>
      <c r="Y24" s="5" t="s">
        <v>37</v>
      </c>
      <c r="Z24" s="4">
        <v>2078855</v>
      </c>
      <c r="AA24" s="4">
        <v>0</v>
      </c>
      <c r="AB24" s="4">
        <v>33785730</v>
      </c>
      <c r="AC24" s="59">
        <v>31</v>
      </c>
      <c r="AD24" s="59">
        <v>40</v>
      </c>
      <c r="AE24" s="59">
        <v>23</v>
      </c>
      <c r="AF24" s="54"/>
    </row>
    <row r="25" spans="1:32" x14ac:dyDescent="0.25">
      <c r="A25" s="2" t="s">
        <v>117</v>
      </c>
      <c r="B25" s="2" t="s">
        <v>118</v>
      </c>
      <c r="C25" s="2" t="s">
        <v>119</v>
      </c>
      <c r="D25" s="2" t="s">
        <v>80</v>
      </c>
      <c r="E25" s="3">
        <v>99</v>
      </c>
      <c r="F25" s="3">
        <v>97</v>
      </c>
      <c r="G25" s="3">
        <v>77</v>
      </c>
      <c r="H25" s="3">
        <v>20</v>
      </c>
      <c r="I25" s="3">
        <v>0</v>
      </c>
      <c r="J25" s="3">
        <v>0</v>
      </c>
      <c r="K25" s="3">
        <v>0</v>
      </c>
      <c r="L25" s="3">
        <v>0</v>
      </c>
      <c r="M25" s="2" t="s">
        <v>44</v>
      </c>
      <c r="N25" s="2" t="s">
        <v>285</v>
      </c>
      <c r="O25" s="3">
        <v>10</v>
      </c>
      <c r="P25" s="3">
        <v>0</v>
      </c>
      <c r="Q25" s="3">
        <v>77</v>
      </c>
      <c r="R25" s="3">
        <v>0</v>
      </c>
      <c r="S25" s="3">
        <v>10</v>
      </c>
      <c r="T25" s="3">
        <v>0</v>
      </c>
      <c r="U25" s="3">
        <v>0</v>
      </c>
      <c r="V25" s="2" t="s">
        <v>88</v>
      </c>
      <c r="W25" s="2" t="s">
        <v>88</v>
      </c>
      <c r="X25" s="11" t="s">
        <v>293</v>
      </c>
      <c r="Y25" s="5" t="s">
        <v>37</v>
      </c>
      <c r="Z25" s="4">
        <v>1537088</v>
      </c>
      <c r="AA25" s="4">
        <v>0</v>
      </c>
      <c r="AB25" s="4">
        <v>20954216</v>
      </c>
      <c r="AC25" s="59">
        <v>36</v>
      </c>
      <c r="AD25" s="59">
        <v>56</v>
      </c>
      <c r="AE25" s="59">
        <v>28</v>
      </c>
      <c r="AF25" s="54"/>
    </row>
    <row r="26" spans="1:32" x14ac:dyDescent="0.25">
      <c r="A26" s="2" t="s">
        <v>120</v>
      </c>
      <c r="B26" s="2" t="s">
        <v>121</v>
      </c>
      <c r="C26" s="2" t="s">
        <v>122</v>
      </c>
      <c r="D26" s="2" t="s">
        <v>123</v>
      </c>
      <c r="E26" s="3">
        <v>30</v>
      </c>
      <c r="F26" s="3">
        <v>29</v>
      </c>
      <c r="G26" s="3">
        <v>0</v>
      </c>
      <c r="H26" s="3">
        <v>2</v>
      </c>
      <c r="I26" s="3">
        <v>17</v>
      </c>
      <c r="J26" s="3">
        <v>10</v>
      </c>
      <c r="K26" s="3">
        <v>0</v>
      </c>
      <c r="L26" s="3">
        <v>0</v>
      </c>
      <c r="M26" s="2" t="s">
        <v>34</v>
      </c>
      <c r="N26" s="2" t="s">
        <v>61</v>
      </c>
      <c r="O26" s="3">
        <v>3</v>
      </c>
      <c r="P26" s="3">
        <v>0</v>
      </c>
      <c r="Q26" s="3">
        <v>0</v>
      </c>
      <c r="R26" s="3">
        <v>8</v>
      </c>
      <c r="S26" s="3">
        <v>12</v>
      </c>
      <c r="T26" s="3">
        <v>0</v>
      </c>
      <c r="U26" s="3">
        <v>6</v>
      </c>
      <c r="V26" s="2" t="s">
        <v>88</v>
      </c>
      <c r="W26" s="2" t="s">
        <v>306</v>
      </c>
      <c r="X26" s="12" t="s">
        <v>298</v>
      </c>
      <c r="Y26" s="5" t="s">
        <v>37</v>
      </c>
      <c r="Z26" s="4">
        <v>794415</v>
      </c>
      <c r="AA26" s="4">
        <v>0</v>
      </c>
      <c r="AB26" s="4">
        <v>12358503</v>
      </c>
      <c r="AC26" s="59">
        <v>24</v>
      </c>
      <c r="AD26" s="59">
        <v>35</v>
      </c>
      <c r="AE26" s="59">
        <v>17</v>
      </c>
      <c r="AF26" s="54"/>
    </row>
    <row r="27" spans="1:32" x14ac:dyDescent="0.25">
      <c r="A27" s="2" t="s">
        <v>124</v>
      </c>
      <c r="B27" s="2" t="s">
        <v>125</v>
      </c>
      <c r="C27" s="2" t="s">
        <v>33</v>
      </c>
      <c r="D27" s="2" t="s">
        <v>33</v>
      </c>
      <c r="E27" s="3">
        <v>70</v>
      </c>
      <c r="F27" s="3">
        <v>69</v>
      </c>
      <c r="G27" s="3">
        <v>0</v>
      </c>
      <c r="H27" s="3">
        <v>6</v>
      </c>
      <c r="I27" s="3">
        <v>42</v>
      </c>
      <c r="J27" s="3">
        <v>21</v>
      </c>
      <c r="K27" s="3">
        <v>0</v>
      </c>
      <c r="L27" s="3">
        <v>0</v>
      </c>
      <c r="M27" s="2" t="s">
        <v>34</v>
      </c>
      <c r="N27" s="2" t="s">
        <v>61</v>
      </c>
      <c r="O27" s="3">
        <v>14</v>
      </c>
      <c r="P27" s="3">
        <v>0</v>
      </c>
      <c r="Q27" s="3">
        <v>7</v>
      </c>
      <c r="R27" s="3">
        <v>0</v>
      </c>
      <c r="S27" s="3">
        <v>28</v>
      </c>
      <c r="T27" s="3">
        <v>0</v>
      </c>
      <c r="U27" s="3">
        <v>20</v>
      </c>
      <c r="V27" s="2" t="s">
        <v>36</v>
      </c>
      <c r="W27" s="1" t="s">
        <v>36</v>
      </c>
      <c r="X27" s="2" t="s">
        <v>76</v>
      </c>
      <c r="Y27" s="5" t="s">
        <v>37</v>
      </c>
      <c r="Z27" s="4">
        <v>2004992</v>
      </c>
      <c r="AA27" s="4">
        <v>0</v>
      </c>
      <c r="AB27" s="4">
        <v>31393652</v>
      </c>
      <c r="AC27" s="59">
        <v>37</v>
      </c>
      <c r="AD27" s="59">
        <v>59</v>
      </c>
      <c r="AE27" s="59">
        <v>30</v>
      </c>
      <c r="AF27" s="54"/>
    </row>
    <row r="28" spans="1:32" x14ac:dyDescent="0.25">
      <c r="A28" s="2" t="s">
        <v>126</v>
      </c>
      <c r="B28" s="2" t="s">
        <v>127</v>
      </c>
      <c r="C28" s="2" t="s">
        <v>128</v>
      </c>
      <c r="D28" s="2" t="s">
        <v>129</v>
      </c>
      <c r="E28" s="3">
        <v>36</v>
      </c>
      <c r="F28" s="3">
        <v>35</v>
      </c>
      <c r="G28" s="3">
        <v>0</v>
      </c>
      <c r="H28" s="3">
        <v>30</v>
      </c>
      <c r="I28" s="3">
        <v>5</v>
      </c>
      <c r="J28" s="3">
        <v>0</v>
      </c>
      <c r="K28" s="3">
        <v>0</v>
      </c>
      <c r="L28" s="3">
        <v>0</v>
      </c>
      <c r="M28" s="2" t="s">
        <v>44</v>
      </c>
      <c r="N28" s="2" t="s">
        <v>45</v>
      </c>
      <c r="O28" s="3">
        <v>4</v>
      </c>
      <c r="P28" s="3">
        <v>4</v>
      </c>
      <c r="Q28" s="3">
        <v>4</v>
      </c>
      <c r="R28" s="3">
        <v>0</v>
      </c>
      <c r="S28" s="3">
        <v>9</v>
      </c>
      <c r="T28" s="3">
        <v>0</v>
      </c>
      <c r="U28" s="3">
        <v>14</v>
      </c>
      <c r="V28" s="2" t="s">
        <v>45</v>
      </c>
      <c r="W28" s="2" t="s">
        <v>45</v>
      </c>
      <c r="X28" s="11" t="s">
        <v>292</v>
      </c>
      <c r="Y28" s="5" t="s">
        <v>37</v>
      </c>
      <c r="Z28" s="4">
        <v>461155</v>
      </c>
      <c r="AA28" s="4">
        <v>1583314</v>
      </c>
      <c r="AB28" s="4">
        <v>8857631</v>
      </c>
      <c r="AC28" s="59">
        <v>16</v>
      </c>
      <c r="AD28" s="59">
        <v>21</v>
      </c>
      <c r="AE28" s="59">
        <v>12</v>
      </c>
      <c r="AF28" s="54"/>
    </row>
    <row r="29" spans="1:32" x14ac:dyDescent="0.25">
      <c r="A29" s="2" t="s">
        <v>130</v>
      </c>
      <c r="B29" s="2" t="s">
        <v>131</v>
      </c>
      <c r="C29" s="2" t="s">
        <v>132</v>
      </c>
      <c r="D29" s="2" t="s">
        <v>133</v>
      </c>
      <c r="E29" s="3">
        <v>80</v>
      </c>
      <c r="F29" s="3">
        <v>79</v>
      </c>
      <c r="G29" s="3">
        <v>0</v>
      </c>
      <c r="H29" s="3">
        <v>16</v>
      </c>
      <c r="I29" s="3">
        <v>40</v>
      </c>
      <c r="J29" s="3">
        <v>23</v>
      </c>
      <c r="K29" s="3">
        <v>0</v>
      </c>
      <c r="L29" s="3">
        <v>0</v>
      </c>
      <c r="M29" s="2" t="s">
        <v>34</v>
      </c>
      <c r="N29" s="2" t="s">
        <v>61</v>
      </c>
      <c r="O29" s="3">
        <v>8</v>
      </c>
      <c r="P29" s="3">
        <v>0</v>
      </c>
      <c r="Q29" s="3">
        <v>0</v>
      </c>
      <c r="R29" s="3">
        <v>0</v>
      </c>
      <c r="S29" s="3">
        <v>28</v>
      </c>
      <c r="T29" s="3">
        <v>32</v>
      </c>
      <c r="U29" s="3">
        <v>11</v>
      </c>
      <c r="V29" s="18" t="s">
        <v>287</v>
      </c>
      <c r="W29" s="18" t="s">
        <v>287</v>
      </c>
      <c r="X29" s="11" t="s">
        <v>88</v>
      </c>
      <c r="Y29" s="5" t="s">
        <v>37</v>
      </c>
      <c r="Z29" s="4">
        <v>1672801</v>
      </c>
      <c r="AA29" s="4">
        <v>5576005</v>
      </c>
      <c r="AB29" s="4">
        <v>26096798</v>
      </c>
      <c r="AC29" s="59">
        <v>20</v>
      </c>
      <c r="AD29" s="59">
        <v>30</v>
      </c>
      <c r="AE29" s="59">
        <v>12</v>
      </c>
      <c r="AF29" s="54"/>
    </row>
    <row r="30" spans="1:32" x14ac:dyDescent="0.25">
      <c r="A30" s="2" t="s">
        <v>134</v>
      </c>
      <c r="B30" s="2" t="s">
        <v>135</v>
      </c>
      <c r="C30" s="2" t="s">
        <v>136</v>
      </c>
      <c r="D30" s="2" t="s">
        <v>137</v>
      </c>
      <c r="E30" s="3">
        <v>32</v>
      </c>
      <c r="F30" s="3">
        <v>31</v>
      </c>
      <c r="G30" s="3">
        <v>0</v>
      </c>
      <c r="H30" s="3">
        <v>26</v>
      </c>
      <c r="I30" s="3">
        <v>5</v>
      </c>
      <c r="J30" s="3">
        <v>0</v>
      </c>
      <c r="K30" s="3">
        <v>0</v>
      </c>
      <c r="L30" s="3">
        <v>0</v>
      </c>
      <c r="M30" s="2" t="s">
        <v>34</v>
      </c>
      <c r="N30" s="2" t="s">
        <v>35</v>
      </c>
      <c r="O30" s="3">
        <v>4</v>
      </c>
      <c r="P30" s="3">
        <v>0</v>
      </c>
      <c r="Q30" s="3">
        <v>0</v>
      </c>
      <c r="R30" s="3">
        <v>0</v>
      </c>
      <c r="S30" s="3">
        <v>11</v>
      </c>
      <c r="T30" s="3">
        <v>13</v>
      </c>
      <c r="U30" s="3">
        <v>3</v>
      </c>
      <c r="V30" s="2" t="s">
        <v>88</v>
      </c>
      <c r="W30" s="2" t="s">
        <v>88</v>
      </c>
      <c r="X30" s="11" t="s">
        <v>88</v>
      </c>
      <c r="Y30" s="5" t="s">
        <v>37</v>
      </c>
      <c r="Z30" s="4">
        <v>595055</v>
      </c>
      <c r="AA30" s="4">
        <v>1983518</v>
      </c>
      <c r="AB30" s="4">
        <v>8779114</v>
      </c>
      <c r="AC30" s="59">
        <v>3</v>
      </c>
      <c r="AD30" s="59">
        <v>4</v>
      </c>
      <c r="AE30" s="59">
        <v>4</v>
      </c>
      <c r="AF30" s="54"/>
    </row>
    <row r="31" spans="1:32" x14ac:dyDescent="0.25">
      <c r="A31" s="2" t="s">
        <v>138</v>
      </c>
      <c r="B31" s="2" t="s">
        <v>139</v>
      </c>
      <c r="C31" s="2" t="s">
        <v>140</v>
      </c>
      <c r="D31" s="2" t="s">
        <v>33</v>
      </c>
      <c r="E31" s="3">
        <v>20</v>
      </c>
      <c r="F31" s="3">
        <v>19</v>
      </c>
      <c r="G31" s="3">
        <v>0</v>
      </c>
      <c r="H31" s="3">
        <v>9</v>
      </c>
      <c r="I31" s="3">
        <v>5</v>
      </c>
      <c r="J31" s="3">
        <v>5</v>
      </c>
      <c r="K31" s="3">
        <v>0</v>
      </c>
      <c r="L31" s="3">
        <v>0</v>
      </c>
      <c r="M31" s="2" t="s">
        <v>34</v>
      </c>
      <c r="N31" s="2" t="s">
        <v>61</v>
      </c>
      <c r="O31" s="3">
        <v>2</v>
      </c>
      <c r="P31" s="3">
        <v>0</v>
      </c>
      <c r="Q31" s="3">
        <v>0</v>
      </c>
      <c r="R31" s="3">
        <v>5</v>
      </c>
      <c r="S31" s="3">
        <v>8</v>
      </c>
      <c r="T31" s="3">
        <v>0</v>
      </c>
      <c r="U31" s="3">
        <v>4</v>
      </c>
      <c r="V31" s="2" t="s">
        <v>36</v>
      </c>
      <c r="W31" s="1" t="s">
        <v>36</v>
      </c>
      <c r="X31" s="11" t="s">
        <v>300</v>
      </c>
      <c r="Y31" s="5" t="s">
        <v>37</v>
      </c>
      <c r="Z31" s="4">
        <v>528823</v>
      </c>
      <c r="AA31" s="4">
        <v>0</v>
      </c>
      <c r="AB31" s="4">
        <v>8665932</v>
      </c>
      <c r="AC31" s="59">
        <v>40</v>
      </c>
      <c r="AD31" s="59">
        <v>59</v>
      </c>
      <c r="AE31" s="59">
        <v>33</v>
      </c>
      <c r="AF31" s="54"/>
    </row>
    <row r="32" spans="1:32" x14ac:dyDescent="0.25">
      <c r="A32" s="2" t="s">
        <v>141</v>
      </c>
      <c r="B32" s="2" t="s">
        <v>142</v>
      </c>
      <c r="C32" s="2" t="s">
        <v>33</v>
      </c>
      <c r="D32" s="2" t="s">
        <v>33</v>
      </c>
      <c r="E32" s="3">
        <v>26</v>
      </c>
      <c r="F32" s="3">
        <v>25</v>
      </c>
      <c r="G32" s="3">
        <v>7</v>
      </c>
      <c r="H32" s="3">
        <v>10</v>
      </c>
      <c r="I32" s="3">
        <v>0</v>
      </c>
      <c r="J32" s="3">
        <v>8</v>
      </c>
      <c r="K32" s="3">
        <v>0</v>
      </c>
      <c r="L32" s="3">
        <v>0</v>
      </c>
      <c r="M32" s="2" t="s">
        <v>34</v>
      </c>
      <c r="N32" s="2" t="s">
        <v>49</v>
      </c>
      <c r="O32" s="3">
        <v>15</v>
      </c>
      <c r="P32" s="3">
        <v>0</v>
      </c>
      <c r="Q32" s="3">
        <v>5</v>
      </c>
      <c r="R32" s="3">
        <v>0</v>
      </c>
      <c r="S32" s="3">
        <v>5</v>
      </c>
      <c r="T32" s="3">
        <v>0</v>
      </c>
      <c r="U32" s="3">
        <v>0</v>
      </c>
      <c r="V32" s="2" t="s">
        <v>56</v>
      </c>
      <c r="W32" s="2" t="s">
        <v>56</v>
      </c>
      <c r="X32" s="2" t="s">
        <v>76</v>
      </c>
      <c r="Y32" s="5" t="s">
        <v>37</v>
      </c>
      <c r="Z32" s="4">
        <v>736560</v>
      </c>
      <c r="AA32" s="4">
        <v>0</v>
      </c>
      <c r="AB32" s="4">
        <v>13976626</v>
      </c>
      <c r="AC32" s="59">
        <v>37</v>
      </c>
      <c r="AD32" s="59">
        <v>59</v>
      </c>
      <c r="AE32" s="59">
        <v>30</v>
      </c>
      <c r="AF32" s="54"/>
    </row>
    <row r="33" spans="1:32" x14ac:dyDescent="0.25">
      <c r="A33" s="2" t="s">
        <v>143</v>
      </c>
      <c r="B33" s="2" t="s">
        <v>144</v>
      </c>
      <c r="C33" s="2" t="s">
        <v>145</v>
      </c>
      <c r="D33" s="2" t="s">
        <v>106</v>
      </c>
      <c r="E33" s="3">
        <v>138</v>
      </c>
      <c r="F33" s="3">
        <v>137</v>
      </c>
      <c r="G33" s="3">
        <v>28</v>
      </c>
      <c r="H33" s="3">
        <v>104</v>
      </c>
      <c r="I33" s="3">
        <v>5</v>
      </c>
      <c r="J33" s="3">
        <v>0</v>
      </c>
      <c r="K33" s="3">
        <v>0</v>
      </c>
      <c r="L33" s="3">
        <v>0</v>
      </c>
      <c r="M33" s="2" t="s">
        <v>34</v>
      </c>
      <c r="N33" s="2" t="s">
        <v>35</v>
      </c>
      <c r="O33" s="3">
        <v>14</v>
      </c>
      <c r="P33" s="3">
        <v>0</v>
      </c>
      <c r="Q33" s="3">
        <v>0</v>
      </c>
      <c r="R33" s="3">
        <v>35</v>
      </c>
      <c r="S33" s="3">
        <v>55</v>
      </c>
      <c r="T33" s="3">
        <v>0</v>
      </c>
      <c r="U33" s="3">
        <v>33</v>
      </c>
      <c r="V33" s="2" t="s">
        <v>36</v>
      </c>
      <c r="W33" s="1" t="s">
        <v>36</v>
      </c>
      <c r="X33" s="11" t="s">
        <v>296</v>
      </c>
      <c r="Y33" s="5" t="s">
        <v>37</v>
      </c>
      <c r="Z33" s="4">
        <v>1688348</v>
      </c>
      <c r="AA33" s="4">
        <v>0</v>
      </c>
      <c r="AB33" s="4">
        <v>38129106</v>
      </c>
      <c r="AC33" s="59">
        <v>49</v>
      </c>
      <c r="AD33" s="59">
        <v>36</v>
      </c>
      <c r="AE33" s="59">
        <v>76</v>
      </c>
      <c r="AF33" s="54"/>
    </row>
    <row r="34" spans="1:32" x14ac:dyDescent="0.25">
      <c r="A34" s="2" t="s">
        <v>146</v>
      </c>
      <c r="B34" s="2" t="s">
        <v>147</v>
      </c>
      <c r="C34" s="2" t="s">
        <v>148</v>
      </c>
      <c r="D34" s="2" t="s">
        <v>149</v>
      </c>
      <c r="E34" s="3">
        <v>46</v>
      </c>
      <c r="F34" s="3">
        <v>45</v>
      </c>
      <c r="G34" s="3">
        <v>0</v>
      </c>
      <c r="H34" s="3">
        <v>3</v>
      </c>
      <c r="I34" s="3">
        <v>29</v>
      </c>
      <c r="J34" s="3">
        <v>13</v>
      </c>
      <c r="K34" s="3">
        <v>0</v>
      </c>
      <c r="L34" s="3">
        <v>0</v>
      </c>
      <c r="M34" s="2" t="s">
        <v>34</v>
      </c>
      <c r="N34" s="2" t="s">
        <v>61</v>
      </c>
      <c r="O34" s="3">
        <v>5</v>
      </c>
      <c r="P34" s="3">
        <v>0</v>
      </c>
      <c r="Q34" s="3">
        <v>9</v>
      </c>
      <c r="R34" s="3">
        <v>0</v>
      </c>
      <c r="S34" s="3">
        <v>18</v>
      </c>
      <c r="T34" s="3">
        <v>0</v>
      </c>
      <c r="U34" s="3">
        <v>13</v>
      </c>
      <c r="V34" s="2" t="s">
        <v>88</v>
      </c>
      <c r="W34" s="2" t="s">
        <v>88</v>
      </c>
      <c r="X34" s="2" t="s">
        <v>298</v>
      </c>
      <c r="Y34" s="5" t="s">
        <v>37</v>
      </c>
      <c r="Z34" s="4">
        <v>1774715</v>
      </c>
      <c r="AA34" s="4">
        <v>0</v>
      </c>
      <c r="AB34" s="4">
        <v>28192404</v>
      </c>
      <c r="AC34" s="59">
        <v>20</v>
      </c>
      <c r="AD34" s="59">
        <v>30</v>
      </c>
      <c r="AE34" s="59">
        <v>17</v>
      </c>
      <c r="AF34" s="54"/>
    </row>
    <row r="35" spans="1:32" x14ac:dyDescent="0.25">
      <c r="A35" s="2" t="s">
        <v>150</v>
      </c>
      <c r="B35" s="2" t="s">
        <v>151</v>
      </c>
      <c r="C35" s="2" t="s">
        <v>106</v>
      </c>
      <c r="D35" s="2" t="s">
        <v>106</v>
      </c>
      <c r="E35" s="3">
        <v>67</v>
      </c>
      <c r="F35" s="3">
        <v>66</v>
      </c>
      <c r="G35" s="3">
        <v>0</v>
      </c>
      <c r="H35" s="3">
        <v>0</v>
      </c>
      <c r="I35" s="3">
        <v>45</v>
      </c>
      <c r="J35" s="3">
        <v>21</v>
      </c>
      <c r="K35" s="3">
        <v>0</v>
      </c>
      <c r="L35" s="3">
        <v>0</v>
      </c>
      <c r="M35" s="2" t="s">
        <v>34</v>
      </c>
      <c r="N35" s="2" t="s">
        <v>61</v>
      </c>
      <c r="O35" s="3">
        <v>7</v>
      </c>
      <c r="P35" s="3">
        <v>0</v>
      </c>
      <c r="Q35" s="3">
        <v>0</v>
      </c>
      <c r="R35" s="3">
        <v>17</v>
      </c>
      <c r="S35" s="3">
        <v>27</v>
      </c>
      <c r="T35" s="3">
        <v>0</v>
      </c>
      <c r="U35" s="3">
        <v>15</v>
      </c>
      <c r="V35" s="2" t="s">
        <v>36</v>
      </c>
      <c r="W35" s="1" t="s">
        <v>36</v>
      </c>
      <c r="X35" s="11" t="s">
        <v>296</v>
      </c>
      <c r="Y35" s="5" t="s">
        <v>37</v>
      </c>
      <c r="Z35" s="4">
        <v>998203</v>
      </c>
      <c r="AA35" s="4">
        <v>0</v>
      </c>
      <c r="AB35" s="4">
        <v>29564194</v>
      </c>
      <c r="AC35" s="59">
        <v>51</v>
      </c>
      <c r="AD35" s="59">
        <v>79</v>
      </c>
      <c r="AE35" s="59">
        <v>40</v>
      </c>
      <c r="AF35" s="54"/>
    </row>
    <row r="36" spans="1:32" x14ac:dyDescent="0.25">
      <c r="A36" s="2" t="s">
        <v>152</v>
      </c>
      <c r="B36" s="2" t="s">
        <v>153</v>
      </c>
      <c r="C36" s="2" t="s">
        <v>154</v>
      </c>
      <c r="D36" s="2" t="s">
        <v>60</v>
      </c>
      <c r="E36" s="3">
        <v>36</v>
      </c>
      <c r="F36" s="3">
        <v>35</v>
      </c>
      <c r="G36" s="3">
        <v>0</v>
      </c>
      <c r="H36" s="3">
        <v>18</v>
      </c>
      <c r="I36" s="3">
        <v>6</v>
      </c>
      <c r="J36" s="3">
        <v>11</v>
      </c>
      <c r="K36" s="3">
        <v>0</v>
      </c>
      <c r="L36" s="3">
        <v>0</v>
      </c>
      <c r="M36" s="2" t="s">
        <v>34</v>
      </c>
      <c r="N36" s="2" t="s">
        <v>49</v>
      </c>
      <c r="O36" s="3">
        <v>29</v>
      </c>
      <c r="P36" s="3">
        <v>0</v>
      </c>
      <c r="Q36" s="3">
        <v>0</v>
      </c>
      <c r="R36" s="3">
        <v>0</v>
      </c>
      <c r="S36" s="3">
        <v>6</v>
      </c>
      <c r="T36" s="3">
        <v>0</v>
      </c>
      <c r="U36" s="3">
        <v>0</v>
      </c>
      <c r="V36" s="2" t="s">
        <v>56</v>
      </c>
      <c r="W36" s="2" t="s">
        <v>56</v>
      </c>
      <c r="X36" s="12" t="s">
        <v>299</v>
      </c>
      <c r="Y36" s="5" t="s">
        <v>37</v>
      </c>
      <c r="Z36" s="4">
        <v>868553</v>
      </c>
      <c r="AA36" s="4">
        <v>2227060</v>
      </c>
      <c r="AB36" s="4">
        <v>16646836</v>
      </c>
      <c r="AC36" s="59">
        <v>39</v>
      </c>
      <c r="AD36" s="59">
        <v>65</v>
      </c>
      <c r="AE36" s="59">
        <v>29</v>
      </c>
      <c r="AF36" s="54"/>
    </row>
    <row r="37" spans="1:32" x14ac:dyDescent="0.25">
      <c r="A37" s="2" t="s">
        <v>155</v>
      </c>
      <c r="B37" s="2" t="s">
        <v>156</v>
      </c>
      <c r="C37" s="2" t="s">
        <v>157</v>
      </c>
      <c r="D37" s="2" t="s">
        <v>157</v>
      </c>
      <c r="E37" s="3">
        <v>79</v>
      </c>
      <c r="F37" s="3">
        <v>40</v>
      </c>
      <c r="G37" s="3">
        <v>0</v>
      </c>
      <c r="H37" s="3">
        <v>14</v>
      </c>
      <c r="I37" s="3">
        <v>14</v>
      </c>
      <c r="J37" s="3">
        <v>12</v>
      </c>
      <c r="K37" s="3">
        <v>0</v>
      </c>
      <c r="L37" s="3">
        <v>0</v>
      </c>
      <c r="M37" s="2" t="s">
        <v>34</v>
      </c>
      <c r="N37" s="2" t="s">
        <v>61</v>
      </c>
      <c r="O37" s="3">
        <v>6</v>
      </c>
      <c r="P37" s="3">
        <v>0</v>
      </c>
      <c r="Q37" s="3">
        <v>9</v>
      </c>
      <c r="R37" s="3">
        <v>0</v>
      </c>
      <c r="S37" s="3">
        <v>14</v>
      </c>
      <c r="T37" s="3">
        <v>0</v>
      </c>
      <c r="U37" s="3">
        <v>11</v>
      </c>
      <c r="V37" s="2" t="s">
        <v>36</v>
      </c>
      <c r="W37" s="1" t="s">
        <v>36</v>
      </c>
      <c r="X37" s="11" t="s">
        <v>292</v>
      </c>
      <c r="Y37" s="5" t="s">
        <v>37</v>
      </c>
      <c r="Z37" s="4">
        <v>1018803</v>
      </c>
      <c r="AA37" s="4">
        <v>0</v>
      </c>
      <c r="AB37" s="4">
        <v>24275875</v>
      </c>
      <c r="AC37" s="59">
        <v>16</v>
      </c>
      <c r="AD37" s="59">
        <v>31</v>
      </c>
      <c r="AE37" s="59">
        <v>14</v>
      </c>
      <c r="AF37" s="54"/>
    </row>
    <row r="38" spans="1:32" x14ac:dyDescent="0.25">
      <c r="A38" s="2" t="s">
        <v>158</v>
      </c>
      <c r="B38" s="2" t="s">
        <v>159</v>
      </c>
      <c r="C38" s="2" t="s">
        <v>160</v>
      </c>
      <c r="D38" s="2" t="s">
        <v>161</v>
      </c>
      <c r="E38" s="3">
        <v>44</v>
      </c>
      <c r="F38" s="3">
        <v>44</v>
      </c>
      <c r="G38" s="3">
        <v>0</v>
      </c>
      <c r="H38" s="3">
        <v>0</v>
      </c>
      <c r="I38" s="3">
        <v>0</v>
      </c>
      <c r="J38" s="3">
        <v>32</v>
      </c>
      <c r="K38" s="3">
        <v>12</v>
      </c>
      <c r="L38" s="3">
        <v>0</v>
      </c>
      <c r="M38" s="2" t="s">
        <v>34</v>
      </c>
      <c r="N38" s="2" t="s">
        <v>61</v>
      </c>
      <c r="O38" s="3">
        <v>5</v>
      </c>
      <c r="P38" s="3">
        <v>0</v>
      </c>
      <c r="Q38" s="3">
        <v>5</v>
      </c>
      <c r="R38" s="3">
        <v>0</v>
      </c>
      <c r="S38" s="3">
        <v>22</v>
      </c>
      <c r="T38" s="3">
        <v>0</v>
      </c>
      <c r="U38" s="3">
        <v>12</v>
      </c>
      <c r="V38" s="2" t="s">
        <v>162</v>
      </c>
      <c r="W38" s="2" t="s">
        <v>162</v>
      </c>
      <c r="X38" s="11" t="s">
        <v>88</v>
      </c>
      <c r="Y38" s="5" t="s">
        <v>37</v>
      </c>
      <c r="Z38" s="4">
        <v>1257285</v>
      </c>
      <c r="AA38" s="4">
        <v>0</v>
      </c>
      <c r="AB38" s="4">
        <v>13560569</v>
      </c>
      <c r="AC38" s="59">
        <v>51</v>
      </c>
      <c r="AD38" s="59">
        <v>56</v>
      </c>
      <c r="AE38" s="59">
        <v>40</v>
      </c>
      <c r="AF38" s="54"/>
    </row>
    <row r="39" spans="1:32" x14ac:dyDescent="0.25">
      <c r="A39" s="2" t="s">
        <v>163</v>
      </c>
      <c r="B39" s="2" t="s">
        <v>164</v>
      </c>
      <c r="C39" s="2" t="s">
        <v>165</v>
      </c>
      <c r="D39" s="2" t="s">
        <v>106</v>
      </c>
      <c r="E39" s="3">
        <v>43</v>
      </c>
      <c r="F39" s="3">
        <v>42</v>
      </c>
      <c r="G39" s="3">
        <v>0</v>
      </c>
      <c r="H39" s="3">
        <v>10</v>
      </c>
      <c r="I39" s="3">
        <v>13</v>
      </c>
      <c r="J39" s="3">
        <v>19</v>
      </c>
      <c r="K39" s="3">
        <v>0</v>
      </c>
      <c r="L39" s="3">
        <v>0</v>
      </c>
      <c r="M39" s="2" t="s">
        <v>34</v>
      </c>
      <c r="N39" s="2" t="s">
        <v>61</v>
      </c>
      <c r="O39" s="3">
        <v>5</v>
      </c>
      <c r="P39" s="3">
        <v>0</v>
      </c>
      <c r="Q39" s="3">
        <v>9</v>
      </c>
      <c r="R39" s="3">
        <v>0</v>
      </c>
      <c r="S39" s="3">
        <v>17</v>
      </c>
      <c r="T39" s="3">
        <v>0</v>
      </c>
      <c r="U39" s="3">
        <v>11</v>
      </c>
      <c r="V39" s="2" t="s">
        <v>36</v>
      </c>
      <c r="W39" s="1" t="s">
        <v>36</v>
      </c>
      <c r="X39" s="11" t="s">
        <v>296</v>
      </c>
      <c r="Y39" s="5" t="s">
        <v>37</v>
      </c>
      <c r="Z39" s="4">
        <v>1143744</v>
      </c>
      <c r="AA39" s="4">
        <v>0</v>
      </c>
      <c r="AB39" s="4">
        <v>20533188</v>
      </c>
      <c r="AC39" s="59">
        <v>50</v>
      </c>
      <c r="AD39" s="59">
        <v>75</v>
      </c>
      <c r="AE39" s="59">
        <v>38</v>
      </c>
      <c r="AF39" s="54"/>
    </row>
    <row r="40" spans="1:32" x14ac:dyDescent="0.25">
      <c r="A40" s="2" t="s">
        <v>166</v>
      </c>
      <c r="B40" s="2" t="s">
        <v>167</v>
      </c>
      <c r="C40" s="2" t="s">
        <v>168</v>
      </c>
      <c r="D40" s="2" t="s">
        <v>43</v>
      </c>
      <c r="E40" s="3">
        <v>69</v>
      </c>
      <c r="F40" s="3">
        <v>68</v>
      </c>
      <c r="G40" s="3">
        <v>0</v>
      </c>
      <c r="H40" s="3">
        <v>0</v>
      </c>
      <c r="I40" s="3">
        <v>46</v>
      </c>
      <c r="J40" s="3">
        <v>22</v>
      </c>
      <c r="K40" s="3">
        <v>0</v>
      </c>
      <c r="L40" s="3">
        <v>0</v>
      </c>
      <c r="M40" s="2" t="s">
        <v>34</v>
      </c>
      <c r="N40" s="2" t="s">
        <v>61</v>
      </c>
      <c r="O40" s="3">
        <v>7</v>
      </c>
      <c r="P40" s="3">
        <v>0</v>
      </c>
      <c r="Q40" s="3">
        <v>14</v>
      </c>
      <c r="R40" s="3">
        <v>0</v>
      </c>
      <c r="S40" s="3">
        <v>28</v>
      </c>
      <c r="T40" s="3">
        <v>0</v>
      </c>
      <c r="U40" s="3">
        <v>19</v>
      </c>
      <c r="V40" s="2" t="s">
        <v>36</v>
      </c>
      <c r="W40" s="1" t="s">
        <v>36</v>
      </c>
      <c r="X40" s="11" t="s">
        <v>293</v>
      </c>
      <c r="Y40" s="5" t="s">
        <v>37</v>
      </c>
      <c r="Z40" s="4">
        <v>1429852</v>
      </c>
      <c r="AA40" s="4">
        <v>0</v>
      </c>
      <c r="AB40" s="9">
        <v>25854883</v>
      </c>
      <c r="AC40" s="59">
        <v>35</v>
      </c>
      <c r="AD40" s="59">
        <v>47</v>
      </c>
      <c r="AE40" s="59">
        <v>20</v>
      </c>
      <c r="AF40" s="54"/>
    </row>
    <row r="41" spans="1:32" x14ac:dyDescent="0.25">
      <c r="A41" s="2" t="s">
        <v>169</v>
      </c>
      <c r="B41" s="2" t="s">
        <v>170</v>
      </c>
      <c r="C41" s="2" t="s">
        <v>171</v>
      </c>
      <c r="D41" s="2" t="s">
        <v>172</v>
      </c>
      <c r="E41" s="3">
        <v>80</v>
      </c>
      <c r="F41" s="3">
        <v>79</v>
      </c>
      <c r="G41" s="3">
        <v>0</v>
      </c>
      <c r="H41" s="3">
        <v>26</v>
      </c>
      <c r="I41" s="3">
        <v>29</v>
      </c>
      <c r="J41" s="3">
        <v>24</v>
      </c>
      <c r="K41" s="3">
        <v>0</v>
      </c>
      <c r="L41" s="3">
        <v>0</v>
      </c>
      <c r="M41" s="2" t="s">
        <v>34</v>
      </c>
      <c r="N41" s="2" t="s">
        <v>61</v>
      </c>
      <c r="O41" s="3">
        <v>26</v>
      </c>
      <c r="P41" s="3">
        <v>0</v>
      </c>
      <c r="Q41" s="3">
        <v>9</v>
      </c>
      <c r="R41" s="3">
        <v>0</v>
      </c>
      <c r="S41" s="3">
        <v>44</v>
      </c>
      <c r="T41" s="3">
        <v>0</v>
      </c>
      <c r="U41" s="3">
        <v>0</v>
      </c>
      <c r="V41" s="2" t="s">
        <v>286</v>
      </c>
      <c r="W41" s="1" t="s">
        <v>36</v>
      </c>
      <c r="X41" s="11" t="s">
        <v>295</v>
      </c>
      <c r="Y41" s="5" t="s">
        <v>37</v>
      </c>
      <c r="Z41" s="4">
        <v>1551104</v>
      </c>
      <c r="AA41" s="4">
        <v>5170348</v>
      </c>
      <c r="AB41" s="4">
        <v>30656774</v>
      </c>
      <c r="AC41" s="59">
        <v>3</v>
      </c>
      <c r="AD41" s="59">
        <v>4</v>
      </c>
      <c r="AE41" s="59">
        <v>3</v>
      </c>
      <c r="AF41" s="54"/>
    </row>
    <row r="42" spans="1:32" x14ac:dyDescent="0.25">
      <c r="A42" s="2" t="s">
        <v>173</v>
      </c>
      <c r="B42" s="2" t="s">
        <v>174</v>
      </c>
      <c r="C42" s="14" t="s">
        <v>302</v>
      </c>
      <c r="D42" s="2" t="s">
        <v>102</v>
      </c>
      <c r="E42" s="3">
        <v>88</v>
      </c>
      <c r="F42" s="3">
        <v>86</v>
      </c>
      <c r="G42" s="3">
        <v>0</v>
      </c>
      <c r="H42" s="3">
        <v>0</v>
      </c>
      <c r="I42" s="3">
        <v>14</v>
      </c>
      <c r="J42" s="3">
        <v>50</v>
      </c>
      <c r="K42" s="3">
        <v>22</v>
      </c>
      <c r="L42" s="3">
        <v>0</v>
      </c>
      <c r="M42" s="2" t="s">
        <v>175</v>
      </c>
      <c r="N42" s="2" t="s">
        <v>61</v>
      </c>
      <c r="O42" s="3">
        <v>13</v>
      </c>
      <c r="P42" s="3">
        <v>9</v>
      </c>
      <c r="Q42" s="3">
        <v>9</v>
      </c>
      <c r="R42" s="3">
        <v>0</v>
      </c>
      <c r="S42" s="3">
        <v>0</v>
      </c>
      <c r="T42" s="3">
        <v>22</v>
      </c>
      <c r="U42" s="3">
        <v>33</v>
      </c>
      <c r="V42" s="2" t="s">
        <v>88</v>
      </c>
      <c r="W42" s="1" t="s">
        <v>36</v>
      </c>
      <c r="X42" s="11" t="s">
        <v>292</v>
      </c>
      <c r="Y42" s="5" t="s">
        <v>37</v>
      </c>
      <c r="Z42" s="4">
        <v>804252</v>
      </c>
      <c r="AA42" s="4">
        <v>1295799</v>
      </c>
      <c r="AB42" s="4">
        <v>14567253</v>
      </c>
      <c r="AC42" s="59">
        <v>21</v>
      </c>
      <c r="AD42" s="59">
        <v>32</v>
      </c>
      <c r="AE42" s="59">
        <v>14</v>
      </c>
      <c r="AF42" s="54"/>
    </row>
    <row r="43" spans="1:32" x14ac:dyDescent="0.25">
      <c r="A43" s="2" t="s">
        <v>176</v>
      </c>
      <c r="B43" s="2" t="s">
        <v>177</v>
      </c>
      <c r="C43" s="2" t="s">
        <v>40</v>
      </c>
      <c r="D43" s="2" t="s">
        <v>40</v>
      </c>
      <c r="E43" s="3">
        <v>20</v>
      </c>
      <c r="F43" s="3">
        <v>19</v>
      </c>
      <c r="G43" s="3">
        <v>0</v>
      </c>
      <c r="H43" s="3">
        <v>4</v>
      </c>
      <c r="I43" s="3">
        <v>10</v>
      </c>
      <c r="J43" s="3">
        <v>5</v>
      </c>
      <c r="K43" s="3">
        <v>0</v>
      </c>
      <c r="L43" s="3">
        <v>0</v>
      </c>
      <c r="M43" s="2" t="s">
        <v>34</v>
      </c>
      <c r="N43" s="2" t="s">
        <v>61</v>
      </c>
      <c r="O43" s="3">
        <v>4</v>
      </c>
      <c r="P43" s="3">
        <v>0</v>
      </c>
      <c r="Q43" s="3">
        <v>6</v>
      </c>
      <c r="R43" s="3">
        <v>0</v>
      </c>
      <c r="S43" s="3">
        <v>5</v>
      </c>
      <c r="T43" s="3">
        <v>0</v>
      </c>
      <c r="U43" s="3">
        <v>4</v>
      </c>
      <c r="V43" s="2" t="s">
        <v>286</v>
      </c>
      <c r="W43" s="1" t="s">
        <v>36</v>
      </c>
      <c r="X43" s="11" t="s">
        <v>294</v>
      </c>
      <c r="Y43" s="5" t="s">
        <v>37</v>
      </c>
      <c r="Z43" s="4">
        <v>790808</v>
      </c>
      <c r="AA43" s="4">
        <v>0</v>
      </c>
      <c r="AB43" s="4">
        <v>15919558</v>
      </c>
      <c r="AC43" s="59">
        <v>13</v>
      </c>
      <c r="AD43" s="59">
        <v>18</v>
      </c>
      <c r="AE43" s="59">
        <v>9</v>
      </c>
      <c r="AF43" s="54"/>
    </row>
    <row r="44" spans="1:32" x14ac:dyDescent="0.25">
      <c r="A44" s="2" t="s">
        <v>178</v>
      </c>
      <c r="B44" s="2" t="s">
        <v>179</v>
      </c>
      <c r="C44" s="2" t="s">
        <v>119</v>
      </c>
      <c r="D44" s="2" t="s">
        <v>80</v>
      </c>
      <c r="E44" s="3">
        <v>44</v>
      </c>
      <c r="F44" s="3">
        <v>43</v>
      </c>
      <c r="G44" s="3">
        <v>0</v>
      </c>
      <c r="H44" s="3">
        <v>20</v>
      </c>
      <c r="I44" s="3">
        <v>12</v>
      </c>
      <c r="J44" s="3">
        <v>11</v>
      </c>
      <c r="K44" s="3">
        <v>0</v>
      </c>
      <c r="L44" s="3">
        <v>0</v>
      </c>
      <c r="M44" s="2" t="s">
        <v>44</v>
      </c>
      <c r="N44" s="2" t="s">
        <v>61</v>
      </c>
      <c r="O44" s="3">
        <v>5</v>
      </c>
      <c r="P44" s="3">
        <v>0</v>
      </c>
      <c r="Q44" s="3">
        <v>0</v>
      </c>
      <c r="R44" s="3">
        <v>11</v>
      </c>
      <c r="S44" s="3">
        <v>18</v>
      </c>
      <c r="T44" s="3">
        <v>0</v>
      </c>
      <c r="U44" s="3">
        <v>9</v>
      </c>
      <c r="V44" s="2" t="s">
        <v>88</v>
      </c>
      <c r="W44" s="1" t="s">
        <v>36</v>
      </c>
      <c r="X44" s="11" t="s">
        <v>293</v>
      </c>
      <c r="Y44" s="5" t="s">
        <v>37</v>
      </c>
      <c r="Z44" s="4">
        <v>560845</v>
      </c>
      <c r="AA44" s="4">
        <v>0</v>
      </c>
      <c r="AB44" s="4">
        <v>8281292</v>
      </c>
      <c r="AC44" s="59">
        <v>36</v>
      </c>
      <c r="AD44" s="59">
        <v>56</v>
      </c>
      <c r="AE44" s="59">
        <v>28</v>
      </c>
      <c r="AF44" s="54"/>
    </row>
    <row r="45" spans="1:32" x14ac:dyDescent="0.25">
      <c r="A45" s="2" t="s">
        <v>180</v>
      </c>
      <c r="B45" s="2" t="s">
        <v>181</v>
      </c>
      <c r="C45" s="2" t="s">
        <v>182</v>
      </c>
      <c r="D45" s="2" t="s">
        <v>33</v>
      </c>
      <c r="E45" s="3">
        <v>75</v>
      </c>
      <c r="F45" s="3">
        <v>74</v>
      </c>
      <c r="G45" s="3">
        <v>30</v>
      </c>
      <c r="H45" s="3">
        <v>14</v>
      </c>
      <c r="I45" s="3">
        <v>24</v>
      </c>
      <c r="J45" s="3">
        <v>6</v>
      </c>
      <c r="K45" s="3">
        <v>0</v>
      </c>
      <c r="L45" s="3">
        <v>0</v>
      </c>
      <c r="M45" s="2" t="s">
        <v>34</v>
      </c>
      <c r="N45" s="2" t="s">
        <v>49</v>
      </c>
      <c r="O45" s="3">
        <v>64</v>
      </c>
      <c r="P45" s="3">
        <v>0</v>
      </c>
      <c r="Q45" s="3">
        <v>0</v>
      </c>
      <c r="R45" s="3">
        <v>0</v>
      </c>
      <c r="S45" s="3">
        <v>7</v>
      </c>
      <c r="T45" s="3">
        <v>0</v>
      </c>
      <c r="U45" s="3">
        <v>3</v>
      </c>
      <c r="V45" s="2" t="s">
        <v>66</v>
      </c>
      <c r="W45" s="1" t="s">
        <v>36</v>
      </c>
      <c r="X45" s="11" t="s">
        <v>300</v>
      </c>
      <c r="Y45" s="5" t="s">
        <v>37</v>
      </c>
      <c r="Z45" s="4">
        <v>1783030</v>
      </c>
      <c r="AA45" s="4">
        <v>0</v>
      </c>
      <c r="AB45" s="9">
        <v>24191453</v>
      </c>
      <c r="AC45" s="59">
        <v>25</v>
      </c>
      <c r="AD45" s="59">
        <v>36</v>
      </c>
      <c r="AE45" s="59">
        <v>21</v>
      </c>
      <c r="AF45" s="54"/>
    </row>
    <row r="46" spans="1:32" x14ac:dyDescent="0.25">
      <c r="A46" s="2" t="s">
        <v>183</v>
      </c>
      <c r="B46" s="2" t="s">
        <v>184</v>
      </c>
      <c r="C46" s="2" t="s">
        <v>185</v>
      </c>
      <c r="D46" s="2" t="s">
        <v>33</v>
      </c>
      <c r="E46" s="3">
        <v>54</v>
      </c>
      <c r="F46" s="3">
        <v>53</v>
      </c>
      <c r="G46" s="3">
        <v>0</v>
      </c>
      <c r="H46" s="3">
        <v>53</v>
      </c>
      <c r="I46" s="3">
        <v>0</v>
      </c>
      <c r="J46" s="3">
        <v>0</v>
      </c>
      <c r="K46" s="3">
        <v>0</v>
      </c>
      <c r="L46" s="3">
        <v>0</v>
      </c>
      <c r="M46" s="2" t="s">
        <v>34</v>
      </c>
      <c r="N46" s="2" t="s">
        <v>49</v>
      </c>
      <c r="O46" s="3">
        <v>6</v>
      </c>
      <c r="P46" s="3">
        <v>0</v>
      </c>
      <c r="Q46" s="3">
        <v>22</v>
      </c>
      <c r="R46" s="3">
        <v>0</v>
      </c>
      <c r="S46" s="3">
        <v>11</v>
      </c>
      <c r="T46" s="3">
        <v>0</v>
      </c>
      <c r="U46" s="3">
        <v>14</v>
      </c>
      <c r="V46" s="2" t="s">
        <v>56</v>
      </c>
      <c r="W46" s="1" t="s">
        <v>36</v>
      </c>
      <c r="X46" s="11" t="s">
        <v>300</v>
      </c>
      <c r="Y46" s="5" t="s">
        <v>37</v>
      </c>
      <c r="Z46" s="4">
        <v>1155749</v>
      </c>
      <c r="AA46" s="4">
        <v>2963456</v>
      </c>
      <c r="AB46" s="4">
        <v>21202161</v>
      </c>
      <c r="AC46" s="59">
        <v>32</v>
      </c>
      <c r="AD46" s="59">
        <v>48</v>
      </c>
      <c r="AE46" s="59">
        <v>22</v>
      </c>
      <c r="AF46" s="54"/>
    </row>
    <row r="47" spans="1:32" x14ac:dyDescent="0.25">
      <c r="A47" s="2" t="s">
        <v>186</v>
      </c>
      <c r="B47" s="2" t="s">
        <v>187</v>
      </c>
      <c r="C47" s="2" t="s">
        <v>33</v>
      </c>
      <c r="D47" s="2" t="s">
        <v>33</v>
      </c>
      <c r="E47" s="3">
        <v>74</v>
      </c>
      <c r="F47" s="3">
        <v>73</v>
      </c>
      <c r="G47" s="3">
        <v>0</v>
      </c>
      <c r="H47" s="3">
        <v>73</v>
      </c>
      <c r="I47" s="3">
        <v>0</v>
      </c>
      <c r="J47" s="3">
        <v>0</v>
      </c>
      <c r="K47" s="3">
        <v>0</v>
      </c>
      <c r="L47" s="3">
        <v>0</v>
      </c>
      <c r="M47" s="2" t="s">
        <v>34</v>
      </c>
      <c r="N47" s="2" t="s">
        <v>49</v>
      </c>
      <c r="O47" s="3">
        <v>37</v>
      </c>
      <c r="P47" s="3">
        <v>0</v>
      </c>
      <c r="Q47" s="3">
        <v>0</v>
      </c>
      <c r="R47" s="3">
        <v>0</v>
      </c>
      <c r="S47" s="3">
        <v>36</v>
      </c>
      <c r="T47" s="3">
        <v>0</v>
      </c>
      <c r="U47" s="3">
        <v>0</v>
      </c>
      <c r="V47" s="2" t="s">
        <v>66</v>
      </c>
      <c r="W47" s="1" t="s">
        <v>36</v>
      </c>
      <c r="X47" s="11" t="s">
        <v>300</v>
      </c>
      <c r="Y47" s="5" t="s">
        <v>37</v>
      </c>
      <c r="Z47" s="4">
        <v>1506424</v>
      </c>
      <c r="AA47" s="4">
        <v>3859831</v>
      </c>
      <c r="AB47" s="4">
        <v>26069964</v>
      </c>
      <c r="AC47" s="59">
        <v>43</v>
      </c>
      <c r="AD47" s="59">
        <v>62</v>
      </c>
      <c r="AE47" s="59">
        <v>30</v>
      </c>
      <c r="AF47" s="54"/>
    </row>
    <row r="48" spans="1:32" x14ac:dyDescent="0.25">
      <c r="A48" s="2" t="s">
        <v>188</v>
      </c>
      <c r="B48" s="2" t="s">
        <v>189</v>
      </c>
      <c r="C48" s="2" t="s">
        <v>190</v>
      </c>
      <c r="D48" s="2" t="s">
        <v>33</v>
      </c>
      <c r="E48" s="3">
        <v>39</v>
      </c>
      <c r="F48" s="3">
        <v>38</v>
      </c>
      <c r="G48" s="3">
        <v>0</v>
      </c>
      <c r="H48" s="3">
        <v>30</v>
      </c>
      <c r="I48" s="3">
        <v>8</v>
      </c>
      <c r="J48" s="3">
        <v>0</v>
      </c>
      <c r="K48" s="3">
        <v>0</v>
      </c>
      <c r="L48" s="3">
        <v>0</v>
      </c>
      <c r="M48" s="2" t="s">
        <v>34</v>
      </c>
      <c r="N48" s="2" t="s">
        <v>49</v>
      </c>
      <c r="O48" s="3">
        <v>21</v>
      </c>
      <c r="P48" s="3">
        <v>0</v>
      </c>
      <c r="Q48" s="3">
        <v>0</v>
      </c>
      <c r="R48" s="3">
        <v>0</v>
      </c>
      <c r="S48" s="3">
        <v>17</v>
      </c>
      <c r="T48" s="3">
        <v>0</v>
      </c>
      <c r="U48" s="3">
        <v>0</v>
      </c>
      <c r="V48" s="2" t="s">
        <v>56</v>
      </c>
      <c r="W48" s="1" t="s">
        <v>36</v>
      </c>
      <c r="X48" s="11" t="s">
        <v>300</v>
      </c>
      <c r="Y48" s="5" t="s">
        <v>37</v>
      </c>
      <c r="Z48" s="4">
        <v>992237</v>
      </c>
      <c r="AA48" s="4">
        <v>2544198</v>
      </c>
      <c r="AB48" s="9">
        <v>20120738</v>
      </c>
      <c r="AC48" s="59">
        <v>47</v>
      </c>
      <c r="AD48" s="59">
        <v>70</v>
      </c>
      <c r="AE48" s="59">
        <v>33</v>
      </c>
      <c r="AF48" s="54"/>
    </row>
    <row r="49" spans="1:32" x14ac:dyDescent="0.25">
      <c r="A49" s="2" t="s">
        <v>191</v>
      </c>
      <c r="B49" s="2" t="s">
        <v>192</v>
      </c>
      <c r="C49" s="2" t="s">
        <v>193</v>
      </c>
      <c r="D49" s="2" t="s">
        <v>102</v>
      </c>
      <c r="E49" s="3">
        <v>66</v>
      </c>
      <c r="F49" s="10">
        <v>65</v>
      </c>
      <c r="G49" s="3">
        <v>0</v>
      </c>
      <c r="H49" s="1"/>
      <c r="I49" s="3">
        <v>10</v>
      </c>
      <c r="J49" s="3">
        <v>42</v>
      </c>
      <c r="K49" s="3">
        <v>4</v>
      </c>
      <c r="L49" s="3">
        <v>0</v>
      </c>
      <c r="M49" s="2" t="s">
        <v>34</v>
      </c>
      <c r="N49" s="2" t="s">
        <v>61</v>
      </c>
      <c r="O49" s="1">
        <v>7</v>
      </c>
      <c r="P49" s="3">
        <v>0</v>
      </c>
      <c r="Q49" s="3">
        <v>0</v>
      </c>
      <c r="R49" s="3">
        <v>17</v>
      </c>
      <c r="S49" s="3">
        <v>26</v>
      </c>
      <c r="T49" s="3">
        <v>0</v>
      </c>
      <c r="U49" s="3">
        <v>15</v>
      </c>
      <c r="V49" s="2" t="s">
        <v>88</v>
      </c>
      <c r="W49" s="1" t="s">
        <v>36</v>
      </c>
      <c r="X49" s="11" t="s">
        <v>292</v>
      </c>
      <c r="Y49" s="5" t="s">
        <v>37</v>
      </c>
      <c r="Z49" s="4">
        <v>1261485</v>
      </c>
      <c r="AA49" s="4">
        <v>0</v>
      </c>
      <c r="AB49" s="4">
        <v>15881157</v>
      </c>
      <c r="AC49" s="59">
        <v>21</v>
      </c>
      <c r="AD49" s="59">
        <v>32</v>
      </c>
      <c r="AE49" s="59">
        <v>16</v>
      </c>
      <c r="AF49" s="54"/>
    </row>
    <row r="50" spans="1:32" x14ac:dyDescent="0.25">
      <c r="A50" s="2" t="s">
        <v>194</v>
      </c>
      <c r="B50" s="2" t="s">
        <v>195</v>
      </c>
      <c r="C50" s="2" t="s">
        <v>196</v>
      </c>
      <c r="D50" s="2" t="s">
        <v>70</v>
      </c>
      <c r="E50" s="3">
        <v>80</v>
      </c>
      <c r="F50" s="3">
        <v>79</v>
      </c>
      <c r="G50" s="3">
        <v>0</v>
      </c>
      <c r="H50" s="3">
        <v>28</v>
      </c>
      <c r="I50" s="3">
        <v>32</v>
      </c>
      <c r="J50" s="3">
        <v>19</v>
      </c>
      <c r="K50" s="3">
        <v>0</v>
      </c>
      <c r="L50" s="3">
        <v>0</v>
      </c>
      <c r="M50" s="2" t="s">
        <v>44</v>
      </c>
      <c r="N50" s="2" t="s">
        <v>45</v>
      </c>
      <c r="O50" s="3">
        <v>8</v>
      </c>
      <c r="P50" s="3">
        <v>0</v>
      </c>
      <c r="Q50" s="3">
        <v>8</v>
      </c>
      <c r="R50" s="3">
        <v>36</v>
      </c>
      <c r="S50" s="3">
        <v>0</v>
      </c>
      <c r="T50" s="3">
        <v>0</v>
      </c>
      <c r="U50" s="3">
        <v>27</v>
      </c>
      <c r="V50" s="2" t="s">
        <v>45</v>
      </c>
      <c r="W50" s="1" t="s">
        <v>36</v>
      </c>
      <c r="X50" s="11" t="s">
        <v>295</v>
      </c>
      <c r="Y50" s="5" t="s">
        <v>37</v>
      </c>
      <c r="Z50" s="4">
        <v>1419500</v>
      </c>
      <c r="AA50" s="4">
        <v>0</v>
      </c>
      <c r="AB50" s="4">
        <v>18365019</v>
      </c>
      <c r="AC50" s="59">
        <v>4</v>
      </c>
      <c r="AD50" s="59">
        <v>6</v>
      </c>
      <c r="AE50" s="59">
        <v>1</v>
      </c>
      <c r="AF50" s="54"/>
    </row>
    <row r="51" spans="1:32" x14ac:dyDescent="0.25">
      <c r="A51" s="2" t="s">
        <v>197</v>
      </c>
      <c r="B51" s="2" t="s">
        <v>198</v>
      </c>
      <c r="C51" s="2" t="s">
        <v>199</v>
      </c>
      <c r="D51" s="2" t="s">
        <v>52</v>
      </c>
      <c r="E51" s="3">
        <v>40</v>
      </c>
      <c r="F51" s="3">
        <v>39</v>
      </c>
      <c r="G51" s="3">
        <v>0</v>
      </c>
      <c r="H51" s="3">
        <v>4</v>
      </c>
      <c r="I51" s="3">
        <v>27</v>
      </c>
      <c r="J51" s="3">
        <v>8</v>
      </c>
      <c r="K51" s="3">
        <v>0</v>
      </c>
      <c r="L51" s="3">
        <v>0</v>
      </c>
      <c r="M51" s="2" t="s">
        <v>44</v>
      </c>
      <c r="N51" s="2" t="s">
        <v>45</v>
      </c>
      <c r="O51" s="3">
        <v>4</v>
      </c>
      <c r="P51" s="3">
        <v>0</v>
      </c>
      <c r="Q51" s="3">
        <v>0</v>
      </c>
      <c r="R51" s="3">
        <v>0</v>
      </c>
      <c r="S51" s="3">
        <v>20</v>
      </c>
      <c r="T51" s="3">
        <v>10</v>
      </c>
      <c r="U51" s="3">
        <v>5</v>
      </c>
      <c r="V51" s="2" t="s">
        <v>88</v>
      </c>
      <c r="W51" s="1" t="s">
        <v>36</v>
      </c>
      <c r="X51" s="11" t="s">
        <v>292</v>
      </c>
      <c r="Y51" s="5" t="s">
        <v>37</v>
      </c>
      <c r="Z51" s="4">
        <v>629066</v>
      </c>
      <c r="AA51" s="4">
        <v>0</v>
      </c>
      <c r="AB51" s="4">
        <v>7641978</v>
      </c>
      <c r="AC51" s="59">
        <v>22</v>
      </c>
      <c r="AD51" s="59">
        <v>26</v>
      </c>
      <c r="AE51" s="59">
        <v>14</v>
      </c>
      <c r="AF51" s="54"/>
    </row>
    <row r="52" spans="1:32" x14ac:dyDescent="0.25">
      <c r="A52" s="2" t="s">
        <v>200</v>
      </c>
      <c r="B52" s="2" t="s">
        <v>201</v>
      </c>
      <c r="C52" s="2" t="s">
        <v>202</v>
      </c>
      <c r="D52" s="2" t="s">
        <v>102</v>
      </c>
      <c r="E52" s="3">
        <v>44</v>
      </c>
      <c r="F52" s="3">
        <v>43</v>
      </c>
      <c r="G52" s="3">
        <v>0</v>
      </c>
      <c r="H52" s="3">
        <v>40</v>
      </c>
      <c r="I52" s="3">
        <v>3</v>
      </c>
      <c r="J52" s="3">
        <v>0</v>
      </c>
      <c r="K52" s="3">
        <v>0</v>
      </c>
      <c r="L52" s="3">
        <v>0</v>
      </c>
      <c r="M52" s="2" t="s">
        <v>44</v>
      </c>
      <c r="N52" s="2" t="s">
        <v>35</v>
      </c>
      <c r="O52" s="3">
        <v>5</v>
      </c>
      <c r="P52" s="3">
        <v>0</v>
      </c>
      <c r="Q52" s="3">
        <v>0</v>
      </c>
      <c r="R52" s="3">
        <v>0</v>
      </c>
      <c r="S52" s="3">
        <v>22</v>
      </c>
      <c r="T52" s="3">
        <v>11</v>
      </c>
      <c r="U52" s="3">
        <v>5</v>
      </c>
      <c r="V52" s="2" t="s">
        <v>88</v>
      </c>
      <c r="W52" s="1" t="s">
        <v>36</v>
      </c>
      <c r="X52" s="11" t="s">
        <v>292</v>
      </c>
      <c r="Y52" s="5" t="s">
        <v>37</v>
      </c>
      <c r="Z52" s="4">
        <v>366095</v>
      </c>
      <c r="AA52" s="4">
        <v>1125944</v>
      </c>
      <c r="AB52" s="4">
        <v>6200066</v>
      </c>
      <c r="AC52" s="59">
        <v>23</v>
      </c>
      <c r="AD52" s="59">
        <v>34</v>
      </c>
      <c r="AE52" s="59">
        <v>16</v>
      </c>
      <c r="AF52" s="54"/>
    </row>
    <row r="53" spans="1:32" x14ac:dyDescent="0.25">
      <c r="A53" s="2" t="s">
        <v>203</v>
      </c>
      <c r="B53" s="2" t="s">
        <v>204</v>
      </c>
      <c r="C53" s="2" t="s">
        <v>205</v>
      </c>
      <c r="D53" s="2" t="s">
        <v>206</v>
      </c>
      <c r="E53" s="3">
        <v>59</v>
      </c>
      <c r="F53" s="3">
        <v>58</v>
      </c>
      <c r="G53" s="3">
        <v>14</v>
      </c>
      <c r="H53" s="3">
        <v>32</v>
      </c>
      <c r="I53" s="3">
        <v>12</v>
      </c>
      <c r="J53" s="3">
        <v>0</v>
      </c>
      <c r="K53" s="3">
        <v>0</v>
      </c>
      <c r="L53" s="3">
        <v>0</v>
      </c>
      <c r="M53" s="2" t="s">
        <v>44</v>
      </c>
      <c r="N53" s="2" t="s">
        <v>45</v>
      </c>
      <c r="O53" s="3">
        <v>6</v>
      </c>
      <c r="P53" s="3">
        <v>6</v>
      </c>
      <c r="Q53" s="3">
        <v>6</v>
      </c>
      <c r="R53" s="3">
        <v>0</v>
      </c>
      <c r="S53" s="3">
        <v>15</v>
      </c>
      <c r="T53" s="3">
        <v>0</v>
      </c>
      <c r="U53" s="3">
        <v>25</v>
      </c>
      <c r="V53" s="2" t="s">
        <v>45</v>
      </c>
      <c r="W53" s="1" t="s">
        <v>36</v>
      </c>
      <c r="X53" s="11" t="s">
        <v>295</v>
      </c>
      <c r="Y53" s="5" t="s">
        <v>37</v>
      </c>
      <c r="Z53" s="4">
        <v>780578</v>
      </c>
      <c r="AA53" s="4">
        <v>2696597</v>
      </c>
      <c r="AB53" s="4">
        <v>13545796</v>
      </c>
      <c r="AC53" s="59">
        <v>1</v>
      </c>
      <c r="AD53" s="59">
        <v>3</v>
      </c>
      <c r="AE53" s="59">
        <v>4</v>
      </c>
      <c r="AF53" s="54"/>
    </row>
    <row r="54" spans="1:32" x14ac:dyDescent="0.25">
      <c r="A54" s="2" t="s">
        <v>207</v>
      </c>
      <c r="B54" s="2" t="s">
        <v>301</v>
      </c>
      <c r="C54" s="2" t="s">
        <v>208</v>
      </c>
      <c r="D54" s="2" t="s">
        <v>87</v>
      </c>
      <c r="E54" s="3">
        <v>54</v>
      </c>
      <c r="F54" s="10">
        <v>44</v>
      </c>
      <c r="G54" s="3">
        <v>0</v>
      </c>
      <c r="H54" s="3">
        <v>0</v>
      </c>
      <c r="I54" s="1"/>
      <c r="J54" s="3">
        <v>29</v>
      </c>
      <c r="K54" s="3">
        <v>7</v>
      </c>
      <c r="L54" s="3">
        <v>0</v>
      </c>
      <c r="M54" s="2" t="s">
        <v>34</v>
      </c>
      <c r="N54" s="2" t="s">
        <v>61</v>
      </c>
      <c r="O54" s="3">
        <v>6</v>
      </c>
      <c r="P54" s="3">
        <v>0</v>
      </c>
      <c r="Q54" s="3">
        <v>8</v>
      </c>
      <c r="R54" s="3">
        <v>0</v>
      </c>
      <c r="S54" s="3">
        <v>24</v>
      </c>
      <c r="T54" s="3">
        <v>0</v>
      </c>
      <c r="U54" s="3">
        <v>6</v>
      </c>
      <c r="V54" s="2" t="s">
        <v>88</v>
      </c>
      <c r="W54" s="1" t="s">
        <v>36</v>
      </c>
      <c r="X54" s="12" t="s">
        <v>298</v>
      </c>
      <c r="Y54" s="5" t="s">
        <v>37</v>
      </c>
      <c r="Z54" s="4">
        <v>1291105</v>
      </c>
      <c r="AA54" s="4">
        <v>4301174</v>
      </c>
      <c r="AB54" s="9">
        <v>25994936.974447999</v>
      </c>
      <c r="AC54" s="59">
        <v>20</v>
      </c>
      <c r="AD54" s="59">
        <v>29</v>
      </c>
      <c r="AE54" s="59">
        <v>17</v>
      </c>
      <c r="AF54" s="54"/>
    </row>
    <row r="55" spans="1:32" x14ac:dyDescent="0.25">
      <c r="A55" s="2" t="s">
        <v>209</v>
      </c>
      <c r="B55" s="2" t="s">
        <v>210</v>
      </c>
      <c r="C55" s="2" t="s">
        <v>95</v>
      </c>
      <c r="D55" s="2" t="s">
        <v>83</v>
      </c>
      <c r="E55" s="3">
        <v>31</v>
      </c>
      <c r="F55" s="3">
        <v>30</v>
      </c>
      <c r="G55" s="3">
        <v>9</v>
      </c>
      <c r="H55" s="3">
        <v>8</v>
      </c>
      <c r="I55" s="3">
        <v>4</v>
      </c>
      <c r="J55" s="3">
        <v>9</v>
      </c>
      <c r="K55" s="3">
        <v>0</v>
      </c>
      <c r="L55" s="3">
        <v>0</v>
      </c>
      <c r="M55" s="2" t="s">
        <v>34</v>
      </c>
      <c r="N55" s="2" t="s">
        <v>61</v>
      </c>
      <c r="O55" s="3">
        <v>12</v>
      </c>
      <c r="P55" s="3">
        <v>0</v>
      </c>
      <c r="Q55" s="3">
        <v>0</v>
      </c>
      <c r="R55" s="3">
        <v>18</v>
      </c>
      <c r="S55" s="3">
        <v>0</v>
      </c>
      <c r="T55" s="3">
        <v>0</v>
      </c>
      <c r="U55" s="3">
        <v>0</v>
      </c>
      <c r="V55" s="2" t="s">
        <v>286</v>
      </c>
      <c r="W55" s="1" t="s">
        <v>36</v>
      </c>
      <c r="X55" s="8" t="s">
        <v>307</v>
      </c>
      <c r="Y55" s="5" t="s">
        <v>37</v>
      </c>
      <c r="Z55" s="4">
        <v>894720</v>
      </c>
      <c r="AA55" s="4">
        <v>0</v>
      </c>
      <c r="AB55" s="4">
        <v>18549007</v>
      </c>
      <c r="AC55" s="59">
        <v>19</v>
      </c>
      <c r="AD55" s="59">
        <v>27</v>
      </c>
      <c r="AE55" s="59">
        <v>15</v>
      </c>
      <c r="AF55" s="54"/>
    </row>
    <row r="56" spans="1:32" x14ac:dyDescent="0.25">
      <c r="A56" s="2" t="s">
        <v>211</v>
      </c>
      <c r="B56" s="2" t="s">
        <v>212</v>
      </c>
      <c r="C56" s="2" t="s">
        <v>213</v>
      </c>
      <c r="D56" s="2" t="s">
        <v>123</v>
      </c>
      <c r="E56" s="3">
        <v>44</v>
      </c>
      <c r="F56" s="3">
        <v>43</v>
      </c>
      <c r="G56" s="3">
        <v>19</v>
      </c>
      <c r="H56" s="3">
        <v>24</v>
      </c>
      <c r="I56" s="3">
        <v>0</v>
      </c>
      <c r="J56" s="3">
        <v>0</v>
      </c>
      <c r="K56" s="3">
        <v>0</v>
      </c>
      <c r="L56" s="3">
        <v>0</v>
      </c>
      <c r="M56" s="2" t="s">
        <v>44</v>
      </c>
      <c r="N56" s="2" t="s">
        <v>45</v>
      </c>
      <c r="O56" s="3">
        <v>5</v>
      </c>
      <c r="P56" s="3">
        <v>0</v>
      </c>
      <c r="Q56" s="3">
        <v>5</v>
      </c>
      <c r="R56" s="3">
        <v>5</v>
      </c>
      <c r="S56" s="3">
        <v>16</v>
      </c>
      <c r="T56" s="3">
        <v>0</v>
      </c>
      <c r="U56" s="3">
        <v>12</v>
      </c>
      <c r="V56" s="2" t="s">
        <v>45</v>
      </c>
      <c r="W56" s="1" t="s">
        <v>36</v>
      </c>
      <c r="X56" s="12" t="s">
        <v>298</v>
      </c>
      <c r="Y56" s="5" t="s">
        <v>37</v>
      </c>
      <c r="Z56" s="4">
        <v>390211</v>
      </c>
      <c r="AA56" s="4">
        <v>862928</v>
      </c>
      <c r="AB56" s="4">
        <v>8908242</v>
      </c>
      <c r="AC56" s="59">
        <v>24</v>
      </c>
      <c r="AD56" s="59">
        <v>35</v>
      </c>
      <c r="AE56" s="59">
        <v>17</v>
      </c>
      <c r="AF56" s="54"/>
    </row>
    <row r="57" spans="1:32" s="17" customFormat="1" x14ac:dyDescent="0.25">
      <c r="A57" s="13" t="s">
        <v>214</v>
      </c>
      <c r="B57" s="13" t="s">
        <v>215</v>
      </c>
      <c r="C57" s="13" t="s">
        <v>154</v>
      </c>
      <c r="D57" s="13" t="s">
        <v>60</v>
      </c>
      <c r="E57" s="10">
        <v>55</v>
      </c>
      <c r="F57" s="10">
        <v>54</v>
      </c>
      <c r="G57" s="10">
        <v>5</v>
      </c>
      <c r="H57" s="10">
        <v>22</v>
      </c>
      <c r="I57" s="10">
        <v>13</v>
      </c>
      <c r="J57" s="10">
        <v>14</v>
      </c>
      <c r="K57" s="10">
        <v>0</v>
      </c>
      <c r="L57" s="10">
        <v>0</v>
      </c>
      <c r="M57" s="13" t="s">
        <v>34</v>
      </c>
      <c r="N57" s="13" t="s">
        <v>61</v>
      </c>
      <c r="O57" s="10">
        <v>6</v>
      </c>
      <c r="P57" s="10">
        <v>0</v>
      </c>
      <c r="Q57" s="10">
        <v>11</v>
      </c>
      <c r="R57" s="10">
        <v>0</v>
      </c>
      <c r="S57" s="10">
        <v>22</v>
      </c>
      <c r="T57" s="10">
        <v>0</v>
      </c>
      <c r="U57" s="10">
        <v>15</v>
      </c>
      <c r="V57" s="13" t="s">
        <v>36</v>
      </c>
      <c r="W57" s="1" t="s">
        <v>36</v>
      </c>
      <c r="X57" s="12" t="s">
        <v>299</v>
      </c>
      <c r="Y57" s="15" t="s">
        <v>37</v>
      </c>
      <c r="Z57" s="16">
        <v>1536840</v>
      </c>
      <c r="AA57" s="16">
        <v>0</v>
      </c>
      <c r="AB57" s="16">
        <v>25981874</v>
      </c>
      <c r="AC57" s="59">
        <v>39</v>
      </c>
      <c r="AD57" s="59">
        <v>65</v>
      </c>
      <c r="AE57" s="59">
        <v>29</v>
      </c>
      <c r="AF57" s="55"/>
    </row>
    <row r="58" spans="1:32" x14ac:dyDescent="0.25">
      <c r="A58" s="2" t="s">
        <v>216</v>
      </c>
      <c r="B58" s="2" t="s">
        <v>217</v>
      </c>
      <c r="C58" s="2" t="s">
        <v>218</v>
      </c>
      <c r="D58" s="2" t="s">
        <v>40</v>
      </c>
      <c r="E58" s="3">
        <v>90</v>
      </c>
      <c r="F58" s="3">
        <v>89</v>
      </c>
      <c r="G58" s="3">
        <v>0</v>
      </c>
      <c r="H58" s="3">
        <v>76</v>
      </c>
      <c r="I58" s="3">
        <v>13</v>
      </c>
      <c r="J58" s="3">
        <v>0</v>
      </c>
      <c r="K58" s="3">
        <v>0</v>
      </c>
      <c r="L58" s="3">
        <v>0</v>
      </c>
      <c r="M58" s="2" t="s">
        <v>34</v>
      </c>
      <c r="N58" s="2" t="s">
        <v>35</v>
      </c>
      <c r="O58" s="3">
        <v>26</v>
      </c>
      <c r="P58" s="3">
        <v>0</v>
      </c>
      <c r="Q58" s="3">
        <v>0</v>
      </c>
      <c r="R58" s="3">
        <v>17</v>
      </c>
      <c r="S58" s="3">
        <v>46</v>
      </c>
      <c r="T58" s="3">
        <v>0</v>
      </c>
      <c r="U58" s="3">
        <v>0</v>
      </c>
      <c r="V58" s="2" t="s">
        <v>286</v>
      </c>
      <c r="W58" s="1" t="s">
        <v>36</v>
      </c>
      <c r="X58" s="11" t="s">
        <v>294</v>
      </c>
      <c r="Y58" s="5" t="s">
        <v>37</v>
      </c>
      <c r="Z58" s="4">
        <v>1307562</v>
      </c>
      <c r="AA58" s="4">
        <v>0</v>
      </c>
      <c r="AB58" s="9">
        <v>36782698</v>
      </c>
      <c r="AC58" s="59">
        <v>17</v>
      </c>
      <c r="AD58" s="59">
        <v>25</v>
      </c>
      <c r="AE58" s="59">
        <v>10</v>
      </c>
      <c r="AF58" s="54"/>
    </row>
    <row r="59" spans="1:32" x14ac:dyDescent="0.25">
      <c r="A59" s="2" t="s">
        <v>219</v>
      </c>
      <c r="B59" s="2" t="s">
        <v>220</v>
      </c>
      <c r="C59" s="2" t="s">
        <v>33</v>
      </c>
      <c r="D59" s="2" t="s">
        <v>33</v>
      </c>
      <c r="E59" s="3">
        <v>17</v>
      </c>
      <c r="F59" s="3">
        <v>16</v>
      </c>
      <c r="G59" s="3">
        <v>0</v>
      </c>
      <c r="H59" s="3">
        <v>0</v>
      </c>
      <c r="I59" s="3">
        <v>5</v>
      </c>
      <c r="J59" s="3">
        <v>7</v>
      </c>
      <c r="K59" s="3">
        <v>4</v>
      </c>
      <c r="L59" s="3">
        <v>0</v>
      </c>
      <c r="M59" s="2" t="s">
        <v>44</v>
      </c>
      <c r="N59" s="2" t="s">
        <v>45</v>
      </c>
      <c r="O59" s="3">
        <v>2</v>
      </c>
      <c r="P59" s="3">
        <v>2</v>
      </c>
      <c r="Q59" s="3">
        <v>2</v>
      </c>
      <c r="R59" s="3">
        <v>0</v>
      </c>
      <c r="S59" s="3">
        <v>5</v>
      </c>
      <c r="T59" s="3">
        <v>0</v>
      </c>
      <c r="U59" s="3">
        <v>5</v>
      </c>
      <c r="V59" s="2" t="s">
        <v>45</v>
      </c>
      <c r="W59" s="1" t="s">
        <v>36</v>
      </c>
      <c r="X59" s="2" t="s">
        <v>76</v>
      </c>
      <c r="Y59" s="5" t="s">
        <v>37</v>
      </c>
      <c r="Z59" s="9">
        <v>442005</v>
      </c>
      <c r="AA59" s="9">
        <v>0</v>
      </c>
      <c r="AB59" s="9">
        <v>7731401</v>
      </c>
      <c r="AC59" s="59">
        <v>44</v>
      </c>
      <c r="AD59" s="59">
        <v>64</v>
      </c>
      <c r="AE59" s="59">
        <v>30</v>
      </c>
      <c r="AF59" s="54"/>
    </row>
    <row r="60" spans="1:32" x14ac:dyDescent="0.25">
      <c r="A60" s="2" t="s">
        <v>221</v>
      </c>
      <c r="B60" s="2" t="s">
        <v>222</v>
      </c>
      <c r="C60" s="2" t="s">
        <v>92</v>
      </c>
      <c r="D60" s="2" t="s">
        <v>92</v>
      </c>
      <c r="E60" s="3">
        <v>58</v>
      </c>
      <c r="F60" s="3">
        <v>57</v>
      </c>
      <c r="G60" s="3">
        <v>0</v>
      </c>
      <c r="H60" s="3">
        <v>57</v>
      </c>
      <c r="I60" s="3">
        <v>0</v>
      </c>
      <c r="J60" s="3">
        <v>0</v>
      </c>
      <c r="K60" s="3">
        <v>0</v>
      </c>
      <c r="L60" s="3">
        <v>0</v>
      </c>
      <c r="M60" s="2" t="s">
        <v>34</v>
      </c>
      <c r="N60" s="2" t="s">
        <v>35</v>
      </c>
      <c r="O60" s="3">
        <v>6</v>
      </c>
      <c r="P60" s="3">
        <v>0</v>
      </c>
      <c r="Q60" s="3">
        <v>12</v>
      </c>
      <c r="R60" s="3">
        <v>0</v>
      </c>
      <c r="S60" s="3">
        <v>26</v>
      </c>
      <c r="T60" s="3">
        <v>0</v>
      </c>
      <c r="U60" s="3">
        <v>13</v>
      </c>
      <c r="V60" s="2" t="s">
        <v>286</v>
      </c>
      <c r="W60" s="1" t="s">
        <v>36</v>
      </c>
      <c r="X60" s="12" t="s">
        <v>298</v>
      </c>
      <c r="Y60" s="5" t="s">
        <v>37</v>
      </c>
      <c r="Z60" s="4">
        <v>1092359</v>
      </c>
      <c r="AA60" s="4">
        <v>0</v>
      </c>
      <c r="AB60" s="4">
        <v>22955173</v>
      </c>
      <c r="AC60" s="59">
        <v>24</v>
      </c>
      <c r="AD60" s="59">
        <v>37</v>
      </c>
      <c r="AE60" s="59">
        <v>19</v>
      </c>
      <c r="AF60" s="54"/>
    </row>
    <row r="61" spans="1:32" x14ac:dyDescent="0.25">
      <c r="A61" s="2" t="s">
        <v>223</v>
      </c>
      <c r="B61" s="2" t="s">
        <v>224</v>
      </c>
      <c r="C61" s="2" t="s">
        <v>225</v>
      </c>
      <c r="D61" s="2" t="s">
        <v>60</v>
      </c>
      <c r="E61" s="3">
        <v>58</v>
      </c>
      <c r="F61" s="3">
        <v>57</v>
      </c>
      <c r="G61" s="3">
        <v>0</v>
      </c>
      <c r="H61" s="3">
        <v>26</v>
      </c>
      <c r="I61" s="3">
        <v>14</v>
      </c>
      <c r="J61" s="3">
        <v>17</v>
      </c>
      <c r="K61" s="3">
        <v>0</v>
      </c>
      <c r="L61" s="3">
        <v>0</v>
      </c>
      <c r="M61" s="2" t="s">
        <v>34</v>
      </c>
      <c r="N61" s="2" t="s">
        <v>61</v>
      </c>
      <c r="O61" s="3">
        <v>6</v>
      </c>
      <c r="P61" s="3">
        <v>6</v>
      </c>
      <c r="Q61" s="3">
        <v>6</v>
      </c>
      <c r="R61" s="3">
        <v>6</v>
      </c>
      <c r="S61" s="3">
        <v>6</v>
      </c>
      <c r="T61" s="3">
        <v>0</v>
      </c>
      <c r="U61" s="3">
        <v>27</v>
      </c>
      <c r="V61" s="2" t="s">
        <v>36</v>
      </c>
      <c r="W61" s="1" t="s">
        <v>36</v>
      </c>
      <c r="X61" s="12" t="s">
        <v>299</v>
      </c>
      <c r="Y61" s="5" t="s">
        <v>37</v>
      </c>
      <c r="Z61" s="4">
        <v>1790841</v>
      </c>
      <c r="AA61" s="4">
        <v>0</v>
      </c>
      <c r="AB61" s="4">
        <v>27374961</v>
      </c>
      <c r="AC61" s="59">
        <v>46</v>
      </c>
      <c r="AD61" s="59">
        <v>69</v>
      </c>
      <c r="AE61" s="59">
        <v>34</v>
      </c>
      <c r="AF61" s="54"/>
    </row>
    <row r="62" spans="1:32" x14ac:dyDescent="0.25">
      <c r="A62" s="2" t="s">
        <v>226</v>
      </c>
      <c r="B62" s="2" t="s">
        <v>227</v>
      </c>
      <c r="C62" s="2" t="s">
        <v>87</v>
      </c>
      <c r="D62" s="2" t="s">
        <v>87</v>
      </c>
      <c r="E62" s="3">
        <v>19</v>
      </c>
      <c r="F62" s="3">
        <v>18</v>
      </c>
      <c r="G62" s="3">
        <v>0</v>
      </c>
      <c r="H62" s="3">
        <v>18</v>
      </c>
      <c r="I62" s="3">
        <v>0</v>
      </c>
      <c r="J62" s="3">
        <v>0</v>
      </c>
      <c r="K62" s="3">
        <v>0</v>
      </c>
      <c r="L62" s="3">
        <v>0</v>
      </c>
      <c r="M62" s="2" t="s">
        <v>34</v>
      </c>
      <c r="N62" s="2" t="s">
        <v>35</v>
      </c>
      <c r="O62" s="3">
        <v>8</v>
      </c>
      <c r="P62" s="3">
        <v>0</v>
      </c>
      <c r="Q62" s="3">
        <v>0</v>
      </c>
      <c r="R62" s="3">
        <v>0</v>
      </c>
      <c r="S62" s="3">
        <v>10</v>
      </c>
      <c r="T62" s="3">
        <v>0</v>
      </c>
      <c r="U62" s="3">
        <v>0</v>
      </c>
      <c r="V62" s="2" t="s">
        <v>286</v>
      </c>
      <c r="W62" s="1" t="s">
        <v>36</v>
      </c>
      <c r="X62" s="2" t="s">
        <v>298</v>
      </c>
      <c r="Y62" s="5" t="s">
        <v>37</v>
      </c>
      <c r="Z62" s="9">
        <v>505429</v>
      </c>
      <c r="AA62" s="9">
        <v>0</v>
      </c>
      <c r="AB62" s="9">
        <v>8155125</v>
      </c>
      <c r="AC62" s="59">
        <v>20</v>
      </c>
      <c r="AD62" s="59">
        <v>29</v>
      </c>
      <c r="AE62" s="59">
        <v>17</v>
      </c>
      <c r="AF62" s="54"/>
    </row>
    <row r="63" spans="1:32" x14ac:dyDescent="0.25">
      <c r="A63" s="2" t="s">
        <v>228</v>
      </c>
      <c r="B63" s="2" t="s">
        <v>289</v>
      </c>
      <c r="C63" s="2" t="s">
        <v>229</v>
      </c>
      <c r="D63" s="2" t="s">
        <v>83</v>
      </c>
      <c r="E63" s="3">
        <v>67</v>
      </c>
      <c r="F63" s="3">
        <v>66</v>
      </c>
      <c r="G63" s="3">
        <v>62</v>
      </c>
      <c r="H63" s="3">
        <v>4</v>
      </c>
      <c r="I63" s="3">
        <v>0</v>
      </c>
      <c r="J63" s="3">
        <v>0</v>
      </c>
      <c r="K63" s="3">
        <v>0</v>
      </c>
      <c r="L63" s="3">
        <v>0</v>
      </c>
      <c r="M63" s="2" t="s">
        <v>34</v>
      </c>
      <c r="N63" s="2" t="s">
        <v>285</v>
      </c>
      <c r="O63" s="3">
        <v>39</v>
      </c>
      <c r="P63" s="3">
        <v>0</v>
      </c>
      <c r="Q63" s="3">
        <v>10</v>
      </c>
      <c r="R63" s="3">
        <v>0</v>
      </c>
      <c r="S63" s="3">
        <v>0</v>
      </c>
      <c r="T63" s="3">
        <v>0</v>
      </c>
      <c r="U63" s="3">
        <v>17</v>
      </c>
      <c r="V63" s="2" t="s">
        <v>56</v>
      </c>
      <c r="W63" s="1" t="s">
        <v>36</v>
      </c>
      <c r="X63" s="2" t="s">
        <v>307</v>
      </c>
      <c r="Y63" s="5" t="s">
        <v>37</v>
      </c>
      <c r="Z63" s="9">
        <v>1308295</v>
      </c>
      <c r="AA63" s="9">
        <v>4360984</v>
      </c>
      <c r="AB63" s="9">
        <v>33450252</v>
      </c>
      <c r="AC63" s="59">
        <v>18</v>
      </c>
      <c r="AD63" s="59">
        <v>24</v>
      </c>
      <c r="AE63" s="59">
        <v>13</v>
      </c>
      <c r="AF63" s="54"/>
    </row>
    <row r="64" spans="1:32" x14ac:dyDescent="0.25">
      <c r="A64" s="2" t="s">
        <v>230</v>
      </c>
      <c r="B64" s="2" t="s">
        <v>304</v>
      </c>
      <c r="C64" s="2" t="s">
        <v>157</v>
      </c>
      <c r="D64" s="2" t="s">
        <v>157</v>
      </c>
      <c r="E64" s="3">
        <v>40</v>
      </c>
      <c r="F64" s="3">
        <v>39</v>
      </c>
      <c r="G64" s="3">
        <v>0</v>
      </c>
      <c r="H64" s="3">
        <v>36</v>
      </c>
      <c r="I64" s="3">
        <v>3</v>
      </c>
      <c r="J64" s="3">
        <v>0</v>
      </c>
      <c r="K64" s="3">
        <v>0</v>
      </c>
      <c r="L64" s="3">
        <v>0</v>
      </c>
      <c r="M64" s="2" t="s">
        <v>34</v>
      </c>
      <c r="N64" s="2" t="s">
        <v>49</v>
      </c>
      <c r="O64" s="3">
        <v>19</v>
      </c>
      <c r="P64" s="3">
        <v>0</v>
      </c>
      <c r="Q64" s="3">
        <v>14</v>
      </c>
      <c r="R64" s="3">
        <v>0</v>
      </c>
      <c r="S64" s="3">
        <v>6</v>
      </c>
      <c r="T64" s="3">
        <v>0</v>
      </c>
      <c r="U64" s="3">
        <v>0</v>
      </c>
      <c r="V64" s="2" t="s">
        <v>286</v>
      </c>
      <c r="W64" s="1" t="s">
        <v>36</v>
      </c>
      <c r="X64" s="2" t="s">
        <v>292</v>
      </c>
      <c r="Y64" s="5" t="s">
        <v>37</v>
      </c>
      <c r="Z64" s="9">
        <v>1058495</v>
      </c>
      <c r="AA64" s="9">
        <v>2708310</v>
      </c>
      <c r="AB64" s="9">
        <v>15397106</v>
      </c>
      <c r="AC64" s="59">
        <v>16</v>
      </c>
      <c r="AD64" s="59">
        <v>31</v>
      </c>
      <c r="AE64" s="59">
        <v>8</v>
      </c>
      <c r="AF64" s="54"/>
    </row>
    <row r="65" spans="1:32" x14ac:dyDescent="0.25">
      <c r="A65" s="2" t="s">
        <v>231</v>
      </c>
      <c r="B65" s="2" t="s">
        <v>232</v>
      </c>
      <c r="C65" s="2" t="s">
        <v>233</v>
      </c>
      <c r="D65" s="2" t="s">
        <v>157</v>
      </c>
      <c r="E65" s="3">
        <v>48</v>
      </c>
      <c r="F65" s="3">
        <v>47</v>
      </c>
      <c r="G65" s="3">
        <v>0</v>
      </c>
      <c r="H65" s="3">
        <v>9</v>
      </c>
      <c r="I65" s="3">
        <v>22</v>
      </c>
      <c r="J65" s="3">
        <v>14</v>
      </c>
      <c r="K65" s="3">
        <v>2</v>
      </c>
      <c r="L65" s="3">
        <v>0</v>
      </c>
      <c r="M65" s="2" t="s">
        <v>34</v>
      </c>
      <c r="N65" s="2" t="s">
        <v>61</v>
      </c>
      <c r="O65" s="3">
        <v>5</v>
      </c>
      <c r="P65" s="3">
        <v>0</v>
      </c>
      <c r="Q65" s="3">
        <v>12</v>
      </c>
      <c r="R65" s="3">
        <v>5</v>
      </c>
      <c r="S65" s="3">
        <v>0</v>
      </c>
      <c r="T65" s="3">
        <v>12</v>
      </c>
      <c r="U65" s="3">
        <v>13</v>
      </c>
      <c r="V65" s="2" t="s">
        <v>88</v>
      </c>
      <c r="W65" s="1" t="s">
        <v>36</v>
      </c>
      <c r="X65" s="2" t="s">
        <v>292</v>
      </c>
      <c r="Y65" s="5" t="s">
        <v>37</v>
      </c>
      <c r="Z65" s="9">
        <v>1121195</v>
      </c>
      <c r="AA65" s="9">
        <v>3737318</v>
      </c>
      <c r="AB65" s="9">
        <v>17275410</v>
      </c>
      <c r="AC65" s="59">
        <v>21</v>
      </c>
      <c r="AD65" s="59">
        <v>31</v>
      </c>
      <c r="AE65" s="59">
        <v>14</v>
      </c>
      <c r="AF65" s="54"/>
    </row>
    <row r="66" spans="1:32" x14ac:dyDescent="0.25">
      <c r="A66" s="2" t="s">
        <v>290</v>
      </c>
      <c r="B66" s="2" t="s">
        <v>283</v>
      </c>
      <c r="C66" s="2" t="s">
        <v>291</v>
      </c>
      <c r="D66" s="2" t="s">
        <v>80</v>
      </c>
      <c r="E66" s="3">
        <v>80</v>
      </c>
      <c r="F66" s="3">
        <v>79</v>
      </c>
      <c r="G66" s="3">
        <v>0</v>
      </c>
      <c r="H66" s="3">
        <v>16</v>
      </c>
      <c r="I66" s="3">
        <v>40</v>
      </c>
      <c r="J66" s="3">
        <v>23</v>
      </c>
      <c r="K66" s="3">
        <v>0</v>
      </c>
      <c r="L66" s="3">
        <v>0</v>
      </c>
      <c r="M66" s="2" t="s">
        <v>34</v>
      </c>
      <c r="N66" s="2" t="s">
        <v>61</v>
      </c>
      <c r="O66" s="3">
        <v>9</v>
      </c>
      <c r="P66" s="3">
        <v>9</v>
      </c>
      <c r="Q66" s="3">
        <v>9</v>
      </c>
      <c r="R66" s="3">
        <v>9</v>
      </c>
      <c r="S66" s="3">
        <v>43</v>
      </c>
      <c r="T66" s="3">
        <v>0</v>
      </c>
      <c r="U66" s="3">
        <v>0</v>
      </c>
      <c r="V66" s="2" t="s">
        <v>287</v>
      </c>
      <c r="W66" s="1" t="s">
        <v>36</v>
      </c>
      <c r="X66" s="2" t="s">
        <v>293</v>
      </c>
      <c r="Y66" s="5">
        <v>1</v>
      </c>
      <c r="Z66" s="9">
        <v>1298434</v>
      </c>
      <c r="AA66" s="9">
        <v>0</v>
      </c>
      <c r="AB66" s="9">
        <v>27023429.710995346</v>
      </c>
      <c r="AC66" s="59">
        <v>36</v>
      </c>
      <c r="AD66" s="59">
        <v>56</v>
      </c>
      <c r="AE66" s="59">
        <v>40</v>
      </c>
      <c r="AF66" s="54"/>
    </row>
    <row r="67" spans="1:32" x14ac:dyDescent="0.25">
      <c r="A67" s="2" t="s">
        <v>234</v>
      </c>
      <c r="B67" s="2" t="s">
        <v>235</v>
      </c>
      <c r="C67" s="2" t="s">
        <v>236</v>
      </c>
      <c r="D67" s="2" t="s">
        <v>157</v>
      </c>
      <c r="E67" s="3">
        <v>52</v>
      </c>
      <c r="F67" s="3">
        <v>44</v>
      </c>
      <c r="G67" s="3">
        <v>0</v>
      </c>
      <c r="H67" s="3">
        <v>11</v>
      </c>
      <c r="I67" s="3">
        <v>22</v>
      </c>
      <c r="J67" s="3">
        <v>11</v>
      </c>
      <c r="K67" s="3">
        <v>0</v>
      </c>
      <c r="L67" s="3">
        <v>0</v>
      </c>
      <c r="M67" s="2" t="s">
        <v>44</v>
      </c>
      <c r="N67" s="2" t="s">
        <v>61</v>
      </c>
      <c r="O67" s="3">
        <v>5</v>
      </c>
      <c r="P67" s="3">
        <v>0</v>
      </c>
      <c r="Q67" s="3">
        <v>0</v>
      </c>
      <c r="R67" s="3">
        <v>11</v>
      </c>
      <c r="S67" s="3">
        <v>18</v>
      </c>
      <c r="T67" s="3">
        <v>0</v>
      </c>
      <c r="U67" s="3">
        <v>10</v>
      </c>
      <c r="V67" s="2" t="s">
        <v>88</v>
      </c>
      <c r="W67" s="1" t="s">
        <v>36</v>
      </c>
      <c r="X67" s="2" t="s">
        <v>292</v>
      </c>
      <c r="Y67" s="5" t="s">
        <v>37</v>
      </c>
      <c r="Z67" s="9">
        <v>634144</v>
      </c>
      <c r="AA67" s="9">
        <v>2113004</v>
      </c>
      <c r="AB67" s="9">
        <v>12341570</v>
      </c>
      <c r="AC67" s="59">
        <v>21</v>
      </c>
      <c r="AD67" s="59">
        <v>31</v>
      </c>
      <c r="AE67" s="59">
        <v>12</v>
      </c>
      <c r="AF67" s="54"/>
    </row>
    <row r="68" spans="1:32" x14ac:dyDescent="0.25">
      <c r="A68" s="2" t="s">
        <v>237</v>
      </c>
      <c r="B68" s="2" t="s">
        <v>238</v>
      </c>
      <c r="C68" s="2" t="s">
        <v>239</v>
      </c>
      <c r="D68" s="2" t="s">
        <v>33</v>
      </c>
      <c r="E68" s="3">
        <v>64</v>
      </c>
      <c r="F68" s="3">
        <v>63</v>
      </c>
      <c r="G68" s="3">
        <v>0</v>
      </c>
      <c r="H68" s="3">
        <v>29</v>
      </c>
      <c r="I68" s="3">
        <v>17</v>
      </c>
      <c r="J68" s="3">
        <v>17</v>
      </c>
      <c r="K68" s="3">
        <v>0</v>
      </c>
      <c r="L68" s="3">
        <v>0</v>
      </c>
      <c r="M68" s="2" t="s">
        <v>34</v>
      </c>
      <c r="N68" s="2" t="s">
        <v>61</v>
      </c>
      <c r="O68" s="3">
        <v>7</v>
      </c>
      <c r="P68" s="3">
        <v>0</v>
      </c>
      <c r="Q68" s="3">
        <v>13</v>
      </c>
      <c r="R68" s="3">
        <v>0</v>
      </c>
      <c r="S68" s="3">
        <v>26</v>
      </c>
      <c r="T68" s="3">
        <v>0</v>
      </c>
      <c r="U68" s="3">
        <v>17</v>
      </c>
      <c r="V68" s="2" t="s">
        <v>286</v>
      </c>
      <c r="W68" s="1" t="s">
        <v>36</v>
      </c>
      <c r="X68" s="11" t="s">
        <v>300</v>
      </c>
      <c r="Y68" s="5" t="s">
        <v>37</v>
      </c>
      <c r="Z68" s="4">
        <v>2201778</v>
      </c>
      <c r="AA68" s="4">
        <v>0</v>
      </c>
      <c r="AB68" s="4">
        <v>42671356</v>
      </c>
      <c r="AC68" s="59">
        <v>33</v>
      </c>
      <c r="AD68" s="59">
        <v>50</v>
      </c>
      <c r="AE68" s="59">
        <v>26</v>
      </c>
      <c r="AF68" s="54"/>
    </row>
    <row r="69" spans="1:32" x14ac:dyDescent="0.25">
      <c r="A69" s="2" t="s">
        <v>240</v>
      </c>
      <c r="B69" s="2" t="s">
        <v>241</v>
      </c>
      <c r="C69" s="2" t="s">
        <v>242</v>
      </c>
      <c r="D69" s="2" t="s">
        <v>243</v>
      </c>
      <c r="E69" s="3">
        <v>30</v>
      </c>
      <c r="F69" s="3">
        <v>29</v>
      </c>
      <c r="G69" s="3">
        <v>0</v>
      </c>
      <c r="H69" s="3">
        <v>26</v>
      </c>
      <c r="I69" s="3">
        <v>3</v>
      </c>
      <c r="J69" s="3">
        <v>0</v>
      </c>
      <c r="K69" s="3">
        <v>0</v>
      </c>
      <c r="L69" s="3">
        <v>0</v>
      </c>
      <c r="M69" s="2" t="s">
        <v>34</v>
      </c>
      <c r="N69" s="2" t="s">
        <v>35</v>
      </c>
      <c r="O69" s="3">
        <v>3</v>
      </c>
      <c r="P69" s="3">
        <v>0</v>
      </c>
      <c r="Q69" s="3">
        <v>0</v>
      </c>
      <c r="R69" s="3">
        <v>5</v>
      </c>
      <c r="S69" s="3">
        <v>15</v>
      </c>
      <c r="T69" s="3">
        <v>0</v>
      </c>
      <c r="U69" s="3">
        <v>6</v>
      </c>
      <c r="V69" s="2" t="s">
        <v>88</v>
      </c>
      <c r="W69" s="1" t="s">
        <v>36</v>
      </c>
      <c r="X69" s="11" t="s">
        <v>294</v>
      </c>
      <c r="Y69" s="5" t="s">
        <v>37</v>
      </c>
      <c r="Z69" s="4">
        <v>826914</v>
      </c>
      <c r="AA69" s="4">
        <v>0</v>
      </c>
      <c r="AB69" s="4">
        <v>10853235</v>
      </c>
      <c r="AC69" s="59">
        <v>5</v>
      </c>
      <c r="AD69" s="59">
        <v>7</v>
      </c>
      <c r="AE69" s="59">
        <v>2</v>
      </c>
      <c r="AF69" s="54"/>
    </row>
    <row r="70" spans="1:32" x14ac:dyDescent="0.25">
      <c r="A70" s="2" t="s">
        <v>244</v>
      </c>
      <c r="B70" s="2" t="s">
        <v>245</v>
      </c>
      <c r="C70" s="2" t="s">
        <v>33</v>
      </c>
      <c r="D70" s="2" t="s">
        <v>33</v>
      </c>
      <c r="E70" s="3">
        <v>54</v>
      </c>
      <c r="F70" s="3">
        <v>53</v>
      </c>
      <c r="G70" s="3">
        <v>0</v>
      </c>
      <c r="H70" s="3">
        <v>12</v>
      </c>
      <c r="I70" s="3">
        <v>24</v>
      </c>
      <c r="J70" s="3">
        <v>17</v>
      </c>
      <c r="K70" s="3">
        <v>0</v>
      </c>
      <c r="L70" s="3">
        <v>0</v>
      </c>
      <c r="M70" s="2" t="s">
        <v>34</v>
      </c>
      <c r="N70" s="2" t="s">
        <v>61</v>
      </c>
      <c r="O70" s="3">
        <v>6</v>
      </c>
      <c r="P70" s="3">
        <v>0</v>
      </c>
      <c r="Q70" s="3">
        <v>20</v>
      </c>
      <c r="R70" s="3">
        <v>0</v>
      </c>
      <c r="S70" s="3">
        <v>18</v>
      </c>
      <c r="T70" s="3">
        <v>0</v>
      </c>
      <c r="U70" s="3">
        <v>9</v>
      </c>
      <c r="V70" s="2" t="s">
        <v>286</v>
      </c>
      <c r="W70" s="1" t="s">
        <v>36</v>
      </c>
      <c r="X70" s="2" t="s">
        <v>76</v>
      </c>
      <c r="Y70" s="5" t="s">
        <v>37</v>
      </c>
      <c r="Z70" s="4">
        <v>1408000</v>
      </c>
      <c r="AA70" s="4">
        <v>0</v>
      </c>
      <c r="AB70" s="4">
        <v>29989181</v>
      </c>
      <c r="AC70" s="59">
        <v>28</v>
      </c>
      <c r="AD70" s="59">
        <v>43</v>
      </c>
      <c r="AE70" s="59">
        <v>24</v>
      </c>
      <c r="AF70" s="54"/>
    </row>
    <row r="71" spans="1:32" x14ac:dyDescent="0.25">
      <c r="A71" s="2" t="s">
        <v>246</v>
      </c>
      <c r="B71" s="2" t="s">
        <v>247</v>
      </c>
      <c r="C71" s="2" t="s">
        <v>33</v>
      </c>
      <c r="D71" s="2" t="s">
        <v>33</v>
      </c>
      <c r="E71" s="3">
        <v>41</v>
      </c>
      <c r="F71" s="3">
        <v>40</v>
      </c>
      <c r="G71" s="3">
        <v>0</v>
      </c>
      <c r="H71" s="3">
        <v>11</v>
      </c>
      <c r="I71" s="3">
        <v>17</v>
      </c>
      <c r="J71" s="3">
        <v>12</v>
      </c>
      <c r="K71" s="3">
        <v>0</v>
      </c>
      <c r="L71" s="3">
        <v>0</v>
      </c>
      <c r="M71" s="2" t="s">
        <v>34</v>
      </c>
      <c r="N71" s="2" t="s">
        <v>61</v>
      </c>
      <c r="O71" s="3">
        <v>7</v>
      </c>
      <c r="P71" s="3">
        <v>0</v>
      </c>
      <c r="Q71" s="3">
        <v>0</v>
      </c>
      <c r="R71" s="3">
        <v>8</v>
      </c>
      <c r="S71" s="3">
        <v>25</v>
      </c>
      <c r="T71" s="3">
        <v>0</v>
      </c>
      <c r="U71" s="3">
        <v>0</v>
      </c>
      <c r="V71" s="2" t="s">
        <v>286</v>
      </c>
      <c r="W71" s="1" t="s">
        <v>36</v>
      </c>
      <c r="X71" s="2" t="s">
        <v>76</v>
      </c>
      <c r="Y71" s="5" t="s">
        <v>37</v>
      </c>
      <c r="Z71" s="4">
        <v>1342642</v>
      </c>
      <c r="AA71" s="4">
        <v>0</v>
      </c>
      <c r="AB71" s="4">
        <v>20965091</v>
      </c>
      <c r="AC71" s="59">
        <v>40</v>
      </c>
      <c r="AD71" s="59">
        <v>59</v>
      </c>
      <c r="AE71" s="59">
        <v>30</v>
      </c>
      <c r="AF71" s="54"/>
    </row>
    <row r="72" spans="1:32" x14ac:dyDescent="0.25">
      <c r="A72" s="2" t="s">
        <v>248</v>
      </c>
      <c r="B72" s="2" t="s">
        <v>249</v>
      </c>
      <c r="C72" s="2" t="s">
        <v>145</v>
      </c>
      <c r="D72" s="2" t="s">
        <v>106</v>
      </c>
      <c r="E72" s="3">
        <v>32</v>
      </c>
      <c r="F72" s="3">
        <v>31</v>
      </c>
      <c r="G72" s="3">
        <v>0</v>
      </c>
      <c r="H72" s="3">
        <v>0</v>
      </c>
      <c r="I72" s="3">
        <v>20</v>
      </c>
      <c r="J72" s="3">
        <v>11</v>
      </c>
      <c r="K72" s="3">
        <v>0</v>
      </c>
      <c r="L72" s="3">
        <v>0</v>
      </c>
      <c r="M72" s="2" t="s">
        <v>34</v>
      </c>
      <c r="N72" s="2" t="s">
        <v>49</v>
      </c>
      <c r="O72" s="3">
        <v>20</v>
      </c>
      <c r="P72" s="3">
        <v>0</v>
      </c>
      <c r="Q72" s="3">
        <v>5</v>
      </c>
      <c r="R72" s="3">
        <v>0</v>
      </c>
      <c r="S72" s="3">
        <v>6</v>
      </c>
      <c r="T72" s="3">
        <v>0</v>
      </c>
      <c r="U72" s="3">
        <v>0</v>
      </c>
      <c r="V72" s="2" t="s">
        <v>56</v>
      </c>
      <c r="W72" s="1" t="s">
        <v>36</v>
      </c>
      <c r="X72" s="11" t="s">
        <v>296</v>
      </c>
      <c r="Y72" s="5" t="s">
        <v>37</v>
      </c>
      <c r="Z72" s="4">
        <v>685755</v>
      </c>
      <c r="AA72" s="4">
        <v>1758346</v>
      </c>
      <c r="AB72" s="4">
        <v>17765151</v>
      </c>
      <c r="AC72" s="59">
        <v>49</v>
      </c>
      <c r="AD72" s="59">
        <v>76</v>
      </c>
      <c r="AE72" s="59">
        <v>36</v>
      </c>
      <c r="AF72" s="54"/>
    </row>
    <row r="73" spans="1:32" x14ac:dyDescent="0.25">
      <c r="A73" s="2" t="s">
        <v>250</v>
      </c>
      <c r="B73" s="2" t="s">
        <v>251</v>
      </c>
      <c r="C73" s="2" t="s">
        <v>145</v>
      </c>
      <c r="D73" s="2" t="s">
        <v>106</v>
      </c>
      <c r="E73" s="3">
        <v>60</v>
      </c>
      <c r="F73" s="3">
        <v>59</v>
      </c>
      <c r="G73" s="3">
        <v>0</v>
      </c>
      <c r="H73" s="3">
        <v>0</v>
      </c>
      <c r="I73" s="3">
        <v>35</v>
      </c>
      <c r="J73" s="3">
        <v>24</v>
      </c>
      <c r="K73" s="3">
        <v>0</v>
      </c>
      <c r="L73" s="3">
        <v>0</v>
      </c>
      <c r="M73" s="2" t="s">
        <v>34</v>
      </c>
      <c r="N73" s="2" t="s">
        <v>61</v>
      </c>
      <c r="O73" s="3">
        <v>6</v>
      </c>
      <c r="P73" s="3">
        <v>0</v>
      </c>
      <c r="Q73" s="3">
        <v>0</v>
      </c>
      <c r="R73" s="3">
        <v>18</v>
      </c>
      <c r="S73" s="3">
        <v>21</v>
      </c>
      <c r="T73" s="3">
        <v>0</v>
      </c>
      <c r="U73" s="3">
        <v>14</v>
      </c>
      <c r="V73" s="2" t="s">
        <v>286</v>
      </c>
      <c r="W73" s="1" t="s">
        <v>36</v>
      </c>
      <c r="X73" s="11" t="s">
        <v>296</v>
      </c>
      <c r="Y73" s="5" t="s">
        <v>37</v>
      </c>
      <c r="Z73" s="4">
        <v>1405281</v>
      </c>
      <c r="AA73" s="4">
        <v>0</v>
      </c>
      <c r="AB73" s="4">
        <v>27445311</v>
      </c>
      <c r="AC73" s="59">
        <v>49</v>
      </c>
      <c r="AD73" s="59">
        <v>36</v>
      </c>
      <c r="AE73" s="59">
        <v>76</v>
      </c>
      <c r="AF73" s="54"/>
    </row>
    <row r="74" spans="1:32" x14ac:dyDescent="0.25">
      <c r="A74" s="2" t="s">
        <v>252</v>
      </c>
      <c r="B74" s="2" t="s">
        <v>253</v>
      </c>
      <c r="C74" s="2" t="s">
        <v>254</v>
      </c>
      <c r="D74" s="2" t="s">
        <v>83</v>
      </c>
      <c r="E74" s="3">
        <v>66</v>
      </c>
      <c r="F74" s="3">
        <v>65</v>
      </c>
      <c r="G74" s="3">
        <v>0</v>
      </c>
      <c r="H74" s="3">
        <v>30</v>
      </c>
      <c r="I74" s="3">
        <v>18</v>
      </c>
      <c r="J74" s="3">
        <v>17</v>
      </c>
      <c r="K74" s="3">
        <v>0</v>
      </c>
      <c r="L74" s="3">
        <v>0</v>
      </c>
      <c r="M74" s="2" t="s">
        <v>34</v>
      </c>
      <c r="N74" s="2" t="s">
        <v>61</v>
      </c>
      <c r="O74" s="3">
        <v>7</v>
      </c>
      <c r="P74" s="3">
        <v>0</v>
      </c>
      <c r="Q74" s="3">
        <v>13</v>
      </c>
      <c r="R74" s="3">
        <v>0</v>
      </c>
      <c r="S74" s="3">
        <v>26</v>
      </c>
      <c r="T74" s="3">
        <v>0</v>
      </c>
      <c r="U74" s="3">
        <v>19</v>
      </c>
      <c r="V74" s="2" t="s">
        <v>286</v>
      </c>
      <c r="W74" s="1" t="s">
        <v>36</v>
      </c>
      <c r="X74" s="8" t="s">
        <v>307</v>
      </c>
      <c r="Y74" s="5" t="s">
        <v>37</v>
      </c>
      <c r="Z74" s="4">
        <v>2078143</v>
      </c>
      <c r="AA74" s="4">
        <v>0</v>
      </c>
      <c r="AB74" s="4">
        <v>43578834</v>
      </c>
      <c r="AC74" s="59">
        <v>17</v>
      </c>
      <c r="AD74" s="59">
        <v>24</v>
      </c>
      <c r="AE74" s="59">
        <v>13</v>
      </c>
      <c r="AF74" s="54"/>
    </row>
    <row r="75" spans="1:32" x14ac:dyDescent="0.25">
      <c r="A75" s="2" t="s">
        <v>255</v>
      </c>
      <c r="B75" s="2" t="s">
        <v>256</v>
      </c>
      <c r="C75" s="2" t="s">
        <v>106</v>
      </c>
      <c r="D75" s="2" t="s">
        <v>106</v>
      </c>
      <c r="E75" s="3">
        <v>52</v>
      </c>
      <c r="F75" s="3">
        <v>51</v>
      </c>
      <c r="G75" s="3">
        <v>0</v>
      </c>
      <c r="H75" s="3">
        <v>6</v>
      </c>
      <c r="I75" s="3">
        <v>29</v>
      </c>
      <c r="J75" s="3">
        <v>16</v>
      </c>
      <c r="K75" s="3">
        <v>0</v>
      </c>
      <c r="L75" s="3">
        <v>0</v>
      </c>
      <c r="M75" s="2" t="s">
        <v>34</v>
      </c>
      <c r="N75" s="2" t="s">
        <v>49</v>
      </c>
      <c r="O75" s="3">
        <v>12</v>
      </c>
      <c r="P75" s="3">
        <v>0</v>
      </c>
      <c r="Q75" s="3">
        <v>19</v>
      </c>
      <c r="R75" s="3">
        <v>0</v>
      </c>
      <c r="S75" s="3">
        <v>12</v>
      </c>
      <c r="T75" s="3">
        <v>0</v>
      </c>
      <c r="U75" s="3">
        <v>8</v>
      </c>
      <c r="V75" s="2" t="s">
        <v>56</v>
      </c>
      <c r="W75" s="1" t="s">
        <v>36</v>
      </c>
      <c r="X75" s="11" t="s">
        <v>296</v>
      </c>
      <c r="Y75" s="5" t="s">
        <v>37</v>
      </c>
      <c r="Z75" s="4">
        <v>850395</v>
      </c>
      <c r="AA75" s="4">
        <v>2180499</v>
      </c>
      <c r="AB75" s="4">
        <v>20651307</v>
      </c>
      <c r="AC75" s="59">
        <v>51</v>
      </c>
      <c r="AD75" s="59">
        <v>80</v>
      </c>
      <c r="AE75" s="59">
        <v>40</v>
      </c>
      <c r="AF75" s="54"/>
    </row>
    <row r="76" spans="1:32" x14ac:dyDescent="0.25">
      <c r="A76" s="2" t="s">
        <v>257</v>
      </c>
      <c r="B76" s="2" t="s">
        <v>258</v>
      </c>
      <c r="C76" s="2" t="s">
        <v>33</v>
      </c>
      <c r="D76" s="2" t="s">
        <v>33</v>
      </c>
      <c r="E76" s="3">
        <v>82</v>
      </c>
      <c r="F76" s="3">
        <v>81</v>
      </c>
      <c r="G76" s="3">
        <v>0</v>
      </c>
      <c r="H76" s="3">
        <v>24</v>
      </c>
      <c r="I76" s="3">
        <v>29</v>
      </c>
      <c r="J76" s="3">
        <v>28</v>
      </c>
      <c r="K76" s="3">
        <v>0</v>
      </c>
      <c r="L76" s="3">
        <v>0</v>
      </c>
      <c r="M76" s="2" t="s">
        <v>34</v>
      </c>
      <c r="N76" s="2" t="s">
        <v>61</v>
      </c>
      <c r="O76" s="3">
        <v>9</v>
      </c>
      <c r="P76" s="3">
        <v>9</v>
      </c>
      <c r="Q76" s="3">
        <v>9</v>
      </c>
      <c r="R76" s="3">
        <v>9</v>
      </c>
      <c r="S76" s="3">
        <v>9</v>
      </c>
      <c r="T76" s="3">
        <v>0</v>
      </c>
      <c r="U76" s="3">
        <v>36</v>
      </c>
      <c r="V76" s="2" t="s">
        <v>36</v>
      </c>
      <c r="W76" s="1" t="s">
        <v>36</v>
      </c>
      <c r="X76" s="2" t="s">
        <v>76</v>
      </c>
      <c r="Y76" s="5" t="s">
        <v>37</v>
      </c>
      <c r="Z76" s="4">
        <v>2480950</v>
      </c>
      <c r="AA76" s="4">
        <v>0</v>
      </c>
      <c r="AB76" s="9">
        <v>51636119</v>
      </c>
      <c r="AC76" s="59">
        <v>34</v>
      </c>
      <c r="AD76" s="59">
        <v>53</v>
      </c>
      <c r="AE76" s="59">
        <v>24</v>
      </c>
      <c r="AF76" s="54"/>
    </row>
    <row r="77" spans="1:32" x14ac:dyDescent="0.25">
      <c r="A77" s="2" t="s">
        <v>259</v>
      </c>
      <c r="B77" s="2" t="s">
        <v>260</v>
      </c>
      <c r="C77" s="2" t="s">
        <v>157</v>
      </c>
      <c r="D77" s="2" t="s">
        <v>157</v>
      </c>
      <c r="E77" s="3">
        <v>64</v>
      </c>
      <c r="F77" s="3">
        <v>63</v>
      </c>
      <c r="G77" s="3">
        <v>0</v>
      </c>
      <c r="H77" s="3">
        <v>8</v>
      </c>
      <c r="I77" s="3">
        <v>31</v>
      </c>
      <c r="J77" s="3">
        <v>20</v>
      </c>
      <c r="K77" s="3">
        <v>4</v>
      </c>
      <c r="L77" s="3">
        <v>0</v>
      </c>
      <c r="M77" s="2" t="s">
        <v>34</v>
      </c>
      <c r="N77" s="2" t="s">
        <v>61</v>
      </c>
      <c r="O77" s="3">
        <v>7</v>
      </c>
      <c r="P77" s="3">
        <v>10</v>
      </c>
      <c r="Q77" s="3">
        <v>0</v>
      </c>
      <c r="R77" s="3">
        <v>0</v>
      </c>
      <c r="S77" s="3">
        <v>26</v>
      </c>
      <c r="T77" s="3">
        <v>0</v>
      </c>
      <c r="U77" s="3">
        <v>20</v>
      </c>
      <c r="V77" s="2" t="s">
        <v>36</v>
      </c>
      <c r="W77" s="1" t="s">
        <v>36</v>
      </c>
      <c r="X77" s="11" t="s">
        <v>292</v>
      </c>
      <c r="Y77" s="5" t="s">
        <v>37</v>
      </c>
      <c r="Z77" s="4">
        <v>1094460</v>
      </c>
      <c r="AA77" s="4">
        <v>0</v>
      </c>
      <c r="AB77" s="4">
        <v>16363652</v>
      </c>
      <c r="AC77" s="59">
        <v>16</v>
      </c>
      <c r="AD77" s="59">
        <v>14</v>
      </c>
      <c r="AE77" s="59">
        <v>31</v>
      </c>
      <c r="AF77" s="54"/>
    </row>
    <row r="78" spans="1:32" x14ac:dyDescent="0.25">
      <c r="A78" s="2" t="s">
        <v>261</v>
      </c>
      <c r="B78" s="2" t="s">
        <v>262</v>
      </c>
      <c r="C78" s="2" t="s">
        <v>263</v>
      </c>
      <c r="D78" s="2" t="s">
        <v>40</v>
      </c>
      <c r="E78" s="3">
        <v>85</v>
      </c>
      <c r="F78" s="3">
        <v>84</v>
      </c>
      <c r="G78" s="3">
        <v>0</v>
      </c>
      <c r="H78" s="3">
        <v>76</v>
      </c>
      <c r="I78" s="3">
        <v>8</v>
      </c>
      <c r="J78" s="3">
        <v>0</v>
      </c>
      <c r="K78" s="3">
        <v>0</v>
      </c>
      <c r="L78" s="3">
        <v>0</v>
      </c>
      <c r="M78" s="2" t="s">
        <v>34</v>
      </c>
      <c r="N78" s="2" t="s">
        <v>35</v>
      </c>
      <c r="O78" s="3">
        <v>13</v>
      </c>
      <c r="P78" s="3">
        <v>0</v>
      </c>
      <c r="Q78" s="3">
        <v>14</v>
      </c>
      <c r="R78" s="3">
        <v>0</v>
      </c>
      <c r="S78" s="3">
        <v>57</v>
      </c>
      <c r="T78" s="3">
        <v>0</v>
      </c>
      <c r="U78" s="3">
        <v>0</v>
      </c>
      <c r="V78" s="2" t="s">
        <v>286</v>
      </c>
      <c r="W78" s="1" t="s">
        <v>36</v>
      </c>
      <c r="X78" s="11" t="s">
        <v>294</v>
      </c>
      <c r="Y78" s="5" t="s">
        <v>37</v>
      </c>
      <c r="Z78" s="4">
        <v>1599617</v>
      </c>
      <c r="AA78" s="4">
        <v>0</v>
      </c>
      <c r="AB78" s="4">
        <v>41489109</v>
      </c>
      <c r="AC78" s="59">
        <v>13</v>
      </c>
      <c r="AD78" s="59">
        <v>18</v>
      </c>
      <c r="AE78" s="59">
        <v>9</v>
      </c>
      <c r="AF78" s="54"/>
    </row>
    <row r="79" spans="1:32" x14ac:dyDescent="0.25">
      <c r="A79" s="2" t="s">
        <v>264</v>
      </c>
      <c r="B79" s="2" t="s">
        <v>265</v>
      </c>
      <c r="C79" s="2" t="s">
        <v>266</v>
      </c>
      <c r="D79" s="2" t="s">
        <v>33</v>
      </c>
      <c r="E79" s="3">
        <v>40</v>
      </c>
      <c r="F79" s="3">
        <v>39</v>
      </c>
      <c r="G79" s="3">
        <v>0</v>
      </c>
      <c r="H79" s="3">
        <v>36</v>
      </c>
      <c r="I79" s="3">
        <v>3</v>
      </c>
      <c r="J79" s="3">
        <v>0</v>
      </c>
      <c r="K79" s="3">
        <v>0</v>
      </c>
      <c r="L79" s="3">
        <v>0</v>
      </c>
      <c r="M79" s="2" t="s">
        <v>34</v>
      </c>
      <c r="N79" s="2" t="s">
        <v>35</v>
      </c>
      <c r="O79" s="3">
        <v>4</v>
      </c>
      <c r="P79" s="3">
        <v>0</v>
      </c>
      <c r="Q79" s="3">
        <v>8</v>
      </c>
      <c r="R79" s="3">
        <v>0</v>
      </c>
      <c r="S79" s="3">
        <v>16</v>
      </c>
      <c r="T79" s="3">
        <v>0</v>
      </c>
      <c r="U79" s="3">
        <v>11</v>
      </c>
      <c r="V79" s="2" t="s">
        <v>36</v>
      </c>
      <c r="W79" s="1" t="s">
        <v>36</v>
      </c>
      <c r="X79" s="11" t="s">
        <v>300</v>
      </c>
      <c r="Y79" s="5" t="s">
        <v>37</v>
      </c>
      <c r="Z79" s="4">
        <v>908500</v>
      </c>
      <c r="AA79" s="4">
        <v>0</v>
      </c>
      <c r="AB79" s="4">
        <v>14194013</v>
      </c>
      <c r="AC79" s="59">
        <v>43</v>
      </c>
      <c r="AD79" s="59">
        <v>62</v>
      </c>
      <c r="AE79" s="59">
        <v>35</v>
      </c>
      <c r="AF79" s="54"/>
    </row>
    <row r="80" spans="1:32" x14ac:dyDescent="0.25">
      <c r="A80" s="2" t="s">
        <v>267</v>
      </c>
      <c r="B80" s="2" t="s">
        <v>268</v>
      </c>
      <c r="C80" s="2" t="s">
        <v>269</v>
      </c>
      <c r="D80" s="2" t="s">
        <v>270</v>
      </c>
      <c r="E80" s="3">
        <v>98</v>
      </c>
      <c r="F80" s="3">
        <v>97</v>
      </c>
      <c r="G80" s="3">
        <v>0</v>
      </c>
      <c r="H80" s="3">
        <v>24</v>
      </c>
      <c r="I80" s="3">
        <v>48</v>
      </c>
      <c r="J80" s="3">
        <v>25</v>
      </c>
      <c r="K80" s="3">
        <v>0</v>
      </c>
      <c r="L80" s="3">
        <v>0</v>
      </c>
      <c r="M80" s="2" t="s">
        <v>34</v>
      </c>
      <c r="N80" s="2" t="s">
        <v>61</v>
      </c>
      <c r="O80" s="3">
        <v>10</v>
      </c>
      <c r="P80" s="3">
        <v>0</v>
      </c>
      <c r="Q80" s="3">
        <v>0</v>
      </c>
      <c r="R80" s="3">
        <v>25</v>
      </c>
      <c r="S80" s="3">
        <v>40</v>
      </c>
      <c r="T80" s="3">
        <v>0</v>
      </c>
      <c r="U80" s="3">
        <v>22</v>
      </c>
      <c r="V80" s="2" t="s">
        <v>36</v>
      </c>
      <c r="W80" s="1" t="s">
        <v>36</v>
      </c>
      <c r="X80" s="11" t="s">
        <v>295</v>
      </c>
      <c r="Y80" s="5" t="s">
        <v>37</v>
      </c>
      <c r="Z80" s="4">
        <v>1524480</v>
      </c>
      <c r="AA80" s="4">
        <v>0</v>
      </c>
      <c r="AB80" s="4">
        <v>24489045</v>
      </c>
      <c r="AC80" s="59">
        <v>7</v>
      </c>
      <c r="AD80" s="59">
        <v>9</v>
      </c>
      <c r="AE80" s="59">
        <v>6</v>
      </c>
      <c r="AF80" s="54"/>
    </row>
    <row r="81" spans="1:32" x14ac:dyDescent="0.25">
      <c r="A81" s="2" t="s">
        <v>271</v>
      </c>
      <c r="B81" s="2" t="s">
        <v>272</v>
      </c>
      <c r="C81" s="2" t="s">
        <v>273</v>
      </c>
      <c r="D81" s="2" t="s">
        <v>274</v>
      </c>
      <c r="E81" s="3">
        <v>25</v>
      </c>
      <c r="F81" s="3">
        <v>24</v>
      </c>
      <c r="G81" s="3">
        <v>0</v>
      </c>
      <c r="H81" s="3">
        <v>8</v>
      </c>
      <c r="I81" s="3">
        <v>8</v>
      </c>
      <c r="J81" s="3">
        <v>8</v>
      </c>
      <c r="K81" s="3">
        <v>0</v>
      </c>
      <c r="L81" s="3">
        <v>0</v>
      </c>
      <c r="M81" s="2" t="s">
        <v>34</v>
      </c>
      <c r="N81" s="2" t="s">
        <v>61</v>
      </c>
      <c r="O81" s="3">
        <v>3</v>
      </c>
      <c r="P81" s="3">
        <v>0</v>
      </c>
      <c r="Q81" s="3">
        <v>0</v>
      </c>
      <c r="R81" s="3">
        <v>0</v>
      </c>
      <c r="S81" s="3">
        <v>9</v>
      </c>
      <c r="T81" s="3">
        <v>10</v>
      </c>
      <c r="U81" s="3">
        <v>2</v>
      </c>
      <c r="V81" s="2" t="s">
        <v>88</v>
      </c>
      <c r="W81" s="1" t="s">
        <v>36</v>
      </c>
      <c r="X81" s="11" t="s">
        <v>294</v>
      </c>
      <c r="Y81" s="5" t="s">
        <v>37</v>
      </c>
      <c r="Z81" s="4">
        <v>556303</v>
      </c>
      <c r="AA81" s="4">
        <v>1854342</v>
      </c>
      <c r="AB81" s="4">
        <v>9573426</v>
      </c>
      <c r="AC81" s="59">
        <v>2</v>
      </c>
      <c r="AD81" s="59">
        <v>2</v>
      </c>
      <c r="AE81" s="59">
        <v>2</v>
      </c>
      <c r="AF81" s="54"/>
    </row>
    <row r="82" spans="1:32" x14ac:dyDescent="0.25">
      <c r="A82" s="2" t="s">
        <v>275</v>
      </c>
      <c r="B82" s="2" t="s">
        <v>276</v>
      </c>
      <c r="C82" s="2" t="s">
        <v>277</v>
      </c>
      <c r="D82" s="2" t="s">
        <v>278</v>
      </c>
      <c r="E82" s="3">
        <v>24</v>
      </c>
      <c r="F82" s="3">
        <v>23</v>
      </c>
      <c r="G82" s="3">
        <v>0</v>
      </c>
      <c r="H82" s="3">
        <v>1</v>
      </c>
      <c r="I82" s="3">
        <v>14</v>
      </c>
      <c r="J82" s="3">
        <v>8</v>
      </c>
      <c r="K82" s="3">
        <v>0</v>
      </c>
      <c r="L82" s="3">
        <v>0</v>
      </c>
      <c r="M82" s="2" t="s">
        <v>34</v>
      </c>
      <c r="N82" s="2" t="s">
        <v>61</v>
      </c>
      <c r="O82" s="3">
        <v>3</v>
      </c>
      <c r="P82" s="3">
        <v>0</v>
      </c>
      <c r="Q82" s="3">
        <v>0</v>
      </c>
      <c r="R82" s="3">
        <v>6</v>
      </c>
      <c r="S82" s="3">
        <v>10</v>
      </c>
      <c r="T82" s="3">
        <v>0</v>
      </c>
      <c r="U82" s="3">
        <v>4</v>
      </c>
      <c r="V82" s="2" t="s">
        <v>286</v>
      </c>
      <c r="W82" s="1" t="s">
        <v>36</v>
      </c>
      <c r="X82" s="12" t="s">
        <v>298</v>
      </c>
      <c r="Y82" s="5" t="s">
        <v>37</v>
      </c>
      <c r="Z82" s="4">
        <v>671177</v>
      </c>
      <c r="AA82" s="4">
        <v>0</v>
      </c>
      <c r="AB82" s="4">
        <v>17228087</v>
      </c>
      <c r="AC82" s="59">
        <v>26</v>
      </c>
      <c r="AD82" s="59">
        <v>44</v>
      </c>
      <c r="AE82" s="59">
        <v>27</v>
      </c>
      <c r="AF82" s="54"/>
    </row>
    <row r="83" spans="1:32" x14ac:dyDescent="0.25">
      <c r="A83" s="2" t="s">
        <v>279</v>
      </c>
      <c r="B83" s="2" t="s">
        <v>280</v>
      </c>
      <c r="C83" s="2" t="s">
        <v>281</v>
      </c>
      <c r="D83" s="2" t="s">
        <v>282</v>
      </c>
      <c r="E83" s="3">
        <v>50</v>
      </c>
      <c r="F83" s="3">
        <v>49</v>
      </c>
      <c r="G83" s="3">
        <v>0</v>
      </c>
      <c r="H83" s="3">
        <v>30</v>
      </c>
      <c r="I83" s="3">
        <v>16</v>
      </c>
      <c r="J83" s="3">
        <v>3</v>
      </c>
      <c r="K83" s="3">
        <v>0</v>
      </c>
      <c r="L83" s="3">
        <v>0</v>
      </c>
      <c r="M83" s="2" t="s">
        <v>44</v>
      </c>
      <c r="N83" s="2" t="s">
        <v>45</v>
      </c>
      <c r="O83" s="3">
        <v>5</v>
      </c>
      <c r="P83" s="3">
        <v>0</v>
      </c>
      <c r="Q83" s="3">
        <v>0</v>
      </c>
      <c r="R83" s="3">
        <v>13</v>
      </c>
      <c r="S83" s="3">
        <v>20</v>
      </c>
      <c r="T83" s="3">
        <v>0</v>
      </c>
      <c r="U83" s="3">
        <v>11</v>
      </c>
      <c r="V83" s="18" t="s">
        <v>303</v>
      </c>
      <c r="W83" s="1" t="s">
        <v>36</v>
      </c>
      <c r="X83" s="11" t="s">
        <v>292</v>
      </c>
      <c r="Y83" s="5" t="s">
        <v>37</v>
      </c>
      <c r="Z83" s="4">
        <v>827202</v>
      </c>
      <c r="AA83" s="4">
        <v>0</v>
      </c>
      <c r="AB83" s="4">
        <v>11413279</v>
      </c>
      <c r="AC83" s="59">
        <v>4</v>
      </c>
      <c r="AD83" s="59">
        <v>5</v>
      </c>
      <c r="AE83" s="59">
        <v>8</v>
      </c>
      <c r="AF83" s="54"/>
    </row>
    <row r="84" spans="1:32" s="56" customFormat="1" x14ac:dyDescent="0.25">
      <c r="D84" s="48"/>
      <c r="E84" s="49"/>
      <c r="F84" s="49"/>
      <c r="Z84" s="62"/>
      <c r="AA84" s="62"/>
      <c r="AC84" s="60"/>
      <c r="AD84" s="60"/>
      <c r="AE84" s="60"/>
    </row>
    <row r="85" spans="1:32" s="57" customFormat="1" x14ac:dyDescent="0.25">
      <c r="A85" s="63"/>
      <c r="F85" s="49"/>
      <c r="AA85" s="54"/>
      <c r="AC85" s="61"/>
      <c r="AD85" s="61"/>
      <c r="AE85" s="61"/>
    </row>
    <row r="86" spans="1:32" s="54" customFormat="1" x14ac:dyDescent="0.25">
      <c r="Z86" s="64"/>
      <c r="AC86" s="65"/>
      <c r="AD86" s="65"/>
      <c r="AE86" s="65"/>
    </row>
    <row r="87" spans="1:32" s="54" customFormat="1" x14ac:dyDescent="0.25">
      <c r="F87" s="66"/>
      <c r="Z87" s="67"/>
      <c r="AA87" s="68"/>
      <c r="AC87" s="65"/>
      <c r="AD87" s="65"/>
      <c r="AE87" s="65"/>
    </row>
    <row r="88" spans="1:32" s="54" customFormat="1" x14ac:dyDescent="0.25">
      <c r="Z88" s="67"/>
      <c r="AC88" s="65"/>
      <c r="AD88" s="65"/>
      <c r="AE88" s="65"/>
    </row>
  </sheetData>
  <autoFilter ref="A1:AE8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02"/>
  <sheetViews>
    <sheetView zoomScale="90" zoomScaleNormal="90" workbookViewId="0">
      <pane xSplit="1" topLeftCell="B1" activePane="topRight" state="frozen"/>
      <selection pane="topRight"/>
    </sheetView>
  </sheetViews>
  <sheetFormatPr defaultRowHeight="15.75" x14ac:dyDescent="0.25"/>
  <cols>
    <col min="1" max="1" width="15.85546875" style="20" customWidth="1"/>
    <col min="2" max="2" width="48.7109375" style="20" bestFit="1" customWidth="1"/>
    <col min="3" max="3" width="23.28515625" style="20" bestFit="1" customWidth="1"/>
    <col min="4" max="4" width="15.85546875" style="20" customWidth="1"/>
    <col min="5" max="6" width="14.7109375" style="26" customWidth="1"/>
    <col min="7" max="12" width="14.7109375" style="20" customWidth="1"/>
    <col min="13" max="13" width="27.85546875" style="20" customWidth="1"/>
    <col min="14" max="14" width="23.5703125" style="20" customWidth="1"/>
    <col min="15" max="21" width="9.140625" style="20" customWidth="1"/>
    <col min="22" max="22" width="25.140625" style="20" customWidth="1"/>
    <col min="23" max="23" width="24.140625" style="20" customWidth="1"/>
    <col min="24" max="24" width="30.28515625" style="20" bestFit="1" customWidth="1"/>
    <col min="25" max="25" width="9.140625" style="27" customWidth="1"/>
    <col min="26" max="26" width="15.7109375" style="20" customWidth="1"/>
    <col min="27" max="27" width="15.7109375" style="34" customWidth="1"/>
    <col min="28" max="28" width="15.7109375" style="20" customWidth="1"/>
    <col min="29" max="29" width="14.7109375" style="20" customWidth="1"/>
    <col min="30" max="31" width="13.7109375" style="20" customWidth="1"/>
    <col min="32" max="32" width="9.140625" style="20"/>
    <col min="33" max="33" width="15.7109375" style="20" bestFit="1" customWidth="1"/>
    <col min="34" max="34" width="12.42578125" style="20" bestFit="1" customWidth="1"/>
    <col min="35" max="35" width="9.140625" style="20"/>
    <col min="36" max="36" width="15.7109375" style="20" bestFit="1" customWidth="1"/>
    <col min="37" max="16384" width="9.140625" style="20"/>
  </cols>
  <sheetData>
    <row r="1" spans="1:31" ht="47.25" x14ac:dyDescent="0.25">
      <c r="A1" s="7" t="s">
        <v>0</v>
      </c>
      <c r="B1" s="7" t="s">
        <v>1</v>
      </c>
      <c r="C1" s="7" t="s">
        <v>2</v>
      </c>
      <c r="D1" s="7" t="s">
        <v>3</v>
      </c>
      <c r="E1" s="19" t="s">
        <v>4</v>
      </c>
      <c r="F1" s="19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6" t="s">
        <v>24</v>
      </c>
      <c r="Z1" s="7" t="s">
        <v>25</v>
      </c>
      <c r="AA1" s="32" t="s">
        <v>26</v>
      </c>
      <c r="AB1" s="7" t="s">
        <v>27</v>
      </c>
      <c r="AC1" s="7" t="s">
        <v>28</v>
      </c>
      <c r="AD1" s="7" t="s">
        <v>29</v>
      </c>
      <c r="AE1" s="7" t="s">
        <v>30</v>
      </c>
    </row>
    <row r="2" spans="1:31" x14ac:dyDescent="0.25">
      <c r="A2" s="21" t="s">
        <v>308</v>
      </c>
      <c r="B2" s="21" t="s">
        <v>309</v>
      </c>
      <c r="C2" s="21" t="s">
        <v>310</v>
      </c>
      <c r="D2" s="21" t="s">
        <v>278</v>
      </c>
      <c r="E2" s="22">
        <v>29</v>
      </c>
      <c r="F2" s="22">
        <v>28</v>
      </c>
      <c r="G2" s="22">
        <v>0</v>
      </c>
      <c r="H2" s="22">
        <v>7</v>
      </c>
      <c r="I2" s="22">
        <v>15</v>
      </c>
      <c r="J2" s="22">
        <v>6</v>
      </c>
      <c r="K2" s="22">
        <v>0</v>
      </c>
      <c r="L2" s="22">
        <v>0</v>
      </c>
      <c r="M2" s="21" t="s">
        <v>44</v>
      </c>
      <c r="N2" s="21" t="s">
        <v>311</v>
      </c>
      <c r="O2" s="22">
        <v>0</v>
      </c>
      <c r="P2" s="22">
        <v>0</v>
      </c>
      <c r="Q2" s="22">
        <v>0</v>
      </c>
      <c r="R2" s="22">
        <v>0</v>
      </c>
      <c r="S2" s="22">
        <v>7</v>
      </c>
      <c r="T2" s="22">
        <v>0</v>
      </c>
      <c r="U2" s="22">
        <v>21</v>
      </c>
      <c r="V2" s="23"/>
      <c r="W2" s="23"/>
      <c r="X2" s="11" t="s">
        <v>298</v>
      </c>
      <c r="Y2" s="24">
        <v>1</v>
      </c>
      <c r="Z2" s="25">
        <v>343735</v>
      </c>
      <c r="AA2" s="33"/>
      <c r="AB2" s="25">
        <v>10787603</v>
      </c>
      <c r="AC2" s="24">
        <v>26</v>
      </c>
      <c r="AD2" s="24">
        <v>44</v>
      </c>
      <c r="AE2" s="24">
        <v>27</v>
      </c>
    </row>
    <row r="3" spans="1:31" x14ac:dyDescent="0.25">
      <c r="A3" s="21" t="s">
        <v>312</v>
      </c>
      <c r="B3" s="21" t="s">
        <v>313</v>
      </c>
      <c r="C3" s="21" t="s">
        <v>314</v>
      </c>
      <c r="D3" s="21" t="s">
        <v>278</v>
      </c>
      <c r="E3" s="22">
        <v>27</v>
      </c>
      <c r="F3" s="22">
        <v>26</v>
      </c>
      <c r="G3" s="22">
        <v>0</v>
      </c>
      <c r="H3" s="22">
        <v>24</v>
      </c>
      <c r="I3" s="22">
        <v>2</v>
      </c>
      <c r="J3" s="22">
        <v>0</v>
      </c>
      <c r="K3" s="22">
        <v>0</v>
      </c>
      <c r="L3" s="22">
        <v>0</v>
      </c>
      <c r="M3" s="21" t="s">
        <v>44</v>
      </c>
      <c r="N3" s="21" t="s">
        <v>311</v>
      </c>
      <c r="O3" s="22">
        <v>0</v>
      </c>
      <c r="P3" s="22">
        <v>0</v>
      </c>
      <c r="Q3" s="22">
        <v>0</v>
      </c>
      <c r="R3" s="22">
        <v>0</v>
      </c>
      <c r="S3" s="22">
        <v>3</v>
      </c>
      <c r="T3" s="22">
        <v>0</v>
      </c>
      <c r="U3" s="22">
        <v>23</v>
      </c>
      <c r="V3" s="23"/>
      <c r="W3" s="23"/>
      <c r="X3" s="11" t="s">
        <v>298</v>
      </c>
      <c r="Y3" s="24">
        <v>1</v>
      </c>
      <c r="Z3" s="25">
        <v>210969</v>
      </c>
      <c r="AA3" s="33"/>
      <c r="AB3" s="25">
        <v>7324108</v>
      </c>
      <c r="AC3" s="24">
        <v>26</v>
      </c>
      <c r="AD3" s="24">
        <v>44</v>
      </c>
      <c r="AE3" s="24">
        <v>19</v>
      </c>
    </row>
    <row r="4" spans="1:31" x14ac:dyDescent="0.25">
      <c r="A4" s="21" t="s">
        <v>315</v>
      </c>
      <c r="B4" s="31" t="s">
        <v>316</v>
      </c>
      <c r="C4" s="31" t="s">
        <v>92</v>
      </c>
      <c r="D4" s="31" t="s">
        <v>92</v>
      </c>
      <c r="E4" s="22">
        <v>118</v>
      </c>
      <c r="F4" s="22">
        <v>116</v>
      </c>
      <c r="G4" s="22">
        <v>0</v>
      </c>
      <c r="H4" s="22">
        <v>30</v>
      </c>
      <c r="I4" s="22">
        <v>41</v>
      </c>
      <c r="J4" s="22">
        <v>45</v>
      </c>
      <c r="K4" s="22">
        <v>0</v>
      </c>
      <c r="L4" s="22">
        <v>0</v>
      </c>
      <c r="M4" s="21" t="s">
        <v>44</v>
      </c>
      <c r="N4" s="21" t="s">
        <v>61</v>
      </c>
      <c r="O4" s="22">
        <v>0</v>
      </c>
      <c r="P4" s="22">
        <v>0</v>
      </c>
      <c r="Q4" s="22">
        <v>0</v>
      </c>
      <c r="R4" s="22">
        <v>0</v>
      </c>
      <c r="S4" s="22">
        <v>116</v>
      </c>
      <c r="T4" s="22">
        <v>0</v>
      </c>
      <c r="U4" s="22">
        <v>0</v>
      </c>
      <c r="V4" s="23"/>
      <c r="W4" s="23"/>
      <c r="X4" s="11" t="s">
        <v>298</v>
      </c>
      <c r="Y4" s="24">
        <v>1</v>
      </c>
      <c r="Z4" s="25">
        <v>1296866</v>
      </c>
      <c r="AA4" s="33"/>
      <c r="AB4" s="25">
        <v>39757841</v>
      </c>
      <c r="AC4" s="24">
        <v>24</v>
      </c>
      <c r="AD4" s="24">
        <v>37</v>
      </c>
      <c r="AE4" s="24">
        <v>19</v>
      </c>
    </row>
    <row r="5" spans="1:31" x14ac:dyDescent="0.25">
      <c r="A5" s="21" t="s">
        <v>317</v>
      </c>
      <c r="B5" s="21" t="s">
        <v>318</v>
      </c>
      <c r="C5" s="21" t="s">
        <v>278</v>
      </c>
      <c r="D5" s="21" t="s">
        <v>278</v>
      </c>
      <c r="E5" s="22">
        <v>95</v>
      </c>
      <c r="F5" s="22">
        <v>94</v>
      </c>
      <c r="G5" s="22">
        <v>0</v>
      </c>
      <c r="H5" s="22">
        <v>78</v>
      </c>
      <c r="I5" s="22">
        <v>8</v>
      </c>
      <c r="J5" s="22">
        <v>4</v>
      </c>
      <c r="K5" s="22">
        <v>4</v>
      </c>
      <c r="L5" s="22">
        <v>0</v>
      </c>
      <c r="M5" s="21" t="s">
        <v>44</v>
      </c>
      <c r="N5" s="21" t="s">
        <v>311</v>
      </c>
      <c r="O5" s="22">
        <v>0</v>
      </c>
      <c r="P5" s="22">
        <v>0</v>
      </c>
      <c r="Q5" s="22">
        <v>0</v>
      </c>
      <c r="R5" s="22">
        <v>0</v>
      </c>
      <c r="S5" s="22">
        <v>30</v>
      </c>
      <c r="T5" s="22">
        <v>0</v>
      </c>
      <c r="U5" s="22">
        <v>64</v>
      </c>
      <c r="V5" s="23"/>
      <c r="W5" s="23"/>
      <c r="X5" s="11" t="s">
        <v>298</v>
      </c>
      <c r="Y5" s="24">
        <v>1</v>
      </c>
      <c r="Z5" s="25">
        <v>1063700</v>
      </c>
      <c r="AA5" s="33"/>
      <c r="AB5" s="25">
        <v>36906535</v>
      </c>
      <c r="AC5" s="24">
        <v>26</v>
      </c>
      <c r="AD5" s="24">
        <v>37</v>
      </c>
      <c r="AE5" s="24">
        <v>19</v>
      </c>
    </row>
    <row r="6" spans="1:31" x14ac:dyDescent="0.25">
      <c r="A6" s="21" t="s">
        <v>319</v>
      </c>
      <c r="B6" s="21" t="s">
        <v>320</v>
      </c>
      <c r="C6" s="21" t="s">
        <v>33</v>
      </c>
      <c r="D6" s="21" t="s">
        <v>33</v>
      </c>
      <c r="E6" s="22">
        <v>105</v>
      </c>
      <c r="F6" s="22">
        <v>102</v>
      </c>
      <c r="G6" s="22">
        <v>61</v>
      </c>
      <c r="H6" s="22">
        <v>27</v>
      </c>
      <c r="I6" s="22">
        <v>14</v>
      </c>
      <c r="J6" s="22">
        <v>0</v>
      </c>
      <c r="K6" s="22">
        <v>0</v>
      </c>
      <c r="L6" s="22">
        <v>0</v>
      </c>
      <c r="M6" s="21" t="s">
        <v>44</v>
      </c>
      <c r="N6" s="21" t="s">
        <v>311</v>
      </c>
      <c r="O6" s="22">
        <v>0</v>
      </c>
      <c r="P6" s="22">
        <v>0</v>
      </c>
      <c r="Q6" s="22">
        <v>0</v>
      </c>
      <c r="R6" s="22">
        <v>0</v>
      </c>
      <c r="S6" s="22">
        <v>33</v>
      </c>
      <c r="T6" s="22">
        <v>0</v>
      </c>
      <c r="U6" s="22">
        <v>69</v>
      </c>
      <c r="V6" s="23"/>
      <c r="W6" s="23"/>
      <c r="X6" s="11" t="s">
        <v>76</v>
      </c>
      <c r="Y6" s="24">
        <v>1</v>
      </c>
      <c r="Z6" s="25">
        <v>1101118</v>
      </c>
      <c r="AA6" s="33"/>
      <c r="AB6" s="25">
        <v>37420785</v>
      </c>
      <c r="AC6" s="24">
        <v>37</v>
      </c>
      <c r="AD6" s="24">
        <v>59</v>
      </c>
      <c r="AE6" s="24">
        <v>30</v>
      </c>
    </row>
    <row r="7" spans="1:31" x14ac:dyDescent="0.25">
      <c r="A7" s="21" t="s">
        <v>321</v>
      </c>
      <c r="B7" s="21" t="s">
        <v>322</v>
      </c>
      <c r="C7" s="21" t="s">
        <v>182</v>
      </c>
      <c r="D7" s="21" t="s">
        <v>33</v>
      </c>
      <c r="E7" s="22">
        <v>204</v>
      </c>
      <c r="F7" s="22">
        <v>201</v>
      </c>
      <c r="G7" s="22">
        <v>0</v>
      </c>
      <c r="H7" s="22">
        <v>41</v>
      </c>
      <c r="I7" s="22">
        <v>136</v>
      </c>
      <c r="J7" s="22">
        <v>24</v>
      </c>
      <c r="K7" s="22">
        <v>0</v>
      </c>
      <c r="L7" s="22">
        <v>0</v>
      </c>
      <c r="M7" s="21" t="s">
        <v>34</v>
      </c>
      <c r="N7" s="21" t="s">
        <v>311</v>
      </c>
      <c r="O7" s="22">
        <v>0</v>
      </c>
      <c r="P7" s="22">
        <v>0</v>
      </c>
      <c r="Q7" s="22">
        <v>0</v>
      </c>
      <c r="R7" s="22">
        <v>0</v>
      </c>
      <c r="S7" s="22">
        <v>21</v>
      </c>
      <c r="T7" s="22">
        <v>0</v>
      </c>
      <c r="U7" s="22">
        <v>180</v>
      </c>
      <c r="V7" s="23"/>
      <c r="W7" s="23"/>
      <c r="X7" s="11" t="s">
        <v>300</v>
      </c>
      <c r="Y7" s="24">
        <v>1</v>
      </c>
      <c r="Z7" s="25">
        <v>1585467</v>
      </c>
      <c r="AA7" s="33"/>
      <c r="AB7" s="25">
        <v>41246430</v>
      </c>
      <c r="AC7" s="24">
        <v>25</v>
      </c>
      <c r="AD7" s="24">
        <v>36</v>
      </c>
      <c r="AE7" s="24">
        <v>17</v>
      </c>
    </row>
    <row r="8" spans="1:31" x14ac:dyDescent="0.25">
      <c r="A8" s="21" t="s">
        <v>323</v>
      </c>
      <c r="B8" s="21" t="s">
        <v>324</v>
      </c>
      <c r="C8" s="21" t="s">
        <v>92</v>
      </c>
      <c r="D8" s="21" t="s">
        <v>92</v>
      </c>
      <c r="E8" s="22">
        <v>40</v>
      </c>
      <c r="F8" s="22">
        <v>39</v>
      </c>
      <c r="G8" s="22">
        <v>0</v>
      </c>
      <c r="H8" s="22">
        <v>5</v>
      </c>
      <c r="I8" s="22">
        <v>21</v>
      </c>
      <c r="J8" s="22">
        <v>13</v>
      </c>
      <c r="K8" s="22">
        <v>0</v>
      </c>
      <c r="L8" s="22">
        <v>0</v>
      </c>
      <c r="M8" s="21" t="s">
        <v>34</v>
      </c>
      <c r="N8" s="21" t="s">
        <v>61</v>
      </c>
      <c r="O8" s="22">
        <v>0</v>
      </c>
      <c r="P8" s="22">
        <v>0</v>
      </c>
      <c r="Q8" s="22">
        <v>0</v>
      </c>
      <c r="R8" s="22">
        <v>6</v>
      </c>
      <c r="S8" s="22">
        <v>10</v>
      </c>
      <c r="T8" s="22">
        <v>0</v>
      </c>
      <c r="U8" s="22">
        <v>23</v>
      </c>
      <c r="V8" s="23"/>
      <c r="W8" s="23"/>
      <c r="X8" s="11" t="s">
        <v>298</v>
      </c>
      <c r="Y8" s="24">
        <v>1</v>
      </c>
      <c r="Z8" s="25">
        <v>647175</v>
      </c>
      <c r="AA8" s="33"/>
      <c r="AB8" s="25">
        <v>18331686</v>
      </c>
      <c r="AC8" s="24">
        <v>24</v>
      </c>
      <c r="AD8" s="24">
        <v>37</v>
      </c>
      <c r="AE8" s="24">
        <v>19</v>
      </c>
    </row>
    <row r="9" spans="1:31" x14ac:dyDescent="0.25">
      <c r="A9" s="21" t="s">
        <v>325</v>
      </c>
      <c r="B9" s="21" t="s">
        <v>326</v>
      </c>
      <c r="C9" s="21" t="s">
        <v>33</v>
      </c>
      <c r="D9" s="21" t="s">
        <v>33</v>
      </c>
      <c r="E9" s="22">
        <v>84</v>
      </c>
      <c r="F9" s="22">
        <v>83</v>
      </c>
      <c r="G9" s="22">
        <v>0</v>
      </c>
      <c r="H9" s="22">
        <v>40</v>
      </c>
      <c r="I9" s="22">
        <v>41</v>
      </c>
      <c r="J9" s="22">
        <v>2</v>
      </c>
      <c r="K9" s="22">
        <v>0</v>
      </c>
      <c r="L9" s="22">
        <v>0</v>
      </c>
      <c r="M9" s="21" t="s">
        <v>44</v>
      </c>
      <c r="N9" s="21" t="s">
        <v>45</v>
      </c>
      <c r="O9" s="22">
        <v>0</v>
      </c>
      <c r="P9" s="22">
        <v>0</v>
      </c>
      <c r="Q9" s="22">
        <v>0</v>
      </c>
      <c r="R9" s="22">
        <v>0</v>
      </c>
      <c r="S9" s="22">
        <v>10</v>
      </c>
      <c r="T9" s="22">
        <v>0</v>
      </c>
      <c r="U9" s="22">
        <v>73</v>
      </c>
      <c r="V9" s="23"/>
      <c r="W9" s="23"/>
      <c r="X9" s="11" t="s">
        <v>76</v>
      </c>
      <c r="Y9" s="24">
        <v>1</v>
      </c>
      <c r="Z9" s="25">
        <v>733290</v>
      </c>
      <c r="AA9" s="33"/>
      <c r="AB9" s="25">
        <v>24780412</v>
      </c>
      <c r="AC9" s="24">
        <v>37</v>
      </c>
      <c r="AD9" s="24">
        <v>54</v>
      </c>
      <c r="AE9" s="24">
        <v>30</v>
      </c>
    </row>
    <row r="10" spans="1:31" x14ac:dyDescent="0.25">
      <c r="A10" s="21" t="s">
        <v>327</v>
      </c>
      <c r="B10" s="21" t="s">
        <v>328</v>
      </c>
      <c r="C10" s="21" t="s">
        <v>55</v>
      </c>
      <c r="D10" s="21" t="s">
        <v>55</v>
      </c>
      <c r="E10" s="22">
        <v>83</v>
      </c>
      <c r="F10" s="22">
        <v>83</v>
      </c>
      <c r="G10" s="22">
        <v>0</v>
      </c>
      <c r="H10" s="22">
        <v>38</v>
      </c>
      <c r="I10" s="22">
        <v>38</v>
      </c>
      <c r="J10" s="22">
        <v>7</v>
      </c>
      <c r="K10" s="22">
        <v>0</v>
      </c>
      <c r="L10" s="22">
        <v>0</v>
      </c>
      <c r="M10" s="21" t="s">
        <v>34</v>
      </c>
      <c r="N10" s="21" t="s">
        <v>311</v>
      </c>
      <c r="O10" s="22">
        <v>0</v>
      </c>
      <c r="P10" s="22">
        <v>0</v>
      </c>
      <c r="Q10" s="22">
        <v>0</v>
      </c>
      <c r="R10" s="22">
        <v>0</v>
      </c>
      <c r="S10" s="22">
        <v>9</v>
      </c>
      <c r="T10" s="22">
        <v>0</v>
      </c>
      <c r="U10" s="22">
        <v>74</v>
      </c>
      <c r="V10" s="23"/>
      <c r="W10" s="23"/>
      <c r="X10" s="11" t="s">
        <v>297</v>
      </c>
      <c r="Y10" s="24">
        <v>1</v>
      </c>
      <c r="Z10" s="25">
        <v>2009743</v>
      </c>
      <c r="AA10" s="33"/>
      <c r="AB10" s="25">
        <v>56549930</v>
      </c>
      <c r="AC10" s="24">
        <v>12</v>
      </c>
      <c r="AD10" s="24">
        <v>17</v>
      </c>
      <c r="AE10" s="24">
        <v>11</v>
      </c>
    </row>
    <row r="11" spans="1:31" x14ac:dyDescent="0.25">
      <c r="A11" s="21" t="s">
        <v>329</v>
      </c>
      <c r="B11" s="21" t="s">
        <v>330</v>
      </c>
      <c r="C11" s="21" t="s">
        <v>95</v>
      </c>
      <c r="D11" s="21" t="s">
        <v>83</v>
      </c>
      <c r="E11" s="22">
        <v>81</v>
      </c>
      <c r="F11" s="22">
        <v>80</v>
      </c>
      <c r="G11" s="22">
        <v>1</v>
      </c>
      <c r="H11" s="22">
        <v>71</v>
      </c>
      <c r="I11" s="22">
        <v>8</v>
      </c>
      <c r="J11" s="22">
        <v>0</v>
      </c>
      <c r="K11" s="22">
        <v>0</v>
      </c>
      <c r="L11" s="22">
        <v>0</v>
      </c>
      <c r="M11" s="21" t="s">
        <v>44</v>
      </c>
      <c r="N11" s="21" t="s">
        <v>311</v>
      </c>
      <c r="O11" s="22">
        <v>0</v>
      </c>
      <c r="P11" s="22">
        <v>0</v>
      </c>
      <c r="Q11" s="22">
        <v>0</v>
      </c>
      <c r="R11" s="22">
        <v>0</v>
      </c>
      <c r="S11" s="22">
        <v>8</v>
      </c>
      <c r="T11" s="22">
        <v>0</v>
      </c>
      <c r="U11" s="22">
        <v>72</v>
      </c>
      <c r="V11" s="23"/>
      <c r="W11" s="23"/>
      <c r="X11" s="11" t="s">
        <v>307</v>
      </c>
      <c r="Y11" s="24">
        <v>1</v>
      </c>
      <c r="Z11" s="25">
        <v>785790</v>
      </c>
      <c r="AA11" s="33"/>
      <c r="AB11" s="25">
        <v>24200377</v>
      </c>
      <c r="AC11" s="24">
        <v>19</v>
      </c>
      <c r="AD11" s="24">
        <v>27</v>
      </c>
      <c r="AE11" s="24">
        <v>15</v>
      </c>
    </row>
    <row r="12" spans="1:31" x14ac:dyDescent="0.25">
      <c r="A12" s="21" t="s">
        <v>331</v>
      </c>
      <c r="B12" s="21" t="s">
        <v>332</v>
      </c>
      <c r="C12" s="21" t="s">
        <v>333</v>
      </c>
      <c r="D12" s="21" t="s">
        <v>334</v>
      </c>
      <c r="E12" s="22">
        <v>80</v>
      </c>
      <c r="F12" s="22">
        <v>79</v>
      </c>
      <c r="G12" s="22">
        <v>20</v>
      </c>
      <c r="H12" s="22">
        <v>59</v>
      </c>
      <c r="I12" s="22">
        <v>0</v>
      </c>
      <c r="J12" s="22">
        <v>0</v>
      </c>
      <c r="K12" s="22">
        <v>0</v>
      </c>
      <c r="L12" s="22">
        <v>0</v>
      </c>
      <c r="M12" s="21" t="s">
        <v>44</v>
      </c>
      <c r="N12" s="21" t="s">
        <v>311</v>
      </c>
      <c r="O12" s="22">
        <v>0</v>
      </c>
      <c r="P12" s="22">
        <v>0</v>
      </c>
      <c r="Q12" s="22">
        <v>0</v>
      </c>
      <c r="R12" s="22">
        <v>0</v>
      </c>
      <c r="S12" s="22">
        <v>59</v>
      </c>
      <c r="T12" s="22">
        <v>0</v>
      </c>
      <c r="U12" s="22">
        <v>20</v>
      </c>
      <c r="V12" s="23"/>
      <c r="W12" s="23"/>
      <c r="X12" s="11" t="s">
        <v>294</v>
      </c>
      <c r="Y12" s="24">
        <v>1</v>
      </c>
      <c r="Z12" s="25">
        <v>1215949</v>
      </c>
      <c r="AA12" s="33"/>
      <c r="AB12" s="25">
        <v>37109052</v>
      </c>
      <c r="AC12" s="24">
        <v>11</v>
      </c>
      <c r="AD12" s="24">
        <v>16</v>
      </c>
      <c r="AE12" s="24">
        <v>7</v>
      </c>
    </row>
    <row r="13" spans="1:31" x14ac:dyDescent="0.25">
      <c r="A13" s="21" t="s">
        <v>335</v>
      </c>
      <c r="B13" s="21" t="s">
        <v>336</v>
      </c>
      <c r="C13" s="21" t="s">
        <v>337</v>
      </c>
      <c r="D13" s="21" t="s">
        <v>60</v>
      </c>
      <c r="E13" s="22">
        <v>107</v>
      </c>
      <c r="F13" s="22">
        <v>106</v>
      </c>
      <c r="G13" s="22">
        <v>0</v>
      </c>
      <c r="H13" s="22">
        <v>87</v>
      </c>
      <c r="I13" s="22">
        <v>19</v>
      </c>
      <c r="J13" s="22">
        <v>0</v>
      </c>
      <c r="K13" s="22">
        <v>0</v>
      </c>
      <c r="L13" s="22">
        <v>0</v>
      </c>
      <c r="M13" s="21" t="s">
        <v>34</v>
      </c>
      <c r="N13" s="21" t="s">
        <v>35</v>
      </c>
      <c r="O13" s="22">
        <v>0</v>
      </c>
      <c r="P13" s="22">
        <v>0</v>
      </c>
      <c r="Q13" s="22">
        <v>0</v>
      </c>
      <c r="R13" s="22">
        <v>0</v>
      </c>
      <c r="S13" s="22">
        <v>32</v>
      </c>
      <c r="T13" s="22">
        <v>0</v>
      </c>
      <c r="U13" s="22">
        <v>74</v>
      </c>
      <c r="V13" s="23"/>
      <c r="W13" s="23"/>
      <c r="X13" s="11" t="s">
        <v>299</v>
      </c>
      <c r="Y13" s="24">
        <v>1</v>
      </c>
      <c r="Z13" s="25">
        <v>946692</v>
      </c>
      <c r="AA13" s="33"/>
      <c r="AB13" s="25">
        <v>23052241</v>
      </c>
      <c r="AC13" s="24">
        <v>49</v>
      </c>
      <c r="AD13" s="24">
        <v>73</v>
      </c>
      <c r="AE13" s="24">
        <v>36</v>
      </c>
    </row>
    <row r="14" spans="1:31" x14ac:dyDescent="0.25">
      <c r="A14" s="21" t="s">
        <v>338</v>
      </c>
      <c r="B14" s="21" t="s">
        <v>339</v>
      </c>
      <c r="C14" s="21" t="s">
        <v>33</v>
      </c>
      <c r="D14" s="21" t="s">
        <v>33</v>
      </c>
      <c r="E14" s="22">
        <v>88</v>
      </c>
      <c r="F14" s="22">
        <v>87</v>
      </c>
      <c r="G14" s="22">
        <v>0</v>
      </c>
      <c r="H14" s="22">
        <v>12</v>
      </c>
      <c r="I14" s="22">
        <v>20</v>
      </c>
      <c r="J14" s="22">
        <v>55</v>
      </c>
      <c r="K14" s="22">
        <v>0</v>
      </c>
      <c r="L14" s="22">
        <v>0</v>
      </c>
      <c r="M14" s="21" t="s">
        <v>34</v>
      </c>
      <c r="N14" s="21" t="s">
        <v>61</v>
      </c>
      <c r="O14" s="22">
        <v>0</v>
      </c>
      <c r="P14" s="22">
        <v>0</v>
      </c>
      <c r="Q14" s="22">
        <v>0</v>
      </c>
      <c r="R14" s="22">
        <v>0</v>
      </c>
      <c r="S14" s="22">
        <v>10</v>
      </c>
      <c r="T14" s="22">
        <v>0</v>
      </c>
      <c r="U14" s="22">
        <v>77</v>
      </c>
      <c r="V14" s="23"/>
      <c r="W14" s="23"/>
      <c r="X14" s="11" t="s">
        <v>76</v>
      </c>
      <c r="Y14" s="24">
        <v>1</v>
      </c>
      <c r="Z14" s="25">
        <v>1153462</v>
      </c>
      <c r="AA14" s="33"/>
      <c r="AB14" s="25">
        <v>31434066</v>
      </c>
      <c r="AC14" s="24">
        <v>44</v>
      </c>
      <c r="AD14" s="24">
        <v>64</v>
      </c>
      <c r="AE14" s="24">
        <v>35</v>
      </c>
    </row>
    <row r="15" spans="1:31" x14ac:dyDescent="0.25">
      <c r="A15" s="21" t="s">
        <v>340</v>
      </c>
      <c r="B15" s="21" t="s">
        <v>341</v>
      </c>
      <c r="C15" s="21" t="s">
        <v>33</v>
      </c>
      <c r="D15" s="21" t="s">
        <v>33</v>
      </c>
      <c r="E15" s="22">
        <v>88</v>
      </c>
      <c r="F15" s="22">
        <v>87</v>
      </c>
      <c r="G15" s="22">
        <v>0</v>
      </c>
      <c r="H15" s="22">
        <v>12</v>
      </c>
      <c r="I15" s="22">
        <v>20</v>
      </c>
      <c r="J15" s="22">
        <v>55</v>
      </c>
      <c r="K15" s="22">
        <v>0</v>
      </c>
      <c r="L15" s="22">
        <v>0</v>
      </c>
      <c r="M15" s="21" t="s">
        <v>34</v>
      </c>
      <c r="N15" s="21" t="s">
        <v>61</v>
      </c>
      <c r="O15" s="22">
        <v>0</v>
      </c>
      <c r="P15" s="22">
        <v>0</v>
      </c>
      <c r="Q15" s="22">
        <v>0</v>
      </c>
      <c r="R15" s="22">
        <v>0</v>
      </c>
      <c r="S15" s="22">
        <v>13</v>
      </c>
      <c r="T15" s="22">
        <v>0</v>
      </c>
      <c r="U15" s="22">
        <v>74</v>
      </c>
      <c r="V15" s="23"/>
      <c r="W15" s="23"/>
      <c r="X15" s="11" t="s">
        <v>76</v>
      </c>
      <c r="Y15" s="24">
        <v>1</v>
      </c>
      <c r="Z15" s="25">
        <v>1208375</v>
      </c>
      <c r="AA15" s="33"/>
      <c r="AB15" s="25">
        <v>32733902</v>
      </c>
      <c r="AC15" s="24">
        <v>44</v>
      </c>
      <c r="AD15" s="24">
        <v>64</v>
      </c>
      <c r="AE15" s="24">
        <v>35</v>
      </c>
    </row>
    <row r="16" spans="1:31" x14ac:dyDescent="0.25">
      <c r="A16" s="21" t="s">
        <v>342</v>
      </c>
      <c r="B16" s="21" t="s">
        <v>343</v>
      </c>
      <c r="C16" s="21" t="s">
        <v>344</v>
      </c>
      <c r="D16" s="21" t="s">
        <v>334</v>
      </c>
      <c r="E16" s="22">
        <v>85</v>
      </c>
      <c r="F16" s="22">
        <v>84</v>
      </c>
      <c r="G16" s="22">
        <v>0</v>
      </c>
      <c r="H16" s="22">
        <v>84</v>
      </c>
      <c r="I16" s="22">
        <v>0</v>
      </c>
      <c r="J16" s="22">
        <v>0</v>
      </c>
      <c r="K16" s="22">
        <v>0</v>
      </c>
      <c r="L16" s="22">
        <v>0</v>
      </c>
      <c r="M16" s="21" t="s">
        <v>34</v>
      </c>
      <c r="N16" s="21" t="s">
        <v>35</v>
      </c>
      <c r="O16" s="22">
        <f>10+20</f>
        <v>30</v>
      </c>
      <c r="P16" s="22">
        <v>0</v>
      </c>
      <c r="Q16" s="22">
        <v>9</v>
      </c>
      <c r="R16" s="22">
        <v>0</v>
      </c>
      <c r="S16" s="22">
        <v>45</v>
      </c>
      <c r="T16" s="22">
        <v>0</v>
      </c>
      <c r="U16" s="22">
        <v>0</v>
      </c>
      <c r="V16" s="23"/>
      <c r="W16" s="23"/>
      <c r="X16" s="11" t="s">
        <v>294</v>
      </c>
      <c r="Y16" s="24">
        <v>1</v>
      </c>
      <c r="Z16" s="25">
        <v>1123819</v>
      </c>
      <c r="AA16" s="33"/>
      <c r="AB16" s="25">
        <v>31856579</v>
      </c>
      <c r="AC16" s="24">
        <v>9</v>
      </c>
      <c r="AD16" s="24">
        <v>11</v>
      </c>
      <c r="AE16" s="24">
        <v>7</v>
      </c>
    </row>
    <row r="17" spans="1:31" x14ac:dyDescent="0.25">
      <c r="A17" s="21" t="s">
        <v>345</v>
      </c>
      <c r="B17" s="21" t="s">
        <v>346</v>
      </c>
      <c r="C17" s="21" t="s">
        <v>347</v>
      </c>
      <c r="D17" s="21" t="s">
        <v>106</v>
      </c>
      <c r="E17" s="22">
        <v>64</v>
      </c>
      <c r="F17" s="22">
        <v>63</v>
      </c>
      <c r="G17" s="22">
        <v>0</v>
      </c>
      <c r="H17" s="22">
        <v>12</v>
      </c>
      <c r="I17" s="22">
        <v>32</v>
      </c>
      <c r="J17" s="22">
        <v>19</v>
      </c>
      <c r="K17" s="22">
        <v>0</v>
      </c>
      <c r="L17" s="22">
        <v>0</v>
      </c>
      <c r="M17" s="21" t="s">
        <v>34</v>
      </c>
      <c r="N17" s="21" t="s">
        <v>61</v>
      </c>
      <c r="O17" s="22">
        <v>0</v>
      </c>
      <c r="P17" s="22">
        <v>0</v>
      </c>
      <c r="Q17" s="22">
        <v>0</v>
      </c>
      <c r="R17" s="22">
        <v>0</v>
      </c>
      <c r="S17" s="22">
        <v>7</v>
      </c>
      <c r="T17" s="22">
        <v>0</v>
      </c>
      <c r="U17" s="22">
        <v>56</v>
      </c>
      <c r="V17" s="23"/>
      <c r="W17" s="23"/>
      <c r="X17" s="11" t="s">
        <v>296</v>
      </c>
      <c r="Y17" s="24">
        <v>1</v>
      </c>
      <c r="Z17" s="25">
        <v>837940</v>
      </c>
      <c r="AA17" s="33"/>
      <c r="AB17" s="25">
        <v>20574387</v>
      </c>
      <c r="AC17" s="24">
        <v>49</v>
      </c>
      <c r="AD17" s="24">
        <v>76</v>
      </c>
      <c r="AE17" s="24">
        <v>36</v>
      </c>
    </row>
    <row r="18" spans="1:31" x14ac:dyDescent="0.25">
      <c r="A18" s="21" t="s">
        <v>348</v>
      </c>
      <c r="B18" s="21" t="s">
        <v>349</v>
      </c>
      <c r="C18" s="21" t="s">
        <v>350</v>
      </c>
      <c r="D18" s="21" t="s">
        <v>60</v>
      </c>
      <c r="E18" s="22">
        <v>82</v>
      </c>
      <c r="F18" s="22">
        <v>81</v>
      </c>
      <c r="G18" s="22">
        <v>0</v>
      </c>
      <c r="H18" s="22">
        <v>0</v>
      </c>
      <c r="I18" s="22">
        <v>56</v>
      </c>
      <c r="J18" s="22">
        <v>25</v>
      </c>
      <c r="K18" s="22">
        <v>0</v>
      </c>
      <c r="L18" s="22">
        <v>0</v>
      </c>
      <c r="M18" s="21" t="s">
        <v>34</v>
      </c>
      <c r="N18" s="21" t="s">
        <v>61</v>
      </c>
      <c r="O18" s="22">
        <v>0</v>
      </c>
      <c r="P18" s="22">
        <v>0</v>
      </c>
      <c r="Q18" s="22">
        <v>0</v>
      </c>
      <c r="R18" s="22">
        <v>0</v>
      </c>
      <c r="S18" s="22">
        <v>81</v>
      </c>
      <c r="T18" s="22">
        <v>0</v>
      </c>
      <c r="U18" s="22">
        <v>0</v>
      </c>
      <c r="V18" s="23"/>
      <c r="W18" s="23"/>
      <c r="X18" s="11" t="s">
        <v>299</v>
      </c>
      <c r="Y18" s="24">
        <v>1</v>
      </c>
      <c r="Z18" s="25">
        <v>1144480</v>
      </c>
      <c r="AA18" s="33"/>
      <c r="AB18" s="25">
        <v>39179065</v>
      </c>
      <c r="AC18" s="24">
        <v>45</v>
      </c>
      <c r="AD18" s="24">
        <v>68</v>
      </c>
      <c r="AE18" s="24">
        <v>37</v>
      </c>
    </row>
    <row r="19" spans="1:31" x14ac:dyDescent="0.25">
      <c r="A19" s="21" t="s">
        <v>351</v>
      </c>
      <c r="B19" s="21" t="s">
        <v>352</v>
      </c>
      <c r="C19" s="21" t="s">
        <v>350</v>
      </c>
      <c r="D19" s="21" t="s">
        <v>60</v>
      </c>
      <c r="E19" s="22">
        <v>84</v>
      </c>
      <c r="F19" s="22">
        <v>83</v>
      </c>
      <c r="G19" s="22">
        <v>0</v>
      </c>
      <c r="H19" s="22">
        <v>0</v>
      </c>
      <c r="I19" s="22">
        <v>41</v>
      </c>
      <c r="J19" s="22">
        <v>42</v>
      </c>
      <c r="K19" s="22">
        <v>0</v>
      </c>
      <c r="L19" s="22">
        <v>0</v>
      </c>
      <c r="M19" s="21" t="s">
        <v>34</v>
      </c>
      <c r="N19" s="21" t="s">
        <v>61</v>
      </c>
      <c r="O19" s="22">
        <v>0</v>
      </c>
      <c r="P19" s="22">
        <v>0</v>
      </c>
      <c r="Q19" s="22">
        <v>0</v>
      </c>
      <c r="R19" s="22">
        <v>0</v>
      </c>
      <c r="S19" s="22">
        <v>83</v>
      </c>
      <c r="T19" s="22">
        <v>0</v>
      </c>
      <c r="U19" s="22">
        <v>0</v>
      </c>
      <c r="V19" s="23"/>
      <c r="W19" s="23"/>
      <c r="X19" s="11" t="s">
        <v>299</v>
      </c>
      <c r="Y19" s="24">
        <v>1</v>
      </c>
      <c r="Z19" s="25">
        <v>1172527</v>
      </c>
      <c r="AA19" s="33"/>
      <c r="AB19" s="25">
        <v>39928000</v>
      </c>
      <c r="AC19" s="24">
        <v>45</v>
      </c>
      <c r="AD19" s="24">
        <v>68</v>
      </c>
      <c r="AE19" s="24">
        <v>37</v>
      </c>
    </row>
    <row r="20" spans="1:31" x14ac:dyDescent="0.25">
      <c r="A20" s="21" t="s">
        <v>353</v>
      </c>
      <c r="B20" s="21" t="s">
        <v>354</v>
      </c>
      <c r="C20" s="21" t="s">
        <v>355</v>
      </c>
      <c r="D20" s="21" t="s">
        <v>334</v>
      </c>
      <c r="E20" s="22">
        <v>91</v>
      </c>
      <c r="F20" s="22">
        <v>89</v>
      </c>
      <c r="G20" s="22">
        <v>0</v>
      </c>
      <c r="H20" s="22">
        <v>32</v>
      </c>
      <c r="I20" s="22">
        <v>57</v>
      </c>
      <c r="J20" s="22">
        <v>0</v>
      </c>
      <c r="K20" s="22">
        <v>0</v>
      </c>
      <c r="L20" s="22">
        <v>0</v>
      </c>
      <c r="M20" s="21" t="s">
        <v>44</v>
      </c>
      <c r="N20" s="21" t="s">
        <v>311</v>
      </c>
      <c r="O20" s="22">
        <v>10</v>
      </c>
      <c r="P20" s="22">
        <v>0</v>
      </c>
      <c r="Q20" s="22">
        <v>3</v>
      </c>
      <c r="R20" s="22">
        <v>0</v>
      </c>
      <c r="S20" s="22">
        <v>64</v>
      </c>
      <c r="T20" s="22">
        <v>12</v>
      </c>
      <c r="U20" s="22">
        <v>0</v>
      </c>
      <c r="V20" s="23"/>
      <c r="W20" s="23"/>
      <c r="X20" s="11" t="s">
        <v>294</v>
      </c>
      <c r="Y20" s="24">
        <v>1</v>
      </c>
      <c r="Z20" s="25">
        <v>1007640</v>
      </c>
      <c r="AA20" s="33"/>
      <c r="AB20" s="25">
        <v>28050025</v>
      </c>
      <c r="AC20" s="24">
        <v>11</v>
      </c>
      <c r="AD20" s="24">
        <v>14</v>
      </c>
      <c r="AE20" s="24">
        <v>7</v>
      </c>
    </row>
    <row r="21" spans="1:31" x14ac:dyDescent="0.25">
      <c r="A21" s="21" t="s">
        <v>356</v>
      </c>
      <c r="B21" s="21" t="s">
        <v>357</v>
      </c>
      <c r="C21" s="21" t="s">
        <v>106</v>
      </c>
      <c r="D21" s="21" t="s">
        <v>106</v>
      </c>
      <c r="E21" s="22">
        <v>83</v>
      </c>
      <c r="F21" s="22">
        <v>82</v>
      </c>
      <c r="G21" s="22">
        <v>0</v>
      </c>
      <c r="H21" s="22">
        <v>66</v>
      </c>
      <c r="I21" s="22">
        <v>16</v>
      </c>
      <c r="J21" s="22">
        <v>0</v>
      </c>
      <c r="K21" s="22">
        <v>0</v>
      </c>
      <c r="L21" s="22">
        <v>0</v>
      </c>
      <c r="M21" s="21" t="s">
        <v>34</v>
      </c>
      <c r="N21" s="21" t="s">
        <v>35</v>
      </c>
      <c r="O21" s="22">
        <v>0</v>
      </c>
      <c r="P21" s="22">
        <v>0</v>
      </c>
      <c r="Q21" s="22">
        <v>0</v>
      </c>
      <c r="R21" s="22">
        <v>0</v>
      </c>
      <c r="S21" s="22">
        <v>9</v>
      </c>
      <c r="T21" s="22">
        <v>0</v>
      </c>
      <c r="U21" s="22">
        <v>73</v>
      </c>
      <c r="V21" s="23"/>
      <c r="W21" s="23"/>
      <c r="X21" s="11" t="s">
        <v>296</v>
      </c>
      <c r="Y21" s="24">
        <v>1</v>
      </c>
      <c r="Z21" s="25">
        <v>1042610</v>
      </c>
      <c r="AA21" s="33"/>
      <c r="AB21" s="25">
        <v>25332644</v>
      </c>
      <c r="AC21" s="24">
        <v>50</v>
      </c>
      <c r="AD21" s="24">
        <v>75</v>
      </c>
      <c r="AE21" s="24">
        <v>38</v>
      </c>
    </row>
    <row r="22" spans="1:31" x14ac:dyDescent="0.25">
      <c r="A22" s="21" t="s">
        <v>358</v>
      </c>
      <c r="B22" s="21" t="s">
        <v>359</v>
      </c>
      <c r="C22" s="21" t="s">
        <v>95</v>
      </c>
      <c r="D22" s="21" t="s">
        <v>83</v>
      </c>
      <c r="E22" s="22">
        <v>82</v>
      </c>
      <c r="F22" s="22">
        <v>81</v>
      </c>
      <c r="G22" s="22">
        <v>0</v>
      </c>
      <c r="H22" s="22">
        <v>14</v>
      </c>
      <c r="I22" s="22">
        <v>42</v>
      </c>
      <c r="J22" s="22">
        <v>25</v>
      </c>
      <c r="K22" s="22">
        <v>0</v>
      </c>
      <c r="L22" s="22">
        <v>0</v>
      </c>
      <c r="M22" s="21" t="s">
        <v>34</v>
      </c>
      <c r="N22" s="21" t="s">
        <v>311</v>
      </c>
      <c r="O22" s="22">
        <f>5+18</f>
        <v>23</v>
      </c>
      <c r="P22" s="22">
        <v>0</v>
      </c>
      <c r="Q22" s="22">
        <v>0</v>
      </c>
      <c r="R22" s="22">
        <v>0</v>
      </c>
      <c r="S22" s="22">
        <v>58</v>
      </c>
      <c r="T22" s="22">
        <v>0</v>
      </c>
      <c r="U22" s="22">
        <v>0</v>
      </c>
      <c r="V22" s="23"/>
      <c r="W22" s="23"/>
      <c r="X22" s="11" t="s">
        <v>307</v>
      </c>
      <c r="Y22" s="24">
        <v>1</v>
      </c>
      <c r="Z22" s="25">
        <v>1902191</v>
      </c>
      <c r="AA22" s="33"/>
      <c r="AB22" s="25">
        <v>67444018</v>
      </c>
      <c r="AC22" s="24">
        <v>19</v>
      </c>
      <c r="AD22" s="24">
        <v>27</v>
      </c>
      <c r="AE22" s="24">
        <v>15</v>
      </c>
    </row>
    <row r="23" spans="1:31" x14ac:dyDescent="0.25">
      <c r="A23" s="21" t="s">
        <v>360</v>
      </c>
      <c r="B23" s="21" t="s">
        <v>361</v>
      </c>
      <c r="C23" s="21" t="s">
        <v>362</v>
      </c>
      <c r="D23" s="21" t="s">
        <v>363</v>
      </c>
      <c r="E23" s="22">
        <v>81</v>
      </c>
      <c r="F23" s="22">
        <v>80</v>
      </c>
      <c r="G23" s="22">
        <v>0</v>
      </c>
      <c r="H23" s="22">
        <v>20</v>
      </c>
      <c r="I23" s="22">
        <v>32</v>
      </c>
      <c r="J23" s="22">
        <v>21</v>
      </c>
      <c r="K23" s="22">
        <v>7</v>
      </c>
      <c r="L23" s="22">
        <v>0</v>
      </c>
      <c r="M23" s="21" t="s">
        <v>44</v>
      </c>
      <c r="N23" s="21" t="s">
        <v>311</v>
      </c>
      <c r="O23" s="22">
        <v>0</v>
      </c>
      <c r="P23" s="22">
        <v>0</v>
      </c>
      <c r="Q23" s="22">
        <v>0</v>
      </c>
      <c r="R23" s="22">
        <v>0</v>
      </c>
      <c r="S23" s="22">
        <v>33</v>
      </c>
      <c r="T23" s="22">
        <v>0</v>
      </c>
      <c r="U23" s="22">
        <v>47</v>
      </c>
      <c r="V23" s="23"/>
      <c r="W23" s="23"/>
      <c r="X23" s="11" t="s">
        <v>307</v>
      </c>
      <c r="Y23" s="24">
        <v>1</v>
      </c>
      <c r="Z23" s="25">
        <v>913751</v>
      </c>
      <c r="AA23" s="33"/>
      <c r="AB23" s="25">
        <v>28716767</v>
      </c>
      <c r="AC23" s="24">
        <v>14</v>
      </c>
      <c r="AD23" s="24">
        <v>22</v>
      </c>
      <c r="AE23" s="24">
        <v>13</v>
      </c>
    </row>
    <row r="24" spans="1:31" x14ac:dyDescent="0.25">
      <c r="A24" s="21" t="s">
        <v>364</v>
      </c>
      <c r="B24" s="21" t="s">
        <v>365</v>
      </c>
      <c r="C24" s="21" t="s">
        <v>337</v>
      </c>
      <c r="D24" s="21" t="s">
        <v>60</v>
      </c>
      <c r="E24" s="22">
        <v>112</v>
      </c>
      <c r="F24" s="22">
        <v>111</v>
      </c>
      <c r="G24" s="22">
        <v>0</v>
      </c>
      <c r="H24" s="22">
        <v>20</v>
      </c>
      <c r="I24" s="22">
        <v>57</v>
      </c>
      <c r="J24" s="22">
        <v>34</v>
      </c>
      <c r="K24" s="22">
        <v>0</v>
      </c>
      <c r="L24" s="22">
        <v>0</v>
      </c>
      <c r="M24" s="21" t="s">
        <v>34</v>
      </c>
      <c r="N24" s="21" t="s">
        <v>61</v>
      </c>
      <c r="O24" s="22">
        <v>0</v>
      </c>
      <c r="P24" s="22">
        <v>0</v>
      </c>
      <c r="Q24" s="22">
        <v>0</v>
      </c>
      <c r="R24" s="22">
        <v>0</v>
      </c>
      <c r="S24" s="22">
        <v>34</v>
      </c>
      <c r="T24" s="22">
        <v>0</v>
      </c>
      <c r="U24" s="22">
        <v>77</v>
      </c>
      <c r="V24" s="23"/>
      <c r="W24" s="23"/>
      <c r="X24" s="11" t="s">
        <v>299</v>
      </c>
      <c r="Y24" s="24">
        <v>1</v>
      </c>
      <c r="Z24" s="25">
        <v>1204072</v>
      </c>
      <c r="AA24" s="33"/>
      <c r="AB24" s="25">
        <v>30419321.960000001</v>
      </c>
      <c r="AC24" s="24">
        <v>49</v>
      </c>
      <c r="AD24" s="24">
        <v>73</v>
      </c>
      <c r="AE24" s="24">
        <v>36</v>
      </c>
    </row>
    <row r="25" spans="1:31" x14ac:dyDescent="0.25">
      <c r="A25" s="21" t="s">
        <v>366</v>
      </c>
      <c r="B25" s="21" t="s">
        <v>367</v>
      </c>
      <c r="C25" s="21" t="s">
        <v>190</v>
      </c>
      <c r="D25" s="21" t="s">
        <v>33</v>
      </c>
      <c r="E25" s="22">
        <v>148</v>
      </c>
      <c r="F25" s="22">
        <v>146</v>
      </c>
      <c r="G25" s="22">
        <v>37</v>
      </c>
      <c r="H25" s="22">
        <v>109</v>
      </c>
      <c r="I25" s="22">
        <v>0</v>
      </c>
      <c r="J25" s="22">
        <v>0</v>
      </c>
      <c r="K25" s="22">
        <v>0</v>
      </c>
      <c r="L25" s="22">
        <v>0</v>
      </c>
      <c r="M25" s="21" t="s">
        <v>44</v>
      </c>
      <c r="N25" s="21" t="s">
        <v>311</v>
      </c>
      <c r="O25" s="22">
        <v>0</v>
      </c>
      <c r="P25" s="22">
        <v>0</v>
      </c>
      <c r="Q25" s="22">
        <v>0</v>
      </c>
      <c r="R25" s="22">
        <v>0</v>
      </c>
      <c r="S25" s="22">
        <v>31</v>
      </c>
      <c r="T25" s="22">
        <v>0</v>
      </c>
      <c r="U25" s="22">
        <v>115</v>
      </c>
      <c r="V25" s="23"/>
      <c r="W25" s="23"/>
      <c r="X25" s="11" t="s">
        <v>300</v>
      </c>
      <c r="Y25" s="24">
        <v>1</v>
      </c>
      <c r="Z25" s="25">
        <v>1450794</v>
      </c>
      <c r="AA25" s="33"/>
      <c r="AB25" s="25">
        <v>46170973</v>
      </c>
      <c r="AC25" s="24">
        <v>47</v>
      </c>
      <c r="AD25" s="24">
        <v>70</v>
      </c>
      <c r="AE25" s="24">
        <v>33</v>
      </c>
    </row>
    <row r="26" spans="1:31" x14ac:dyDescent="0.25">
      <c r="A26" s="21" t="s">
        <v>368</v>
      </c>
      <c r="B26" s="21" t="s">
        <v>369</v>
      </c>
      <c r="C26" s="21" t="s">
        <v>106</v>
      </c>
      <c r="D26" s="21" t="s">
        <v>106</v>
      </c>
      <c r="E26" s="22">
        <v>90</v>
      </c>
      <c r="F26" s="22">
        <v>89</v>
      </c>
      <c r="G26" s="22">
        <v>3</v>
      </c>
      <c r="H26" s="22">
        <v>24</v>
      </c>
      <c r="I26" s="22">
        <v>36</v>
      </c>
      <c r="J26" s="22">
        <v>26</v>
      </c>
      <c r="K26" s="22">
        <v>0</v>
      </c>
      <c r="L26" s="22">
        <v>0</v>
      </c>
      <c r="M26" s="21" t="s">
        <v>34</v>
      </c>
      <c r="N26" s="21" t="s">
        <v>61</v>
      </c>
      <c r="O26" s="22">
        <v>0</v>
      </c>
      <c r="P26" s="22">
        <v>0</v>
      </c>
      <c r="Q26" s="22">
        <v>0</v>
      </c>
      <c r="R26" s="22">
        <v>0</v>
      </c>
      <c r="S26" s="22">
        <v>9</v>
      </c>
      <c r="T26" s="22">
        <v>0</v>
      </c>
      <c r="U26" s="22">
        <v>80</v>
      </c>
      <c r="V26" s="23"/>
      <c r="W26" s="23"/>
      <c r="X26" s="11" t="s">
        <v>296</v>
      </c>
      <c r="Y26" s="24">
        <v>1</v>
      </c>
      <c r="Z26" s="25">
        <v>1072356</v>
      </c>
      <c r="AA26" s="33"/>
      <c r="AB26" s="25">
        <v>33100577</v>
      </c>
      <c r="AC26" s="24">
        <v>53</v>
      </c>
      <c r="AD26" s="24">
        <v>77</v>
      </c>
      <c r="AE26" s="24">
        <v>39</v>
      </c>
    </row>
    <row r="27" spans="1:31" x14ac:dyDescent="0.25">
      <c r="A27" s="21" t="s">
        <v>370</v>
      </c>
      <c r="B27" s="21" t="s">
        <v>371</v>
      </c>
      <c r="C27" s="21" t="s">
        <v>372</v>
      </c>
      <c r="D27" s="21" t="s">
        <v>334</v>
      </c>
      <c r="E27" s="22">
        <v>58</v>
      </c>
      <c r="F27" s="22">
        <v>57</v>
      </c>
      <c r="G27" s="22">
        <v>0</v>
      </c>
      <c r="H27" s="22">
        <v>0</v>
      </c>
      <c r="I27" s="22">
        <v>0</v>
      </c>
      <c r="J27" s="22">
        <v>46</v>
      </c>
      <c r="K27" s="22">
        <v>11</v>
      </c>
      <c r="L27" s="22">
        <v>0</v>
      </c>
      <c r="M27" s="21" t="s">
        <v>44</v>
      </c>
      <c r="N27" s="21" t="s">
        <v>311</v>
      </c>
      <c r="O27" s="22">
        <v>0</v>
      </c>
      <c r="P27" s="22">
        <v>0</v>
      </c>
      <c r="Q27" s="22">
        <v>0</v>
      </c>
      <c r="R27" s="22">
        <v>0</v>
      </c>
      <c r="S27" s="22">
        <v>57</v>
      </c>
      <c r="T27" s="22">
        <v>0</v>
      </c>
      <c r="U27" s="22">
        <v>0</v>
      </c>
      <c r="V27" s="23"/>
      <c r="W27" s="23"/>
      <c r="X27" s="11" t="s">
        <v>294</v>
      </c>
      <c r="Y27" s="24">
        <v>1</v>
      </c>
      <c r="Z27" s="25">
        <v>912071</v>
      </c>
      <c r="AA27" s="33"/>
      <c r="AB27" s="25">
        <v>27364915</v>
      </c>
      <c r="AC27" s="24">
        <v>11</v>
      </c>
      <c r="AD27" s="24">
        <v>15</v>
      </c>
      <c r="AE27" s="24">
        <v>9</v>
      </c>
    </row>
    <row r="28" spans="1:31" x14ac:dyDescent="0.25">
      <c r="A28" s="21" t="s">
        <v>373</v>
      </c>
      <c r="B28" s="21" t="s">
        <v>374</v>
      </c>
      <c r="C28" s="21" t="s">
        <v>375</v>
      </c>
      <c r="D28" s="21" t="s">
        <v>40</v>
      </c>
      <c r="E28" s="22">
        <v>86</v>
      </c>
      <c r="F28" s="22">
        <v>84</v>
      </c>
      <c r="G28" s="22">
        <v>0</v>
      </c>
      <c r="H28" s="22">
        <v>12</v>
      </c>
      <c r="I28" s="22">
        <v>23</v>
      </c>
      <c r="J28" s="22">
        <v>46</v>
      </c>
      <c r="K28" s="22">
        <v>3</v>
      </c>
      <c r="L28" s="22">
        <v>0</v>
      </c>
      <c r="M28" s="21" t="s">
        <v>44</v>
      </c>
      <c r="N28" s="21" t="s">
        <v>311</v>
      </c>
      <c r="O28" s="22">
        <v>0</v>
      </c>
      <c r="P28" s="22">
        <v>28</v>
      </c>
      <c r="Q28" s="22">
        <v>0</v>
      </c>
      <c r="R28" s="22">
        <v>0</v>
      </c>
      <c r="S28" s="22">
        <v>10</v>
      </c>
      <c r="T28" s="22">
        <v>0</v>
      </c>
      <c r="U28" s="22">
        <v>46</v>
      </c>
      <c r="V28" s="23"/>
      <c r="W28" s="23"/>
      <c r="X28" s="11" t="s">
        <v>294</v>
      </c>
      <c r="Y28" s="24">
        <v>1</v>
      </c>
      <c r="Z28" s="25">
        <v>937138</v>
      </c>
      <c r="AA28" s="33"/>
      <c r="AB28" s="25">
        <v>26970933</v>
      </c>
      <c r="AC28" s="24">
        <v>15</v>
      </c>
      <c r="AD28" s="24">
        <v>20</v>
      </c>
      <c r="AE28" s="24">
        <v>10</v>
      </c>
    </row>
    <row r="29" spans="1:31" x14ac:dyDescent="0.25">
      <c r="A29" s="21" t="s">
        <v>376</v>
      </c>
      <c r="B29" s="21" t="s">
        <v>377</v>
      </c>
      <c r="C29" s="21" t="s">
        <v>378</v>
      </c>
      <c r="D29" s="21" t="s">
        <v>60</v>
      </c>
      <c r="E29" s="22">
        <v>58</v>
      </c>
      <c r="F29" s="22">
        <v>57</v>
      </c>
      <c r="G29" s="22">
        <v>0</v>
      </c>
      <c r="H29" s="22">
        <v>57</v>
      </c>
      <c r="I29" s="22">
        <v>0</v>
      </c>
      <c r="J29" s="22">
        <v>0</v>
      </c>
      <c r="K29" s="22">
        <v>0</v>
      </c>
      <c r="L29" s="22">
        <v>0</v>
      </c>
      <c r="M29" s="21" t="s">
        <v>34</v>
      </c>
      <c r="N29" s="21" t="s">
        <v>35</v>
      </c>
      <c r="O29" s="22">
        <v>0</v>
      </c>
      <c r="P29" s="22">
        <v>0</v>
      </c>
      <c r="Q29" s="22">
        <v>0</v>
      </c>
      <c r="R29" s="22">
        <v>0</v>
      </c>
      <c r="S29" s="22">
        <v>25</v>
      </c>
      <c r="T29" s="22">
        <v>0</v>
      </c>
      <c r="U29" s="22">
        <v>32</v>
      </c>
      <c r="V29" s="23"/>
      <c r="W29" s="23"/>
      <c r="X29" s="11" t="s">
        <v>299</v>
      </c>
      <c r="Y29" s="24">
        <v>1</v>
      </c>
      <c r="Z29" s="25">
        <v>820612</v>
      </c>
      <c r="AA29" s="33"/>
      <c r="AB29" s="25">
        <v>22253509</v>
      </c>
      <c r="AC29" s="24">
        <v>45</v>
      </c>
      <c r="AD29" s="24">
        <v>68</v>
      </c>
      <c r="AE29" s="24">
        <v>37</v>
      </c>
    </row>
    <row r="30" spans="1:31" x14ac:dyDescent="0.25">
      <c r="A30" s="21" t="s">
        <v>379</v>
      </c>
      <c r="B30" s="21" t="s">
        <v>380</v>
      </c>
      <c r="C30" s="21" t="s">
        <v>344</v>
      </c>
      <c r="D30" s="21" t="s">
        <v>334</v>
      </c>
      <c r="E30" s="22">
        <v>115</v>
      </c>
      <c r="F30" s="22">
        <v>114</v>
      </c>
      <c r="G30" s="22">
        <v>0</v>
      </c>
      <c r="H30" s="22">
        <v>71</v>
      </c>
      <c r="I30" s="22">
        <v>43</v>
      </c>
      <c r="J30" s="22">
        <v>0</v>
      </c>
      <c r="K30" s="22">
        <v>0</v>
      </c>
      <c r="L30" s="22">
        <v>0</v>
      </c>
      <c r="M30" s="21" t="s">
        <v>44</v>
      </c>
      <c r="N30" s="21" t="s">
        <v>311</v>
      </c>
      <c r="O30" s="22">
        <v>0</v>
      </c>
      <c r="P30" s="22">
        <v>0</v>
      </c>
      <c r="Q30" s="22">
        <v>0</v>
      </c>
      <c r="R30" s="22">
        <v>0</v>
      </c>
      <c r="S30" s="22">
        <v>13</v>
      </c>
      <c r="T30" s="22">
        <v>0</v>
      </c>
      <c r="U30" s="22">
        <v>101</v>
      </c>
      <c r="V30" s="23"/>
      <c r="W30" s="23"/>
      <c r="X30" s="11" t="s">
        <v>294</v>
      </c>
      <c r="Y30" s="24">
        <v>1</v>
      </c>
      <c r="Z30" s="25">
        <v>538711</v>
      </c>
      <c r="AA30" s="33"/>
      <c r="AB30" s="25">
        <v>17499657</v>
      </c>
      <c r="AC30" s="24">
        <v>9</v>
      </c>
      <c r="AD30" s="24">
        <v>11</v>
      </c>
      <c r="AE30" s="24">
        <v>7</v>
      </c>
    </row>
    <row r="31" spans="1:31" x14ac:dyDescent="0.25">
      <c r="A31" s="21" t="s">
        <v>381</v>
      </c>
      <c r="B31" s="21" t="s">
        <v>382</v>
      </c>
      <c r="C31" s="21" t="s">
        <v>106</v>
      </c>
      <c r="D31" s="21" t="s">
        <v>106</v>
      </c>
      <c r="E31" s="22">
        <v>240</v>
      </c>
      <c r="F31" s="22">
        <v>238</v>
      </c>
      <c r="G31" s="22">
        <v>0</v>
      </c>
      <c r="H31" s="22">
        <v>0</v>
      </c>
      <c r="I31" s="22">
        <v>199</v>
      </c>
      <c r="J31" s="22">
        <v>39</v>
      </c>
      <c r="K31" s="22">
        <v>0</v>
      </c>
      <c r="L31" s="22">
        <v>0</v>
      </c>
      <c r="M31" s="21" t="s">
        <v>44</v>
      </c>
      <c r="N31" s="21" t="s">
        <v>311</v>
      </c>
      <c r="O31" s="22">
        <v>0</v>
      </c>
      <c r="P31" s="22">
        <v>0</v>
      </c>
      <c r="Q31" s="22">
        <v>0</v>
      </c>
      <c r="R31" s="22">
        <v>0</v>
      </c>
      <c r="S31" s="22">
        <v>24</v>
      </c>
      <c r="T31" s="22">
        <v>0</v>
      </c>
      <c r="U31" s="22">
        <v>214</v>
      </c>
      <c r="V31" s="23"/>
      <c r="W31" s="23"/>
      <c r="X31" s="11" t="s">
        <v>296</v>
      </c>
      <c r="Y31" s="24">
        <v>1</v>
      </c>
      <c r="Z31" s="25">
        <v>2245856</v>
      </c>
      <c r="AA31" s="33"/>
      <c r="AB31" s="25">
        <v>76006089</v>
      </c>
      <c r="AC31" s="24">
        <v>51</v>
      </c>
      <c r="AD31" s="24">
        <v>80</v>
      </c>
      <c r="AE31" s="24">
        <v>40</v>
      </c>
    </row>
    <row r="32" spans="1:31" x14ac:dyDescent="0.25">
      <c r="A32" s="21" t="s">
        <v>383</v>
      </c>
      <c r="B32" s="21" t="s">
        <v>384</v>
      </c>
      <c r="C32" s="21" t="s">
        <v>385</v>
      </c>
      <c r="D32" s="21" t="s">
        <v>386</v>
      </c>
      <c r="E32" s="22">
        <v>50</v>
      </c>
      <c r="F32" s="22">
        <v>49</v>
      </c>
      <c r="G32" s="22">
        <v>12</v>
      </c>
      <c r="H32" s="22">
        <v>37</v>
      </c>
      <c r="I32" s="22">
        <v>0</v>
      </c>
      <c r="J32" s="22">
        <v>0</v>
      </c>
      <c r="K32" s="22">
        <v>0</v>
      </c>
      <c r="L32" s="22">
        <v>0</v>
      </c>
      <c r="M32" s="21" t="s">
        <v>44</v>
      </c>
      <c r="N32" s="21" t="s">
        <v>35</v>
      </c>
      <c r="O32" s="22">
        <v>0</v>
      </c>
      <c r="P32" s="22">
        <v>0</v>
      </c>
      <c r="Q32" s="22">
        <v>0</v>
      </c>
      <c r="R32" s="22">
        <v>0</v>
      </c>
      <c r="S32" s="22">
        <v>49</v>
      </c>
      <c r="T32" s="22">
        <v>0</v>
      </c>
      <c r="U32" s="22">
        <v>0</v>
      </c>
      <c r="V32" s="23"/>
      <c r="W32" s="23"/>
      <c r="X32" s="11" t="s">
        <v>294</v>
      </c>
      <c r="Y32" s="24">
        <v>1</v>
      </c>
      <c r="Z32" s="25">
        <v>857133</v>
      </c>
      <c r="AA32" s="33"/>
      <c r="AB32" s="25">
        <v>25217815</v>
      </c>
      <c r="AC32" s="24">
        <v>6</v>
      </c>
      <c r="AD32" s="24">
        <v>10</v>
      </c>
      <c r="AE32" s="24">
        <v>2</v>
      </c>
    </row>
    <row r="33" spans="1:31" x14ac:dyDescent="0.25">
      <c r="A33" s="21" t="s">
        <v>387</v>
      </c>
      <c r="B33" s="21" t="s">
        <v>388</v>
      </c>
      <c r="C33" s="21" t="s">
        <v>389</v>
      </c>
      <c r="D33" s="21" t="s">
        <v>386</v>
      </c>
      <c r="E33" s="22">
        <v>25</v>
      </c>
      <c r="F33" s="22">
        <v>24</v>
      </c>
      <c r="G33" s="22">
        <v>14</v>
      </c>
      <c r="H33" s="22">
        <v>10</v>
      </c>
      <c r="I33" s="22">
        <v>0</v>
      </c>
      <c r="J33" s="22">
        <v>0</v>
      </c>
      <c r="K33" s="22">
        <v>0</v>
      </c>
      <c r="L33" s="22">
        <v>0</v>
      </c>
      <c r="M33" s="21" t="s">
        <v>44</v>
      </c>
      <c r="N33" s="21" t="s">
        <v>35</v>
      </c>
      <c r="O33" s="22">
        <v>0</v>
      </c>
      <c r="P33" s="22">
        <v>6</v>
      </c>
      <c r="Q33" s="22">
        <v>0</v>
      </c>
      <c r="R33" s="22">
        <v>0</v>
      </c>
      <c r="S33" s="22">
        <v>18</v>
      </c>
      <c r="T33" s="22">
        <v>0</v>
      </c>
      <c r="U33" s="22">
        <v>0</v>
      </c>
      <c r="V33" s="23"/>
      <c r="W33" s="23"/>
      <c r="X33" s="11" t="s">
        <v>294</v>
      </c>
      <c r="Y33" s="24">
        <v>1</v>
      </c>
      <c r="Z33" s="25">
        <v>457991</v>
      </c>
      <c r="AA33" s="33"/>
      <c r="AB33" s="25">
        <v>13171372</v>
      </c>
      <c r="AC33" s="24">
        <v>6</v>
      </c>
      <c r="AD33" s="24">
        <v>10</v>
      </c>
      <c r="AE33" s="24">
        <v>2</v>
      </c>
    </row>
    <row r="34" spans="1:31" x14ac:dyDescent="0.25">
      <c r="A34" s="21" t="s">
        <v>390</v>
      </c>
      <c r="B34" s="21" t="s">
        <v>391</v>
      </c>
      <c r="C34" s="21" t="s">
        <v>64</v>
      </c>
      <c r="D34" s="21" t="s">
        <v>65</v>
      </c>
      <c r="E34" s="22">
        <v>186</v>
      </c>
      <c r="F34" s="22">
        <v>184</v>
      </c>
      <c r="G34" s="22">
        <v>0</v>
      </c>
      <c r="H34" s="22">
        <v>0</v>
      </c>
      <c r="I34" s="22">
        <v>139</v>
      </c>
      <c r="J34" s="22">
        <v>0</v>
      </c>
      <c r="K34" s="22">
        <v>45</v>
      </c>
      <c r="L34" s="22">
        <v>0</v>
      </c>
      <c r="M34" s="21" t="s">
        <v>44</v>
      </c>
      <c r="N34" s="21" t="s">
        <v>61</v>
      </c>
      <c r="O34" s="22">
        <v>0</v>
      </c>
      <c r="P34" s="22">
        <v>0</v>
      </c>
      <c r="Q34" s="22">
        <v>0</v>
      </c>
      <c r="R34" s="22">
        <v>0</v>
      </c>
      <c r="S34" s="22">
        <v>19</v>
      </c>
      <c r="T34" s="22">
        <v>0</v>
      </c>
      <c r="U34" s="22">
        <v>165</v>
      </c>
      <c r="V34" s="23"/>
      <c r="W34" s="23"/>
      <c r="X34" s="11" t="s">
        <v>292</v>
      </c>
      <c r="Y34" s="24">
        <v>1</v>
      </c>
      <c r="Z34" s="25">
        <v>672343</v>
      </c>
      <c r="AA34" s="33"/>
      <c r="AB34" s="25">
        <v>22119947</v>
      </c>
      <c r="AC34" s="24">
        <v>9</v>
      </c>
      <c r="AD34" s="24">
        <v>13</v>
      </c>
      <c r="AE34" s="24">
        <v>5</v>
      </c>
    </row>
    <row r="35" spans="1:31" x14ac:dyDescent="0.25">
      <c r="A35" s="21" t="s">
        <v>392</v>
      </c>
      <c r="B35" s="21" t="s">
        <v>393</v>
      </c>
      <c r="C35" s="21" t="s">
        <v>55</v>
      </c>
      <c r="D35" s="21" t="s">
        <v>55</v>
      </c>
      <c r="E35" s="22">
        <v>107</v>
      </c>
      <c r="F35" s="22">
        <v>105</v>
      </c>
      <c r="G35" s="22">
        <v>88</v>
      </c>
      <c r="H35" s="22">
        <v>17</v>
      </c>
      <c r="I35" s="22">
        <v>0</v>
      </c>
      <c r="J35" s="22">
        <v>0</v>
      </c>
      <c r="K35" s="22">
        <v>0</v>
      </c>
      <c r="L35" s="22">
        <v>0</v>
      </c>
      <c r="M35" s="21" t="s">
        <v>44</v>
      </c>
      <c r="N35" s="21" t="s">
        <v>311</v>
      </c>
      <c r="O35" s="22">
        <v>0</v>
      </c>
      <c r="P35" s="22">
        <v>0</v>
      </c>
      <c r="Q35" s="22">
        <v>0</v>
      </c>
      <c r="R35" s="22">
        <v>0</v>
      </c>
      <c r="S35" s="22">
        <v>105</v>
      </c>
      <c r="T35" s="22">
        <v>0</v>
      </c>
      <c r="U35" s="22">
        <v>0</v>
      </c>
      <c r="V35" s="23"/>
      <c r="W35" s="23"/>
      <c r="X35" s="11" t="s">
        <v>297</v>
      </c>
      <c r="Y35" s="24">
        <v>1</v>
      </c>
      <c r="Z35" s="25">
        <v>2080106</v>
      </c>
      <c r="AA35" s="33"/>
      <c r="AB35" s="25">
        <v>61286288</v>
      </c>
      <c r="AC35" s="24">
        <v>12</v>
      </c>
      <c r="AD35" s="24">
        <v>17</v>
      </c>
      <c r="AE35" s="24">
        <v>11</v>
      </c>
    </row>
    <row r="36" spans="1:31" x14ac:dyDescent="0.25">
      <c r="A36" s="21" t="s">
        <v>394</v>
      </c>
      <c r="B36" s="21" t="s">
        <v>395</v>
      </c>
      <c r="C36" s="21" t="s">
        <v>55</v>
      </c>
      <c r="D36" s="21" t="s">
        <v>55</v>
      </c>
      <c r="E36" s="22">
        <v>91</v>
      </c>
      <c r="F36" s="22">
        <v>88</v>
      </c>
      <c r="G36" s="22">
        <v>68</v>
      </c>
      <c r="H36" s="22">
        <v>20</v>
      </c>
      <c r="I36" s="22">
        <v>0</v>
      </c>
      <c r="J36" s="22">
        <v>0</v>
      </c>
      <c r="K36" s="22">
        <v>0</v>
      </c>
      <c r="L36" s="22">
        <v>0</v>
      </c>
      <c r="M36" s="21" t="s">
        <v>44</v>
      </c>
      <c r="N36" s="21" t="s">
        <v>311</v>
      </c>
      <c r="O36" s="22">
        <v>0</v>
      </c>
      <c r="P36" s="22">
        <v>0</v>
      </c>
      <c r="Q36" s="22">
        <v>0</v>
      </c>
      <c r="R36" s="22">
        <v>0</v>
      </c>
      <c r="S36" s="22">
        <v>88</v>
      </c>
      <c r="T36" s="22">
        <v>0</v>
      </c>
      <c r="U36" s="22">
        <v>0</v>
      </c>
      <c r="V36" s="23"/>
      <c r="W36" s="23"/>
      <c r="X36" s="11" t="s">
        <v>297</v>
      </c>
      <c r="Y36" s="24">
        <v>1</v>
      </c>
      <c r="Z36" s="25">
        <v>2001155</v>
      </c>
      <c r="AA36" s="33"/>
      <c r="AB36" s="25">
        <v>58890361</v>
      </c>
      <c r="AC36" s="24">
        <v>12</v>
      </c>
      <c r="AD36" s="24">
        <v>17</v>
      </c>
      <c r="AE36" s="24">
        <v>11</v>
      </c>
    </row>
    <row r="37" spans="1:31" x14ac:dyDescent="0.25">
      <c r="A37" s="21" t="s">
        <v>396</v>
      </c>
      <c r="B37" s="21" t="s">
        <v>397</v>
      </c>
      <c r="C37" s="21" t="s">
        <v>55</v>
      </c>
      <c r="D37" s="21" t="s">
        <v>55</v>
      </c>
      <c r="E37" s="22">
        <v>135</v>
      </c>
      <c r="F37" s="22">
        <v>131</v>
      </c>
      <c r="G37" s="22">
        <v>0</v>
      </c>
      <c r="H37" s="22">
        <v>83</v>
      </c>
      <c r="I37" s="22">
        <v>22</v>
      </c>
      <c r="J37" s="22">
        <v>18</v>
      </c>
      <c r="K37" s="22">
        <v>8</v>
      </c>
      <c r="L37" s="22">
        <v>0</v>
      </c>
      <c r="M37" s="21" t="s">
        <v>44</v>
      </c>
      <c r="N37" s="21" t="s">
        <v>311</v>
      </c>
      <c r="O37" s="22">
        <v>0</v>
      </c>
      <c r="P37" s="22">
        <v>0</v>
      </c>
      <c r="Q37" s="22">
        <v>0</v>
      </c>
      <c r="R37" s="22">
        <v>0</v>
      </c>
      <c r="S37" s="22">
        <v>131</v>
      </c>
      <c r="T37" s="22">
        <v>0</v>
      </c>
      <c r="U37" s="22">
        <v>0</v>
      </c>
      <c r="V37" s="23"/>
      <c r="W37" s="23"/>
      <c r="X37" s="11" t="s">
        <v>297</v>
      </c>
      <c r="Y37" s="24">
        <v>1</v>
      </c>
      <c r="Z37" s="25">
        <v>2748889</v>
      </c>
      <c r="AA37" s="33"/>
      <c r="AB37" s="25">
        <v>82155760</v>
      </c>
      <c r="AC37" s="24">
        <v>12</v>
      </c>
      <c r="AD37" s="24">
        <v>17</v>
      </c>
      <c r="AE37" s="24">
        <v>11</v>
      </c>
    </row>
    <row r="38" spans="1:31" x14ac:dyDescent="0.25">
      <c r="A38" s="21" t="s">
        <v>398</v>
      </c>
      <c r="B38" s="21" t="s">
        <v>399</v>
      </c>
      <c r="C38" s="21" t="s">
        <v>55</v>
      </c>
      <c r="D38" s="21" t="s">
        <v>55</v>
      </c>
      <c r="E38" s="22">
        <v>223</v>
      </c>
      <c r="F38" s="22">
        <v>217</v>
      </c>
      <c r="G38" s="22">
        <v>0</v>
      </c>
      <c r="H38" s="22">
        <v>4</v>
      </c>
      <c r="I38" s="22">
        <v>55</v>
      </c>
      <c r="J38" s="22">
        <v>114</v>
      </c>
      <c r="K38" s="22">
        <v>33</v>
      </c>
      <c r="L38" s="22">
        <v>11</v>
      </c>
      <c r="M38" s="21" t="s">
        <v>44</v>
      </c>
      <c r="N38" s="21" t="s">
        <v>311</v>
      </c>
      <c r="O38" s="22">
        <v>0</v>
      </c>
      <c r="P38" s="22">
        <v>0</v>
      </c>
      <c r="Q38" s="22">
        <v>0</v>
      </c>
      <c r="R38" s="22">
        <v>0</v>
      </c>
      <c r="S38" s="22">
        <v>217</v>
      </c>
      <c r="T38" s="22">
        <v>0</v>
      </c>
      <c r="U38" s="22">
        <v>0</v>
      </c>
      <c r="V38" s="23"/>
      <c r="W38" s="23"/>
      <c r="X38" s="11" t="s">
        <v>297</v>
      </c>
      <c r="Y38" s="24">
        <v>1</v>
      </c>
      <c r="Z38" s="25">
        <v>4893243</v>
      </c>
      <c r="AA38" s="33"/>
      <c r="AB38" s="25">
        <v>143715676</v>
      </c>
      <c r="AC38" s="24">
        <v>12</v>
      </c>
      <c r="AD38" s="24">
        <v>17</v>
      </c>
      <c r="AE38" s="24">
        <v>11</v>
      </c>
    </row>
    <row r="39" spans="1:31" x14ac:dyDescent="0.25">
      <c r="A39" s="21" t="s">
        <v>400</v>
      </c>
      <c r="B39" s="21" t="s">
        <v>401</v>
      </c>
      <c r="C39" s="21" t="s">
        <v>55</v>
      </c>
      <c r="D39" s="21" t="s">
        <v>55</v>
      </c>
      <c r="E39" s="22">
        <v>108</v>
      </c>
      <c r="F39" s="22">
        <v>104</v>
      </c>
      <c r="G39" s="22">
        <v>81</v>
      </c>
      <c r="H39" s="22">
        <v>22</v>
      </c>
      <c r="I39" s="22">
        <v>1</v>
      </c>
      <c r="J39" s="22">
        <v>0</v>
      </c>
      <c r="K39" s="22">
        <v>0</v>
      </c>
      <c r="L39" s="22">
        <v>0</v>
      </c>
      <c r="M39" s="21" t="s">
        <v>44</v>
      </c>
      <c r="N39" s="21" t="s">
        <v>35</v>
      </c>
      <c r="O39" s="22">
        <v>0</v>
      </c>
      <c r="P39" s="22">
        <v>0</v>
      </c>
      <c r="Q39" s="22">
        <v>0</v>
      </c>
      <c r="R39" s="22">
        <v>0</v>
      </c>
      <c r="S39" s="22">
        <v>104</v>
      </c>
      <c r="T39" s="22">
        <v>0</v>
      </c>
      <c r="U39" s="22">
        <v>0</v>
      </c>
      <c r="V39" s="23"/>
      <c r="W39" s="23"/>
      <c r="X39" s="11" t="s">
        <v>297</v>
      </c>
      <c r="Y39" s="24">
        <v>1</v>
      </c>
      <c r="Z39" s="25">
        <v>1624909</v>
      </c>
      <c r="AA39" s="33"/>
      <c r="AB39" s="25">
        <v>50173832</v>
      </c>
      <c r="AC39" s="24">
        <v>12</v>
      </c>
      <c r="AD39" s="24">
        <v>17</v>
      </c>
      <c r="AE39" s="24">
        <v>11</v>
      </c>
    </row>
    <row r="40" spans="1:31" x14ac:dyDescent="0.25">
      <c r="A40" s="21" t="s">
        <v>402</v>
      </c>
      <c r="B40" s="21" t="s">
        <v>403</v>
      </c>
      <c r="C40" s="21" t="s">
        <v>55</v>
      </c>
      <c r="D40" s="21" t="s">
        <v>55</v>
      </c>
      <c r="E40" s="22">
        <v>203</v>
      </c>
      <c r="F40" s="22">
        <v>202</v>
      </c>
      <c r="G40" s="22">
        <v>19</v>
      </c>
      <c r="H40" s="22">
        <v>100</v>
      </c>
      <c r="I40" s="22">
        <v>83</v>
      </c>
      <c r="J40" s="22">
        <v>0</v>
      </c>
      <c r="K40" s="22">
        <v>0</v>
      </c>
      <c r="L40" s="22">
        <v>0</v>
      </c>
      <c r="M40" s="21" t="s">
        <v>44</v>
      </c>
      <c r="N40" s="21" t="s">
        <v>311</v>
      </c>
      <c r="O40" s="22">
        <v>0</v>
      </c>
      <c r="P40" s="22">
        <v>0</v>
      </c>
      <c r="Q40" s="22">
        <v>0</v>
      </c>
      <c r="R40" s="22">
        <v>0</v>
      </c>
      <c r="S40" s="22">
        <v>202</v>
      </c>
      <c r="T40" s="22">
        <v>0</v>
      </c>
      <c r="U40" s="22">
        <v>0</v>
      </c>
      <c r="V40" s="23"/>
      <c r="W40" s="23"/>
      <c r="X40" s="11" t="s">
        <v>297</v>
      </c>
      <c r="Y40" s="24">
        <v>1</v>
      </c>
      <c r="Z40" s="25">
        <v>3741169</v>
      </c>
      <c r="AA40" s="33"/>
      <c r="AB40" s="25">
        <v>105291623</v>
      </c>
      <c r="AC40" s="24">
        <v>12</v>
      </c>
      <c r="AD40" s="24">
        <v>17</v>
      </c>
      <c r="AE40" s="24">
        <v>11</v>
      </c>
    </row>
    <row r="41" spans="1:31" x14ac:dyDescent="0.25">
      <c r="A41" s="21" t="s">
        <v>404</v>
      </c>
      <c r="B41" s="21" t="s">
        <v>405</v>
      </c>
      <c r="C41" s="21" t="s">
        <v>55</v>
      </c>
      <c r="D41" s="21" t="s">
        <v>55</v>
      </c>
      <c r="E41" s="22">
        <v>96</v>
      </c>
      <c r="F41" s="22">
        <v>96</v>
      </c>
      <c r="G41" s="22">
        <v>72</v>
      </c>
      <c r="H41" s="22">
        <v>24</v>
      </c>
      <c r="I41" s="22">
        <v>0</v>
      </c>
      <c r="J41" s="22">
        <v>0</v>
      </c>
      <c r="K41" s="22">
        <v>0</v>
      </c>
      <c r="L41" s="22">
        <v>0</v>
      </c>
      <c r="M41" s="21" t="s">
        <v>44</v>
      </c>
      <c r="N41" s="21" t="s">
        <v>311</v>
      </c>
      <c r="O41" s="22">
        <v>0</v>
      </c>
      <c r="P41" s="22">
        <v>0</v>
      </c>
      <c r="Q41" s="22">
        <v>0</v>
      </c>
      <c r="R41" s="22">
        <v>0</v>
      </c>
      <c r="S41" s="22">
        <v>96</v>
      </c>
      <c r="T41" s="22">
        <v>0</v>
      </c>
      <c r="U41" s="22">
        <v>0</v>
      </c>
      <c r="V41" s="23"/>
      <c r="W41" s="23"/>
      <c r="X41" s="11" t="s">
        <v>297</v>
      </c>
      <c r="Y41" s="24">
        <v>1</v>
      </c>
      <c r="Z41" s="25">
        <v>2558440</v>
      </c>
      <c r="AA41" s="33"/>
      <c r="AB41" s="25">
        <v>68784987</v>
      </c>
      <c r="AC41" s="24">
        <v>12</v>
      </c>
      <c r="AD41" s="24">
        <v>17</v>
      </c>
      <c r="AE41" s="24">
        <v>11</v>
      </c>
    </row>
    <row r="42" spans="1:31" x14ac:dyDescent="0.25">
      <c r="A42" s="21" t="s">
        <v>406</v>
      </c>
      <c r="B42" s="21" t="s">
        <v>407</v>
      </c>
      <c r="C42" s="21" t="s">
        <v>55</v>
      </c>
      <c r="D42" s="21" t="s">
        <v>55</v>
      </c>
      <c r="E42" s="22">
        <v>276</v>
      </c>
      <c r="F42" s="22">
        <v>274</v>
      </c>
      <c r="G42" s="22">
        <v>226</v>
      </c>
      <c r="H42" s="22">
        <v>48</v>
      </c>
      <c r="I42" s="22">
        <v>0</v>
      </c>
      <c r="J42" s="22">
        <v>0</v>
      </c>
      <c r="K42" s="22">
        <v>0</v>
      </c>
      <c r="L42" s="22">
        <v>0</v>
      </c>
      <c r="M42" s="21" t="s">
        <v>44</v>
      </c>
      <c r="N42" s="21" t="s">
        <v>311</v>
      </c>
      <c r="O42" s="22">
        <v>0</v>
      </c>
      <c r="P42" s="22">
        <v>0</v>
      </c>
      <c r="Q42" s="22">
        <v>0</v>
      </c>
      <c r="R42" s="22">
        <v>0</v>
      </c>
      <c r="S42" s="22">
        <v>274</v>
      </c>
      <c r="T42" s="22">
        <v>0</v>
      </c>
      <c r="U42" s="22">
        <v>0</v>
      </c>
      <c r="V42" s="23"/>
      <c r="W42" s="23"/>
      <c r="X42" s="11" t="s">
        <v>297</v>
      </c>
      <c r="Y42" s="24">
        <v>1</v>
      </c>
      <c r="Z42" s="25">
        <v>4068518</v>
      </c>
      <c r="AA42" s="33"/>
      <c r="AB42" s="25">
        <v>116354397</v>
      </c>
      <c r="AC42" s="24">
        <v>12</v>
      </c>
      <c r="AD42" s="24">
        <v>17</v>
      </c>
      <c r="AE42" s="24">
        <v>11</v>
      </c>
    </row>
    <row r="43" spans="1:31" x14ac:dyDescent="0.25">
      <c r="A43" s="21" t="s">
        <v>408</v>
      </c>
      <c r="B43" s="21" t="s">
        <v>409</v>
      </c>
      <c r="C43" s="21" t="s">
        <v>55</v>
      </c>
      <c r="D43" s="21" t="s">
        <v>55</v>
      </c>
      <c r="E43" s="22">
        <v>40</v>
      </c>
      <c r="F43" s="22">
        <v>39</v>
      </c>
      <c r="G43" s="22">
        <v>30</v>
      </c>
      <c r="H43" s="22">
        <v>8</v>
      </c>
      <c r="I43" s="22">
        <v>1</v>
      </c>
      <c r="J43" s="22">
        <v>0</v>
      </c>
      <c r="K43" s="22">
        <v>0</v>
      </c>
      <c r="L43" s="22">
        <v>0</v>
      </c>
      <c r="M43" s="21" t="s">
        <v>44</v>
      </c>
      <c r="N43" s="21" t="s">
        <v>311</v>
      </c>
      <c r="O43" s="22">
        <v>0</v>
      </c>
      <c r="P43" s="22">
        <v>0</v>
      </c>
      <c r="Q43" s="22">
        <v>0</v>
      </c>
      <c r="R43" s="22">
        <v>0</v>
      </c>
      <c r="S43" s="22">
        <v>39</v>
      </c>
      <c r="T43" s="22">
        <v>0</v>
      </c>
      <c r="U43" s="22">
        <v>0</v>
      </c>
      <c r="V43" s="23"/>
      <c r="W43" s="23"/>
      <c r="X43" s="11" t="s">
        <v>297</v>
      </c>
      <c r="Y43" s="24">
        <v>1</v>
      </c>
      <c r="Z43" s="25">
        <v>1126964</v>
      </c>
      <c r="AA43" s="33"/>
      <c r="AB43" s="25">
        <v>32409038</v>
      </c>
      <c r="AC43" s="24">
        <v>12</v>
      </c>
      <c r="AD43" s="24">
        <v>19</v>
      </c>
      <c r="AE43" s="24">
        <v>11</v>
      </c>
    </row>
    <row r="44" spans="1:31" x14ac:dyDescent="0.25">
      <c r="A44" s="21" t="s">
        <v>410</v>
      </c>
      <c r="B44" s="21" t="s">
        <v>411</v>
      </c>
      <c r="C44" s="21" t="s">
        <v>55</v>
      </c>
      <c r="D44" s="21" t="s">
        <v>55</v>
      </c>
      <c r="E44" s="22">
        <v>98</v>
      </c>
      <c r="F44" s="22">
        <v>97</v>
      </c>
      <c r="G44" s="22">
        <v>76</v>
      </c>
      <c r="H44" s="22">
        <v>20</v>
      </c>
      <c r="I44" s="22">
        <v>1</v>
      </c>
      <c r="J44" s="22">
        <v>0</v>
      </c>
      <c r="K44" s="22">
        <v>0</v>
      </c>
      <c r="L44" s="22">
        <v>0</v>
      </c>
      <c r="M44" s="21" t="s">
        <v>44</v>
      </c>
      <c r="N44" s="21" t="s">
        <v>311</v>
      </c>
      <c r="O44" s="22">
        <v>0</v>
      </c>
      <c r="P44" s="22">
        <v>0</v>
      </c>
      <c r="Q44" s="22">
        <v>0</v>
      </c>
      <c r="R44" s="22">
        <v>0</v>
      </c>
      <c r="S44" s="22">
        <v>97</v>
      </c>
      <c r="T44" s="22">
        <v>0</v>
      </c>
      <c r="U44" s="22">
        <v>0</v>
      </c>
      <c r="V44" s="23"/>
      <c r="W44" s="23"/>
      <c r="X44" s="11" t="s">
        <v>297</v>
      </c>
      <c r="Y44" s="24">
        <v>1</v>
      </c>
      <c r="Z44" s="25">
        <v>2049679</v>
      </c>
      <c r="AA44" s="33"/>
      <c r="AB44" s="25">
        <v>60653505</v>
      </c>
      <c r="AC44" s="24">
        <v>12</v>
      </c>
      <c r="AD44" s="24">
        <v>19</v>
      </c>
      <c r="AE44" s="24">
        <v>11</v>
      </c>
    </row>
    <row r="45" spans="1:31" x14ac:dyDescent="0.25">
      <c r="A45" s="21" t="s">
        <v>412</v>
      </c>
      <c r="B45" s="21" t="s">
        <v>413</v>
      </c>
      <c r="C45" s="21" t="s">
        <v>55</v>
      </c>
      <c r="D45" s="21" t="s">
        <v>55</v>
      </c>
      <c r="E45" s="22">
        <v>97</v>
      </c>
      <c r="F45" s="22">
        <v>97</v>
      </c>
      <c r="G45" s="22">
        <v>75</v>
      </c>
      <c r="H45" s="22">
        <v>21</v>
      </c>
      <c r="I45" s="22">
        <v>1</v>
      </c>
      <c r="J45" s="22">
        <v>0</v>
      </c>
      <c r="K45" s="22">
        <v>0</v>
      </c>
      <c r="L45" s="22">
        <v>0</v>
      </c>
      <c r="M45" s="21" t="s">
        <v>44</v>
      </c>
      <c r="N45" s="21" t="s">
        <v>311</v>
      </c>
      <c r="O45" s="22">
        <v>0</v>
      </c>
      <c r="P45" s="22">
        <v>0</v>
      </c>
      <c r="Q45" s="22">
        <v>0</v>
      </c>
      <c r="R45" s="22">
        <v>0</v>
      </c>
      <c r="S45" s="22">
        <v>97</v>
      </c>
      <c r="T45" s="22">
        <v>0</v>
      </c>
      <c r="U45" s="22">
        <v>0</v>
      </c>
      <c r="V45" s="23"/>
      <c r="W45" s="23"/>
      <c r="X45" s="11" t="s">
        <v>297</v>
      </c>
      <c r="Y45" s="24">
        <v>1</v>
      </c>
      <c r="Z45" s="25">
        <v>2032910</v>
      </c>
      <c r="AA45" s="25"/>
      <c r="AB45" s="25">
        <v>60669825</v>
      </c>
      <c r="AC45" s="24">
        <v>12</v>
      </c>
      <c r="AD45" s="24">
        <v>19</v>
      </c>
      <c r="AE45" s="24">
        <v>11</v>
      </c>
    </row>
    <row r="46" spans="1:31" x14ac:dyDescent="0.25">
      <c r="A46" s="21" t="s">
        <v>414</v>
      </c>
      <c r="B46" s="21" t="s">
        <v>415</v>
      </c>
      <c r="C46" s="21" t="s">
        <v>95</v>
      </c>
      <c r="D46" s="21" t="s">
        <v>83</v>
      </c>
      <c r="E46" s="22">
        <v>100</v>
      </c>
      <c r="F46" s="22">
        <v>99</v>
      </c>
      <c r="G46" s="22">
        <v>0</v>
      </c>
      <c r="H46" s="22">
        <v>94</v>
      </c>
      <c r="I46" s="22">
        <v>5</v>
      </c>
      <c r="J46" s="22">
        <v>0</v>
      </c>
      <c r="K46" s="22">
        <v>0</v>
      </c>
      <c r="L46" s="22">
        <v>0</v>
      </c>
      <c r="M46" s="21" t="s">
        <v>34</v>
      </c>
      <c r="N46" s="21" t="s">
        <v>35</v>
      </c>
      <c r="O46" s="22">
        <v>10</v>
      </c>
      <c r="P46" s="22">
        <v>10</v>
      </c>
      <c r="Q46" s="22">
        <v>20</v>
      </c>
      <c r="R46" s="22">
        <v>0</v>
      </c>
      <c r="S46" s="22">
        <v>59</v>
      </c>
      <c r="T46" s="22">
        <v>0</v>
      </c>
      <c r="U46" s="22">
        <v>0</v>
      </c>
      <c r="V46" s="23"/>
      <c r="W46" s="23"/>
      <c r="X46" s="8" t="s">
        <v>307</v>
      </c>
      <c r="Y46" s="24">
        <v>1</v>
      </c>
      <c r="Z46" s="25">
        <v>1580585</v>
      </c>
      <c r="AA46" s="25">
        <v>6322339</v>
      </c>
      <c r="AB46" s="25">
        <v>59845787</v>
      </c>
      <c r="AC46" s="24">
        <v>19</v>
      </c>
      <c r="AD46" s="24">
        <v>27</v>
      </c>
      <c r="AE46" s="24">
        <v>15</v>
      </c>
    </row>
    <row r="47" spans="1:31" x14ac:dyDescent="0.25">
      <c r="A47" s="21" t="s">
        <v>416</v>
      </c>
      <c r="B47" s="21" t="s">
        <v>417</v>
      </c>
      <c r="C47" s="21" t="s">
        <v>418</v>
      </c>
      <c r="D47" s="21" t="s">
        <v>172</v>
      </c>
      <c r="E47" s="22">
        <v>40</v>
      </c>
      <c r="F47" s="22">
        <v>39</v>
      </c>
      <c r="G47" s="22">
        <v>0</v>
      </c>
      <c r="H47" s="22">
        <v>8</v>
      </c>
      <c r="I47" s="22">
        <v>19</v>
      </c>
      <c r="J47" s="22">
        <v>12</v>
      </c>
      <c r="K47" s="22">
        <v>0</v>
      </c>
      <c r="L47" s="22">
        <v>0</v>
      </c>
      <c r="M47" s="21" t="s">
        <v>34</v>
      </c>
      <c r="N47" s="21" t="s">
        <v>61</v>
      </c>
      <c r="O47" s="22">
        <v>5</v>
      </c>
      <c r="P47" s="22">
        <v>0</v>
      </c>
      <c r="Q47" s="22">
        <v>8</v>
      </c>
      <c r="R47" s="22">
        <v>9</v>
      </c>
      <c r="S47" s="22">
        <v>9</v>
      </c>
      <c r="T47" s="22">
        <v>8</v>
      </c>
      <c r="U47" s="22">
        <v>0</v>
      </c>
      <c r="V47" s="23"/>
      <c r="W47" s="23"/>
      <c r="X47" s="11" t="s">
        <v>295</v>
      </c>
      <c r="Y47" s="24">
        <v>1</v>
      </c>
      <c r="Z47" s="25">
        <v>366794</v>
      </c>
      <c r="AA47" s="25">
        <v>1467177</v>
      </c>
      <c r="AB47" s="25">
        <v>12255000</v>
      </c>
      <c r="AC47" s="24">
        <v>2</v>
      </c>
      <c r="AD47" s="24">
        <v>2</v>
      </c>
      <c r="AE47" s="24">
        <v>5</v>
      </c>
    </row>
    <row r="48" spans="1:31" x14ac:dyDescent="0.25">
      <c r="A48" s="21" t="s">
        <v>419</v>
      </c>
      <c r="B48" s="21" t="s">
        <v>420</v>
      </c>
      <c r="C48" s="21" t="s">
        <v>33</v>
      </c>
      <c r="D48" s="21" t="s">
        <v>33</v>
      </c>
      <c r="E48" s="22">
        <v>113</v>
      </c>
      <c r="F48" s="22">
        <v>111</v>
      </c>
      <c r="G48" s="22">
        <v>111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1" t="s">
        <v>44</v>
      </c>
      <c r="N48" s="21" t="s">
        <v>49</v>
      </c>
      <c r="O48" s="22">
        <f>42+30</f>
        <v>72</v>
      </c>
      <c r="P48" s="22">
        <v>0</v>
      </c>
      <c r="Q48" s="22">
        <v>17</v>
      </c>
      <c r="R48" s="22">
        <v>0</v>
      </c>
      <c r="S48" s="22">
        <v>22</v>
      </c>
      <c r="T48" s="22">
        <v>0</v>
      </c>
      <c r="U48" s="22">
        <v>0</v>
      </c>
      <c r="V48" s="23"/>
      <c r="W48" s="23"/>
      <c r="X48" s="11" t="s">
        <v>76</v>
      </c>
      <c r="Y48" s="24">
        <v>1</v>
      </c>
      <c r="Z48" s="25">
        <v>1116357</v>
      </c>
      <c r="AA48" s="25">
        <v>2597270</v>
      </c>
      <c r="AB48" s="25">
        <v>33569009</v>
      </c>
      <c r="AC48" s="24">
        <v>34</v>
      </c>
      <c r="AD48" s="24">
        <v>53</v>
      </c>
      <c r="AE48" s="24">
        <v>30</v>
      </c>
    </row>
    <row r="49" spans="1:31" x14ac:dyDescent="0.25">
      <c r="A49" s="21" t="s">
        <v>421</v>
      </c>
      <c r="B49" s="21" t="s">
        <v>422</v>
      </c>
      <c r="C49" s="21" t="s">
        <v>33</v>
      </c>
      <c r="D49" s="21" t="s">
        <v>33</v>
      </c>
      <c r="E49" s="22">
        <v>114</v>
      </c>
      <c r="F49" s="22">
        <v>113</v>
      </c>
      <c r="G49" s="22">
        <v>113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1" t="s">
        <v>44</v>
      </c>
      <c r="N49" s="21" t="s">
        <v>49</v>
      </c>
      <c r="O49" s="22">
        <v>50</v>
      </c>
      <c r="P49" s="22">
        <v>0</v>
      </c>
      <c r="Q49" s="22">
        <v>18</v>
      </c>
      <c r="R49" s="22">
        <v>0</v>
      </c>
      <c r="S49" s="22">
        <v>40</v>
      </c>
      <c r="T49" s="22">
        <v>0</v>
      </c>
      <c r="U49" s="22">
        <v>5</v>
      </c>
      <c r="V49" s="23"/>
      <c r="W49" s="23"/>
      <c r="X49" s="11" t="s">
        <v>76</v>
      </c>
      <c r="Y49" s="24">
        <v>1</v>
      </c>
      <c r="Z49" s="25">
        <v>961969</v>
      </c>
      <c r="AA49" s="25">
        <v>2209910</v>
      </c>
      <c r="AB49" s="25">
        <v>26654027</v>
      </c>
      <c r="AC49" s="24">
        <v>34</v>
      </c>
      <c r="AD49" s="24">
        <v>53</v>
      </c>
      <c r="AE49" s="24">
        <v>30</v>
      </c>
    </row>
    <row r="50" spans="1:31" x14ac:dyDescent="0.25">
      <c r="A50" s="21" t="s">
        <v>425</v>
      </c>
      <c r="B50" s="21" t="s">
        <v>426</v>
      </c>
      <c r="C50" s="21" t="s">
        <v>55</v>
      </c>
      <c r="D50" s="21" t="s">
        <v>55</v>
      </c>
      <c r="E50" s="22">
        <v>234</v>
      </c>
      <c r="F50" s="22">
        <v>233</v>
      </c>
      <c r="G50" s="22">
        <v>0</v>
      </c>
      <c r="H50" s="22">
        <v>46</v>
      </c>
      <c r="I50" s="22">
        <v>91</v>
      </c>
      <c r="J50" s="22">
        <v>75</v>
      </c>
      <c r="K50" s="22">
        <v>21</v>
      </c>
      <c r="L50" s="22">
        <v>0</v>
      </c>
      <c r="M50" s="21" t="s">
        <v>44</v>
      </c>
      <c r="N50" s="21" t="s">
        <v>61</v>
      </c>
      <c r="O50" s="22">
        <v>0</v>
      </c>
      <c r="P50" s="22">
        <v>0</v>
      </c>
      <c r="Q50" s="22">
        <v>0</v>
      </c>
      <c r="R50" s="22">
        <v>0</v>
      </c>
      <c r="S50" s="22">
        <v>233</v>
      </c>
      <c r="T50" s="22">
        <v>0</v>
      </c>
      <c r="U50" s="22">
        <v>0</v>
      </c>
      <c r="V50" s="23"/>
      <c r="W50" s="23"/>
      <c r="X50" s="11" t="s">
        <v>297</v>
      </c>
      <c r="Y50" s="24">
        <v>1</v>
      </c>
      <c r="Z50" s="25">
        <v>5901443</v>
      </c>
      <c r="AA50" s="25"/>
      <c r="AB50" s="25">
        <v>173181798</v>
      </c>
      <c r="AC50" s="24">
        <v>12</v>
      </c>
      <c r="AD50" s="24">
        <v>11</v>
      </c>
      <c r="AE50" s="24">
        <v>17</v>
      </c>
    </row>
    <row r="51" spans="1:31" x14ac:dyDescent="0.25">
      <c r="A51" s="21" t="s">
        <v>427</v>
      </c>
      <c r="B51" s="21" t="s">
        <v>428</v>
      </c>
      <c r="C51" s="21" t="s">
        <v>55</v>
      </c>
      <c r="D51" s="21" t="s">
        <v>55</v>
      </c>
      <c r="E51" s="22">
        <v>200</v>
      </c>
      <c r="F51" s="22">
        <v>191</v>
      </c>
      <c r="G51" s="22">
        <v>44</v>
      </c>
      <c r="H51" s="22">
        <v>32</v>
      </c>
      <c r="I51" s="22">
        <v>94</v>
      </c>
      <c r="J51" s="22">
        <v>21</v>
      </c>
      <c r="K51" s="22">
        <v>0</v>
      </c>
      <c r="L51" s="22">
        <v>0</v>
      </c>
      <c r="M51" s="21" t="s">
        <v>44</v>
      </c>
      <c r="N51" s="21" t="s">
        <v>61</v>
      </c>
      <c r="O51" s="22">
        <v>0</v>
      </c>
      <c r="P51" s="22">
        <v>0</v>
      </c>
      <c r="Q51" s="22">
        <v>0</v>
      </c>
      <c r="R51" s="22">
        <v>0</v>
      </c>
      <c r="S51" s="22">
        <v>191</v>
      </c>
      <c r="T51" s="22">
        <v>0</v>
      </c>
      <c r="U51" s="22">
        <v>0</v>
      </c>
      <c r="V51" s="23"/>
      <c r="W51" s="23"/>
      <c r="X51" s="11" t="s">
        <v>297</v>
      </c>
      <c r="Y51" s="24">
        <v>1</v>
      </c>
      <c r="Z51" s="25">
        <v>5245206</v>
      </c>
      <c r="AA51" s="33"/>
      <c r="AB51" s="25">
        <v>159488726</v>
      </c>
      <c r="AC51" s="24">
        <v>12</v>
      </c>
      <c r="AD51" s="24">
        <v>11</v>
      </c>
      <c r="AE51" s="24">
        <v>17</v>
      </c>
    </row>
    <row r="52" spans="1:31" x14ac:dyDescent="0.25">
      <c r="A52" s="21" t="s">
        <v>429</v>
      </c>
      <c r="B52" s="21" t="s">
        <v>430</v>
      </c>
      <c r="C52" s="21" t="s">
        <v>333</v>
      </c>
      <c r="D52" s="21" t="s">
        <v>334</v>
      </c>
      <c r="E52" s="22">
        <v>58</v>
      </c>
      <c r="F52" s="22">
        <v>57</v>
      </c>
      <c r="G52" s="22">
        <v>8</v>
      </c>
      <c r="H52" s="22">
        <v>24</v>
      </c>
      <c r="I52" s="22">
        <v>7</v>
      </c>
      <c r="J52" s="22">
        <v>18</v>
      </c>
      <c r="K52" s="22">
        <v>0</v>
      </c>
      <c r="L52" s="22">
        <v>0</v>
      </c>
      <c r="M52" s="21" t="s">
        <v>34</v>
      </c>
      <c r="N52" s="21" t="s">
        <v>311</v>
      </c>
      <c r="O52" s="22">
        <v>0</v>
      </c>
      <c r="P52" s="22">
        <v>0</v>
      </c>
      <c r="Q52" s="22">
        <v>0</v>
      </c>
      <c r="R52" s="22">
        <v>0</v>
      </c>
      <c r="S52" s="22">
        <v>29</v>
      </c>
      <c r="T52" s="22">
        <v>0</v>
      </c>
      <c r="U52" s="22">
        <v>28</v>
      </c>
      <c r="V52" s="23"/>
      <c r="W52" s="23"/>
      <c r="X52" s="11" t="s">
        <v>294</v>
      </c>
      <c r="Y52" s="24">
        <v>1</v>
      </c>
      <c r="Z52" s="25">
        <v>1289317</v>
      </c>
      <c r="AA52" s="33"/>
      <c r="AB52" s="25">
        <v>36011479</v>
      </c>
      <c r="AC52" s="24">
        <v>11</v>
      </c>
      <c r="AD52" s="24">
        <v>16</v>
      </c>
      <c r="AE52" s="24">
        <v>7</v>
      </c>
    </row>
    <row r="53" spans="1:31" s="28" customFormat="1" x14ac:dyDescent="0.25">
      <c r="A53" s="21" t="s">
        <v>431</v>
      </c>
      <c r="B53" s="21" t="s">
        <v>432</v>
      </c>
      <c r="C53" s="21" t="s">
        <v>254</v>
      </c>
      <c r="D53" s="21" t="s">
        <v>83</v>
      </c>
      <c r="E53" s="22">
        <v>208</v>
      </c>
      <c r="F53" s="22">
        <v>195</v>
      </c>
      <c r="G53" s="22">
        <v>81</v>
      </c>
      <c r="H53" s="22">
        <v>114</v>
      </c>
      <c r="I53" s="22">
        <v>0</v>
      </c>
      <c r="J53" s="22">
        <v>0</v>
      </c>
      <c r="K53" s="22">
        <v>0</v>
      </c>
      <c r="L53" s="22">
        <v>0</v>
      </c>
      <c r="M53" s="21" t="s">
        <v>44</v>
      </c>
      <c r="N53" s="21" t="s">
        <v>35</v>
      </c>
      <c r="O53" s="22">
        <v>0</v>
      </c>
      <c r="P53" s="22">
        <v>0</v>
      </c>
      <c r="Q53" s="22">
        <v>0</v>
      </c>
      <c r="R53" s="22">
        <v>0</v>
      </c>
      <c r="S53" s="22">
        <v>42</v>
      </c>
      <c r="T53" s="22">
        <v>0</v>
      </c>
      <c r="U53" s="22">
        <v>153</v>
      </c>
      <c r="V53" s="23"/>
      <c r="W53" s="23"/>
      <c r="X53" s="8" t="s">
        <v>307</v>
      </c>
      <c r="Y53" s="24">
        <v>1</v>
      </c>
      <c r="Z53" s="25">
        <v>1846792</v>
      </c>
      <c r="AA53" s="33"/>
      <c r="AB53" s="25">
        <v>75366900</v>
      </c>
      <c r="AC53" s="24">
        <v>17</v>
      </c>
      <c r="AD53" s="24">
        <v>13</v>
      </c>
      <c r="AE53" s="24">
        <v>24</v>
      </c>
    </row>
    <row r="54" spans="1:31" x14ac:dyDescent="0.25">
      <c r="A54" s="21" t="s">
        <v>433</v>
      </c>
      <c r="B54" s="21" t="s">
        <v>434</v>
      </c>
      <c r="C54" s="21" t="s">
        <v>310</v>
      </c>
      <c r="D54" s="21" t="s">
        <v>278</v>
      </c>
      <c r="E54" s="22">
        <v>101</v>
      </c>
      <c r="F54" s="22">
        <v>100</v>
      </c>
      <c r="G54" s="22">
        <v>0</v>
      </c>
      <c r="H54" s="22">
        <v>26</v>
      </c>
      <c r="I54" s="22">
        <v>67</v>
      </c>
      <c r="J54" s="22">
        <v>7</v>
      </c>
      <c r="K54" s="22">
        <v>0</v>
      </c>
      <c r="L54" s="22">
        <v>0</v>
      </c>
      <c r="M54" s="21" t="s">
        <v>44</v>
      </c>
      <c r="N54" s="21" t="s">
        <v>311</v>
      </c>
      <c r="O54" s="22">
        <v>0</v>
      </c>
      <c r="P54" s="22">
        <v>0</v>
      </c>
      <c r="Q54" s="22">
        <v>0</v>
      </c>
      <c r="R54" s="22">
        <v>0</v>
      </c>
      <c r="S54" s="22">
        <v>30</v>
      </c>
      <c r="T54" s="22">
        <v>0</v>
      </c>
      <c r="U54" s="22">
        <v>70</v>
      </c>
      <c r="V54" s="23"/>
      <c r="W54" s="23"/>
      <c r="X54" s="11" t="s">
        <v>298</v>
      </c>
      <c r="Y54" s="24">
        <v>1</v>
      </c>
      <c r="Z54" s="25">
        <v>1039640</v>
      </c>
      <c r="AA54" s="33"/>
      <c r="AB54" s="25">
        <v>31187819</v>
      </c>
      <c r="AC54" s="24">
        <v>26</v>
      </c>
      <c r="AD54" s="24">
        <v>44</v>
      </c>
      <c r="AE54" s="24">
        <v>27</v>
      </c>
    </row>
    <row r="55" spans="1:31" x14ac:dyDescent="0.25">
      <c r="A55" s="21" t="s">
        <v>435</v>
      </c>
      <c r="B55" s="21" t="s">
        <v>436</v>
      </c>
      <c r="C55" s="21" t="s">
        <v>95</v>
      </c>
      <c r="D55" s="21" t="s">
        <v>83</v>
      </c>
      <c r="E55" s="22">
        <v>144</v>
      </c>
      <c r="F55" s="22">
        <v>114</v>
      </c>
      <c r="G55" s="22">
        <v>0</v>
      </c>
      <c r="H55" s="22">
        <v>19</v>
      </c>
      <c r="I55" s="22">
        <v>56</v>
      </c>
      <c r="J55" s="22">
        <v>39</v>
      </c>
      <c r="K55" s="22">
        <v>0</v>
      </c>
      <c r="L55" s="22">
        <v>0</v>
      </c>
      <c r="M55" s="21" t="s">
        <v>44</v>
      </c>
      <c r="N55" s="21" t="s">
        <v>61</v>
      </c>
      <c r="O55" s="22">
        <v>12</v>
      </c>
      <c r="P55" s="22">
        <v>12</v>
      </c>
      <c r="Q55" s="22">
        <v>0</v>
      </c>
      <c r="R55" s="22">
        <v>0</v>
      </c>
      <c r="S55" s="22">
        <v>52</v>
      </c>
      <c r="T55" s="22">
        <v>0</v>
      </c>
      <c r="U55" s="22">
        <v>38</v>
      </c>
      <c r="V55" s="23"/>
      <c r="W55" s="23"/>
      <c r="X55" s="8" t="s">
        <v>307</v>
      </c>
      <c r="Y55" s="24">
        <v>1</v>
      </c>
      <c r="Z55" s="25">
        <v>1348870</v>
      </c>
      <c r="AA55" s="33"/>
      <c r="AB55" s="25">
        <v>53360284</v>
      </c>
      <c r="AC55" s="24">
        <v>19</v>
      </c>
      <c r="AD55" s="24">
        <v>27</v>
      </c>
      <c r="AE55" s="24">
        <v>15</v>
      </c>
    </row>
    <row r="56" spans="1:31" x14ac:dyDescent="0.25">
      <c r="A56" s="21" t="s">
        <v>437</v>
      </c>
      <c r="B56" s="21" t="s">
        <v>438</v>
      </c>
      <c r="C56" s="21" t="s">
        <v>69</v>
      </c>
      <c r="D56" s="21" t="s">
        <v>70</v>
      </c>
      <c r="E56" s="22">
        <v>63</v>
      </c>
      <c r="F56" s="22">
        <v>62</v>
      </c>
      <c r="G56" s="22">
        <v>15</v>
      </c>
      <c r="H56" s="22">
        <v>47</v>
      </c>
      <c r="I56" s="22">
        <v>0</v>
      </c>
      <c r="J56" s="22">
        <v>0</v>
      </c>
      <c r="K56" s="22">
        <v>0</v>
      </c>
      <c r="L56" s="22">
        <v>0</v>
      </c>
      <c r="M56" s="21" t="s">
        <v>44</v>
      </c>
      <c r="N56" s="21" t="s">
        <v>35</v>
      </c>
      <c r="O56" s="22">
        <v>0</v>
      </c>
      <c r="P56" s="22">
        <v>0</v>
      </c>
      <c r="Q56" s="22">
        <v>0</v>
      </c>
      <c r="R56" s="22">
        <v>0</v>
      </c>
      <c r="S56" s="22">
        <v>7</v>
      </c>
      <c r="T56" s="22">
        <v>0</v>
      </c>
      <c r="U56" s="22">
        <v>55</v>
      </c>
      <c r="V56" s="23"/>
      <c r="W56" s="23"/>
      <c r="X56" s="11" t="s">
        <v>295</v>
      </c>
      <c r="Y56" s="24">
        <v>1</v>
      </c>
      <c r="Z56" s="25">
        <v>476539</v>
      </c>
      <c r="AA56" s="33"/>
      <c r="AB56" s="25">
        <v>16859509</v>
      </c>
      <c r="AC56" s="24">
        <v>7</v>
      </c>
      <c r="AD56" s="24">
        <v>6</v>
      </c>
      <c r="AE56" s="24">
        <v>4</v>
      </c>
    </row>
    <row r="57" spans="1:31" x14ac:dyDescent="0.25">
      <c r="A57" s="21" t="s">
        <v>440</v>
      </c>
      <c r="B57" s="21" t="s">
        <v>441</v>
      </c>
      <c r="C57" s="21" t="s">
        <v>33</v>
      </c>
      <c r="D57" s="21" t="s">
        <v>33</v>
      </c>
      <c r="E57" s="22">
        <v>65</v>
      </c>
      <c r="F57" s="22">
        <v>64</v>
      </c>
      <c r="G57" s="22">
        <v>33</v>
      </c>
      <c r="H57" s="22">
        <v>31</v>
      </c>
      <c r="I57" s="22">
        <v>0</v>
      </c>
      <c r="J57" s="22">
        <v>0</v>
      </c>
      <c r="K57" s="22">
        <v>0</v>
      </c>
      <c r="L57" s="22">
        <v>0</v>
      </c>
      <c r="M57" s="21" t="s">
        <v>34</v>
      </c>
      <c r="N57" s="21" t="s">
        <v>49</v>
      </c>
      <c r="O57" s="22">
        <v>0</v>
      </c>
      <c r="P57" s="22">
        <v>0</v>
      </c>
      <c r="Q57" s="22">
        <v>0</v>
      </c>
      <c r="R57" s="22">
        <v>0</v>
      </c>
      <c r="S57" s="22">
        <v>32</v>
      </c>
      <c r="T57" s="22">
        <v>0</v>
      </c>
      <c r="U57" s="22">
        <v>32</v>
      </c>
      <c r="V57" s="23"/>
      <c r="W57" s="23"/>
      <c r="X57" s="11" t="s">
        <v>76</v>
      </c>
      <c r="Y57" s="24">
        <v>1</v>
      </c>
      <c r="Z57" s="25">
        <v>993731</v>
      </c>
      <c r="AA57" s="33"/>
      <c r="AB57" s="25">
        <v>28072072</v>
      </c>
      <c r="AC57" s="24">
        <v>34</v>
      </c>
      <c r="AD57" s="24">
        <v>53</v>
      </c>
      <c r="AE57" s="24">
        <v>26</v>
      </c>
    </row>
    <row r="58" spans="1:31" x14ac:dyDescent="0.25">
      <c r="A58" s="21" t="s">
        <v>442</v>
      </c>
      <c r="B58" s="21" t="s">
        <v>443</v>
      </c>
      <c r="C58" s="21" t="s">
        <v>444</v>
      </c>
      <c r="D58" s="21" t="s">
        <v>445</v>
      </c>
      <c r="E58" s="22">
        <v>39</v>
      </c>
      <c r="F58" s="22">
        <v>38</v>
      </c>
      <c r="G58" s="22">
        <v>0</v>
      </c>
      <c r="H58" s="22">
        <v>11</v>
      </c>
      <c r="I58" s="22">
        <v>0</v>
      </c>
      <c r="J58" s="22">
        <v>15</v>
      </c>
      <c r="K58" s="22">
        <v>12</v>
      </c>
      <c r="L58" s="22">
        <v>0</v>
      </c>
      <c r="M58" s="21" t="s">
        <v>34</v>
      </c>
      <c r="N58" s="21" t="s">
        <v>61</v>
      </c>
      <c r="O58" s="22">
        <v>14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24</v>
      </c>
      <c r="V58" s="23"/>
      <c r="W58" s="23"/>
      <c r="X58" s="11" t="s">
        <v>294</v>
      </c>
      <c r="Y58" s="24">
        <v>1</v>
      </c>
      <c r="Z58" s="25">
        <v>501634</v>
      </c>
      <c r="AA58" s="33"/>
      <c r="AB58" s="25">
        <v>13312021</v>
      </c>
      <c r="AC58" s="24">
        <v>3</v>
      </c>
      <c r="AD58" s="24">
        <v>11</v>
      </c>
      <c r="AE58" s="24">
        <v>3</v>
      </c>
    </row>
    <row r="59" spans="1:31" x14ac:dyDescent="0.25">
      <c r="A59" s="21" t="s">
        <v>446</v>
      </c>
      <c r="B59" s="21" t="s">
        <v>447</v>
      </c>
      <c r="C59" s="21" t="s">
        <v>448</v>
      </c>
      <c r="D59" s="21" t="s">
        <v>274</v>
      </c>
      <c r="E59" s="22">
        <v>189</v>
      </c>
      <c r="F59" s="22">
        <v>187</v>
      </c>
      <c r="G59" s="22">
        <v>0</v>
      </c>
      <c r="H59" s="22">
        <v>124</v>
      </c>
      <c r="I59" s="22">
        <v>63</v>
      </c>
      <c r="J59" s="22">
        <v>0</v>
      </c>
      <c r="K59" s="22">
        <v>0</v>
      </c>
      <c r="L59" s="22">
        <v>0</v>
      </c>
      <c r="M59" s="21" t="s">
        <v>44</v>
      </c>
      <c r="N59" s="21" t="s">
        <v>35</v>
      </c>
      <c r="O59" s="22">
        <v>0</v>
      </c>
      <c r="P59" s="22">
        <v>0</v>
      </c>
      <c r="Q59" s="22">
        <v>0</v>
      </c>
      <c r="R59" s="22">
        <v>0</v>
      </c>
      <c r="S59" s="22">
        <v>19</v>
      </c>
      <c r="T59" s="22">
        <v>0</v>
      </c>
      <c r="U59" s="22">
        <v>168</v>
      </c>
      <c r="V59" s="23"/>
      <c r="W59" s="23"/>
      <c r="X59" s="11" t="s">
        <v>294</v>
      </c>
      <c r="Y59" s="24">
        <v>1</v>
      </c>
      <c r="Z59" s="25">
        <v>1101015</v>
      </c>
      <c r="AA59" s="33"/>
      <c r="AB59" s="25">
        <v>40736554</v>
      </c>
      <c r="AC59" s="24">
        <v>5</v>
      </c>
      <c r="AD59" s="24">
        <v>10</v>
      </c>
      <c r="AE59" s="24">
        <v>2</v>
      </c>
    </row>
    <row r="60" spans="1:31" x14ac:dyDescent="0.25">
      <c r="A60" s="21" t="s">
        <v>449</v>
      </c>
      <c r="B60" s="21" t="s">
        <v>450</v>
      </c>
      <c r="C60" s="21" t="s">
        <v>33</v>
      </c>
      <c r="D60" s="21" t="s">
        <v>33</v>
      </c>
      <c r="E60" s="22">
        <v>75</v>
      </c>
      <c r="F60" s="22">
        <v>74</v>
      </c>
      <c r="G60" s="22">
        <v>24</v>
      </c>
      <c r="H60" s="22">
        <v>13</v>
      </c>
      <c r="I60" s="22">
        <v>14</v>
      </c>
      <c r="J60" s="22">
        <v>23</v>
      </c>
      <c r="K60" s="22">
        <v>0</v>
      </c>
      <c r="L60" s="22">
        <v>0</v>
      </c>
      <c r="M60" s="21" t="s">
        <v>34</v>
      </c>
      <c r="N60" s="21" t="s">
        <v>49</v>
      </c>
      <c r="O60" s="22">
        <f>22+15</f>
        <v>37</v>
      </c>
      <c r="P60" s="22">
        <v>0</v>
      </c>
      <c r="Q60" s="22">
        <v>0</v>
      </c>
      <c r="R60" s="22">
        <v>19</v>
      </c>
      <c r="S60" s="22">
        <v>18</v>
      </c>
      <c r="T60" s="22">
        <v>0</v>
      </c>
      <c r="U60" s="22">
        <v>0</v>
      </c>
      <c r="V60" s="23"/>
      <c r="W60" s="23"/>
      <c r="X60" s="11" t="s">
        <v>76</v>
      </c>
      <c r="Y60" s="24">
        <v>1</v>
      </c>
      <c r="Z60" s="25">
        <v>915592</v>
      </c>
      <c r="AA60" s="33"/>
      <c r="AB60" s="25">
        <v>26986364</v>
      </c>
      <c r="AC60" s="24">
        <v>43</v>
      </c>
      <c r="AD60" s="24">
        <v>64</v>
      </c>
      <c r="AE60" s="24">
        <v>35</v>
      </c>
    </row>
    <row r="61" spans="1:31" x14ac:dyDescent="0.25">
      <c r="A61" s="21" t="s">
        <v>451</v>
      </c>
      <c r="B61" s="21" t="s">
        <v>452</v>
      </c>
      <c r="C61" s="21" t="s">
        <v>453</v>
      </c>
      <c r="D61" s="21" t="s">
        <v>33</v>
      </c>
      <c r="E61" s="22">
        <v>430</v>
      </c>
      <c r="F61" s="22">
        <v>426</v>
      </c>
      <c r="G61" s="22">
        <v>0</v>
      </c>
      <c r="H61" s="22">
        <v>32</v>
      </c>
      <c r="I61" s="22">
        <v>260</v>
      </c>
      <c r="J61" s="22">
        <v>130</v>
      </c>
      <c r="K61" s="22">
        <v>4</v>
      </c>
      <c r="L61" s="22">
        <v>0</v>
      </c>
      <c r="M61" s="21" t="s">
        <v>44</v>
      </c>
      <c r="N61" s="21" t="s">
        <v>311</v>
      </c>
      <c r="O61" s="22">
        <v>0</v>
      </c>
      <c r="P61" s="22">
        <v>0</v>
      </c>
      <c r="Q61" s="22">
        <v>0</v>
      </c>
      <c r="R61" s="22">
        <v>0</v>
      </c>
      <c r="S61" s="22">
        <v>43</v>
      </c>
      <c r="T61" s="22">
        <v>0</v>
      </c>
      <c r="U61" s="22">
        <v>383</v>
      </c>
      <c r="V61" s="23"/>
      <c r="W61" s="23"/>
      <c r="X61" s="11" t="s">
        <v>76</v>
      </c>
      <c r="Y61" s="24">
        <v>1</v>
      </c>
      <c r="Z61" s="25">
        <v>5027821</v>
      </c>
      <c r="AA61" s="33"/>
      <c r="AB61" s="25">
        <v>163491476</v>
      </c>
      <c r="AC61" s="24">
        <v>29</v>
      </c>
      <c r="AD61" s="24">
        <v>39</v>
      </c>
      <c r="AE61" s="24">
        <v>18</v>
      </c>
    </row>
    <row r="62" spans="1:31" s="28" customFormat="1" x14ac:dyDescent="0.25">
      <c r="A62" s="21" t="s">
        <v>454</v>
      </c>
      <c r="B62" s="21" t="s">
        <v>455</v>
      </c>
      <c r="C62" s="21" t="s">
        <v>182</v>
      </c>
      <c r="D62" s="21" t="s">
        <v>33</v>
      </c>
      <c r="E62" s="22">
        <v>121</v>
      </c>
      <c r="F62" s="22">
        <v>119</v>
      </c>
      <c r="G62" s="22">
        <v>0</v>
      </c>
      <c r="H62" s="22">
        <v>0</v>
      </c>
      <c r="I62" s="22">
        <v>105</v>
      </c>
      <c r="J62" s="22">
        <v>14</v>
      </c>
      <c r="K62" s="22">
        <v>0</v>
      </c>
      <c r="L62" s="22">
        <v>0</v>
      </c>
      <c r="M62" s="21" t="s">
        <v>44</v>
      </c>
      <c r="N62" s="21" t="s">
        <v>311</v>
      </c>
      <c r="O62" s="22">
        <v>0</v>
      </c>
      <c r="P62" s="22">
        <v>0</v>
      </c>
      <c r="Q62" s="22">
        <v>0</v>
      </c>
      <c r="R62" s="22">
        <v>0</v>
      </c>
      <c r="S62" s="22">
        <v>24</v>
      </c>
      <c r="T62" s="22">
        <v>0</v>
      </c>
      <c r="U62" s="22">
        <v>95</v>
      </c>
      <c r="V62" s="23"/>
      <c r="W62" s="23"/>
      <c r="X62" s="11" t="s">
        <v>300</v>
      </c>
      <c r="Y62" s="24">
        <v>1</v>
      </c>
      <c r="Z62" s="25">
        <v>644133</v>
      </c>
      <c r="AA62" s="33"/>
      <c r="AB62" s="25">
        <v>20143285</v>
      </c>
      <c r="AC62" s="24">
        <v>23</v>
      </c>
      <c r="AD62" s="24">
        <v>36</v>
      </c>
      <c r="AE62" s="24">
        <v>21</v>
      </c>
    </row>
    <row r="63" spans="1:31" x14ac:dyDescent="0.25">
      <c r="A63" s="21" t="s">
        <v>456</v>
      </c>
      <c r="B63" s="21" t="s">
        <v>457</v>
      </c>
      <c r="C63" s="21" t="s">
        <v>55</v>
      </c>
      <c r="D63" s="21" t="s">
        <v>55</v>
      </c>
      <c r="E63" s="22">
        <v>110</v>
      </c>
      <c r="F63" s="22">
        <v>108</v>
      </c>
      <c r="G63" s="22">
        <v>0</v>
      </c>
      <c r="H63" s="22">
        <v>108</v>
      </c>
      <c r="I63" s="22">
        <v>0</v>
      </c>
      <c r="J63" s="22">
        <v>0</v>
      </c>
      <c r="K63" s="22">
        <v>0</v>
      </c>
      <c r="L63" s="22">
        <v>0</v>
      </c>
      <c r="M63" s="21" t="s">
        <v>44</v>
      </c>
      <c r="N63" s="21" t="s">
        <v>35</v>
      </c>
      <c r="O63" s="22">
        <v>0</v>
      </c>
      <c r="P63" s="22">
        <v>0</v>
      </c>
      <c r="Q63" s="22">
        <v>0</v>
      </c>
      <c r="R63" s="22">
        <v>0</v>
      </c>
      <c r="S63" s="22">
        <v>56</v>
      </c>
      <c r="T63" s="22">
        <v>0</v>
      </c>
      <c r="U63" s="22">
        <v>52</v>
      </c>
      <c r="V63" s="23"/>
      <c r="W63" s="23"/>
      <c r="X63" s="11" t="s">
        <v>297</v>
      </c>
      <c r="Y63" s="24">
        <v>1</v>
      </c>
      <c r="Z63" s="25">
        <v>2605070</v>
      </c>
      <c r="AA63" s="33"/>
      <c r="AB63" s="25">
        <v>87712576</v>
      </c>
      <c r="AC63" s="24">
        <v>12</v>
      </c>
      <c r="AD63" s="24">
        <v>17</v>
      </c>
      <c r="AE63" s="24">
        <v>11</v>
      </c>
    </row>
    <row r="64" spans="1:31" x14ac:dyDescent="0.25">
      <c r="A64" s="21" t="s">
        <v>458</v>
      </c>
      <c r="B64" s="21" t="s">
        <v>459</v>
      </c>
      <c r="C64" s="21" t="s">
        <v>460</v>
      </c>
      <c r="D64" s="21" t="s">
        <v>106</v>
      </c>
      <c r="E64" s="22">
        <v>92</v>
      </c>
      <c r="F64" s="22">
        <v>91</v>
      </c>
      <c r="G64" s="22">
        <v>6</v>
      </c>
      <c r="H64" s="22">
        <v>21</v>
      </c>
      <c r="I64" s="22">
        <v>35</v>
      </c>
      <c r="J64" s="22">
        <v>29</v>
      </c>
      <c r="K64" s="22">
        <v>0</v>
      </c>
      <c r="L64" s="22">
        <v>0</v>
      </c>
      <c r="M64" s="21" t="s">
        <v>34</v>
      </c>
      <c r="N64" s="21" t="s">
        <v>61</v>
      </c>
      <c r="O64" s="22">
        <v>11</v>
      </c>
      <c r="P64" s="22">
        <v>0</v>
      </c>
      <c r="Q64" s="22">
        <v>21</v>
      </c>
      <c r="R64" s="22">
        <v>0</v>
      </c>
      <c r="S64" s="22">
        <v>59</v>
      </c>
      <c r="T64" s="22">
        <v>0</v>
      </c>
      <c r="U64" s="22">
        <v>0</v>
      </c>
      <c r="V64" s="23"/>
      <c r="W64" s="23"/>
      <c r="X64" s="11" t="s">
        <v>296</v>
      </c>
      <c r="Y64" s="24">
        <v>1</v>
      </c>
      <c r="Z64" s="25">
        <v>1881601</v>
      </c>
      <c r="AA64" s="33"/>
      <c r="AB64" s="25">
        <v>54328863</v>
      </c>
      <c r="AC64" s="24">
        <v>51</v>
      </c>
      <c r="AD64" s="24">
        <v>80</v>
      </c>
      <c r="AE64" s="24">
        <v>40</v>
      </c>
    </row>
    <row r="65" spans="1:31" x14ac:dyDescent="0.25">
      <c r="A65" s="21" t="s">
        <v>461</v>
      </c>
      <c r="B65" s="21" t="s">
        <v>462</v>
      </c>
      <c r="C65" s="21" t="s">
        <v>463</v>
      </c>
      <c r="D65" s="21" t="s">
        <v>274</v>
      </c>
      <c r="E65" s="22">
        <v>106</v>
      </c>
      <c r="F65" s="22">
        <v>104</v>
      </c>
      <c r="G65" s="22">
        <v>0</v>
      </c>
      <c r="H65" s="22">
        <v>0</v>
      </c>
      <c r="I65" s="22">
        <v>48</v>
      </c>
      <c r="J65" s="22">
        <v>46</v>
      </c>
      <c r="K65" s="22">
        <v>10</v>
      </c>
      <c r="L65" s="22">
        <v>0</v>
      </c>
      <c r="M65" s="21" t="s">
        <v>44</v>
      </c>
      <c r="N65" s="21" t="s">
        <v>311</v>
      </c>
      <c r="O65" s="22">
        <v>0</v>
      </c>
      <c r="P65" s="22">
        <v>36</v>
      </c>
      <c r="Q65" s="22">
        <v>0</v>
      </c>
      <c r="R65" s="22">
        <v>0</v>
      </c>
      <c r="S65" s="22">
        <v>11</v>
      </c>
      <c r="T65" s="22">
        <v>0</v>
      </c>
      <c r="U65" s="22">
        <v>57</v>
      </c>
      <c r="V65" s="23"/>
      <c r="W65" s="23"/>
      <c r="X65" s="11" t="s">
        <v>294</v>
      </c>
      <c r="Y65" s="24">
        <v>1</v>
      </c>
      <c r="Z65" s="25">
        <v>887425</v>
      </c>
      <c r="AA65" s="33"/>
      <c r="AB65" s="25">
        <v>26353995</v>
      </c>
      <c r="AC65" s="24">
        <v>2</v>
      </c>
      <c r="AD65" s="24">
        <v>10</v>
      </c>
      <c r="AE65" s="24">
        <v>3</v>
      </c>
    </row>
    <row r="66" spans="1:31" x14ac:dyDescent="0.25">
      <c r="A66" s="21" t="s">
        <v>464</v>
      </c>
      <c r="B66" s="21" t="s">
        <v>465</v>
      </c>
      <c r="C66" s="21" t="s">
        <v>350</v>
      </c>
      <c r="D66" s="21" t="s">
        <v>60</v>
      </c>
      <c r="E66" s="22">
        <v>157</v>
      </c>
      <c r="F66" s="22">
        <v>156</v>
      </c>
      <c r="G66" s="22">
        <v>12</v>
      </c>
      <c r="H66" s="22">
        <v>124</v>
      </c>
      <c r="I66" s="22">
        <v>20</v>
      </c>
      <c r="J66" s="22">
        <v>0</v>
      </c>
      <c r="K66" s="22">
        <v>0</v>
      </c>
      <c r="L66" s="22">
        <v>0</v>
      </c>
      <c r="M66" s="21" t="s">
        <v>34</v>
      </c>
      <c r="N66" s="21" t="s">
        <v>35</v>
      </c>
      <c r="O66" s="22">
        <v>0</v>
      </c>
      <c r="P66" s="22">
        <v>0</v>
      </c>
      <c r="Q66" s="22">
        <v>0</v>
      </c>
      <c r="R66" s="22">
        <v>0</v>
      </c>
      <c r="S66" s="22">
        <v>98</v>
      </c>
      <c r="T66" s="22">
        <v>0</v>
      </c>
      <c r="U66" s="22">
        <v>58</v>
      </c>
      <c r="V66" s="23"/>
      <c r="W66" s="23"/>
      <c r="X66" s="11" t="s">
        <v>299</v>
      </c>
      <c r="Y66" s="24">
        <v>1</v>
      </c>
      <c r="Z66" s="25">
        <v>1468071</v>
      </c>
      <c r="AA66" s="33"/>
      <c r="AB66" s="25">
        <v>47414241</v>
      </c>
      <c r="AC66" s="24">
        <v>45</v>
      </c>
      <c r="AD66" s="24">
        <v>68</v>
      </c>
      <c r="AE66" s="24">
        <v>37</v>
      </c>
    </row>
    <row r="67" spans="1:31" x14ac:dyDescent="0.25">
      <c r="A67" s="21" t="s">
        <v>466</v>
      </c>
      <c r="B67" s="21" t="s">
        <v>467</v>
      </c>
      <c r="C67" s="21" t="s">
        <v>468</v>
      </c>
      <c r="D67" s="21" t="s">
        <v>33</v>
      </c>
      <c r="E67" s="22">
        <v>25</v>
      </c>
      <c r="F67" s="22">
        <v>24</v>
      </c>
      <c r="G67" s="22">
        <v>0</v>
      </c>
      <c r="H67" s="22">
        <v>24</v>
      </c>
      <c r="I67" s="22">
        <v>0</v>
      </c>
      <c r="J67" s="22">
        <v>0</v>
      </c>
      <c r="K67" s="22">
        <v>0</v>
      </c>
      <c r="L67" s="22">
        <v>0</v>
      </c>
      <c r="M67" s="21" t="s">
        <v>44</v>
      </c>
      <c r="N67" s="21" t="s">
        <v>49</v>
      </c>
      <c r="O67" s="22">
        <v>0</v>
      </c>
      <c r="P67" s="22">
        <v>0</v>
      </c>
      <c r="Q67" s="22">
        <v>0</v>
      </c>
      <c r="R67" s="22">
        <v>0</v>
      </c>
      <c r="S67" s="22">
        <v>10</v>
      </c>
      <c r="T67" s="22">
        <v>0</v>
      </c>
      <c r="U67" s="22">
        <v>14</v>
      </c>
      <c r="V67" s="23"/>
      <c r="W67" s="23"/>
      <c r="X67" s="11" t="s">
        <v>300</v>
      </c>
      <c r="Y67" s="24">
        <v>1</v>
      </c>
      <c r="Z67" s="25">
        <v>234149</v>
      </c>
      <c r="AA67" s="33"/>
      <c r="AB67" s="25">
        <v>7932001</v>
      </c>
      <c r="AC67" s="24">
        <v>28</v>
      </c>
      <c r="AD67" s="24">
        <v>43</v>
      </c>
      <c r="AE67" s="24">
        <v>25</v>
      </c>
    </row>
    <row r="68" spans="1:31" x14ac:dyDescent="0.25">
      <c r="A68" s="21" t="s">
        <v>469</v>
      </c>
      <c r="B68" s="21" t="s">
        <v>470</v>
      </c>
      <c r="C68" s="21" t="s">
        <v>471</v>
      </c>
      <c r="D68" s="21" t="s">
        <v>33</v>
      </c>
      <c r="E68" s="22">
        <v>75</v>
      </c>
      <c r="F68" s="22">
        <v>74</v>
      </c>
      <c r="G68" s="22">
        <v>18</v>
      </c>
      <c r="H68" s="22">
        <v>56</v>
      </c>
      <c r="I68" s="22">
        <v>0</v>
      </c>
      <c r="J68" s="22">
        <v>0</v>
      </c>
      <c r="K68" s="22">
        <v>0</v>
      </c>
      <c r="L68" s="22">
        <v>0</v>
      </c>
      <c r="M68" s="21" t="s">
        <v>44</v>
      </c>
      <c r="N68" s="21" t="s">
        <v>35</v>
      </c>
      <c r="O68" s="22">
        <v>0</v>
      </c>
      <c r="P68" s="22">
        <v>0</v>
      </c>
      <c r="Q68" s="22">
        <v>0</v>
      </c>
      <c r="R68" s="22">
        <v>0</v>
      </c>
      <c r="S68" s="22">
        <v>23</v>
      </c>
      <c r="T68" s="22">
        <v>0</v>
      </c>
      <c r="U68" s="22">
        <v>51</v>
      </c>
      <c r="V68" s="23"/>
      <c r="W68" s="23"/>
      <c r="X68" s="11" t="s">
        <v>300</v>
      </c>
      <c r="Y68" s="24">
        <v>1</v>
      </c>
      <c r="Z68" s="25">
        <v>478910</v>
      </c>
      <c r="AA68" s="33"/>
      <c r="AB68" s="25">
        <v>15069479</v>
      </c>
      <c r="AC68" s="24">
        <v>40</v>
      </c>
      <c r="AD68" s="24">
        <v>58</v>
      </c>
      <c r="AE68" s="24">
        <v>33</v>
      </c>
    </row>
    <row r="69" spans="1:31" s="30" customFormat="1" x14ac:dyDescent="0.25">
      <c r="A69" s="21" t="s">
        <v>473</v>
      </c>
      <c r="B69" s="21" t="s">
        <v>474</v>
      </c>
      <c r="C69" s="21" t="s">
        <v>106</v>
      </c>
      <c r="D69" s="21" t="s">
        <v>106</v>
      </c>
      <c r="E69" s="22">
        <v>76</v>
      </c>
      <c r="F69" s="22">
        <v>75</v>
      </c>
      <c r="G69" s="22">
        <v>7</v>
      </c>
      <c r="H69" s="22">
        <v>65</v>
      </c>
      <c r="I69" s="22">
        <v>3</v>
      </c>
      <c r="J69" s="22">
        <v>0</v>
      </c>
      <c r="K69" s="22">
        <v>0</v>
      </c>
      <c r="L69" s="22">
        <v>0</v>
      </c>
      <c r="M69" s="21" t="s">
        <v>34</v>
      </c>
      <c r="N69" s="21" t="s">
        <v>35</v>
      </c>
      <c r="O69" s="22">
        <v>0</v>
      </c>
      <c r="P69" s="22">
        <v>0</v>
      </c>
      <c r="Q69" s="22">
        <v>0</v>
      </c>
      <c r="R69" s="22">
        <v>0</v>
      </c>
      <c r="S69" s="22">
        <v>46</v>
      </c>
      <c r="T69" s="22">
        <v>0</v>
      </c>
      <c r="U69" s="22">
        <v>29</v>
      </c>
      <c r="V69" s="23"/>
      <c r="W69" s="23"/>
      <c r="X69" s="11" t="s">
        <v>296</v>
      </c>
      <c r="Y69" s="24">
        <v>1</v>
      </c>
      <c r="Z69" s="25">
        <v>931655</v>
      </c>
      <c r="AA69" s="33"/>
      <c r="AB69" s="25">
        <v>28123480</v>
      </c>
      <c r="AC69" s="24">
        <v>53</v>
      </c>
      <c r="AD69" s="24">
        <v>78</v>
      </c>
      <c r="AE69" s="24">
        <v>39</v>
      </c>
    </row>
    <row r="70" spans="1:31" x14ac:dyDescent="0.25">
      <c r="A70" s="21" t="s">
        <v>475</v>
      </c>
      <c r="B70" s="21" t="s">
        <v>476</v>
      </c>
      <c r="C70" s="21" t="s">
        <v>218</v>
      </c>
      <c r="D70" s="21" t="s">
        <v>40</v>
      </c>
      <c r="E70" s="22">
        <v>290</v>
      </c>
      <c r="F70" s="22">
        <v>287</v>
      </c>
      <c r="G70" s="22">
        <v>20</v>
      </c>
      <c r="H70" s="22">
        <v>129</v>
      </c>
      <c r="I70" s="22">
        <v>118</v>
      </c>
      <c r="J70" s="22">
        <v>20</v>
      </c>
      <c r="K70" s="22">
        <v>0</v>
      </c>
      <c r="L70" s="22">
        <v>0</v>
      </c>
      <c r="M70" s="21" t="s">
        <v>34</v>
      </c>
      <c r="N70" s="21" t="s">
        <v>311</v>
      </c>
      <c r="O70" s="22">
        <v>0</v>
      </c>
      <c r="P70" s="22">
        <v>0</v>
      </c>
      <c r="Q70" s="22">
        <v>0</v>
      </c>
      <c r="R70" s="22">
        <v>0</v>
      </c>
      <c r="S70" s="22">
        <v>93</v>
      </c>
      <c r="T70" s="22">
        <v>0</v>
      </c>
      <c r="U70" s="22">
        <v>194</v>
      </c>
      <c r="V70" s="23"/>
      <c r="W70" s="23"/>
      <c r="X70" s="11" t="s">
        <v>294</v>
      </c>
      <c r="Y70" s="24">
        <v>1</v>
      </c>
      <c r="Z70" s="25">
        <v>3108303</v>
      </c>
      <c r="AA70" s="33"/>
      <c r="AB70" s="25">
        <v>85514496</v>
      </c>
      <c r="AC70" s="24">
        <v>17</v>
      </c>
      <c r="AD70" s="24">
        <v>25</v>
      </c>
      <c r="AE70" s="24">
        <v>10</v>
      </c>
    </row>
    <row r="71" spans="1:31" x14ac:dyDescent="0.25">
      <c r="A71" s="21" t="s">
        <v>477</v>
      </c>
      <c r="B71" s="21" t="s">
        <v>478</v>
      </c>
      <c r="C71" s="21" t="s">
        <v>479</v>
      </c>
      <c r="D71" s="21" t="s">
        <v>33</v>
      </c>
      <c r="E71" s="22">
        <v>25</v>
      </c>
      <c r="F71" s="22">
        <v>24</v>
      </c>
      <c r="G71" s="22">
        <v>0</v>
      </c>
      <c r="H71" s="22">
        <v>24</v>
      </c>
      <c r="I71" s="22">
        <v>0</v>
      </c>
      <c r="J71" s="22">
        <v>0</v>
      </c>
      <c r="K71" s="22">
        <v>0</v>
      </c>
      <c r="L71" s="22">
        <v>0</v>
      </c>
      <c r="M71" s="21" t="s">
        <v>44</v>
      </c>
      <c r="N71" s="21" t="s">
        <v>49</v>
      </c>
      <c r="O71" s="22">
        <v>0</v>
      </c>
      <c r="P71" s="22">
        <v>0</v>
      </c>
      <c r="Q71" s="22">
        <v>0</v>
      </c>
      <c r="R71" s="22">
        <v>0</v>
      </c>
      <c r="S71" s="22">
        <v>10</v>
      </c>
      <c r="T71" s="22">
        <v>0</v>
      </c>
      <c r="U71" s="22">
        <v>14</v>
      </c>
      <c r="V71" s="23"/>
      <c r="W71" s="23"/>
      <c r="X71" s="11" t="s">
        <v>300</v>
      </c>
      <c r="Y71" s="24">
        <v>1</v>
      </c>
      <c r="Z71" s="25">
        <v>235133</v>
      </c>
      <c r="AA71" s="33"/>
      <c r="AB71" s="25">
        <v>8557261</v>
      </c>
      <c r="AC71" s="24">
        <v>30</v>
      </c>
      <c r="AD71" s="24">
        <v>45</v>
      </c>
      <c r="AE71" s="24">
        <v>27</v>
      </c>
    </row>
    <row r="72" spans="1:31" x14ac:dyDescent="0.25">
      <c r="A72" s="21" t="s">
        <v>480</v>
      </c>
      <c r="B72" s="21" t="s">
        <v>481</v>
      </c>
      <c r="C72" s="21" t="s">
        <v>33</v>
      </c>
      <c r="D72" s="21" t="s">
        <v>33</v>
      </c>
      <c r="E72" s="22">
        <v>144</v>
      </c>
      <c r="F72" s="22">
        <v>142</v>
      </c>
      <c r="G72" s="22">
        <v>0</v>
      </c>
      <c r="H72" s="22">
        <v>46</v>
      </c>
      <c r="I72" s="22">
        <v>16</v>
      </c>
      <c r="J72" s="22">
        <v>73</v>
      </c>
      <c r="K72" s="22">
        <v>7</v>
      </c>
      <c r="L72" s="22">
        <v>0</v>
      </c>
      <c r="M72" s="21" t="s">
        <v>44</v>
      </c>
      <c r="N72" s="21" t="s">
        <v>61</v>
      </c>
      <c r="O72" s="22">
        <v>0</v>
      </c>
      <c r="P72" s="22">
        <v>13</v>
      </c>
      <c r="Q72" s="22">
        <v>46</v>
      </c>
      <c r="R72" s="22">
        <v>0</v>
      </c>
      <c r="S72" s="22">
        <v>65</v>
      </c>
      <c r="T72" s="22">
        <v>0</v>
      </c>
      <c r="U72" s="22">
        <v>18</v>
      </c>
      <c r="V72" s="23"/>
      <c r="W72" s="23"/>
      <c r="X72" s="11" t="s">
        <v>76</v>
      </c>
      <c r="Y72" s="24">
        <v>1</v>
      </c>
      <c r="Z72" s="25">
        <v>1082023</v>
      </c>
      <c r="AA72" s="33"/>
      <c r="AB72" s="25">
        <v>35916610</v>
      </c>
      <c r="AC72" s="24">
        <v>34</v>
      </c>
      <c r="AD72" s="24">
        <v>53</v>
      </c>
      <c r="AE72" s="24">
        <v>24</v>
      </c>
    </row>
    <row r="73" spans="1:31" x14ac:dyDescent="0.25">
      <c r="A73" s="21" t="s">
        <v>482</v>
      </c>
      <c r="B73" s="21" t="s">
        <v>483</v>
      </c>
      <c r="C73" s="21" t="s">
        <v>448</v>
      </c>
      <c r="D73" s="21" t="s">
        <v>274</v>
      </c>
      <c r="E73" s="22">
        <v>79</v>
      </c>
      <c r="F73" s="22">
        <v>78</v>
      </c>
      <c r="G73" s="22">
        <v>0</v>
      </c>
      <c r="H73" s="22">
        <v>22</v>
      </c>
      <c r="I73" s="22">
        <v>24</v>
      </c>
      <c r="J73" s="22">
        <v>32</v>
      </c>
      <c r="K73" s="22">
        <v>0</v>
      </c>
      <c r="L73" s="22">
        <v>0</v>
      </c>
      <c r="M73" s="21" t="s">
        <v>34</v>
      </c>
      <c r="N73" s="21" t="s">
        <v>61</v>
      </c>
      <c r="O73" s="22">
        <v>53</v>
      </c>
      <c r="P73" s="22">
        <v>0</v>
      </c>
      <c r="Q73" s="22">
        <v>6</v>
      </c>
      <c r="R73" s="22">
        <v>0</v>
      </c>
      <c r="S73" s="22">
        <v>13</v>
      </c>
      <c r="T73" s="22">
        <v>0</v>
      </c>
      <c r="U73" s="22">
        <v>6</v>
      </c>
      <c r="V73" s="23"/>
      <c r="W73" s="23"/>
      <c r="X73" s="11" t="s">
        <v>294</v>
      </c>
      <c r="Y73" s="24">
        <v>1</v>
      </c>
      <c r="Z73" s="25">
        <v>1083124</v>
      </c>
      <c r="AA73" s="33"/>
      <c r="AB73" s="25">
        <v>38877615</v>
      </c>
      <c r="AC73" s="24">
        <v>5</v>
      </c>
      <c r="AD73" s="24">
        <v>10</v>
      </c>
      <c r="AE73" s="24">
        <v>2</v>
      </c>
    </row>
    <row r="74" spans="1:31" x14ac:dyDescent="0.25">
      <c r="A74" s="21" t="s">
        <v>485</v>
      </c>
      <c r="B74" s="21" t="s">
        <v>486</v>
      </c>
      <c r="C74" s="21" t="s">
        <v>229</v>
      </c>
      <c r="D74" s="21" t="s">
        <v>83</v>
      </c>
      <c r="E74" s="22">
        <v>116</v>
      </c>
      <c r="F74" s="22">
        <v>115</v>
      </c>
      <c r="G74" s="22">
        <v>11</v>
      </c>
      <c r="H74" s="22">
        <v>45</v>
      </c>
      <c r="I74" s="22">
        <v>44</v>
      </c>
      <c r="J74" s="22">
        <v>15</v>
      </c>
      <c r="K74" s="22">
        <v>0</v>
      </c>
      <c r="L74" s="22">
        <v>0</v>
      </c>
      <c r="M74" s="21" t="s">
        <v>34</v>
      </c>
      <c r="N74" s="21" t="s">
        <v>61</v>
      </c>
      <c r="O74" s="22">
        <v>0</v>
      </c>
      <c r="P74" s="22">
        <v>0</v>
      </c>
      <c r="Q74" s="22">
        <v>0</v>
      </c>
      <c r="R74" s="22">
        <v>0</v>
      </c>
      <c r="S74" s="22">
        <v>12</v>
      </c>
      <c r="T74" s="22">
        <v>0</v>
      </c>
      <c r="U74" s="22">
        <v>103</v>
      </c>
      <c r="V74" s="23"/>
      <c r="W74" s="23"/>
      <c r="X74" s="8" t="s">
        <v>307</v>
      </c>
      <c r="Y74" s="24">
        <v>1</v>
      </c>
      <c r="Z74" s="25">
        <v>1593055</v>
      </c>
      <c r="AA74" s="33"/>
      <c r="AB74" s="25">
        <v>64152723</v>
      </c>
      <c r="AC74" s="24">
        <v>18</v>
      </c>
      <c r="AD74" s="24">
        <v>24</v>
      </c>
      <c r="AE74" s="24">
        <v>13</v>
      </c>
    </row>
    <row r="75" spans="1:31" x14ac:dyDescent="0.25">
      <c r="A75" s="21" t="s">
        <v>487</v>
      </c>
      <c r="B75" s="21" t="s">
        <v>488</v>
      </c>
      <c r="C75" s="21" t="s">
        <v>270</v>
      </c>
      <c r="D75" s="21" t="s">
        <v>270</v>
      </c>
      <c r="E75" s="22">
        <v>129</v>
      </c>
      <c r="F75" s="22">
        <v>127</v>
      </c>
      <c r="G75" s="22">
        <v>127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1" t="s">
        <v>44</v>
      </c>
      <c r="N75" s="21" t="s">
        <v>311</v>
      </c>
      <c r="O75" s="22">
        <v>20</v>
      </c>
      <c r="P75" s="22">
        <v>0</v>
      </c>
      <c r="Q75" s="22">
        <v>92</v>
      </c>
      <c r="R75" s="22">
        <v>0</v>
      </c>
      <c r="S75" s="22">
        <v>11</v>
      </c>
      <c r="T75" s="22">
        <v>0</v>
      </c>
      <c r="U75" s="22">
        <v>4</v>
      </c>
      <c r="V75" s="23"/>
      <c r="W75" s="23"/>
      <c r="X75" s="11" t="s">
        <v>295</v>
      </c>
      <c r="Y75" s="24">
        <v>1</v>
      </c>
      <c r="Z75" s="25">
        <v>230704</v>
      </c>
      <c r="AA75" s="33"/>
      <c r="AB75" s="25">
        <v>8713938</v>
      </c>
      <c r="AC75" s="24">
        <v>6</v>
      </c>
      <c r="AD75" s="24">
        <v>7</v>
      </c>
      <c r="AE75" s="24">
        <v>6</v>
      </c>
    </row>
    <row r="76" spans="1:31" x14ac:dyDescent="0.25">
      <c r="A76" s="21" t="s">
        <v>489</v>
      </c>
      <c r="B76" s="21" t="s">
        <v>490</v>
      </c>
      <c r="C76" s="21" t="s">
        <v>196</v>
      </c>
      <c r="D76" s="21" t="s">
        <v>70</v>
      </c>
      <c r="E76" s="22">
        <v>208</v>
      </c>
      <c r="F76" s="22">
        <v>206</v>
      </c>
      <c r="G76" s="22">
        <v>0</v>
      </c>
      <c r="H76" s="22">
        <v>24</v>
      </c>
      <c r="I76" s="22">
        <v>86</v>
      </c>
      <c r="J76" s="22">
        <v>72</v>
      </c>
      <c r="K76" s="22">
        <v>24</v>
      </c>
      <c r="L76" s="22">
        <v>0</v>
      </c>
      <c r="M76" s="21" t="s">
        <v>44</v>
      </c>
      <c r="N76" s="21" t="s">
        <v>311</v>
      </c>
      <c r="O76" s="22">
        <v>0</v>
      </c>
      <c r="P76" s="22">
        <v>0</v>
      </c>
      <c r="Q76" s="22">
        <v>0</v>
      </c>
      <c r="R76" s="22">
        <v>0</v>
      </c>
      <c r="S76" s="22">
        <v>35</v>
      </c>
      <c r="T76" s="22">
        <v>0</v>
      </c>
      <c r="U76" s="22">
        <v>171</v>
      </c>
      <c r="V76" s="23"/>
      <c r="W76" s="23"/>
      <c r="X76" s="11" t="s">
        <v>295</v>
      </c>
      <c r="Y76" s="24">
        <v>1</v>
      </c>
      <c r="Z76" s="25">
        <v>1122344</v>
      </c>
      <c r="AA76" s="33"/>
      <c r="AB76" s="25">
        <v>36066107</v>
      </c>
      <c r="AC76" s="24">
        <v>4</v>
      </c>
      <c r="AD76" s="24">
        <v>6</v>
      </c>
      <c r="AE76" s="24">
        <v>1</v>
      </c>
    </row>
    <row r="77" spans="1:31" x14ac:dyDescent="0.25">
      <c r="A77" s="21" t="s">
        <v>493</v>
      </c>
      <c r="B77" s="21" t="s">
        <v>494</v>
      </c>
      <c r="C77" s="21" t="s">
        <v>33</v>
      </c>
      <c r="D77" s="21" t="s">
        <v>33</v>
      </c>
      <c r="E77" s="22">
        <v>44</v>
      </c>
      <c r="F77" s="22">
        <v>43</v>
      </c>
      <c r="G77" s="22">
        <v>0</v>
      </c>
      <c r="H77" s="22">
        <v>0</v>
      </c>
      <c r="I77" s="22">
        <v>19</v>
      </c>
      <c r="J77" s="22">
        <v>24</v>
      </c>
      <c r="K77" s="22">
        <v>0</v>
      </c>
      <c r="L77" s="22">
        <v>0</v>
      </c>
      <c r="M77" s="21" t="s">
        <v>44</v>
      </c>
      <c r="N77" s="21" t="s">
        <v>61</v>
      </c>
      <c r="O77" s="22">
        <v>0</v>
      </c>
      <c r="P77" s="22">
        <v>8</v>
      </c>
      <c r="Q77" s="22">
        <v>0</v>
      </c>
      <c r="R77" s="22">
        <v>0</v>
      </c>
      <c r="S77" s="22">
        <f>18+17</f>
        <v>35</v>
      </c>
      <c r="T77" s="22">
        <v>0</v>
      </c>
      <c r="U77" s="22">
        <v>0</v>
      </c>
      <c r="V77" s="23"/>
      <c r="W77" s="23"/>
      <c r="X77" s="11" t="s">
        <v>76</v>
      </c>
      <c r="Y77" s="24">
        <v>1</v>
      </c>
      <c r="Z77" s="25">
        <v>308457</v>
      </c>
      <c r="AA77" s="33"/>
      <c r="AB77" s="25">
        <v>9769054</v>
      </c>
      <c r="AC77" s="24">
        <v>37</v>
      </c>
      <c r="AD77" s="24">
        <v>59</v>
      </c>
      <c r="AE77" s="24">
        <v>30</v>
      </c>
    </row>
    <row r="78" spans="1:31" x14ac:dyDescent="0.25">
      <c r="A78" s="21" t="s">
        <v>495</v>
      </c>
      <c r="B78" s="21" t="s">
        <v>496</v>
      </c>
      <c r="C78" s="21" t="s">
        <v>33</v>
      </c>
      <c r="D78" s="21" t="s">
        <v>33</v>
      </c>
      <c r="E78" s="22">
        <v>84</v>
      </c>
      <c r="F78" s="22">
        <v>83</v>
      </c>
      <c r="G78" s="22">
        <v>0</v>
      </c>
      <c r="H78" s="22">
        <v>34</v>
      </c>
      <c r="I78" s="22">
        <v>6</v>
      </c>
      <c r="J78" s="22">
        <v>43</v>
      </c>
      <c r="K78" s="22">
        <v>0</v>
      </c>
      <c r="L78" s="22">
        <v>0</v>
      </c>
      <c r="M78" s="21" t="s">
        <v>44</v>
      </c>
      <c r="N78" s="21" t="s">
        <v>61</v>
      </c>
      <c r="O78" s="22">
        <v>0</v>
      </c>
      <c r="P78" s="22">
        <v>0</v>
      </c>
      <c r="Q78" s="22">
        <v>0</v>
      </c>
      <c r="R78" s="22">
        <v>0</v>
      </c>
      <c r="S78" s="22">
        <v>16</v>
      </c>
      <c r="T78" s="22">
        <v>0</v>
      </c>
      <c r="U78" s="22">
        <v>67</v>
      </c>
      <c r="V78" s="23"/>
      <c r="W78" s="23"/>
      <c r="X78" s="11" t="s">
        <v>76</v>
      </c>
      <c r="Y78" s="24">
        <v>1</v>
      </c>
      <c r="Z78" s="25">
        <v>772969</v>
      </c>
      <c r="AA78" s="33"/>
      <c r="AB78" s="25">
        <v>24979837</v>
      </c>
      <c r="AC78" s="24">
        <v>34</v>
      </c>
      <c r="AD78" s="24">
        <v>51</v>
      </c>
      <c r="AE78" s="24">
        <v>24</v>
      </c>
    </row>
    <row r="79" spans="1:31" s="29" customFormat="1" x14ac:dyDescent="0.25">
      <c r="A79" s="21" t="s">
        <v>497</v>
      </c>
      <c r="B79" s="21" t="s">
        <v>498</v>
      </c>
      <c r="C79" s="21" t="s">
        <v>33</v>
      </c>
      <c r="D79" s="21" t="s">
        <v>33</v>
      </c>
      <c r="E79" s="22">
        <v>100</v>
      </c>
      <c r="F79" s="22">
        <v>98</v>
      </c>
      <c r="G79" s="22">
        <v>0</v>
      </c>
      <c r="H79" s="22">
        <v>2</v>
      </c>
      <c r="I79" s="22">
        <v>72</v>
      </c>
      <c r="J79" s="22">
        <v>24</v>
      </c>
      <c r="K79" s="22">
        <v>0</v>
      </c>
      <c r="L79" s="22">
        <v>0</v>
      </c>
      <c r="M79" s="21" t="s">
        <v>44</v>
      </c>
      <c r="N79" s="21" t="s">
        <v>311</v>
      </c>
      <c r="O79" s="22">
        <v>0</v>
      </c>
      <c r="P79" s="22">
        <v>0</v>
      </c>
      <c r="Q79" s="22">
        <v>0</v>
      </c>
      <c r="R79" s="22">
        <v>0</v>
      </c>
      <c r="S79" s="22">
        <v>57</v>
      </c>
      <c r="T79" s="22">
        <v>0</v>
      </c>
      <c r="U79" s="22">
        <v>41</v>
      </c>
      <c r="V79" s="23"/>
      <c r="W79" s="23"/>
      <c r="X79" s="11" t="s">
        <v>76</v>
      </c>
      <c r="Y79" s="24">
        <v>1</v>
      </c>
      <c r="Z79" s="25">
        <v>726158</v>
      </c>
      <c r="AA79" s="33"/>
      <c r="AB79" s="25">
        <v>23824614</v>
      </c>
      <c r="AC79" s="24">
        <v>37</v>
      </c>
      <c r="AD79" s="24">
        <v>59</v>
      </c>
      <c r="AE79" s="24">
        <v>30</v>
      </c>
    </row>
    <row r="80" spans="1:31" x14ac:dyDescent="0.25">
      <c r="A80" s="21" t="s">
        <v>499</v>
      </c>
      <c r="B80" s="21" t="s">
        <v>500</v>
      </c>
      <c r="C80" s="21" t="s">
        <v>55</v>
      </c>
      <c r="D80" s="21" t="s">
        <v>55</v>
      </c>
      <c r="E80" s="22">
        <v>150</v>
      </c>
      <c r="F80" s="22">
        <v>143</v>
      </c>
      <c r="G80" s="22">
        <v>0</v>
      </c>
      <c r="H80" s="22">
        <v>7</v>
      </c>
      <c r="I80" s="22">
        <v>94</v>
      </c>
      <c r="J80" s="22">
        <v>40</v>
      </c>
      <c r="K80" s="22">
        <v>2</v>
      </c>
      <c r="L80" s="22">
        <v>0</v>
      </c>
      <c r="M80" s="21" t="s">
        <v>44</v>
      </c>
      <c r="N80" s="21" t="s">
        <v>311</v>
      </c>
      <c r="O80" s="22">
        <v>0</v>
      </c>
      <c r="P80" s="22">
        <v>0</v>
      </c>
      <c r="Q80" s="22">
        <v>0</v>
      </c>
      <c r="R80" s="22">
        <v>0</v>
      </c>
      <c r="S80" s="22">
        <v>143</v>
      </c>
      <c r="T80" s="22">
        <v>0</v>
      </c>
      <c r="U80" s="22">
        <v>0</v>
      </c>
      <c r="V80" s="23"/>
      <c r="W80" s="23"/>
      <c r="X80" s="11" t="s">
        <v>297</v>
      </c>
      <c r="Y80" s="24">
        <v>1</v>
      </c>
      <c r="Z80" s="25">
        <v>4966363</v>
      </c>
      <c r="AA80" s="33"/>
      <c r="AB80" s="25">
        <v>141915529</v>
      </c>
      <c r="AC80" s="24">
        <v>12</v>
      </c>
      <c r="AD80" s="24">
        <v>17</v>
      </c>
      <c r="AE80" s="24">
        <v>11</v>
      </c>
    </row>
    <row r="81" spans="1:31" x14ac:dyDescent="0.25">
      <c r="A81" s="21" t="s">
        <v>501</v>
      </c>
      <c r="B81" s="21" t="s">
        <v>502</v>
      </c>
      <c r="C81" s="21" t="s">
        <v>372</v>
      </c>
      <c r="D81" s="21" t="s">
        <v>334</v>
      </c>
      <c r="E81" s="22">
        <v>80</v>
      </c>
      <c r="F81" s="22">
        <v>79</v>
      </c>
      <c r="G81" s="22">
        <v>0</v>
      </c>
      <c r="H81" s="22">
        <v>79</v>
      </c>
      <c r="I81" s="22">
        <v>0</v>
      </c>
      <c r="J81" s="22">
        <v>0</v>
      </c>
      <c r="K81" s="22">
        <v>0</v>
      </c>
      <c r="L81" s="22">
        <v>0</v>
      </c>
      <c r="M81" s="21" t="s">
        <v>34</v>
      </c>
      <c r="N81" s="21" t="s">
        <v>35</v>
      </c>
      <c r="O81" s="22">
        <v>16</v>
      </c>
      <c r="P81" s="22">
        <v>0</v>
      </c>
      <c r="Q81" s="22">
        <v>23</v>
      </c>
      <c r="R81" s="22">
        <v>40</v>
      </c>
      <c r="S81" s="22">
        <v>0</v>
      </c>
      <c r="T81" s="22">
        <v>0</v>
      </c>
      <c r="U81" s="22">
        <v>0</v>
      </c>
      <c r="V81" s="23"/>
      <c r="W81" s="23"/>
      <c r="X81" s="11" t="s">
        <v>294</v>
      </c>
      <c r="Y81" s="24">
        <v>1</v>
      </c>
      <c r="Z81" s="25">
        <v>1311459</v>
      </c>
      <c r="AA81" s="33"/>
      <c r="AB81" s="25">
        <v>38215294</v>
      </c>
      <c r="AC81" s="24">
        <v>11</v>
      </c>
      <c r="AD81" s="24">
        <v>15</v>
      </c>
      <c r="AE81" s="24">
        <v>9</v>
      </c>
    </row>
    <row r="82" spans="1:31" x14ac:dyDescent="0.25">
      <c r="A82" s="21" t="s">
        <v>503</v>
      </c>
      <c r="B82" s="21" t="s">
        <v>504</v>
      </c>
      <c r="C82" s="21" t="s">
        <v>282</v>
      </c>
      <c r="D82" s="21" t="s">
        <v>282</v>
      </c>
      <c r="E82" s="22">
        <v>75</v>
      </c>
      <c r="F82" s="22">
        <v>74</v>
      </c>
      <c r="G82" s="22">
        <v>0</v>
      </c>
      <c r="H82" s="22">
        <v>0</v>
      </c>
      <c r="I82" s="22">
        <v>14</v>
      </c>
      <c r="J82" s="22">
        <v>52</v>
      </c>
      <c r="K82" s="22">
        <v>8</v>
      </c>
      <c r="L82" s="22">
        <v>0</v>
      </c>
      <c r="M82" s="21" t="s">
        <v>44</v>
      </c>
      <c r="N82" s="21" t="s">
        <v>61</v>
      </c>
      <c r="O82" s="22">
        <v>0</v>
      </c>
      <c r="P82" s="22">
        <v>0</v>
      </c>
      <c r="Q82" s="22">
        <v>0</v>
      </c>
      <c r="R82" s="22">
        <v>0</v>
      </c>
      <c r="S82" s="22">
        <v>74</v>
      </c>
      <c r="T82" s="22">
        <v>0</v>
      </c>
      <c r="U82" s="22">
        <v>0</v>
      </c>
      <c r="V82" s="23"/>
      <c r="W82" s="23"/>
      <c r="X82" s="11" t="s">
        <v>292</v>
      </c>
      <c r="Y82" s="24">
        <v>1</v>
      </c>
      <c r="Z82" s="25">
        <v>226357</v>
      </c>
      <c r="AA82" s="33"/>
      <c r="AB82" s="25">
        <v>7493669</v>
      </c>
      <c r="AC82" s="24">
        <v>16</v>
      </c>
      <c r="AD82" s="24">
        <v>5</v>
      </c>
      <c r="AE82" s="24">
        <v>12</v>
      </c>
    </row>
    <row r="83" spans="1:31" x14ac:dyDescent="0.25">
      <c r="A83" s="21" t="s">
        <v>505</v>
      </c>
      <c r="B83" s="21" t="s">
        <v>506</v>
      </c>
      <c r="C83" s="21" t="s">
        <v>291</v>
      </c>
      <c r="D83" s="21" t="s">
        <v>80</v>
      </c>
      <c r="E83" s="22">
        <v>81</v>
      </c>
      <c r="F83" s="22">
        <v>80</v>
      </c>
      <c r="G83" s="22">
        <v>0</v>
      </c>
      <c r="H83" s="22">
        <v>0</v>
      </c>
      <c r="I83" s="22">
        <v>16</v>
      </c>
      <c r="J83" s="22">
        <v>32</v>
      </c>
      <c r="K83" s="22">
        <v>32</v>
      </c>
      <c r="L83" s="22">
        <v>0</v>
      </c>
      <c r="M83" s="21" t="s">
        <v>44</v>
      </c>
      <c r="N83" s="21" t="s">
        <v>61</v>
      </c>
      <c r="O83" s="22">
        <v>0</v>
      </c>
      <c r="P83" s="22">
        <v>0</v>
      </c>
      <c r="Q83" s="22">
        <v>80</v>
      </c>
      <c r="R83" s="22">
        <v>0</v>
      </c>
      <c r="S83" s="22">
        <v>0</v>
      </c>
      <c r="T83" s="22">
        <v>0</v>
      </c>
      <c r="U83" s="22">
        <v>0</v>
      </c>
      <c r="V83" s="23"/>
      <c r="W83" s="23"/>
      <c r="X83" s="11" t="s">
        <v>293</v>
      </c>
      <c r="Y83" s="24">
        <v>1</v>
      </c>
      <c r="Z83" s="25">
        <v>220062</v>
      </c>
      <c r="AA83" s="33"/>
      <c r="AB83" s="25">
        <v>7066342</v>
      </c>
      <c r="AC83" s="24">
        <v>36</v>
      </c>
      <c r="AD83" s="24">
        <v>56</v>
      </c>
      <c r="AE83" s="24">
        <v>28</v>
      </c>
    </row>
    <row r="84" spans="1:31" x14ac:dyDescent="0.25">
      <c r="A84" s="21" t="s">
        <v>507</v>
      </c>
      <c r="B84" s="21" t="s">
        <v>508</v>
      </c>
      <c r="C84" s="21" t="s">
        <v>509</v>
      </c>
      <c r="D84" s="21" t="s">
        <v>334</v>
      </c>
      <c r="E84" s="22">
        <v>63</v>
      </c>
      <c r="F84" s="22">
        <v>62</v>
      </c>
      <c r="G84" s="22">
        <v>0</v>
      </c>
      <c r="H84" s="22">
        <v>62</v>
      </c>
      <c r="I84" s="22">
        <v>0</v>
      </c>
      <c r="J84" s="22">
        <v>0</v>
      </c>
      <c r="K84" s="22">
        <v>0</v>
      </c>
      <c r="L84" s="22">
        <v>0</v>
      </c>
      <c r="M84" s="21" t="s">
        <v>34</v>
      </c>
      <c r="N84" s="21" t="s">
        <v>35</v>
      </c>
      <c r="O84" s="22">
        <v>23</v>
      </c>
      <c r="P84" s="22">
        <v>0</v>
      </c>
      <c r="Q84" s="22">
        <v>0</v>
      </c>
      <c r="R84" s="22">
        <v>8</v>
      </c>
      <c r="S84" s="22">
        <v>31</v>
      </c>
      <c r="T84" s="22">
        <v>0</v>
      </c>
      <c r="U84" s="22">
        <v>0</v>
      </c>
      <c r="V84" s="23"/>
      <c r="W84" s="23"/>
      <c r="X84" s="11" t="s">
        <v>294</v>
      </c>
      <c r="Y84" s="24">
        <v>1</v>
      </c>
      <c r="Z84" s="25">
        <v>1080548</v>
      </c>
      <c r="AA84" s="33"/>
      <c r="AB84" s="25">
        <v>32564563.601142816</v>
      </c>
      <c r="AC84" s="24">
        <v>11</v>
      </c>
      <c r="AD84" s="24">
        <v>15</v>
      </c>
      <c r="AE84" s="24">
        <v>9</v>
      </c>
    </row>
    <row r="85" spans="1:31" x14ac:dyDescent="0.25">
      <c r="A85" s="21" t="s">
        <v>510</v>
      </c>
      <c r="B85" s="21" t="s">
        <v>511</v>
      </c>
      <c r="C85" s="21" t="s">
        <v>372</v>
      </c>
      <c r="D85" s="21" t="s">
        <v>334</v>
      </c>
      <c r="E85" s="22">
        <v>271</v>
      </c>
      <c r="F85" s="22">
        <v>268</v>
      </c>
      <c r="G85" s="22">
        <v>104</v>
      </c>
      <c r="H85" s="22">
        <v>90</v>
      </c>
      <c r="I85" s="22">
        <v>34</v>
      </c>
      <c r="J85" s="22">
        <v>30</v>
      </c>
      <c r="K85" s="22">
        <v>10</v>
      </c>
      <c r="L85" s="22">
        <v>0</v>
      </c>
      <c r="M85" s="21" t="s">
        <v>34</v>
      </c>
      <c r="N85" s="21" t="s">
        <v>61</v>
      </c>
      <c r="O85" s="22">
        <v>0</v>
      </c>
      <c r="P85" s="22">
        <v>0</v>
      </c>
      <c r="Q85" s="22">
        <v>0</v>
      </c>
      <c r="R85" s="22">
        <v>0</v>
      </c>
      <c r="S85" s="22">
        <v>27</v>
      </c>
      <c r="T85" s="22">
        <v>0</v>
      </c>
      <c r="U85" s="22">
        <v>241</v>
      </c>
      <c r="V85" s="23"/>
      <c r="W85" s="23"/>
      <c r="X85" s="11" t="s">
        <v>294</v>
      </c>
      <c r="Y85" s="24">
        <v>1</v>
      </c>
      <c r="Z85" s="25">
        <v>3752973</v>
      </c>
      <c r="AA85" s="33"/>
      <c r="AB85" s="25">
        <v>93118055</v>
      </c>
      <c r="AC85" s="24">
        <v>11</v>
      </c>
      <c r="AD85" s="24">
        <v>15</v>
      </c>
      <c r="AE85" s="24">
        <v>9</v>
      </c>
    </row>
    <row r="86" spans="1:31" x14ac:dyDescent="0.25">
      <c r="A86" s="21" t="s">
        <v>512</v>
      </c>
      <c r="B86" s="21" t="s">
        <v>513</v>
      </c>
      <c r="C86" s="21" t="s">
        <v>514</v>
      </c>
      <c r="D86" s="21" t="s">
        <v>334</v>
      </c>
      <c r="E86" s="22">
        <v>230</v>
      </c>
      <c r="F86" s="22">
        <v>228</v>
      </c>
      <c r="G86" s="22">
        <v>0</v>
      </c>
      <c r="H86" s="22">
        <v>44</v>
      </c>
      <c r="I86" s="22">
        <v>116</v>
      </c>
      <c r="J86" s="22">
        <v>68</v>
      </c>
      <c r="K86" s="22">
        <v>0</v>
      </c>
      <c r="L86" s="22">
        <v>0</v>
      </c>
      <c r="M86" s="21" t="s">
        <v>34</v>
      </c>
      <c r="N86" s="21" t="s">
        <v>61</v>
      </c>
      <c r="O86" s="22">
        <v>0</v>
      </c>
      <c r="P86" s="22">
        <v>0</v>
      </c>
      <c r="Q86" s="22">
        <v>0</v>
      </c>
      <c r="R86" s="22">
        <v>0</v>
      </c>
      <c r="S86" s="22">
        <v>23</v>
      </c>
      <c r="T86" s="22">
        <v>0</v>
      </c>
      <c r="U86" s="22">
        <v>205</v>
      </c>
      <c r="V86" s="23"/>
      <c r="W86" s="23"/>
      <c r="X86" s="11" t="s">
        <v>294</v>
      </c>
      <c r="Y86" s="24">
        <v>1</v>
      </c>
      <c r="Z86" s="25">
        <v>3860020</v>
      </c>
      <c r="AA86" s="33"/>
      <c r="AB86" s="25">
        <v>95275974</v>
      </c>
      <c r="AC86" s="24">
        <v>11</v>
      </c>
      <c r="AD86" s="24">
        <v>11</v>
      </c>
      <c r="AE86" s="24">
        <v>7</v>
      </c>
    </row>
    <row r="87" spans="1:31" x14ac:dyDescent="0.25">
      <c r="A87" s="21" t="s">
        <v>515</v>
      </c>
      <c r="B87" s="21" t="s">
        <v>516</v>
      </c>
      <c r="C87" s="21" t="s">
        <v>517</v>
      </c>
      <c r="D87" s="21" t="s">
        <v>278</v>
      </c>
      <c r="E87" s="22">
        <v>240</v>
      </c>
      <c r="F87" s="22">
        <v>237</v>
      </c>
      <c r="G87" s="22">
        <v>0</v>
      </c>
      <c r="H87" s="22">
        <v>35</v>
      </c>
      <c r="I87" s="22">
        <v>88</v>
      </c>
      <c r="J87" s="22">
        <v>90</v>
      </c>
      <c r="K87" s="22">
        <v>24</v>
      </c>
      <c r="L87" s="22">
        <v>0</v>
      </c>
      <c r="M87" s="21" t="s">
        <v>34</v>
      </c>
      <c r="N87" s="21" t="s">
        <v>61</v>
      </c>
      <c r="O87" s="22">
        <v>0</v>
      </c>
      <c r="P87" s="22">
        <v>0</v>
      </c>
      <c r="Q87" s="22">
        <v>0</v>
      </c>
      <c r="R87" s="22">
        <v>0</v>
      </c>
      <c r="S87" s="22">
        <v>24</v>
      </c>
      <c r="T87" s="22">
        <v>0</v>
      </c>
      <c r="U87" s="22">
        <v>213</v>
      </c>
      <c r="V87" s="23"/>
      <c r="W87" s="23"/>
      <c r="X87" s="11" t="s">
        <v>298</v>
      </c>
      <c r="Y87" s="24">
        <v>1</v>
      </c>
      <c r="Z87" s="25">
        <v>3844782</v>
      </c>
      <c r="AA87" s="33"/>
      <c r="AB87" s="25">
        <v>104165053</v>
      </c>
      <c r="AC87" s="24">
        <v>26</v>
      </c>
      <c r="AD87" s="24">
        <v>44</v>
      </c>
      <c r="AE87" s="24">
        <v>19</v>
      </c>
    </row>
    <row r="88" spans="1:31" x14ac:dyDescent="0.25">
      <c r="A88" s="21" t="s">
        <v>518</v>
      </c>
      <c r="B88" s="21" t="s">
        <v>519</v>
      </c>
      <c r="C88" s="21" t="s">
        <v>520</v>
      </c>
      <c r="D88" s="21" t="s">
        <v>87</v>
      </c>
      <c r="E88" s="22">
        <v>50</v>
      </c>
      <c r="F88" s="22">
        <v>49</v>
      </c>
      <c r="G88" s="22">
        <v>0</v>
      </c>
      <c r="H88" s="22">
        <v>0</v>
      </c>
      <c r="I88" s="22">
        <v>8</v>
      </c>
      <c r="J88" s="22">
        <v>28</v>
      </c>
      <c r="K88" s="22">
        <v>13</v>
      </c>
      <c r="L88" s="22">
        <v>0</v>
      </c>
      <c r="M88" s="21" t="s">
        <v>44</v>
      </c>
      <c r="N88" s="21" t="s">
        <v>61</v>
      </c>
      <c r="O88" s="22">
        <v>0</v>
      </c>
      <c r="P88" s="22">
        <v>0</v>
      </c>
      <c r="Q88" s="22">
        <v>0</v>
      </c>
      <c r="R88" s="22">
        <v>0</v>
      </c>
      <c r="S88" s="22">
        <v>24</v>
      </c>
      <c r="T88" s="22">
        <v>0</v>
      </c>
      <c r="U88" s="22">
        <v>25</v>
      </c>
      <c r="V88" s="23"/>
      <c r="W88" s="23"/>
      <c r="X88" s="11" t="s">
        <v>298</v>
      </c>
      <c r="Y88" s="24">
        <v>1</v>
      </c>
      <c r="Z88" s="25">
        <v>231936</v>
      </c>
      <c r="AA88" s="33"/>
      <c r="AB88" s="25">
        <v>8258075</v>
      </c>
      <c r="AC88" s="24">
        <v>20</v>
      </c>
      <c r="AD88" s="24">
        <v>30</v>
      </c>
      <c r="AE88" s="24">
        <v>12</v>
      </c>
    </row>
    <row r="89" spans="1:31" x14ac:dyDescent="0.25">
      <c r="A89" s="21" t="s">
        <v>521</v>
      </c>
      <c r="B89" s="21" t="s">
        <v>522</v>
      </c>
      <c r="C89" s="21" t="s">
        <v>523</v>
      </c>
      <c r="D89" s="21" t="s">
        <v>102</v>
      </c>
      <c r="E89" s="22">
        <v>128</v>
      </c>
      <c r="F89" s="22">
        <v>127</v>
      </c>
      <c r="G89" s="22">
        <v>0</v>
      </c>
      <c r="H89" s="22">
        <v>0</v>
      </c>
      <c r="I89" s="22">
        <v>48</v>
      </c>
      <c r="J89" s="22">
        <v>47</v>
      </c>
      <c r="K89" s="22">
        <v>32</v>
      </c>
      <c r="L89" s="22">
        <v>0</v>
      </c>
      <c r="M89" s="21" t="s">
        <v>44</v>
      </c>
      <c r="N89" s="21" t="s">
        <v>61</v>
      </c>
      <c r="O89" s="22">
        <v>0</v>
      </c>
      <c r="P89" s="22">
        <v>0</v>
      </c>
      <c r="Q89" s="22">
        <v>0</v>
      </c>
      <c r="R89" s="22">
        <v>0</v>
      </c>
      <c r="S89" s="22">
        <v>52</v>
      </c>
      <c r="T89" s="22">
        <v>0</v>
      </c>
      <c r="U89" s="22">
        <v>75</v>
      </c>
      <c r="V89" s="23"/>
      <c r="W89" s="23"/>
      <c r="X89" s="11" t="s">
        <v>292</v>
      </c>
      <c r="Y89" s="24">
        <v>1</v>
      </c>
      <c r="Z89" s="25">
        <v>406259</v>
      </c>
      <c r="AA89" s="33"/>
      <c r="AB89" s="25">
        <v>14170604</v>
      </c>
      <c r="AC89" s="24">
        <v>23</v>
      </c>
      <c r="AD89" s="24">
        <v>34</v>
      </c>
      <c r="AE89" s="24">
        <v>16</v>
      </c>
    </row>
    <row r="90" spans="1:31" x14ac:dyDescent="0.25">
      <c r="A90" s="21" t="s">
        <v>524</v>
      </c>
      <c r="B90" s="21" t="s">
        <v>525</v>
      </c>
      <c r="C90" s="21" t="s">
        <v>157</v>
      </c>
      <c r="D90" s="21" t="s">
        <v>157</v>
      </c>
      <c r="E90" s="22">
        <v>100</v>
      </c>
      <c r="F90" s="22">
        <v>99</v>
      </c>
      <c r="G90" s="22">
        <v>0</v>
      </c>
      <c r="H90" s="22">
        <v>40</v>
      </c>
      <c r="I90" s="22">
        <v>43</v>
      </c>
      <c r="J90" s="22">
        <v>16</v>
      </c>
      <c r="K90" s="22">
        <v>0</v>
      </c>
      <c r="L90" s="22">
        <v>0</v>
      </c>
      <c r="M90" s="21" t="s">
        <v>44</v>
      </c>
      <c r="N90" s="21" t="s">
        <v>311</v>
      </c>
      <c r="O90" s="22">
        <v>0</v>
      </c>
      <c r="P90" s="22">
        <v>0</v>
      </c>
      <c r="Q90" s="22">
        <v>0</v>
      </c>
      <c r="R90" s="22">
        <v>0</v>
      </c>
      <c r="S90" s="22">
        <v>11</v>
      </c>
      <c r="T90" s="22">
        <v>0</v>
      </c>
      <c r="U90" s="22">
        <v>88</v>
      </c>
      <c r="V90" s="23"/>
      <c r="W90" s="23"/>
      <c r="X90" s="11" t="s">
        <v>292</v>
      </c>
      <c r="Y90" s="24">
        <v>1</v>
      </c>
      <c r="Z90" s="25">
        <v>452088</v>
      </c>
      <c r="AA90" s="33"/>
      <c r="AB90" s="25">
        <v>15227432</v>
      </c>
      <c r="AC90" s="24">
        <v>22</v>
      </c>
      <c r="AD90" s="24">
        <v>23</v>
      </c>
      <c r="AE90" s="24">
        <v>8</v>
      </c>
    </row>
    <row r="91" spans="1:31" x14ac:dyDescent="0.25">
      <c r="A91" s="21" t="s">
        <v>526</v>
      </c>
      <c r="B91" s="21" t="s">
        <v>527</v>
      </c>
      <c r="C91" s="21" t="s">
        <v>528</v>
      </c>
      <c r="D91" s="21" t="s">
        <v>106</v>
      </c>
      <c r="E91" s="22">
        <v>262</v>
      </c>
      <c r="F91" s="22">
        <v>260</v>
      </c>
      <c r="G91" s="22">
        <v>0</v>
      </c>
      <c r="H91" s="22">
        <v>0</v>
      </c>
      <c r="I91" s="22">
        <v>0</v>
      </c>
      <c r="J91" s="22">
        <v>208</v>
      </c>
      <c r="K91" s="22">
        <v>52</v>
      </c>
      <c r="L91" s="22">
        <v>0</v>
      </c>
      <c r="M91" s="21" t="s">
        <v>44</v>
      </c>
      <c r="N91" s="21" t="s">
        <v>311</v>
      </c>
      <c r="O91" s="22">
        <v>26</v>
      </c>
      <c r="P91" s="22">
        <v>0</v>
      </c>
      <c r="Q91" s="22">
        <v>0</v>
      </c>
      <c r="R91" s="22">
        <v>0</v>
      </c>
      <c r="S91" s="22">
        <v>78</v>
      </c>
      <c r="T91" s="22">
        <v>0</v>
      </c>
      <c r="U91" s="22">
        <v>156</v>
      </c>
      <c r="V91" s="23"/>
      <c r="W91" s="23"/>
      <c r="X91" s="11" t="s">
        <v>296</v>
      </c>
      <c r="Y91" s="24">
        <v>1</v>
      </c>
      <c r="Z91" s="25">
        <v>3657908</v>
      </c>
      <c r="AA91" s="33"/>
      <c r="AB91" s="25">
        <v>115813213</v>
      </c>
      <c r="AC91" s="24">
        <v>51</v>
      </c>
      <c r="AD91" s="24">
        <v>80</v>
      </c>
      <c r="AE91" s="24">
        <v>40</v>
      </c>
    </row>
    <row r="92" spans="1:31" x14ac:dyDescent="0.25">
      <c r="A92" s="21" t="s">
        <v>529</v>
      </c>
      <c r="B92" s="21" t="s">
        <v>530</v>
      </c>
      <c r="C92" s="21" t="s">
        <v>523</v>
      </c>
      <c r="D92" s="21" t="s">
        <v>102</v>
      </c>
      <c r="E92" s="22">
        <v>96</v>
      </c>
      <c r="F92" s="22">
        <v>95</v>
      </c>
      <c r="G92" s="22">
        <v>0</v>
      </c>
      <c r="H92" s="22">
        <v>80</v>
      </c>
      <c r="I92" s="22">
        <v>15</v>
      </c>
      <c r="J92" s="22">
        <v>0</v>
      </c>
      <c r="K92" s="22">
        <v>0</v>
      </c>
      <c r="L92" s="22">
        <v>0</v>
      </c>
      <c r="M92" s="21" t="s">
        <v>44</v>
      </c>
      <c r="N92" s="21" t="s">
        <v>35</v>
      </c>
      <c r="O92" s="22">
        <v>0</v>
      </c>
      <c r="P92" s="22">
        <v>0</v>
      </c>
      <c r="Q92" s="22">
        <v>0</v>
      </c>
      <c r="R92" s="22">
        <v>0</v>
      </c>
      <c r="S92" s="22">
        <v>50</v>
      </c>
      <c r="T92" s="22">
        <v>0</v>
      </c>
      <c r="U92" s="22">
        <v>45</v>
      </c>
      <c r="V92" s="23"/>
      <c r="W92" s="23"/>
      <c r="X92" s="11" t="s">
        <v>292</v>
      </c>
      <c r="Y92" s="24">
        <v>1</v>
      </c>
      <c r="Z92" s="25">
        <v>257500</v>
      </c>
      <c r="AA92" s="33"/>
      <c r="AB92" s="25">
        <v>9088516</v>
      </c>
      <c r="AC92" s="24">
        <v>23</v>
      </c>
      <c r="AD92" s="24">
        <v>34</v>
      </c>
      <c r="AE92" s="24">
        <v>16</v>
      </c>
    </row>
    <row r="93" spans="1:31" x14ac:dyDescent="0.25">
      <c r="A93" s="21" t="s">
        <v>531</v>
      </c>
      <c r="B93" s="21" t="s">
        <v>532</v>
      </c>
      <c r="C93" s="21" t="s">
        <v>33</v>
      </c>
      <c r="D93" s="21" t="s">
        <v>33</v>
      </c>
      <c r="E93" s="22">
        <v>61</v>
      </c>
      <c r="F93" s="22">
        <v>59</v>
      </c>
      <c r="G93" s="22">
        <v>0</v>
      </c>
      <c r="H93" s="22">
        <v>7</v>
      </c>
      <c r="I93" s="22">
        <v>29</v>
      </c>
      <c r="J93" s="22">
        <v>21</v>
      </c>
      <c r="K93" s="22">
        <v>2</v>
      </c>
      <c r="L93" s="22">
        <v>0</v>
      </c>
      <c r="M93" s="21" t="s">
        <v>44</v>
      </c>
      <c r="N93" s="21" t="s">
        <v>61</v>
      </c>
      <c r="O93" s="22">
        <v>0</v>
      </c>
      <c r="P93" s="22">
        <v>0</v>
      </c>
      <c r="Q93" s="22">
        <v>0</v>
      </c>
      <c r="R93" s="22">
        <v>0</v>
      </c>
      <c r="S93" s="22">
        <v>9</v>
      </c>
      <c r="T93" s="22">
        <v>0</v>
      </c>
      <c r="U93" s="22">
        <v>50</v>
      </c>
      <c r="V93" s="23"/>
      <c r="W93" s="23"/>
      <c r="X93" s="11" t="s">
        <v>76</v>
      </c>
      <c r="Y93" s="24">
        <v>1</v>
      </c>
      <c r="Z93" s="25">
        <v>474823</v>
      </c>
      <c r="AA93" s="33"/>
      <c r="AB93" s="25">
        <v>15256813</v>
      </c>
      <c r="AC93" s="24">
        <v>37</v>
      </c>
      <c r="AD93" s="24">
        <v>59</v>
      </c>
      <c r="AE93" s="24">
        <v>30</v>
      </c>
    </row>
    <row r="94" spans="1:31" x14ac:dyDescent="0.25">
      <c r="A94" s="21" t="s">
        <v>533</v>
      </c>
      <c r="B94" s="21" t="s">
        <v>534</v>
      </c>
      <c r="C94" s="21" t="s">
        <v>55</v>
      </c>
      <c r="D94" s="21" t="s">
        <v>55</v>
      </c>
      <c r="E94" s="22">
        <v>143</v>
      </c>
      <c r="F94" s="22">
        <v>142</v>
      </c>
      <c r="G94" s="22">
        <v>0</v>
      </c>
      <c r="H94" s="22">
        <v>53</v>
      </c>
      <c r="I94" s="22">
        <v>46</v>
      </c>
      <c r="J94" s="22">
        <v>43</v>
      </c>
      <c r="K94" s="22">
        <v>0</v>
      </c>
      <c r="L94" s="22">
        <v>0</v>
      </c>
      <c r="M94" s="21" t="s">
        <v>34</v>
      </c>
      <c r="N94" s="21" t="s">
        <v>311</v>
      </c>
      <c r="O94" s="22">
        <v>0</v>
      </c>
      <c r="P94" s="22">
        <v>0</v>
      </c>
      <c r="Q94" s="22">
        <v>0</v>
      </c>
      <c r="R94" s="22">
        <v>0</v>
      </c>
      <c r="S94" s="22">
        <v>29</v>
      </c>
      <c r="T94" s="22">
        <v>0</v>
      </c>
      <c r="U94" s="22">
        <v>113</v>
      </c>
      <c r="V94" s="23"/>
      <c r="W94" s="23"/>
      <c r="X94" s="11" t="s">
        <v>297</v>
      </c>
      <c r="Y94" s="24">
        <v>1</v>
      </c>
      <c r="Z94" s="25">
        <v>3557359</v>
      </c>
      <c r="AA94" s="33"/>
      <c r="AB94" s="25">
        <v>93145989</v>
      </c>
      <c r="AC94" s="24">
        <v>12</v>
      </c>
      <c r="AD94" s="24">
        <v>17</v>
      </c>
      <c r="AE94" s="24">
        <v>11</v>
      </c>
    </row>
    <row r="95" spans="1:31" x14ac:dyDescent="0.25">
      <c r="A95" s="21" t="s">
        <v>535</v>
      </c>
      <c r="B95" s="21" t="s">
        <v>536</v>
      </c>
      <c r="C95" s="21" t="s">
        <v>537</v>
      </c>
      <c r="D95" s="21" t="s">
        <v>80</v>
      </c>
      <c r="E95" s="22">
        <v>30</v>
      </c>
      <c r="F95" s="22">
        <v>29</v>
      </c>
      <c r="G95" s="22">
        <v>0</v>
      </c>
      <c r="H95" s="22">
        <v>3</v>
      </c>
      <c r="I95" s="22">
        <v>13</v>
      </c>
      <c r="J95" s="22">
        <v>13</v>
      </c>
      <c r="K95" s="22">
        <v>0</v>
      </c>
      <c r="L95" s="22">
        <v>0</v>
      </c>
      <c r="M95" s="21" t="s">
        <v>34</v>
      </c>
      <c r="N95" s="21" t="s">
        <v>61</v>
      </c>
      <c r="O95" s="22">
        <v>0</v>
      </c>
      <c r="P95" s="22">
        <v>0</v>
      </c>
      <c r="Q95" s="22">
        <v>0</v>
      </c>
      <c r="R95" s="22">
        <v>0</v>
      </c>
      <c r="S95" s="22">
        <v>8</v>
      </c>
      <c r="T95" s="22">
        <v>0</v>
      </c>
      <c r="U95" s="22">
        <v>21</v>
      </c>
      <c r="V95" s="23"/>
      <c r="W95" s="23"/>
      <c r="X95" s="11" t="s">
        <v>293</v>
      </c>
      <c r="Y95" s="24">
        <v>1</v>
      </c>
      <c r="Z95" s="25">
        <v>345674</v>
      </c>
      <c r="AA95" s="33"/>
      <c r="AB95" s="25">
        <v>9234206</v>
      </c>
      <c r="AC95" s="24">
        <v>49</v>
      </c>
      <c r="AD95" s="24">
        <v>66</v>
      </c>
      <c r="AE95" s="24">
        <v>36</v>
      </c>
    </row>
    <row r="96" spans="1:31" x14ac:dyDescent="0.25">
      <c r="A96" s="21" t="s">
        <v>538</v>
      </c>
      <c r="B96" s="21" t="s">
        <v>539</v>
      </c>
      <c r="C96" s="21" t="s">
        <v>314</v>
      </c>
      <c r="D96" s="21" t="s">
        <v>278</v>
      </c>
      <c r="E96" s="22">
        <v>104</v>
      </c>
      <c r="F96" s="22">
        <v>103</v>
      </c>
      <c r="G96" s="22">
        <v>0</v>
      </c>
      <c r="H96" s="22">
        <v>74</v>
      </c>
      <c r="I96" s="22">
        <v>29</v>
      </c>
      <c r="J96" s="22">
        <v>0</v>
      </c>
      <c r="K96" s="22">
        <v>0</v>
      </c>
      <c r="L96" s="22">
        <v>0</v>
      </c>
      <c r="M96" s="21" t="s">
        <v>34</v>
      </c>
      <c r="N96" s="21" t="s">
        <v>35</v>
      </c>
      <c r="O96" s="22">
        <v>0</v>
      </c>
      <c r="P96" s="22">
        <v>0</v>
      </c>
      <c r="Q96" s="22">
        <v>0</v>
      </c>
      <c r="R96" s="22">
        <v>0</v>
      </c>
      <c r="S96" s="22">
        <v>51</v>
      </c>
      <c r="T96" s="22">
        <v>0</v>
      </c>
      <c r="U96" s="22">
        <v>52</v>
      </c>
      <c r="V96" s="23"/>
      <c r="W96" s="23"/>
      <c r="X96" s="11" t="s">
        <v>298</v>
      </c>
      <c r="Y96" s="24">
        <v>1</v>
      </c>
      <c r="Z96" s="25">
        <v>913182</v>
      </c>
      <c r="AA96" s="33"/>
      <c r="AB96" s="25">
        <v>23638140</v>
      </c>
      <c r="AC96" s="24">
        <v>24</v>
      </c>
      <c r="AD96" s="24">
        <v>44</v>
      </c>
      <c r="AE96" s="24">
        <v>19</v>
      </c>
    </row>
    <row r="97" spans="1:31" x14ac:dyDescent="0.25">
      <c r="A97" s="21" t="s">
        <v>540</v>
      </c>
      <c r="B97" s="21" t="s">
        <v>541</v>
      </c>
      <c r="C97" s="21" t="s">
        <v>64</v>
      </c>
      <c r="D97" s="21" t="s">
        <v>65</v>
      </c>
      <c r="E97" s="22">
        <v>189</v>
      </c>
      <c r="F97" s="22">
        <v>187</v>
      </c>
      <c r="G97" s="22">
        <v>0</v>
      </c>
      <c r="H97" s="22">
        <v>46</v>
      </c>
      <c r="I97" s="22">
        <v>96</v>
      </c>
      <c r="J97" s="22">
        <v>45</v>
      </c>
      <c r="K97" s="22">
        <v>0</v>
      </c>
      <c r="L97" s="22">
        <v>0</v>
      </c>
      <c r="M97" s="21" t="s">
        <v>44</v>
      </c>
      <c r="N97" s="21" t="s">
        <v>311</v>
      </c>
      <c r="O97" s="22">
        <v>0</v>
      </c>
      <c r="P97" s="22">
        <v>0</v>
      </c>
      <c r="Q97" s="22">
        <v>0</v>
      </c>
      <c r="R97" s="22">
        <v>0</v>
      </c>
      <c r="S97" s="22">
        <v>39</v>
      </c>
      <c r="T97" s="22">
        <v>0</v>
      </c>
      <c r="U97" s="22">
        <v>148</v>
      </c>
      <c r="V97" s="23"/>
      <c r="W97" s="23"/>
      <c r="X97" s="11" t="s">
        <v>292</v>
      </c>
      <c r="Y97" s="24">
        <v>1</v>
      </c>
      <c r="Z97" s="25">
        <v>678726</v>
      </c>
      <c r="AA97" s="33"/>
      <c r="AB97" s="25">
        <v>22303305</v>
      </c>
      <c r="AC97" s="24">
        <v>9</v>
      </c>
      <c r="AD97" s="24">
        <v>13</v>
      </c>
      <c r="AE97" s="24">
        <v>5</v>
      </c>
    </row>
    <row r="98" spans="1:31" x14ac:dyDescent="0.25">
      <c r="A98" s="21" t="s">
        <v>542</v>
      </c>
      <c r="B98" s="21" t="s">
        <v>543</v>
      </c>
      <c r="C98" s="21" t="s">
        <v>544</v>
      </c>
      <c r="D98" s="21" t="s">
        <v>92</v>
      </c>
      <c r="E98" s="22">
        <v>70</v>
      </c>
      <c r="F98" s="22">
        <v>69</v>
      </c>
      <c r="G98" s="22">
        <v>0</v>
      </c>
      <c r="H98" s="22">
        <v>14</v>
      </c>
      <c r="I98" s="22">
        <v>30</v>
      </c>
      <c r="J98" s="22">
        <v>25</v>
      </c>
      <c r="K98" s="22">
        <v>0</v>
      </c>
      <c r="L98" s="22">
        <v>0</v>
      </c>
      <c r="M98" s="21" t="s">
        <v>34</v>
      </c>
      <c r="N98" s="21" t="s">
        <v>61</v>
      </c>
      <c r="O98" s="22">
        <v>0</v>
      </c>
      <c r="P98" s="22">
        <v>0</v>
      </c>
      <c r="Q98" s="22">
        <v>0</v>
      </c>
      <c r="R98" s="22">
        <v>0</v>
      </c>
      <c r="S98" s="22">
        <v>13</v>
      </c>
      <c r="T98" s="22">
        <v>0</v>
      </c>
      <c r="U98" s="22">
        <v>56</v>
      </c>
      <c r="V98" s="23"/>
      <c r="W98" s="23"/>
      <c r="X98" s="11" t="s">
        <v>298</v>
      </c>
      <c r="Y98" s="24">
        <v>1</v>
      </c>
      <c r="Z98" s="25">
        <v>798132</v>
      </c>
      <c r="AA98" s="33"/>
      <c r="AB98" s="25">
        <v>21177894.780981466</v>
      </c>
      <c r="AC98" s="24">
        <v>24</v>
      </c>
      <c r="AD98" s="24">
        <v>37</v>
      </c>
      <c r="AE98" s="24">
        <v>19</v>
      </c>
    </row>
    <row r="99" spans="1:31" x14ac:dyDescent="0.25">
      <c r="A99" s="21" t="s">
        <v>545</v>
      </c>
      <c r="B99" s="21" t="s">
        <v>546</v>
      </c>
      <c r="C99" s="21" t="s">
        <v>278</v>
      </c>
      <c r="D99" s="21" t="s">
        <v>278</v>
      </c>
      <c r="E99" s="22">
        <v>131</v>
      </c>
      <c r="F99" s="22">
        <v>130</v>
      </c>
      <c r="G99" s="22">
        <v>0</v>
      </c>
      <c r="H99" s="22">
        <v>19</v>
      </c>
      <c r="I99" s="22">
        <v>60</v>
      </c>
      <c r="J99" s="22">
        <v>40</v>
      </c>
      <c r="K99" s="22">
        <v>11</v>
      </c>
      <c r="L99" s="22">
        <v>0</v>
      </c>
      <c r="M99" s="21" t="s">
        <v>34</v>
      </c>
      <c r="N99" s="21" t="s">
        <v>61</v>
      </c>
      <c r="O99" s="22">
        <v>0</v>
      </c>
      <c r="P99" s="22">
        <v>0</v>
      </c>
      <c r="Q99" s="22">
        <v>0</v>
      </c>
      <c r="R99" s="22">
        <v>0</v>
      </c>
      <c r="S99" s="22">
        <v>72</v>
      </c>
      <c r="T99" s="22">
        <v>0</v>
      </c>
      <c r="U99" s="22">
        <v>58</v>
      </c>
      <c r="V99" s="23"/>
      <c r="W99" s="23"/>
      <c r="X99" s="11" t="s">
        <v>298</v>
      </c>
      <c r="Y99" s="24">
        <v>1</v>
      </c>
      <c r="Z99" s="25">
        <v>1963103</v>
      </c>
      <c r="AA99" s="33"/>
      <c r="AB99" s="25">
        <v>56140694</v>
      </c>
      <c r="AC99" s="24">
        <v>26</v>
      </c>
      <c r="AD99" s="24">
        <v>19</v>
      </c>
      <c r="AE99" s="24">
        <v>37</v>
      </c>
    </row>
    <row r="100" spans="1:31" x14ac:dyDescent="0.25">
      <c r="A100" s="21" t="s">
        <v>547</v>
      </c>
      <c r="B100" s="21" t="s">
        <v>548</v>
      </c>
      <c r="C100" s="21" t="s">
        <v>123</v>
      </c>
      <c r="D100" s="21" t="s">
        <v>123</v>
      </c>
      <c r="E100" s="22">
        <v>46</v>
      </c>
      <c r="F100" s="22">
        <v>45</v>
      </c>
      <c r="G100" s="22">
        <v>0</v>
      </c>
      <c r="H100" s="22">
        <v>12</v>
      </c>
      <c r="I100" s="22">
        <v>18</v>
      </c>
      <c r="J100" s="22">
        <v>15</v>
      </c>
      <c r="K100" s="22">
        <v>0</v>
      </c>
      <c r="L100" s="22">
        <v>0</v>
      </c>
      <c r="M100" s="21"/>
      <c r="N100" s="21" t="s">
        <v>61</v>
      </c>
      <c r="O100" s="22">
        <v>0</v>
      </c>
      <c r="P100" s="22">
        <v>0</v>
      </c>
      <c r="Q100" s="22">
        <v>0</v>
      </c>
      <c r="R100" s="22">
        <v>0</v>
      </c>
      <c r="S100" s="22">
        <v>6</v>
      </c>
      <c r="T100" s="22">
        <v>0</v>
      </c>
      <c r="U100" s="22">
        <v>39</v>
      </c>
      <c r="V100" s="23"/>
      <c r="W100" s="23"/>
      <c r="X100" s="11" t="s">
        <v>298</v>
      </c>
      <c r="Y100" s="24">
        <v>1</v>
      </c>
      <c r="Z100" s="25">
        <v>557394</v>
      </c>
      <c r="AA100" s="33"/>
      <c r="AB100" s="25">
        <v>15093323</v>
      </c>
      <c r="AC100" s="24">
        <v>24</v>
      </c>
      <c r="AD100" s="24">
        <v>35</v>
      </c>
      <c r="AE100" s="24">
        <v>17</v>
      </c>
    </row>
    <row r="101" spans="1:31" x14ac:dyDescent="0.25">
      <c r="A101" s="21" t="s">
        <v>549</v>
      </c>
      <c r="B101" s="21" t="s">
        <v>550</v>
      </c>
      <c r="C101" s="21" t="s">
        <v>33</v>
      </c>
      <c r="D101" s="21" t="s">
        <v>33</v>
      </c>
      <c r="E101" s="22">
        <v>115</v>
      </c>
      <c r="F101" s="22">
        <v>113</v>
      </c>
      <c r="G101" s="22">
        <v>0</v>
      </c>
      <c r="H101" s="22">
        <v>13</v>
      </c>
      <c r="I101" s="22">
        <v>58</v>
      </c>
      <c r="J101" s="22">
        <v>32</v>
      </c>
      <c r="K101" s="22">
        <v>9</v>
      </c>
      <c r="L101" s="22">
        <v>1</v>
      </c>
      <c r="M101" s="21" t="s">
        <v>34</v>
      </c>
      <c r="N101" s="21" t="s">
        <v>61</v>
      </c>
      <c r="O101" s="22">
        <v>0</v>
      </c>
      <c r="P101" s="22">
        <v>0</v>
      </c>
      <c r="Q101" s="22">
        <v>0</v>
      </c>
      <c r="R101" s="22">
        <v>0</v>
      </c>
      <c r="S101" s="22">
        <v>99</v>
      </c>
      <c r="T101" s="22">
        <v>0</v>
      </c>
      <c r="U101" s="22">
        <v>14</v>
      </c>
      <c r="V101" s="23"/>
      <c r="W101" s="23"/>
      <c r="X101" s="11" t="s">
        <v>76</v>
      </c>
      <c r="Y101" s="24">
        <v>1</v>
      </c>
      <c r="Z101" s="25">
        <v>2022117</v>
      </c>
      <c r="AA101" s="33"/>
      <c r="AB101" s="25">
        <v>43707703</v>
      </c>
      <c r="AC101" s="24">
        <v>44</v>
      </c>
      <c r="AD101" s="24">
        <v>64</v>
      </c>
      <c r="AE101" s="24">
        <v>35</v>
      </c>
    </row>
    <row r="102" spans="1:31" x14ac:dyDescent="0.25">
      <c r="A102" s="21" t="s">
        <v>551</v>
      </c>
      <c r="B102" s="21" t="s">
        <v>552</v>
      </c>
      <c r="C102" s="21" t="s">
        <v>553</v>
      </c>
      <c r="D102" s="21" t="s">
        <v>60</v>
      </c>
      <c r="E102" s="22">
        <v>200</v>
      </c>
      <c r="F102" s="22">
        <v>198</v>
      </c>
      <c r="G102" s="22">
        <v>0</v>
      </c>
      <c r="H102" s="22">
        <v>88</v>
      </c>
      <c r="I102" s="22">
        <v>110</v>
      </c>
      <c r="J102" s="22">
        <v>0</v>
      </c>
      <c r="K102" s="22">
        <v>0</v>
      </c>
      <c r="L102" s="22">
        <v>0</v>
      </c>
      <c r="M102" s="21" t="s">
        <v>34</v>
      </c>
      <c r="N102" s="21" t="s">
        <v>35</v>
      </c>
      <c r="O102" s="22">
        <v>0</v>
      </c>
      <c r="P102" s="22">
        <v>0</v>
      </c>
      <c r="Q102" s="22">
        <v>0</v>
      </c>
      <c r="R102" s="22">
        <v>0</v>
      </c>
      <c r="S102" s="22">
        <v>50</v>
      </c>
      <c r="T102" s="22">
        <v>0</v>
      </c>
      <c r="U102" s="22">
        <v>148</v>
      </c>
      <c r="V102" s="23"/>
      <c r="W102" s="23"/>
      <c r="X102" s="11" t="s">
        <v>299</v>
      </c>
      <c r="Y102" s="24">
        <v>1</v>
      </c>
      <c r="Z102" s="25">
        <v>2212902</v>
      </c>
      <c r="AA102" s="33"/>
      <c r="AB102" s="25">
        <v>63302842</v>
      </c>
      <c r="AC102" s="24">
        <v>48</v>
      </c>
      <c r="AD102" s="24">
        <v>73</v>
      </c>
      <c r="AE102" s="24">
        <v>36</v>
      </c>
    </row>
    <row r="103" spans="1:31" x14ac:dyDescent="0.25">
      <c r="A103" s="21" t="s">
        <v>554</v>
      </c>
      <c r="B103" s="21" t="s">
        <v>491</v>
      </c>
      <c r="C103" s="21" t="s">
        <v>492</v>
      </c>
      <c r="D103" s="21" t="s">
        <v>40</v>
      </c>
      <c r="E103" s="22">
        <v>75</v>
      </c>
      <c r="F103" s="22">
        <v>74</v>
      </c>
      <c r="G103" s="22">
        <v>0</v>
      </c>
      <c r="H103" s="22">
        <v>63</v>
      </c>
      <c r="I103" s="22">
        <v>11</v>
      </c>
      <c r="J103" s="22">
        <v>0</v>
      </c>
      <c r="K103" s="22">
        <v>0</v>
      </c>
      <c r="L103" s="22">
        <v>0</v>
      </c>
      <c r="M103" s="21" t="s">
        <v>34</v>
      </c>
      <c r="N103" s="21" t="s">
        <v>35</v>
      </c>
      <c r="O103" s="22">
        <v>0</v>
      </c>
      <c r="P103" s="22">
        <v>0</v>
      </c>
      <c r="Q103" s="22">
        <v>0</v>
      </c>
      <c r="R103" s="22">
        <v>0</v>
      </c>
      <c r="S103" s="22">
        <v>15</v>
      </c>
      <c r="T103" s="22">
        <v>0</v>
      </c>
      <c r="U103" s="22">
        <v>59</v>
      </c>
      <c r="V103" s="23"/>
      <c r="W103" s="23"/>
      <c r="X103" s="11" t="s">
        <v>294</v>
      </c>
      <c r="Y103" s="24">
        <v>1</v>
      </c>
      <c r="Z103" s="25">
        <v>740592</v>
      </c>
      <c r="AA103" s="33"/>
      <c r="AB103" s="25">
        <v>18728871</v>
      </c>
      <c r="AC103" s="24">
        <v>17</v>
      </c>
      <c r="AD103" s="24">
        <v>25</v>
      </c>
      <c r="AE103" s="24">
        <v>10</v>
      </c>
    </row>
    <row r="104" spans="1:31" x14ac:dyDescent="0.25">
      <c r="A104" s="21" t="s">
        <v>555</v>
      </c>
      <c r="B104" s="21" t="s">
        <v>424</v>
      </c>
      <c r="C104" s="21" t="s">
        <v>225</v>
      </c>
      <c r="D104" s="21" t="s">
        <v>60</v>
      </c>
      <c r="E104" s="22">
        <v>72</v>
      </c>
      <c r="F104" s="22">
        <v>71</v>
      </c>
      <c r="G104" s="22">
        <v>57</v>
      </c>
      <c r="H104" s="22">
        <v>14</v>
      </c>
      <c r="I104" s="22">
        <v>0</v>
      </c>
      <c r="J104" s="22">
        <v>0</v>
      </c>
      <c r="K104" s="22">
        <v>0</v>
      </c>
      <c r="L104" s="22">
        <v>0</v>
      </c>
      <c r="M104" s="21" t="s">
        <v>44</v>
      </c>
      <c r="N104" s="21" t="s">
        <v>49</v>
      </c>
      <c r="O104" s="22">
        <v>0</v>
      </c>
      <c r="P104" s="22">
        <v>0</v>
      </c>
      <c r="Q104" s="22">
        <v>0</v>
      </c>
      <c r="R104" s="22">
        <v>0</v>
      </c>
      <c r="S104" s="22">
        <v>29</v>
      </c>
      <c r="T104" s="22">
        <v>0</v>
      </c>
      <c r="U104" s="22">
        <v>42</v>
      </c>
      <c r="V104" s="23"/>
      <c r="W104" s="23"/>
      <c r="X104" s="11" t="s">
        <v>299</v>
      </c>
      <c r="Y104" s="24">
        <v>1</v>
      </c>
      <c r="Z104" s="25">
        <v>619616</v>
      </c>
      <c r="AA104" s="33"/>
      <c r="AB104" s="25">
        <v>18045805</v>
      </c>
      <c r="AC104" s="24">
        <v>46</v>
      </c>
      <c r="AD104" s="24">
        <v>69</v>
      </c>
      <c r="AE104" s="24">
        <v>34</v>
      </c>
    </row>
    <row r="105" spans="1:31" s="30" customFormat="1" x14ac:dyDescent="0.25">
      <c r="A105" s="35" t="s">
        <v>556</v>
      </c>
      <c r="B105" s="35" t="s">
        <v>557</v>
      </c>
      <c r="C105" s="35" t="s">
        <v>517</v>
      </c>
      <c r="D105" s="35" t="s">
        <v>278</v>
      </c>
      <c r="E105" s="36">
        <v>92</v>
      </c>
      <c r="F105" s="36">
        <v>91</v>
      </c>
      <c r="G105" s="36">
        <v>0</v>
      </c>
      <c r="H105" s="36">
        <v>67</v>
      </c>
      <c r="I105" s="36">
        <v>24</v>
      </c>
      <c r="J105" s="36">
        <v>0</v>
      </c>
      <c r="K105" s="36">
        <v>0</v>
      </c>
      <c r="L105" s="36">
        <v>0</v>
      </c>
      <c r="M105" s="35" t="s">
        <v>44</v>
      </c>
      <c r="N105" s="35" t="s">
        <v>311</v>
      </c>
      <c r="O105" s="36">
        <v>0</v>
      </c>
      <c r="P105" s="36">
        <v>0</v>
      </c>
      <c r="Q105" s="36">
        <v>0</v>
      </c>
      <c r="R105" s="36">
        <v>0</v>
      </c>
      <c r="S105" s="36">
        <v>10</v>
      </c>
      <c r="T105" s="36">
        <v>0</v>
      </c>
      <c r="U105" s="36">
        <v>81</v>
      </c>
      <c r="V105" s="37"/>
      <c r="W105" s="37"/>
      <c r="X105" s="38" t="s">
        <v>298</v>
      </c>
      <c r="Y105" s="39">
        <v>1</v>
      </c>
      <c r="Z105" s="40">
        <v>612530</v>
      </c>
      <c r="AA105" s="41"/>
      <c r="AB105" s="25">
        <v>21723678</v>
      </c>
      <c r="AC105" s="39">
        <v>26</v>
      </c>
      <c r="AD105" s="39">
        <v>44</v>
      </c>
      <c r="AE105" s="39">
        <v>19</v>
      </c>
    </row>
    <row r="106" spans="1:31" x14ac:dyDescent="0.25">
      <c r="A106" s="21" t="s">
        <v>558</v>
      </c>
      <c r="B106" s="21" t="s">
        <v>559</v>
      </c>
      <c r="C106" s="21" t="s">
        <v>749</v>
      </c>
      <c r="D106" s="21" t="s">
        <v>33</v>
      </c>
      <c r="E106" s="22">
        <v>71</v>
      </c>
      <c r="F106" s="22">
        <v>69</v>
      </c>
      <c r="G106" s="22">
        <v>0</v>
      </c>
      <c r="H106" s="22">
        <v>0</v>
      </c>
      <c r="I106" s="22">
        <v>10</v>
      </c>
      <c r="J106" s="22">
        <v>42</v>
      </c>
      <c r="K106" s="22">
        <v>17</v>
      </c>
      <c r="L106" s="22">
        <v>0</v>
      </c>
      <c r="M106" s="21" t="s">
        <v>44</v>
      </c>
      <c r="N106" s="21" t="s">
        <v>311</v>
      </c>
      <c r="O106" s="22">
        <v>0</v>
      </c>
      <c r="P106" s="22">
        <v>27</v>
      </c>
      <c r="Q106" s="22">
        <v>12</v>
      </c>
      <c r="R106" s="22">
        <v>0</v>
      </c>
      <c r="S106" s="22">
        <v>25</v>
      </c>
      <c r="T106" s="22">
        <v>0</v>
      </c>
      <c r="U106" s="22">
        <v>5</v>
      </c>
      <c r="V106" s="23"/>
      <c r="W106" s="23"/>
      <c r="X106" s="11" t="s">
        <v>300</v>
      </c>
      <c r="Y106" s="24">
        <v>1</v>
      </c>
      <c r="Z106" s="25">
        <v>565792</v>
      </c>
      <c r="AA106" s="33"/>
      <c r="AB106" s="25">
        <v>19824132</v>
      </c>
      <c r="AC106" s="24">
        <v>43</v>
      </c>
      <c r="AD106" s="24">
        <v>62</v>
      </c>
      <c r="AE106" s="24">
        <v>35</v>
      </c>
    </row>
    <row r="107" spans="1:31" x14ac:dyDescent="0.25">
      <c r="A107" s="21" t="s">
        <v>560</v>
      </c>
      <c r="B107" s="21" t="s">
        <v>561</v>
      </c>
      <c r="C107" s="21" t="s">
        <v>33</v>
      </c>
      <c r="D107" s="21" t="s">
        <v>33</v>
      </c>
      <c r="E107" s="22">
        <v>100</v>
      </c>
      <c r="F107" s="22">
        <v>97</v>
      </c>
      <c r="G107" s="22">
        <v>0</v>
      </c>
      <c r="H107" s="22">
        <v>0</v>
      </c>
      <c r="I107" s="22">
        <v>25</v>
      </c>
      <c r="J107" s="22">
        <v>66</v>
      </c>
      <c r="K107" s="22">
        <v>5</v>
      </c>
      <c r="L107" s="22">
        <v>1</v>
      </c>
      <c r="M107" s="21" t="s">
        <v>44</v>
      </c>
      <c r="N107" s="21" t="s">
        <v>61</v>
      </c>
      <c r="O107" s="22">
        <v>0</v>
      </c>
      <c r="P107" s="22">
        <v>23</v>
      </c>
      <c r="Q107" s="22">
        <v>0</v>
      </c>
      <c r="R107" s="22">
        <v>0</v>
      </c>
      <c r="S107" s="22">
        <v>74</v>
      </c>
      <c r="T107" s="22">
        <v>0</v>
      </c>
      <c r="U107" s="22">
        <v>0</v>
      </c>
      <c r="V107" s="23"/>
      <c r="W107" s="23"/>
      <c r="X107" s="11" t="s">
        <v>76</v>
      </c>
      <c r="Y107" s="24">
        <v>1</v>
      </c>
      <c r="Z107" s="25">
        <v>728017</v>
      </c>
      <c r="AA107" s="33"/>
      <c r="AB107" s="25">
        <v>21424731</v>
      </c>
      <c r="AC107" s="24">
        <v>29</v>
      </c>
      <c r="AD107" s="24">
        <v>20</v>
      </c>
      <c r="AE107" s="24">
        <v>39</v>
      </c>
    </row>
    <row r="108" spans="1:31" x14ac:dyDescent="0.25">
      <c r="A108" s="21" t="s">
        <v>562</v>
      </c>
      <c r="B108" s="21" t="s">
        <v>563</v>
      </c>
      <c r="C108" s="21" t="s">
        <v>105</v>
      </c>
      <c r="D108" s="21" t="s">
        <v>106</v>
      </c>
      <c r="E108" s="22">
        <v>68</v>
      </c>
      <c r="F108" s="22">
        <v>67</v>
      </c>
      <c r="G108" s="22">
        <v>0</v>
      </c>
      <c r="H108" s="22">
        <v>0</v>
      </c>
      <c r="I108" s="22">
        <v>18</v>
      </c>
      <c r="J108" s="22">
        <v>35</v>
      </c>
      <c r="K108" s="22">
        <v>14</v>
      </c>
      <c r="L108" s="22">
        <v>0</v>
      </c>
      <c r="M108" s="21" t="s">
        <v>44</v>
      </c>
      <c r="N108" s="21" t="s">
        <v>311</v>
      </c>
      <c r="O108" s="22">
        <v>14</v>
      </c>
      <c r="P108" s="22">
        <v>0</v>
      </c>
      <c r="Q108" s="22">
        <v>0</v>
      </c>
      <c r="R108" s="22">
        <v>0</v>
      </c>
      <c r="S108" s="22">
        <v>34</v>
      </c>
      <c r="T108" s="22">
        <v>0</v>
      </c>
      <c r="U108" s="22">
        <v>19</v>
      </c>
      <c r="V108" s="23"/>
      <c r="W108" s="23"/>
      <c r="X108" s="11" t="s">
        <v>296</v>
      </c>
      <c r="Y108" s="24">
        <v>1</v>
      </c>
      <c r="Z108" s="25">
        <v>424685</v>
      </c>
      <c r="AA108" s="33"/>
      <c r="AB108" s="25">
        <v>13668263.709196106</v>
      </c>
      <c r="AC108" s="24">
        <v>49</v>
      </c>
      <c r="AD108" s="24">
        <v>76</v>
      </c>
      <c r="AE108" s="24">
        <v>36</v>
      </c>
    </row>
    <row r="109" spans="1:31" x14ac:dyDescent="0.25">
      <c r="A109" s="21" t="s">
        <v>564</v>
      </c>
      <c r="B109" s="21" t="s">
        <v>565</v>
      </c>
      <c r="C109" s="21" t="s">
        <v>60</v>
      </c>
      <c r="D109" s="21" t="s">
        <v>60</v>
      </c>
      <c r="E109" s="22">
        <v>75</v>
      </c>
      <c r="F109" s="22">
        <v>75</v>
      </c>
      <c r="G109" s="22">
        <v>19</v>
      </c>
      <c r="H109" s="22">
        <v>56</v>
      </c>
      <c r="I109" s="22">
        <v>0</v>
      </c>
      <c r="J109" s="22">
        <v>0</v>
      </c>
      <c r="K109" s="22">
        <v>0</v>
      </c>
      <c r="L109" s="22">
        <v>0</v>
      </c>
      <c r="M109" s="21" t="s">
        <v>44</v>
      </c>
      <c r="N109" s="21" t="s">
        <v>35</v>
      </c>
      <c r="O109" s="22">
        <v>0</v>
      </c>
      <c r="P109" s="22">
        <v>0</v>
      </c>
      <c r="Q109" s="22">
        <v>0</v>
      </c>
      <c r="R109" s="22">
        <v>0</v>
      </c>
      <c r="S109" s="22">
        <v>29</v>
      </c>
      <c r="T109" s="22">
        <v>0</v>
      </c>
      <c r="U109" s="22">
        <v>46</v>
      </c>
      <c r="V109" s="23"/>
      <c r="W109" s="23"/>
      <c r="X109" s="11" t="s">
        <v>299</v>
      </c>
      <c r="Y109" s="24">
        <v>1</v>
      </c>
      <c r="Z109" s="25">
        <v>656094</v>
      </c>
      <c r="AA109" s="33"/>
      <c r="AB109" s="25">
        <v>22160699.300000001</v>
      </c>
      <c r="AC109" s="24">
        <v>47</v>
      </c>
      <c r="AD109" s="24">
        <v>68</v>
      </c>
      <c r="AE109" s="24">
        <v>37</v>
      </c>
    </row>
    <row r="110" spans="1:31" x14ac:dyDescent="0.25">
      <c r="A110" s="21" t="s">
        <v>566</v>
      </c>
      <c r="B110" s="21" t="s">
        <v>567</v>
      </c>
      <c r="C110" s="21" t="s">
        <v>568</v>
      </c>
      <c r="D110" s="21" t="s">
        <v>80</v>
      </c>
      <c r="E110" s="22">
        <v>280</v>
      </c>
      <c r="F110" s="22">
        <v>276</v>
      </c>
      <c r="G110" s="22">
        <v>0</v>
      </c>
      <c r="H110" s="22">
        <v>276</v>
      </c>
      <c r="I110" s="22">
        <v>0</v>
      </c>
      <c r="J110" s="22">
        <v>0</v>
      </c>
      <c r="K110" s="22">
        <v>0</v>
      </c>
      <c r="L110" s="22">
        <v>0</v>
      </c>
      <c r="M110" s="21" t="s">
        <v>44</v>
      </c>
      <c r="N110" s="21" t="s">
        <v>35</v>
      </c>
      <c r="O110" s="22">
        <v>0</v>
      </c>
      <c r="P110" s="22">
        <v>0</v>
      </c>
      <c r="Q110" s="22">
        <v>0</v>
      </c>
      <c r="R110" s="22">
        <v>0</v>
      </c>
      <c r="S110" s="22">
        <v>83</v>
      </c>
      <c r="T110" s="22">
        <v>0</v>
      </c>
      <c r="U110" s="22">
        <v>193</v>
      </c>
      <c r="V110" s="23"/>
      <c r="W110" s="23"/>
      <c r="X110" s="11" t="s">
        <v>293</v>
      </c>
      <c r="Y110" s="24">
        <v>1</v>
      </c>
      <c r="Z110" s="25">
        <v>1310189</v>
      </c>
      <c r="AA110" s="33"/>
      <c r="AB110" s="25">
        <v>41263018</v>
      </c>
      <c r="AC110" s="24">
        <v>36</v>
      </c>
      <c r="AD110" s="24">
        <v>56</v>
      </c>
      <c r="AE110" s="24">
        <v>28</v>
      </c>
    </row>
    <row r="111" spans="1:31" x14ac:dyDescent="0.25">
      <c r="A111" s="21" t="s">
        <v>569</v>
      </c>
      <c r="B111" s="21" t="s">
        <v>570</v>
      </c>
      <c r="C111" s="21" t="s">
        <v>82</v>
      </c>
      <c r="D111" s="21" t="s">
        <v>83</v>
      </c>
      <c r="E111" s="22">
        <v>112</v>
      </c>
      <c r="F111" s="22">
        <v>110</v>
      </c>
      <c r="G111" s="22">
        <v>0</v>
      </c>
      <c r="H111" s="22">
        <v>0</v>
      </c>
      <c r="I111" s="22">
        <v>8</v>
      </c>
      <c r="J111" s="22">
        <v>38</v>
      </c>
      <c r="K111" s="22">
        <v>47</v>
      </c>
      <c r="L111" s="22">
        <v>17</v>
      </c>
      <c r="M111" s="21" t="s">
        <v>44</v>
      </c>
      <c r="N111" s="21" t="s">
        <v>311</v>
      </c>
      <c r="O111" s="22">
        <v>3</v>
      </c>
      <c r="P111" s="22">
        <v>0</v>
      </c>
      <c r="Q111" s="22">
        <v>0</v>
      </c>
      <c r="R111" s="22">
        <v>0</v>
      </c>
      <c r="S111" s="22">
        <v>86</v>
      </c>
      <c r="T111" s="22">
        <v>0</v>
      </c>
      <c r="U111" s="22">
        <v>21</v>
      </c>
      <c r="V111" s="23"/>
      <c r="W111" s="23"/>
      <c r="X111" s="8" t="s">
        <v>307</v>
      </c>
      <c r="Y111" s="24">
        <v>1</v>
      </c>
      <c r="Z111" s="25">
        <v>1723595</v>
      </c>
      <c r="AA111" s="33"/>
      <c r="AB111" s="25">
        <v>50107115</v>
      </c>
      <c r="AC111" s="24">
        <v>19</v>
      </c>
      <c r="AD111" s="24">
        <v>30</v>
      </c>
      <c r="AE111" s="24">
        <v>17</v>
      </c>
    </row>
    <row r="112" spans="1:31" x14ac:dyDescent="0.25">
      <c r="A112" s="21" t="s">
        <v>571</v>
      </c>
      <c r="B112" s="21" t="s">
        <v>572</v>
      </c>
      <c r="C112" s="21" t="s">
        <v>95</v>
      </c>
      <c r="D112" s="21" t="s">
        <v>83</v>
      </c>
      <c r="E112" s="22">
        <v>70</v>
      </c>
      <c r="F112" s="22">
        <v>68</v>
      </c>
      <c r="G112" s="22">
        <v>0</v>
      </c>
      <c r="H112" s="22">
        <v>6</v>
      </c>
      <c r="I112" s="22">
        <v>19</v>
      </c>
      <c r="J112" s="22">
        <v>28</v>
      </c>
      <c r="K112" s="22">
        <v>15</v>
      </c>
      <c r="L112" s="22">
        <v>0</v>
      </c>
      <c r="M112" s="21" t="s">
        <v>44</v>
      </c>
      <c r="N112" s="21" t="s">
        <v>311</v>
      </c>
      <c r="O112" s="22">
        <v>0</v>
      </c>
      <c r="P112" s="22">
        <v>0</v>
      </c>
      <c r="Q112" s="22">
        <v>0</v>
      </c>
      <c r="R112" s="22">
        <v>0</v>
      </c>
      <c r="S112" s="22">
        <v>58</v>
      </c>
      <c r="T112" s="22">
        <v>0</v>
      </c>
      <c r="U112" s="22">
        <v>10</v>
      </c>
      <c r="V112" s="23"/>
      <c r="W112" s="23"/>
      <c r="X112" s="8" t="s">
        <v>307</v>
      </c>
      <c r="Y112" s="24">
        <v>1</v>
      </c>
      <c r="Z112" s="25">
        <v>1165579</v>
      </c>
      <c r="AA112" s="33"/>
      <c r="AB112" s="25">
        <v>32623577</v>
      </c>
      <c r="AC112" s="24">
        <v>19</v>
      </c>
      <c r="AD112" s="24">
        <v>27</v>
      </c>
      <c r="AE112" s="24">
        <v>15</v>
      </c>
    </row>
    <row r="113" spans="1:31" x14ac:dyDescent="0.25">
      <c r="A113" s="21" t="s">
        <v>573</v>
      </c>
      <c r="B113" s="21" t="s">
        <v>574</v>
      </c>
      <c r="C113" s="21" t="s">
        <v>64</v>
      </c>
      <c r="D113" s="21" t="s">
        <v>65</v>
      </c>
      <c r="E113" s="22">
        <v>318</v>
      </c>
      <c r="F113" s="22">
        <v>315</v>
      </c>
      <c r="G113" s="22">
        <v>0</v>
      </c>
      <c r="H113" s="22">
        <v>96</v>
      </c>
      <c r="I113" s="22">
        <v>190</v>
      </c>
      <c r="J113" s="22">
        <v>29</v>
      </c>
      <c r="K113" s="22">
        <v>0</v>
      </c>
      <c r="L113" s="22">
        <v>0</v>
      </c>
      <c r="M113" s="21" t="s">
        <v>44</v>
      </c>
      <c r="N113" s="21" t="s">
        <v>61</v>
      </c>
      <c r="O113" s="22">
        <v>0</v>
      </c>
      <c r="P113" s="22">
        <v>0</v>
      </c>
      <c r="Q113" s="22">
        <v>0</v>
      </c>
      <c r="R113" s="22">
        <v>0</v>
      </c>
      <c r="S113" s="22">
        <v>33</v>
      </c>
      <c r="T113" s="22">
        <v>0</v>
      </c>
      <c r="U113" s="22">
        <v>282</v>
      </c>
      <c r="V113" s="23"/>
      <c r="W113" s="23"/>
      <c r="X113" s="11" t="s">
        <v>292</v>
      </c>
      <c r="Y113" s="24">
        <v>1</v>
      </c>
      <c r="Z113" s="25">
        <v>1156728</v>
      </c>
      <c r="AA113" s="33"/>
      <c r="AB113" s="25">
        <v>36760884</v>
      </c>
      <c r="AC113" s="24">
        <v>9</v>
      </c>
      <c r="AD113" s="24">
        <v>13</v>
      </c>
      <c r="AE113" s="24">
        <v>5</v>
      </c>
    </row>
    <row r="114" spans="1:31" x14ac:dyDescent="0.25">
      <c r="A114" s="21" t="s">
        <v>575</v>
      </c>
      <c r="B114" s="21" t="s">
        <v>576</v>
      </c>
      <c r="C114" s="21" t="s">
        <v>577</v>
      </c>
      <c r="D114" s="21" t="s">
        <v>60</v>
      </c>
      <c r="E114" s="22">
        <v>112</v>
      </c>
      <c r="F114" s="22">
        <v>110</v>
      </c>
      <c r="G114" s="22">
        <v>0</v>
      </c>
      <c r="H114" s="22">
        <v>92</v>
      </c>
      <c r="I114" s="22">
        <v>18</v>
      </c>
      <c r="J114" s="22">
        <v>0</v>
      </c>
      <c r="K114" s="22">
        <v>0</v>
      </c>
      <c r="L114" s="22">
        <v>0</v>
      </c>
      <c r="M114" s="21" t="s">
        <v>44</v>
      </c>
      <c r="N114" s="21" t="s">
        <v>35</v>
      </c>
      <c r="O114" s="22">
        <v>0</v>
      </c>
      <c r="P114" s="22">
        <v>0</v>
      </c>
      <c r="Q114" s="22">
        <v>0</v>
      </c>
      <c r="R114" s="22">
        <v>0</v>
      </c>
      <c r="S114" s="22">
        <v>18</v>
      </c>
      <c r="T114" s="22">
        <v>0</v>
      </c>
      <c r="U114" s="22">
        <v>92</v>
      </c>
      <c r="V114" s="23"/>
      <c r="W114" s="23"/>
      <c r="X114" s="11" t="s">
        <v>299</v>
      </c>
      <c r="Y114" s="24">
        <v>1</v>
      </c>
      <c r="Z114" s="25">
        <v>815495</v>
      </c>
      <c r="AA114" s="33"/>
      <c r="AB114" s="25">
        <v>29880315</v>
      </c>
      <c r="AC114" s="24">
        <v>49</v>
      </c>
      <c r="AD114" s="24">
        <v>73</v>
      </c>
      <c r="AE114" s="24">
        <v>36</v>
      </c>
    </row>
    <row r="115" spans="1:31" x14ac:dyDescent="0.25">
      <c r="A115" s="21" t="s">
        <v>578</v>
      </c>
      <c r="B115" s="21" t="s">
        <v>579</v>
      </c>
      <c r="C115" s="21" t="s">
        <v>154</v>
      </c>
      <c r="D115" s="21" t="s">
        <v>60</v>
      </c>
      <c r="E115" s="22">
        <v>108</v>
      </c>
      <c r="F115" s="22">
        <v>106</v>
      </c>
      <c r="G115" s="22">
        <v>0</v>
      </c>
      <c r="H115" s="22">
        <v>0</v>
      </c>
      <c r="I115" s="22">
        <v>60</v>
      </c>
      <c r="J115" s="22">
        <v>43</v>
      </c>
      <c r="K115" s="22">
        <v>3</v>
      </c>
      <c r="L115" s="22">
        <v>0</v>
      </c>
      <c r="M115" s="21" t="s">
        <v>44</v>
      </c>
      <c r="N115" s="21" t="s">
        <v>61</v>
      </c>
      <c r="O115" s="22">
        <v>0</v>
      </c>
      <c r="P115" s="22">
        <v>15</v>
      </c>
      <c r="Q115" s="22">
        <v>0</v>
      </c>
      <c r="R115" s="22">
        <v>35</v>
      </c>
      <c r="S115" s="22">
        <v>0</v>
      </c>
      <c r="T115" s="22">
        <v>0</v>
      </c>
      <c r="U115" s="22">
        <v>56</v>
      </c>
      <c r="V115" s="23"/>
      <c r="W115" s="23"/>
      <c r="X115" s="11" t="s">
        <v>299</v>
      </c>
      <c r="Y115" s="24">
        <v>1</v>
      </c>
      <c r="Z115" s="25">
        <v>715887</v>
      </c>
      <c r="AA115" s="33"/>
      <c r="AB115" s="25">
        <v>25226394</v>
      </c>
      <c r="AC115" s="24">
        <v>39</v>
      </c>
      <c r="AD115" s="24">
        <v>65</v>
      </c>
      <c r="AE115" s="24">
        <v>29</v>
      </c>
    </row>
    <row r="116" spans="1:31" x14ac:dyDescent="0.25">
      <c r="A116" s="21" t="s">
        <v>580</v>
      </c>
      <c r="B116" s="21" t="s">
        <v>581</v>
      </c>
      <c r="C116" s="21" t="s">
        <v>582</v>
      </c>
      <c r="D116" s="21" t="s">
        <v>40</v>
      </c>
      <c r="E116" s="22">
        <v>41</v>
      </c>
      <c r="F116" s="22">
        <v>40</v>
      </c>
      <c r="G116" s="22">
        <v>0</v>
      </c>
      <c r="H116" s="22">
        <v>34</v>
      </c>
      <c r="I116" s="22">
        <v>6</v>
      </c>
      <c r="J116" s="22">
        <v>0</v>
      </c>
      <c r="K116" s="22">
        <v>0</v>
      </c>
      <c r="L116" s="22">
        <v>0</v>
      </c>
      <c r="M116" s="21" t="s">
        <v>44</v>
      </c>
      <c r="N116" s="21" t="s">
        <v>311</v>
      </c>
      <c r="O116" s="22">
        <v>0</v>
      </c>
      <c r="P116" s="22">
        <v>0</v>
      </c>
      <c r="Q116" s="22">
        <v>0</v>
      </c>
      <c r="R116" s="22">
        <v>0</v>
      </c>
      <c r="S116" s="22">
        <v>4</v>
      </c>
      <c r="T116" s="22">
        <v>0</v>
      </c>
      <c r="U116" s="22">
        <v>36</v>
      </c>
      <c r="V116" s="23"/>
      <c r="W116" s="23"/>
      <c r="X116" s="11" t="s">
        <v>294</v>
      </c>
      <c r="Y116" s="24">
        <v>1</v>
      </c>
      <c r="Z116" s="25">
        <v>453985</v>
      </c>
      <c r="AA116" s="33"/>
      <c r="AB116" s="25">
        <v>14618958</v>
      </c>
      <c r="AC116" s="24">
        <v>13</v>
      </c>
      <c r="AD116" s="24">
        <v>18</v>
      </c>
      <c r="AE116" s="24">
        <v>9</v>
      </c>
    </row>
    <row r="117" spans="1:31" x14ac:dyDescent="0.25">
      <c r="A117" s="21" t="s">
        <v>583</v>
      </c>
      <c r="B117" s="21" t="s">
        <v>584</v>
      </c>
      <c r="C117" s="21" t="s">
        <v>585</v>
      </c>
      <c r="D117" s="21" t="s">
        <v>40</v>
      </c>
      <c r="E117" s="22">
        <v>70</v>
      </c>
      <c r="F117" s="22">
        <v>69</v>
      </c>
      <c r="G117" s="22">
        <v>0</v>
      </c>
      <c r="H117" s="22">
        <v>0</v>
      </c>
      <c r="I117" s="22">
        <v>36</v>
      </c>
      <c r="J117" s="22">
        <v>33</v>
      </c>
      <c r="K117" s="22">
        <v>0</v>
      </c>
      <c r="L117" s="22">
        <v>0</v>
      </c>
      <c r="M117" s="21" t="s">
        <v>44</v>
      </c>
      <c r="N117" s="21" t="s">
        <v>311</v>
      </c>
      <c r="O117" s="22">
        <v>0</v>
      </c>
      <c r="P117" s="22">
        <v>27</v>
      </c>
      <c r="Q117" s="22">
        <v>0</v>
      </c>
      <c r="R117" s="22">
        <v>0</v>
      </c>
      <c r="S117" s="22">
        <v>3</v>
      </c>
      <c r="T117" s="22">
        <v>0</v>
      </c>
      <c r="U117" s="22">
        <v>39</v>
      </c>
      <c r="V117" s="23"/>
      <c r="W117" s="23"/>
      <c r="X117" s="11" t="s">
        <v>294</v>
      </c>
      <c r="Y117" s="24">
        <v>1</v>
      </c>
      <c r="Z117" s="25">
        <v>1127535</v>
      </c>
      <c r="AA117" s="33"/>
      <c r="AB117" s="25">
        <v>31363916</v>
      </c>
      <c r="AC117" s="24">
        <v>15</v>
      </c>
      <c r="AD117" s="24">
        <v>16</v>
      </c>
      <c r="AE117" s="24">
        <v>7</v>
      </c>
    </row>
    <row r="118" spans="1:31" x14ac:dyDescent="0.25">
      <c r="A118" s="21" t="s">
        <v>586</v>
      </c>
      <c r="B118" s="21" t="s">
        <v>587</v>
      </c>
      <c r="C118" s="21" t="s">
        <v>33</v>
      </c>
      <c r="D118" s="21" t="s">
        <v>33</v>
      </c>
      <c r="E118" s="22">
        <v>104</v>
      </c>
      <c r="F118" s="22">
        <v>103</v>
      </c>
      <c r="G118" s="22">
        <v>0</v>
      </c>
      <c r="H118" s="22">
        <v>18</v>
      </c>
      <c r="I118" s="22">
        <v>49</v>
      </c>
      <c r="J118" s="22">
        <v>36</v>
      </c>
      <c r="K118" s="22">
        <v>0</v>
      </c>
      <c r="L118" s="22">
        <v>0</v>
      </c>
      <c r="M118" s="21" t="s">
        <v>44</v>
      </c>
      <c r="N118" s="21" t="s">
        <v>311</v>
      </c>
      <c r="O118" s="22">
        <v>0</v>
      </c>
      <c r="P118" s="22">
        <v>0</v>
      </c>
      <c r="Q118" s="22">
        <v>0</v>
      </c>
      <c r="R118" s="22">
        <v>0</v>
      </c>
      <c r="S118" s="22">
        <v>16</v>
      </c>
      <c r="T118" s="22">
        <v>0</v>
      </c>
      <c r="U118" s="22">
        <v>87</v>
      </c>
      <c r="V118" s="23"/>
      <c r="W118" s="23"/>
      <c r="X118" s="11" t="s">
        <v>76</v>
      </c>
      <c r="Y118" s="24">
        <v>1</v>
      </c>
      <c r="Z118" s="25">
        <v>1149439</v>
      </c>
      <c r="AA118" s="33"/>
      <c r="AB118" s="25">
        <v>37699171.166957453</v>
      </c>
      <c r="AC118" s="24">
        <v>44</v>
      </c>
      <c r="AD118" s="24">
        <v>64</v>
      </c>
      <c r="AE118" s="24">
        <v>35</v>
      </c>
    </row>
    <row r="119" spans="1:31" x14ac:dyDescent="0.25">
      <c r="A119" s="21" t="s">
        <v>588</v>
      </c>
      <c r="B119" s="21" t="s">
        <v>589</v>
      </c>
      <c r="C119" s="21" t="s">
        <v>55</v>
      </c>
      <c r="D119" s="21" t="s">
        <v>55</v>
      </c>
      <c r="E119" s="22">
        <v>109</v>
      </c>
      <c r="F119" s="22">
        <v>108</v>
      </c>
      <c r="G119" s="22">
        <v>34</v>
      </c>
      <c r="H119" s="22">
        <v>61</v>
      </c>
      <c r="I119" s="22">
        <v>13</v>
      </c>
      <c r="J119" s="22">
        <v>0</v>
      </c>
      <c r="K119" s="22">
        <v>0</v>
      </c>
      <c r="L119" s="22">
        <v>0</v>
      </c>
      <c r="M119" s="21" t="s">
        <v>34</v>
      </c>
      <c r="N119" s="21" t="s">
        <v>311</v>
      </c>
      <c r="O119" s="22">
        <v>0</v>
      </c>
      <c r="P119" s="22">
        <v>0</v>
      </c>
      <c r="Q119" s="22">
        <v>0</v>
      </c>
      <c r="R119" s="22">
        <v>0</v>
      </c>
      <c r="S119" s="22">
        <v>108</v>
      </c>
      <c r="T119" s="22">
        <v>0</v>
      </c>
      <c r="U119" s="22">
        <v>0</v>
      </c>
      <c r="V119" s="23"/>
      <c r="W119" s="23"/>
      <c r="X119" s="11" t="s">
        <v>297</v>
      </c>
      <c r="Y119" s="24">
        <v>1</v>
      </c>
      <c r="Z119" s="25">
        <v>3424279</v>
      </c>
      <c r="AA119" s="33"/>
      <c r="AB119" s="25">
        <v>91485263</v>
      </c>
      <c r="AC119" s="24">
        <v>12</v>
      </c>
      <c r="AD119" s="24">
        <v>17</v>
      </c>
      <c r="AE119" s="24">
        <v>11</v>
      </c>
    </row>
    <row r="120" spans="1:31" x14ac:dyDescent="0.25">
      <c r="A120" s="21" t="s">
        <v>590</v>
      </c>
      <c r="B120" s="21" t="s">
        <v>591</v>
      </c>
      <c r="C120" s="21" t="s">
        <v>55</v>
      </c>
      <c r="D120" s="21" t="s">
        <v>55</v>
      </c>
      <c r="E120" s="22">
        <v>72</v>
      </c>
      <c r="F120" s="22">
        <v>71</v>
      </c>
      <c r="G120" s="22">
        <v>2</v>
      </c>
      <c r="H120" s="22">
        <v>10</v>
      </c>
      <c r="I120" s="22">
        <v>50</v>
      </c>
      <c r="J120" s="22">
        <v>9</v>
      </c>
      <c r="K120" s="22">
        <v>0</v>
      </c>
      <c r="L120" s="22">
        <v>0</v>
      </c>
      <c r="M120" s="21" t="s">
        <v>34</v>
      </c>
      <c r="N120" s="21" t="s">
        <v>311</v>
      </c>
      <c r="O120" s="22">
        <v>0</v>
      </c>
      <c r="P120" s="22">
        <v>0</v>
      </c>
      <c r="Q120" s="22">
        <v>0</v>
      </c>
      <c r="R120" s="22">
        <v>0</v>
      </c>
      <c r="S120" s="22">
        <v>39</v>
      </c>
      <c r="T120" s="22">
        <v>0</v>
      </c>
      <c r="U120" s="22">
        <v>32</v>
      </c>
      <c r="V120" s="23"/>
      <c r="W120" s="23"/>
      <c r="X120" s="11" t="s">
        <v>297</v>
      </c>
      <c r="Y120" s="24">
        <v>1</v>
      </c>
      <c r="Z120" s="25">
        <v>2574601</v>
      </c>
      <c r="AA120" s="33"/>
      <c r="AB120" s="25">
        <v>67185307</v>
      </c>
      <c r="AC120" s="24">
        <v>4</v>
      </c>
      <c r="AD120" s="24">
        <v>17</v>
      </c>
      <c r="AE120" s="24">
        <v>11</v>
      </c>
    </row>
    <row r="121" spans="1:31" x14ac:dyDescent="0.25">
      <c r="A121" s="21" t="s">
        <v>592</v>
      </c>
      <c r="B121" s="21" t="s">
        <v>423</v>
      </c>
      <c r="C121" s="21" t="s">
        <v>33</v>
      </c>
      <c r="D121" s="21" t="s">
        <v>33</v>
      </c>
      <c r="E121" s="22">
        <v>25</v>
      </c>
      <c r="F121" s="22">
        <v>24</v>
      </c>
      <c r="G121" s="22">
        <v>0</v>
      </c>
      <c r="H121" s="22">
        <v>24</v>
      </c>
      <c r="I121" s="22">
        <v>0</v>
      </c>
      <c r="J121" s="22">
        <v>0</v>
      </c>
      <c r="K121" s="22">
        <v>0</v>
      </c>
      <c r="L121" s="22">
        <v>0</v>
      </c>
      <c r="M121" s="21" t="s">
        <v>34</v>
      </c>
      <c r="N121" s="21" t="s">
        <v>49</v>
      </c>
      <c r="O121" s="22">
        <v>24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3"/>
      <c r="W121" s="23"/>
      <c r="X121" s="11" t="s">
        <v>76</v>
      </c>
      <c r="Y121" s="24">
        <v>1</v>
      </c>
      <c r="Z121" s="25">
        <v>392025</v>
      </c>
      <c r="AA121" s="25">
        <v>1205482</v>
      </c>
      <c r="AB121" s="25">
        <v>11502699</v>
      </c>
      <c r="AC121" s="24">
        <v>34</v>
      </c>
      <c r="AD121" s="24">
        <v>53</v>
      </c>
      <c r="AE121" s="24">
        <v>22</v>
      </c>
    </row>
    <row r="122" spans="1:31" x14ac:dyDescent="0.25">
      <c r="A122" s="21" t="s">
        <v>593</v>
      </c>
      <c r="B122" s="21" t="s">
        <v>594</v>
      </c>
      <c r="C122" s="21" t="s">
        <v>185</v>
      </c>
      <c r="D122" s="21" t="s">
        <v>33</v>
      </c>
      <c r="E122" s="22">
        <v>132</v>
      </c>
      <c r="F122" s="22">
        <v>131</v>
      </c>
      <c r="G122" s="22">
        <v>0</v>
      </c>
      <c r="H122" s="22">
        <v>8</v>
      </c>
      <c r="I122" s="22">
        <v>88</v>
      </c>
      <c r="J122" s="22">
        <v>35</v>
      </c>
      <c r="K122" s="22">
        <v>0</v>
      </c>
      <c r="L122" s="22">
        <v>0</v>
      </c>
      <c r="M122" s="21" t="s">
        <v>44</v>
      </c>
      <c r="N122" s="21" t="s">
        <v>61</v>
      </c>
      <c r="O122" s="22">
        <v>0</v>
      </c>
      <c r="P122" s="22">
        <v>0</v>
      </c>
      <c r="Q122" s="22">
        <v>0</v>
      </c>
      <c r="R122" s="22">
        <v>0</v>
      </c>
      <c r="S122" s="22">
        <v>27</v>
      </c>
      <c r="T122" s="22">
        <v>0</v>
      </c>
      <c r="U122" s="22">
        <v>104</v>
      </c>
      <c r="V122" s="23"/>
      <c r="W122" s="23"/>
      <c r="X122" s="11" t="s">
        <v>300</v>
      </c>
      <c r="Y122" s="24">
        <v>1</v>
      </c>
      <c r="Z122" s="25">
        <v>1330722</v>
      </c>
      <c r="AA122" s="33"/>
      <c r="AB122" s="25">
        <v>45918355</v>
      </c>
      <c r="AC122" s="24">
        <v>32</v>
      </c>
      <c r="AD122" s="24">
        <v>57</v>
      </c>
      <c r="AE122" s="24">
        <v>22</v>
      </c>
    </row>
    <row r="123" spans="1:31" x14ac:dyDescent="0.25">
      <c r="A123" s="21" t="s">
        <v>595</v>
      </c>
      <c r="B123" s="21" t="s">
        <v>439</v>
      </c>
      <c r="C123" s="21" t="s">
        <v>168</v>
      </c>
      <c r="D123" s="21" t="s">
        <v>43</v>
      </c>
      <c r="E123" s="22">
        <v>80</v>
      </c>
      <c r="F123" s="22">
        <v>79</v>
      </c>
      <c r="G123" s="22">
        <v>0</v>
      </c>
      <c r="H123" s="22">
        <v>16</v>
      </c>
      <c r="I123" s="22">
        <v>46</v>
      </c>
      <c r="J123" s="22">
        <v>17</v>
      </c>
      <c r="K123" s="22">
        <v>0</v>
      </c>
      <c r="L123" s="22">
        <v>0</v>
      </c>
      <c r="M123" s="21" t="s">
        <v>44</v>
      </c>
      <c r="N123" s="21" t="s">
        <v>45</v>
      </c>
      <c r="O123" s="22">
        <v>0</v>
      </c>
      <c r="P123" s="22">
        <v>0</v>
      </c>
      <c r="Q123" s="22">
        <v>0</v>
      </c>
      <c r="R123" s="22">
        <v>0</v>
      </c>
      <c r="S123" s="22">
        <v>9</v>
      </c>
      <c r="T123" s="22">
        <v>0</v>
      </c>
      <c r="U123" s="22">
        <v>70</v>
      </c>
      <c r="V123" s="23"/>
      <c r="W123" s="23"/>
      <c r="X123" s="11" t="s">
        <v>293</v>
      </c>
      <c r="Y123" s="24">
        <v>1</v>
      </c>
      <c r="Z123" s="25">
        <v>629142</v>
      </c>
      <c r="AA123" s="33"/>
      <c r="AB123" s="25">
        <v>21944502</v>
      </c>
      <c r="AC123" s="24">
        <v>35</v>
      </c>
      <c r="AD123" s="24">
        <v>47</v>
      </c>
      <c r="AE123" s="24">
        <v>23</v>
      </c>
    </row>
    <row r="124" spans="1:31" x14ac:dyDescent="0.25">
      <c r="A124" s="21" t="s">
        <v>596</v>
      </c>
      <c r="B124" s="21" t="s">
        <v>597</v>
      </c>
      <c r="C124" s="21" t="s">
        <v>33</v>
      </c>
      <c r="D124" s="21" t="s">
        <v>33</v>
      </c>
      <c r="E124" s="22">
        <v>58</v>
      </c>
      <c r="F124" s="22">
        <v>56</v>
      </c>
      <c r="G124" s="22">
        <v>44</v>
      </c>
      <c r="H124" s="22">
        <v>12</v>
      </c>
      <c r="I124" s="22">
        <v>0</v>
      </c>
      <c r="J124" s="22">
        <v>0</v>
      </c>
      <c r="K124" s="22">
        <v>0</v>
      </c>
      <c r="L124" s="22">
        <v>0</v>
      </c>
      <c r="M124" s="21" t="s">
        <v>44</v>
      </c>
      <c r="N124" s="21" t="s">
        <v>45</v>
      </c>
      <c r="O124" s="22">
        <v>0</v>
      </c>
      <c r="P124" s="22">
        <v>0</v>
      </c>
      <c r="Q124" s="22">
        <v>0</v>
      </c>
      <c r="R124" s="22">
        <v>0</v>
      </c>
      <c r="S124" s="22">
        <v>16</v>
      </c>
      <c r="T124" s="22">
        <v>0</v>
      </c>
      <c r="U124" s="22">
        <v>40</v>
      </c>
      <c r="V124" s="23"/>
      <c r="W124" s="23"/>
      <c r="X124" s="11" t="s">
        <v>76</v>
      </c>
      <c r="Y124" s="24">
        <v>1</v>
      </c>
      <c r="Z124" s="25">
        <v>497551</v>
      </c>
      <c r="AA124" s="33"/>
      <c r="AB124" s="25">
        <v>16508843</v>
      </c>
      <c r="AC124" s="24"/>
      <c r="AD124" s="24"/>
      <c r="AE124" s="24"/>
    </row>
    <row r="125" spans="1:31" x14ac:dyDescent="0.25">
      <c r="A125" s="21" t="s">
        <v>598</v>
      </c>
      <c r="B125" s="21" t="s">
        <v>472</v>
      </c>
      <c r="C125" s="21" t="s">
        <v>33</v>
      </c>
      <c r="D125" s="21" t="s">
        <v>33</v>
      </c>
      <c r="E125" s="22">
        <v>127</v>
      </c>
      <c r="F125" s="22">
        <v>122</v>
      </c>
      <c r="G125" s="22">
        <v>77</v>
      </c>
      <c r="H125" s="22">
        <v>36</v>
      </c>
      <c r="I125" s="22">
        <v>9</v>
      </c>
      <c r="J125" s="22">
        <v>0</v>
      </c>
      <c r="K125" s="22">
        <v>0</v>
      </c>
      <c r="L125" s="22">
        <v>0</v>
      </c>
      <c r="M125" s="21" t="s">
        <v>44</v>
      </c>
      <c r="N125" s="21" t="s">
        <v>45</v>
      </c>
      <c r="O125" s="22">
        <v>0</v>
      </c>
      <c r="P125" s="22">
        <v>0</v>
      </c>
      <c r="Q125" s="22">
        <v>0</v>
      </c>
      <c r="R125" s="22">
        <v>0</v>
      </c>
      <c r="S125" s="22">
        <v>42</v>
      </c>
      <c r="T125" s="22">
        <v>0</v>
      </c>
      <c r="U125" s="22">
        <v>80</v>
      </c>
      <c r="V125" s="23"/>
      <c r="W125" s="23"/>
      <c r="X125" s="11" t="s">
        <v>76</v>
      </c>
      <c r="Y125" s="24">
        <v>1</v>
      </c>
      <c r="Z125" s="25">
        <v>1117573</v>
      </c>
      <c r="AA125" s="33"/>
      <c r="AB125" s="25">
        <v>35980682</v>
      </c>
      <c r="AC125" s="24"/>
      <c r="AD125" s="24"/>
      <c r="AE125" s="24"/>
    </row>
    <row r="126" spans="1:31" s="28" customFormat="1" x14ac:dyDescent="0.25">
      <c r="A126" s="21" t="s">
        <v>599</v>
      </c>
      <c r="B126" s="21" t="s">
        <v>600</v>
      </c>
      <c r="C126" s="21" t="s">
        <v>33</v>
      </c>
      <c r="D126" s="21" t="s">
        <v>33</v>
      </c>
      <c r="E126" s="22">
        <v>67</v>
      </c>
      <c r="F126" s="22">
        <v>66</v>
      </c>
      <c r="G126" s="22">
        <v>4</v>
      </c>
      <c r="H126" s="22">
        <v>44</v>
      </c>
      <c r="I126" s="22">
        <v>18</v>
      </c>
      <c r="J126" s="22">
        <v>0</v>
      </c>
      <c r="K126" s="22">
        <v>0</v>
      </c>
      <c r="L126" s="22">
        <v>0</v>
      </c>
      <c r="M126" s="21" t="s">
        <v>44</v>
      </c>
      <c r="N126" s="21" t="s">
        <v>45</v>
      </c>
      <c r="O126" s="22">
        <v>0</v>
      </c>
      <c r="P126" s="22">
        <v>0</v>
      </c>
      <c r="Q126" s="22">
        <v>0</v>
      </c>
      <c r="R126" s="22">
        <v>0</v>
      </c>
      <c r="S126" s="22">
        <v>13</v>
      </c>
      <c r="T126" s="22">
        <v>0</v>
      </c>
      <c r="U126" s="22">
        <v>53</v>
      </c>
      <c r="V126" s="23"/>
      <c r="W126" s="23"/>
      <c r="X126" s="11" t="s">
        <v>76</v>
      </c>
      <c r="Y126" s="24">
        <v>1</v>
      </c>
      <c r="Z126" s="25">
        <v>553696</v>
      </c>
      <c r="AA126" s="33"/>
      <c r="AB126" s="25">
        <v>18110270</v>
      </c>
      <c r="AC126" s="24">
        <v>37</v>
      </c>
      <c r="AD126" s="24">
        <v>30</v>
      </c>
      <c r="AE126" s="24">
        <v>59</v>
      </c>
    </row>
    <row r="127" spans="1:31" x14ac:dyDescent="0.25">
      <c r="A127" s="21" t="s">
        <v>601</v>
      </c>
      <c r="B127" s="21" t="s">
        <v>602</v>
      </c>
      <c r="C127" s="21" t="s">
        <v>33</v>
      </c>
      <c r="D127" s="21" t="s">
        <v>33</v>
      </c>
      <c r="E127" s="22">
        <v>120</v>
      </c>
      <c r="F127" s="22">
        <v>116</v>
      </c>
      <c r="G127" s="22">
        <v>5</v>
      </c>
      <c r="H127" s="22">
        <v>60</v>
      </c>
      <c r="I127" s="22">
        <v>51</v>
      </c>
      <c r="J127" s="22">
        <v>0</v>
      </c>
      <c r="K127" s="22">
        <v>0</v>
      </c>
      <c r="L127" s="22">
        <v>0</v>
      </c>
      <c r="M127" s="21" t="s">
        <v>44</v>
      </c>
      <c r="N127" s="21" t="s">
        <v>45</v>
      </c>
      <c r="O127" s="22">
        <v>0</v>
      </c>
      <c r="P127" s="22">
        <v>0</v>
      </c>
      <c r="Q127" s="22">
        <v>0</v>
      </c>
      <c r="R127" s="22">
        <v>0</v>
      </c>
      <c r="S127" s="22">
        <v>13</v>
      </c>
      <c r="T127" s="22">
        <v>0</v>
      </c>
      <c r="U127" s="22">
        <v>103</v>
      </c>
      <c r="V127" s="23"/>
      <c r="W127" s="23"/>
      <c r="X127" s="11" t="s">
        <v>76</v>
      </c>
      <c r="Y127" s="24">
        <v>1</v>
      </c>
      <c r="Z127" s="25">
        <v>910997</v>
      </c>
      <c r="AA127" s="33"/>
      <c r="AB127" s="25">
        <v>28565326</v>
      </c>
      <c r="AC127" s="24"/>
      <c r="AD127" s="24"/>
      <c r="AE127" s="24"/>
    </row>
    <row r="128" spans="1:31" x14ac:dyDescent="0.25">
      <c r="A128" s="21" t="s">
        <v>603</v>
      </c>
      <c r="B128" s="21" t="s">
        <v>604</v>
      </c>
      <c r="C128" s="21" t="s">
        <v>468</v>
      </c>
      <c r="D128" s="21" t="s">
        <v>33</v>
      </c>
      <c r="E128" s="22">
        <v>97</v>
      </c>
      <c r="F128" s="22">
        <v>96</v>
      </c>
      <c r="G128" s="22">
        <v>23</v>
      </c>
      <c r="H128" s="22">
        <v>73</v>
      </c>
      <c r="I128" s="22">
        <v>0</v>
      </c>
      <c r="J128" s="22">
        <v>0</v>
      </c>
      <c r="K128" s="22">
        <v>0</v>
      </c>
      <c r="L128" s="22">
        <v>0</v>
      </c>
      <c r="M128" s="21" t="s">
        <v>44</v>
      </c>
      <c r="N128" s="21" t="s">
        <v>35</v>
      </c>
      <c r="O128" s="22">
        <v>0</v>
      </c>
      <c r="P128" s="22">
        <v>0</v>
      </c>
      <c r="Q128" s="22">
        <v>0</v>
      </c>
      <c r="R128" s="22">
        <v>0</v>
      </c>
      <c r="S128" s="22">
        <v>29</v>
      </c>
      <c r="T128" s="22">
        <v>0</v>
      </c>
      <c r="U128" s="22">
        <v>67</v>
      </c>
      <c r="V128" s="23"/>
      <c r="W128" s="23"/>
      <c r="X128" s="11" t="s">
        <v>300</v>
      </c>
      <c r="Y128" s="24">
        <v>1</v>
      </c>
      <c r="Z128" s="25">
        <v>935751</v>
      </c>
      <c r="AA128" s="33"/>
      <c r="AB128" s="25">
        <v>33641300</v>
      </c>
      <c r="AC128" s="24">
        <v>28</v>
      </c>
      <c r="AD128" s="24">
        <v>43</v>
      </c>
      <c r="AE128" s="24">
        <v>25</v>
      </c>
    </row>
    <row r="129" spans="1:31" x14ac:dyDescent="0.25">
      <c r="A129" s="21" t="s">
        <v>605</v>
      </c>
      <c r="B129" s="21" t="s">
        <v>606</v>
      </c>
      <c r="C129" s="21" t="s">
        <v>607</v>
      </c>
      <c r="D129" s="21" t="s">
        <v>33</v>
      </c>
      <c r="E129" s="22">
        <v>85</v>
      </c>
      <c r="F129" s="22">
        <v>83</v>
      </c>
      <c r="G129" s="22">
        <v>0</v>
      </c>
      <c r="H129" s="22">
        <v>67</v>
      </c>
      <c r="I129" s="22">
        <v>16</v>
      </c>
      <c r="J129" s="22">
        <v>0</v>
      </c>
      <c r="K129" s="22">
        <v>0</v>
      </c>
      <c r="L129" s="22">
        <v>0</v>
      </c>
      <c r="M129" s="21" t="s">
        <v>44</v>
      </c>
      <c r="N129" s="21" t="s">
        <v>35</v>
      </c>
      <c r="O129" s="22">
        <v>0</v>
      </c>
      <c r="P129" s="22">
        <v>0</v>
      </c>
      <c r="Q129" s="22">
        <v>0</v>
      </c>
      <c r="R129" s="22">
        <v>0</v>
      </c>
      <c r="S129" s="22">
        <v>18</v>
      </c>
      <c r="T129" s="22">
        <v>0</v>
      </c>
      <c r="U129" s="22">
        <v>65</v>
      </c>
      <c r="V129" s="23"/>
      <c r="W129" s="23"/>
      <c r="X129" s="11" t="s">
        <v>300</v>
      </c>
      <c r="Y129" s="24">
        <v>1</v>
      </c>
      <c r="Z129" s="25">
        <v>558271</v>
      </c>
      <c r="AA129" s="33"/>
      <c r="AB129" s="25">
        <v>19284025</v>
      </c>
      <c r="AC129" s="24">
        <v>38</v>
      </c>
      <c r="AD129" s="24">
        <v>63</v>
      </c>
      <c r="AE129" s="24">
        <v>32</v>
      </c>
    </row>
    <row r="130" spans="1:31" x14ac:dyDescent="0.25">
      <c r="A130" s="21" t="s">
        <v>608</v>
      </c>
      <c r="B130" s="21" t="s">
        <v>609</v>
      </c>
      <c r="C130" s="21" t="s">
        <v>582</v>
      </c>
      <c r="D130" s="21" t="s">
        <v>40</v>
      </c>
      <c r="E130" s="22">
        <v>28</v>
      </c>
      <c r="F130" s="22">
        <v>27</v>
      </c>
      <c r="G130" s="22">
        <v>0</v>
      </c>
      <c r="H130" s="22">
        <v>0</v>
      </c>
      <c r="I130" s="22">
        <v>11</v>
      </c>
      <c r="J130" s="22">
        <v>16</v>
      </c>
      <c r="K130" s="22">
        <v>0</v>
      </c>
      <c r="L130" s="22">
        <v>0</v>
      </c>
      <c r="M130" s="21" t="s">
        <v>34</v>
      </c>
      <c r="N130" s="21" t="s">
        <v>61</v>
      </c>
      <c r="O130" s="22">
        <v>8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19</v>
      </c>
      <c r="V130" s="23"/>
      <c r="W130" s="23"/>
      <c r="X130" s="11" t="s">
        <v>294</v>
      </c>
      <c r="Y130" s="24">
        <v>1</v>
      </c>
      <c r="Z130" s="25">
        <v>853370</v>
      </c>
      <c r="AA130" s="33"/>
      <c r="AB130" s="25">
        <v>25194072</v>
      </c>
      <c r="AC130" s="24">
        <v>13</v>
      </c>
      <c r="AD130" s="24">
        <v>18</v>
      </c>
      <c r="AE130" s="24">
        <v>9</v>
      </c>
    </row>
    <row r="131" spans="1:31" x14ac:dyDescent="0.25">
      <c r="A131" s="21" t="s">
        <v>610</v>
      </c>
      <c r="B131" s="21" t="s">
        <v>611</v>
      </c>
      <c r="C131" s="21" t="s">
        <v>612</v>
      </c>
      <c r="D131" s="21" t="s">
        <v>243</v>
      </c>
      <c r="E131" s="22">
        <v>70</v>
      </c>
      <c r="F131" s="22">
        <v>69</v>
      </c>
      <c r="G131" s="22">
        <v>0</v>
      </c>
      <c r="H131" s="22">
        <v>66</v>
      </c>
      <c r="I131" s="22">
        <v>3</v>
      </c>
      <c r="J131" s="22">
        <v>0</v>
      </c>
      <c r="K131" s="22">
        <v>0</v>
      </c>
      <c r="L131" s="22">
        <v>0</v>
      </c>
      <c r="M131" s="21" t="s">
        <v>34</v>
      </c>
      <c r="N131" s="21" t="s">
        <v>35</v>
      </c>
      <c r="O131" s="22">
        <v>0</v>
      </c>
      <c r="P131" s="22">
        <v>0</v>
      </c>
      <c r="Q131" s="22">
        <v>0</v>
      </c>
      <c r="R131" s="22">
        <v>0</v>
      </c>
      <c r="S131" s="22">
        <v>7</v>
      </c>
      <c r="T131" s="22">
        <v>0</v>
      </c>
      <c r="U131" s="22">
        <v>62</v>
      </c>
      <c r="V131" s="23"/>
      <c r="W131" s="23"/>
      <c r="X131" s="11" t="s">
        <v>294</v>
      </c>
      <c r="Y131" s="24">
        <v>1</v>
      </c>
      <c r="Z131" s="25">
        <v>945732</v>
      </c>
      <c r="AA131" s="33"/>
      <c r="AB131" s="25">
        <v>24563241</v>
      </c>
      <c r="AC131" s="24">
        <v>5</v>
      </c>
      <c r="AD131" s="24">
        <v>4</v>
      </c>
      <c r="AE131" s="24">
        <v>3</v>
      </c>
    </row>
    <row r="132" spans="1:31" x14ac:dyDescent="0.25">
      <c r="A132" s="21" t="s">
        <v>613</v>
      </c>
      <c r="B132" s="21" t="s">
        <v>614</v>
      </c>
      <c r="C132" s="21" t="s">
        <v>615</v>
      </c>
      <c r="D132" s="21" t="s">
        <v>83</v>
      </c>
      <c r="E132" s="22">
        <v>98</v>
      </c>
      <c r="F132" s="22">
        <v>96</v>
      </c>
      <c r="G132" s="22">
        <v>0</v>
      </c>
      <c r="H132" s="22">
        <v>18</v>
      </c>
      <c r="I132" s="22">
        <v>56</v>
      </c>
      <c r="J132" s="22">
        <v>22</v>
      </c>
      <c r="K132" s="22">
        <v>0</v>
      </c>
      <c r="L132" s="22">
        <v>0</v>
      </c>
      <c r="M132" s="21" t="s">
        <v>34</v>
      </c>
      <c r="N132" s="21" t="s">
        <v>61</v>
      </c>
      <c r="O132" s="22">
        <v>0</v>
      </c>
      <c r="P132" s="22">
        <v>0</v>
      </c>
      <c r="Q132" s="22">
        <v>0</v>
      </c>
      <c r="R132" s="22">
        <v>0</v>
      </c>
      <c r="S132" s="22">
        <v>11</v>
      </c>
      <c r="T132" s="22">
        <v>0</v>
      </c>
      <c r="U132" s="22">
        <v>85</v>
      </c>
      <c r="V132" s="23"/>
      <c r="W132" s="23"/>
      <c r="X132" s="8" t="s">
        <v>307</v>
      </c>
      <c r="Y132" s="24">
        <v>1</v>
      </c>
      <c r="Z132" s="25">
        <v>1402371</v>
      </c>
      <c r="AA132" s="33"/>
      <c r="AB132" s="25">
        <v>41079173</v>
      </c>
      <c r="AC132" s="24">
        <v>20</v>
      </c>
      <c r="AD132" s="24">
        <v>30</v>
      </c>
      <c r="AE132" s="24">
        <v>17</v>
      </c>
    </row>
    <row r="133" spans="1:31" x14ac:dyDescent="0.25">
      <c r="A133" s="21" t="s">
        <v>616</v>
      </c>
      <c r="B133" s="21" t="s">
        <v>617</v>
      </c>
      <c r="C133" s="21" t="s">
        <v>157</v>
      </c>
      <c r="D133" s="21" t="s">
        <v>157</v>
      </c>
      <c r="E133" s="22">
        <v>366</v>
      </c>
      <c r="F133" s="22">
        <v>362</v>
      </c>
      <c r="G133" s="22">
        <v>0</v>
      </c>
      <c r="H133" s="22">
        <v>75</v>
      </c>
      <c r="I133" s="22">
        <v>230</v>
      </c>
      <c r="J133" s="22">
        <v>57</v>
      </c>
      <c r="K133" s="22">
        <v>0</v>
      </c>
      <c r="L133" s="22">
        <v>0</v>
      </c>
      <c r="M133" s="21" t="s">
        <v>44</v>
      </c>
      <c r="N133" s="21" t="s">
        <v>311</v>
      </c>
      <c r="O133" s="22">
        <v>0</v>
      </c>
      <c r="P133" s="22">
        <v>0</v>
      </c>
      <c r="Q133" s="22">
        <v>0</v>
      </c>
      <c r="R133" s="22">
        <v>0</v>
      </c>
      <c r="S133" s="22">
        <v>37</v>
      </c>
      <c r="T133" s="22">
        <v>0</v>
      </c>
      <c r="U133" s="22">
        <v>325</v>
      </c>
      <c r="V133" s="23"/>
      <c r="W133" s="23"/>
      <c r="X133" s="11" t="s">
        <v>292</v>
      </c>
      <c r="Y133" s="24">
        <v>1</v>
      </c>
      <c r="Z133" s="25">
        <v>2006067</v>
      </c>
      <c r="AA133" s="33"/>
      <c r="AB133" s="25">
        <v>58217073</v>
      </c>
      <c r="AC133" s="24">
        <v>16</v>
      </c>
      <c r="AD133" s="24">
        <v>23</v>
      </c>
      <c r="AE133" s="24">
        <v>8</v>
      </c>
    </row>
    <row r="134" spans="1:31" x14ac:dyDescent="0.25">
      <c r="A134" s="21" t="s">
        <v>618</v>
      </c>
      <c r="B134" s="21" t="s">
        <v>619</v>
      </c>
      <c r="C134" s="21" t="s">
        <v>33</v>
      </c>
      <c r="D134" s="21" t="s">
        <v>33</v>
      </c>
      <c r="E134" s="22">
        <v>70</v>
      </c>
      <c r="F134" s="22">
        <v>69</v>
      </c>
      <c r="G134" s="22">
        <v>0</v>
      </c>
      <c r="H134" s="22">
        <v>7</v>
      </c>
      <c r="I134" s="22">
        <v>38</v>
      </c>
      <c r="J134" s="22">
        <v>24</v>
      </c>
      <c r="K134" s="22">
        <v>0</v>
      </c>
      <c r="L134" s="22">
        <v>0</v>
      </c>
      <c r="M134" s="21" t="s">
        <v>34</v>
      </c>
      <c r="N134" s="21" t="s">
        <v>61</v>
      </c>
      <c r="O134" s="22">
        <v>18</v>
      </c>
      <c r="P134" s="22">
        <v>9</v>
      </c>
      <c r="Q134" s="22">
        <v>0</v>
      </c>
      <c r="R134" s="22">
        <v>0</v>
      </c>
      <c r="S134" s="22">
        <v>21</v>
      </c>
      <c r="T134" s="22">
        <v>0</v>
      </c>
      <c r="U134" s="22">
        <v>21</v>
      </c>
      <c r="V134" s="23"/>
      <c r="W134" s="23"/>
      <c r="X134" s="11" t="s">
        <v>76</v>
      </c>
      <c r="Y134" s="24">
        <v>1</v>
      </c>
      <c r="Z134" s="25">
        <v>1072019</v>
      </c>
      <c r="AA134" s="33"/>
      <c r="AB134" s="25">
        <v>32271724</v>
      </c>
      <c r="AC134" s="24">
        <v>37</v>
      </c>
      <c r="AD134" s="24">
        <v>59</v>
      </c>
      <c r="AE134" s="24">
        <v>30</v>
      </c>
    </row>
    <row r="135" spans="1:31" x14ac:dyDescent="0.25">
      <c r="A135" s="21" t="s">
        <v>620</v>
      </c>
      <c r="B135" s="21" t="s">
        <v>621</v>
      </c>
      <c r="C135" s="21" t="s">
        <v>460</v>
      </c>
      <c r="D135" s="21" t="s">
        <v>106</v>
      </c>
      <c r="E135" s="22">
        <v>180</v>
      </c>
      <c r="F135" s="22">
        <v>178</v>
      </c>
      <c r="G135" s="22">
        <v>0</v>
      </c>
      <c r="H135" s="22">
        <v>159</v>
      </c>
      <c r="I135" s="22">
        <v>19</v>
      </c>
      <c r="J135" s="22">
        <v>0</v>
      </c>
      <c r="K135" s="22">
        <v>0</v>
      </c>
      <c r="L135" s="22">
        <v>0</v>
      </c>
      <c r="M135" s="21" t="s">
        <v>44</v>
      </c>
      <c r="N135" s="21" t="s">
        <v>61</v>
      </c>
      <c r="O135" s="22">
        <v>0</v>
      </c>
      <c r="P135" s="22">
        <v>0</v>
      </c>
      <c r="Q135" s="22">
        <v>0</v>
      </c>
      <c r="R135" s="22">
        <v>0</v>
      </c>
      <c r="S135" s="22">
        <v>27</v>
      </c>
      <c r="T135" s="22">
        <v>0</v>
      </c>
      <c r="U135" s="22">
        <v>151</v>
      </c>
      <c r="V135" s="23"/>
      <c r="W135" s="23"/>
      <c r="X135" s="11" t="s">
        <v>296</v>
      </c>
      <c r="Y135" s="24">
        <v>1</v>
      </c>
      <c r="Z135" s="25">
        <v>1512295</v>
      </c>
      <c r="AA135" s="33"/>
      <c r="AB135" s="25">
        <v>50257329</v>
      </c>
      <c r="AC135" s="24">
        <v>51</v>
      </c>
      <c r="AD135" s="24">
        <v>79</v>
      </c>
      <c r="AE135" s="24">
        <v>40</v>
      </c>
    </row>
    <row r="136" spans="1:31" x14ac:dyDescent="0.25">
      <c r="A136" s="21" t="s">
        <v>622</v>
      </c>
      <c r="B136" s="21" t="s">
        <v>623</v>
      </c>
      <c r="C136" s="21" t="s">
        <v>624</v>
      </c>
      <c r="D136" s="21" t="s">
        <v>60</v>
      </c>
      <c r="E136" s="22">
        <v>143</v>
      </c>
      <c r="F136" s="22">
        <v>141</v>
      </c>
      <c r="G136" s="22">
        <v>0</v>
      </c>
      <c r="H136" s="22">
        <v>127</v>
      </c>
      <c r="I136" s="22">
        <v>14</v>
      </c>
      <c r="J136" s="22">
        <v>0</v>
      </c>
      <c r="K136" s="22">
        <v>0</v>
      </c>
      <c r="L136" s="22">
        <v>0</v>
      </c>
      <c r="M136" s="21" t="s">
        <v>44</v>
      </c>
      <c r="N136" s="21" t="s">
        <v>35</v>
      </c>
      <c r="O136" s="22">
        <v>0</v>
      </c>
      <c r="P136" s="22">
        <v>0</v>
      </c>
      <c r="Q136" s="22">
        <v>15</v>
      </c>
      <c r="R136" s="22">
        <v>0</v>
      </c>
      <c r="S136" s="22">
        <v>42</v>
      </c>
      <c r="T136" s="22">
        <v>0</v>
      </c>
      <c r="U136" s="22">
        <v>84</v>
      </c>
      <c r="V136" s="23"/>
      <c r="W136" s="23"/>
      <c r="X136" s="11" t="s">
        <v>299</v>
      </c>
      <c r="Y136" s="24">
        <v>1</v>
      </c>
      <c r="Z136" s="25">
        <v>1128936</v>
      </c>
      <c r="AA136" s="33"/>
      <c r="AB136" s="25">
        <v>38277947</v>
      </c>
      <c r="AC136" s="24">
        <v>45</v>
      </c>
      <c r="AD136" s="24">
        <v>73</v>
      </c>
      <c r="AE136" s="24">
        <v>36</v>
      </c>
    </row>
    <row r="137" spans="1:31" x14ac:dyDescent="0.25">
      <c r="A137" s="21" t="s">
        <v>625</v>
      </c>
      <c r="B137" s="21" t="s">
        <v>626</v>
      </c>
      <c r="C137" s="21" t="s">
        <v>627</v>
      </c>
      <c r="D137" s="21" t="s">
        <v>60</v>
      </c>
      <c r="E137" s="22">
        <v>64</v>
      </c>
      <c r="F137" s="22">
        <v>63</v>
      </c>
      <c r="G137" s="22">
        <v>0</v>
      </c>
      <c r="H137" s="22">
        <v>55</v>
      </c>
      <c r="I137" s="22">
        <v>8</v>
      </c>
      <c r="J137" s="22">
        <v>0</v>
      </c>
      <c r="K137" s="22">
        <v>0</v>
      </c>
      <c r="L137" s="22">
        <v>0</v>
      </c>
      <c r="M137" s="21" t="s">
        <v>44</v>
      </c>
      <c r="N137" s="21" t="s">
        <v>311</v>
      </c>
      <c r="O137" s="22">
        <v>0</v>
      </c>
      <c r="P137" s="22">
        <v>0</v>
      </c>
      <c r="Q137" s="22">
        <v>0</v>
      </c>
      <c r="R137" s="22">
        <v>0</v>
      </c>
      <c r="S137" s="22">
        <v>13</v>
      </c>
      <c r="T137" s="22">
        <v>0</v>
      </c>
      <c r="U137" s="22">
        <v>50</v>
      </c>
      <c r="V137" s="23"/>
      <c r="W137" s="23"/>
      <c r="X137" s="11" t="s">
        <v>299</v>
      </c>
      <c r="Y137" s="24">
        <v>1</v>
      </c>
      <c r="Z137" s="25">
        <v>393395</v>
      </c>
      <c r="AA137" s="33"/>
      <c r="AB137" s="25">
        <v>14217812.300000001</v>
      </c>
      <c r="AC137" s="24">
        <v>46</v>
      </c>
      <c r="AD137" s="24">
        <v>65</v>
      </c>
      <c r="AE137" s="24">
        <v>29</v>
      </c>
    </row>
    <row r="138" spans="1:31" x14ac:dyDescent="0.25">
      <c r="A138" s="21" t="s">
        <v>628</v>
      </c>
      <c r="B138" s="21" t="s">
        <v>629</v>
      </c>
      <c r="C138" s="21" t="s">
        <v>484</v>
      </c>
      <c r="D138" s="21" t="s">
        <v>60</v>
      </c>
      <c r="E138" s="22">
        <v>110</v>
      </c>
      <c r="F138" s="22">
        <v>109</v>
      </c>
      <c r="G138" s="22">
        <v>0</v>
      </c>
      <c r="H138" s="22">
        <v>0</v>
      </c>
      <c r="I138" s="22">
        <v>109</v>
      </c>
      <c r="J138" s="22">
        <v>0</v>
      </c>
      <c r="K138" s="22">
        <v>0</v>
      </c>
      <c r="L138" s="22">
        <v>0</v>
      </c>
      <c r="M138" s="21" t="s">
        <v>44</v>
      </c>
      <c r="N138" s="21" t="s">
        <v>311</v>
      </c>
      <c r="O138" s="22">
        <v>0</v>
      </c>
      <c r="P138" s="22">
        <v>0</v>
      </c>
      <c r="Q138" s="22">
        <v>0</v>
      </c>
      <c r="R138" s="22">
        <v>0</v>
      </c>
      <c r="S138" s="22">
        <v>12</v>
      </c>
      <c r="T138" s="22">
        <v>0</v>
      </c>
      <c r="U138" s="22">
        <v>97</v>
      </c>
      <c r="V138" s="23"/>
      <c r="W138" s="23"/>
      <c r="X138" s="11" t="s">
        <v>299</v>
      </c>
      <c r="Y138" s="24">
        <v>1</v>
      </c>
      <c r="Z138" s="25">
        <v>815340</v>
      </c>
      <c r="AA138" s="33"/>
      <c r="AB138" s="25">
        <v>29725751</v>
      </c>
      <c r="AC138" s="24">
        <v>47</v>
      </c>
      <c r="AD138" s="24">
        <v>65</v>
      </c>
      <c r="AE138" s="24">
        <v>32</v>
      </c>
    </row>
    <row r="139" spans="1:31" x14ac:dyDescent="0.25">
      <c r="A139" s="21" t="s">
        <v>630</v>
      </c>
      <c r="B139" s="21" t="s">
        <v>631</v>
      </c>
      <c r="C139" s="21" t="s">
        <v>632</v>
      </c>
      <c r="D139" s="21" t="s">
        <v>60</v>
      </c>
      <c r="E139" s="22">
        <v>72</v>
      </c>
      <c r="F139" s="22">
        <v>71</v>
      </c>
      <c r="G139" s="22">
        <v>0</v>
      </c>
      <c r="H139" s="22">
        <v>20</v>
      </c>
      <c r="I139" s="22">
        <v>51</v>
      </c>
      <c r="J139" s="22">
        <v>0</v>
      </c>
      <c r="K139" s="22">
        <v>0</v>
      </c>
      <c r="L139" s="22">
        <v>0</v>
      </c>
      <c r="M139" s="21" t="s">
        <v>44</v>
      </c>
      <c r="N139" s="21" t="s">
        <v>311</v>
      </c>
      <c r="O139" s="22">
        <v>0</v>
      </c>
      <c r="P139" s="22">
        <v>0</v>
      </c>
      <c r="Q139" s="22">
        <v>0</v>
      </c>
      <c r="R139" s="22">
        <v>0</v>
      </c>
      <c r="S139" s="22">
        <v>8</v>
      </c>
      <c r="T139" s="22">
        <v>0</v>
      </c>
      <c r="U139" s="22">
        <v>63</v>
      </c>
      <c r="V139" s="23"/>
      <c r="W139" s="23"/>
      <c r="X139" s="11" t="s">
        <v>299</v>
      </c>
      <c r="Y139" s="24">
        <v>1</v>
      </c>
      <c r="Z139" s="25">
        <v>524070</v>
      </c>
      <c r="AA139" s="33"/>
      <c r="AB139" s="25">
        <v>19552619.899999999</v>
      </c>
      <c r="AC139" s="24">
        <v>39</v>
      </c>
      <c r="AD139" s="24">
        <v>55</v>
      </c>
      <c r="AE139" s="24">
        <v>29</v>
      </c>
    </row>
    <row r="140" spans="1:31" x14ac:dyDescent="0.25">
      <c r="A140" s="21" t="s">
        <v>633</v>
      </c>
      <c r="B140" s="21" t="s">
        <v>634</v>
      </c>
      <c r="C140" s="21" t="s">
        <v>627</v>
      </c>
      <c r="D140" s="21" t="s">
        <v>60</v>
      </c>
      <c r="E140" s="22">
        <v>91</v>
      </c>
      <c r="F140" s="22">
        <v>90</v>
      </c>
      <c r="G140" s="22">
        <v>0</v>
      </c>
      <c r="H140" s="22">
        <v>21</v>
      </c>
      <c r="I140" s="22">
        <v>45</v>
      </c>
      <c r="J140" s="22">
        <v>24</v>
      </c>
      <c r="K140" s="22">
        <v>0</v>
      </c>
      <c r="L140" s="22">
        <v>0</v>
      </c>
      <c r="M140" s="21" t="s">
        <v>44</v>
      </c>
      <c r="N140" s="21" t="s">
        <v>311</v>
      </c>
      <c r="O140" s="22">
        <v>0</v>
      </c>
      <c r="P140" s="22">
        <v>0</v>
      </c>
      <c r="Q140" s="22">
        <v>0</v>
      </c>
      <c r="R140" s="22">
        <v>0</v>
      </c>
      <c r="S140" s="22">
        <v>16</v>
      </c>
      <c r="T140" s="22">
        <v>0</v>
      </c>
      <c r="U140" s="22">
        <v>74</v>
      </c>
      <c r="V140" s="23"/>
      <c r="W140" s="23"/>
      <c r="X140" s="11" t="s">
        <v>299</v>
      </c>
      <c r="Y140" s="24">
        <v>1</v>
      </c>
      <c r="Z140" s="25">
        <v>693288</v>
      </c>
      <c r="AA140" s="33"/>
      <c r="AB140" s="25">
        <v>24475844</v>
      </c>
      <c r="AC140" s="24">
        <v>46</v>
      </c>
      <c r="AD140" s="24">
        <v>69</v>
      </c>
      <c r="AE140" s="24">
        <v>29</v>
      </c>
    </row>
    <row r="141" spans="1:31" x14ac:dyDescent="0.25">
      <c r="A141" s="21" t="s">
        <v>635</v>
      </c>
      <c r="B141" s="21" t="s">
        <v>636</v>
      </c>
      <c r="C141" s="21" t="s">
        <v>627</v>
      </c>
      <c r="D141" s="21" t="s">
        <v>60</v>
      </c>
      <c r="E141" s="22">
        <v>297</v>
      </c>
      <c r="F141" s="22">
        <v>295</v>
      </c>
      <c r="G141" s="22">
        <v>0</v>
      </c>
      <c r="H141" s="22">
        <v>67</v>
      </c>
      <c r="I141" s="22">
        <v>138</v>
      </c>
      <c r="J141" s="22">
        <v>72</v>
      </c>
      <c r="K141" s="22">
        <v>18</v>
      </c>
      <c r="L141" s="22">
        <v>0</v>
      </c>
      <c r="M141" s="21" t="s">
        <v>44</v>
      </c>
      <c r="N141" s="21" t="s">
        <v>61</v>
      </c>
      <c r="O141" s="22">
        <v>0</v>
      </c>
      <c r="P141" s="22">
        <v>0</v>
      </c>
      <c r="Q141" s="22">
        <v>0</v>
      </c>
      <c r="R141" s="22">
        <v>128</v>
      </c>
      <c r="S141" s="22">
        <v>151</v>
      </c>
      <c r="T141" s="22">
        <v>0</v>
      </c>
      <c r="U141" s="22">
        <v>16</v>
      </c>
      <c r="V141" s="23"/>
      <c r="W141" s="23"/>
      <c r="X141" s="11" t="s">
        <v>299</v>
      </c>
      <c r="Y141" s="24">
        <v>1</v>
      </c>
      <c r="Z141" s="25">
        <v>1809240</v>
      </c>
      <c r="AA141" s="33"/>
      <c r="AB141" s="25">
        <v>57451153</v>
      </c>
      <c r="AC141" s="24">
        <v>46</v>
      </c>
      <c r="AD141" s="24">
        <v>65</v>
      </c>
      <c r="AE141" s="24">
        <v>29</v>
      </c>
    </row>
    <row r="142" spans="1:31" s="29" customFormat="1" x14ac:dyDescent="0.25">
      <c r="A142" s="21" t="s">
        <v>637</v>
      </c>
      <c r="B142" s="21" t="s">
        <v>638</v>
      </c>
      <c r="C142" s="21" t="s">
        <v>582</v>
      </c>
      <c r="D142" s="21" t="s">
        <v>40</v>
      </c>
      <c r="E142" s="22">
        <v>110</v>
      </c>
      <c r="F142" s="22">
        <v>55</v>
      </c>
      <c r="G142" s="22">
        <v>0</v>
      </c>
      <c r="H142" s="22">
        <v>33</v>
      </c>
      <c r="I142" s="22">
        <v>22</v>
      </c>
      <c r="J142" s="22">
        <v>0</v>
      </c>
      <c r="K142" s="22">
        <v>0</v>
      </c>
      <c r="L142" s="22">
        <v>0</v>
      </c>
      <c r="M142" s="21" t="s">
        <v>34</v>
      </c>
      <c r="N142" s="21" t="s">
        <v>311</v>
      </c>
      <c r="O142" s="22">
        <v>0</v>
      </c>
      <c r="P142" s="22">
        <v>0</v>
      </c>
      <c r="Q142" s="22">
        <v>0</v>
      </c>
      <c r="R142" s="22">
        <v>0</v>
      </c>
      <c r="S142" s="22">
        <v>22</v>
      </c>
      <c r="T142" s="22">
        <v>0</v>
      </c>
      <c r="U142" s="22">
        <v>33</v>
      </c>
      <c r="V142" s="23"/>
      <c r="W142" s="23"/>
      <c r="X142" s="11" t="s">
        <v>294</v>
      </c>
      <c r="Y142" s="24">
        <v>1</v>
      </c>
      <c r="Z142" s="25">
        <v>1045393</v>
      </c>
      <c r="AA142" s="33"/>
      <c r="AB142" s="25">
        <v>56321016</v>
      </c>
      <c r="AC142" s="24">
        <v>13</v>
      </c>
      <c r="AD142" s="24">
        <v>15</v>
      </c>
      <c r="AE142" s="24">
        <v>9</v>
      </c>
    </row>
    <row r="143" spans="1:31" x14ac:dyDescent="0.25">
      <c r="A143" s="21" t="s">
        <v>639</v>
      </c>
      <c r="B143" s="21" t="s">
        <v>640</v>
      </c>
      <c r="C143" s="21" t="s">
        <v>641</v>
      </c>
      <c r="D143" s="21" t="s">
        <v>445</v>
      </c>
      <c r="E143" s="22">
        <v>152</v>
      </c>
      <c r="F143" s="22">
        <v>151</v>
      </c>
      <c r="G143" s="22">
        <v>0</v>
      </c>
      <c r="H143" s="22">
        <v>72</v>
      </c>
      <c r="I143" s="22">
        <v>79</v>
      </c>
      <c r="J143" s="22">
        <v>0</v>
      </c>
      <c r="K143" s="22">
        <v>0</v>
      </c>
      <c r="L143" s="22">
        <v>0</v>
      </c>
      <c r="M143" s="21" t="s">
        <v>44</v>
      </c>
      <c r="N143" s="21" t="s">
        <v>311</v>
      </c>
      <c r="O143" s="22">
        <v>0</v>
      </c>
      <c r="P143" s="22">
        <v>0</v>
      </c>
      <c r="Q143" s="22">
        <v>0</v>
      </c>
      <c r="R143" s="22">
        <v>0</v>
      </c>
      <c r="S143" s="22">
        <v>31</v>
      </c>
      <c r="T143" s="22">
        <v>0</v>
      </c>
      <c r="U143" s="22">
        <v>120</v>
      </c>
      <c r="V143" s="23"/>
      <c r="W143" s="23"/>
      <c r="X143" s="11" t="s">
        <v>294</v>
      </c>
      <c r="Y143" s="24">
        <v>1</v>
      </c>
      <c r="Z143" s="25">
        <v>848997</v>
      </c>
      <c r="AA143" s="33"/>
      <c r="AB143" s="25">
        <v>28289989.140000001</v>
      </c>
      <c r="AC143" s="24">
        <v>5</v>
      </c>
      <c r="AD143" s="24">
        <v>14</v>
      </c>
      <c r="AE143" s="24">
        <v>3</v>
      </c>
    </row>
    <row r="144" spans="1:31" x14ac:dyDescent="0.25">
      <c r="A144" s="21" t="s">
        <v>642</v>
      </c>
      <c r="B144" s="21" t="s">
        <v>643</v>
      </c>
      <c r="C144" s="21" t="s">
        <v>123</v>
      </c>
      <c r="D144" s="21" t="s">
        <v>123</v>
      </c>
      <c r="E144" s="22">
        <v>55</v>
      </c>
      <c r="F144" s="22">
        <v>55</v>
      </c>
      <c r="G144" s="22">
        <v>0</v>
      </c>
      <c r="H144" s="22">
        <v>19</v>
      </c>
      <c r="I144" s="22">
        <v>22</v>
      </c>
      <c r="J144" s="22">
        <v>12</v>
      </c>
      <c r="K144" s="22">
        <v>2</v>
      </c>
      <c r="L144" s="22">
        <v>0</v>
      </c>
      <c r="M144" s="21" t="s">
        <v>44</v>
      </c>
      <c r="N144" s="21" t="s">
        <v>311</v>
      </c>
      <c r="O144" s="22">
        <v>0</v>
      </c>
      <c r="P144" s="22">
        <v>0</v>
      </c>
      <c r="Q144" s="22">
        <v>5</v>
      </c>
      <c r="R144" s="22">
        <v>5</v>
      </c>
      <c r="S144" s="22">
        <v>23</v>
      </c>
      <c r="T144" s="22">
        <v>0</v>
      </c>
      <c r="U144" s="22">
        <v>22</v>
      </c>
      <c r="V144" s="23"/>
      <c r="W144" s="23"/>
      <c r="X144" s="11" t="s">
        <v>298</v>
      </c>
      <c r="Y144" s="24">
        <v>1</v>
      </c>
      <c r="Z144" s="25">
        <v>357363</v>
      </c>
      <c r="AA144" s="33"/>
      <c r="AB144" s="25">
        <v>11352373</v>
      </c>
      <c r="AC144" s="24">
        <v>24</v>
      </c>
      <c r="AD144" s="24">
        <v>35</v>
      </c>
      <c r="AE144" s="24">
        <v>17</v>
      </c>
    </row>
    <row r="145" spans="1:31" x14ac:dyDescent="0.25">
      <c r="A145" s="21" t="s">
        <v>644</v>
      </c>
      <c r="B145" s="21" t="s">
        <v>645</v>
      </c>
      <c r="C145" s="21" t="s">
        <v>145</v>
      </c>
      <c r="D145" s="21" t="s">
        <v>106</v>
      </c>
      <c r="E145" s="22">
        <v>38</v>
      </c>
      <c r="F145" s="22">
        <v>37</v>
      </c>
      <c r="G145" s="22">
        <v>0</v>
      </c>
      <c r="H145" s="22">
        <v>12</v>
      </c>
      <c r="I145" s="22">
        <v>20</v>
      </c>
      <c r="J145" s="22">
        <v>5</v>
      </c>
      <c r="K145" s="22">
        <v>0</v>
      </c>
      <c r="L145" s="22">
        <v>0</v>
      </c>
      <c r="M145" s="21" t="s">
        <v>34</v>
      </c>
      <c r="N145" s="21" t="s">
        <v>61</v>
      </c>
      <c r="O145" s="22">
        <v>0</v>
      </c>
      <c r="P145" s="22">
        <v>0</v>
      </c>
      <c r="Q145" s="22">
        <v>0</v>
      </c>
      <c r="R145" s="22">
        <v>0</v>
      </c>
      <c r="S145" s="22">
        <v>4</v>
      </c>
      <c r="T145" s="22">
        <v>0</v>
      </c>
      <c r="U145" s="22">
        <v>33</v>
      </c>
      <c r="V145" s="23"/>
      <c r="W145" s="23"/>
      <c r="X145" s="11" t="s">
        <v>296</v>
      </c>
      <c r="Y145" s="24">
        <v>1</v>
      </c>
      <c r="Z145" s="25">
        <v>499502</v>
      </c>
      <c r="AA145" s="33"/>
      <c r="AB145" s="25">
        <v>12556905</v>
      </c>
      <c r="AC145" s="24">
        <v>49</v>
      </c>
      <c r="AD145" s="24">
        <v>76</v>
      </c>
      <c r="AE145" s="24">
        <v>36</v>
      </c>
    </row>
    <row r="146" spans="1:31" x14ac:dyDescent="0.25">
      <c r="A146" s="21" t="s">
        <v>646</v>
      </c>
      <c r="B146" s="21" t="s">
        <v>647</v>
      </c>
      <c r="C146" s="21" t="s">
        <v>362</v>
      </c>
      <c r="D146" s="21" t="s">
        <v>363</v>
      </c>
      <c r="E146" s="22">
        <v>16</v>
      </c>
      <c r="F146" s="22">
        <v>15</v>
      </c>
      <c r="G146" s="22">
        <v>15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1" t="s">
        <v>34</v>
      </c>
      <c r="N146" s="21" t="s">
        <v>49</v>
      </c>
      <c r="O146" s="22">
        <f>2+9+4</f>
        <v>15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3"/>
      <c r="W146" s="23"/>
      <c r="X146" s="12" t="s">
        <v>307</v>
      </c>
      <c r="Y146" s="24">
        <v>1</v>
      </c>
      <c r="Z146" s="25">
        <v>292014</v>
      </c>
      <c r="AA146" s="33"/>
      <c r="AB146" s="25">
        <v>9554270</v>
      </c>
      <c r="AC146" s="24">
        <v>18</v>
      </c>
      <c r="AD146" s="24">
        <v>24</v>
      </c>
      <c r="AE146" s="24">
        <v>13</v>
      </c>
    </row>
    <row r="147" spans="1:31" x14ac:dyDescent="0.25">
      <c r="A147" s="21" t="s">
        <v>648</v>
      </c>
      <c r="B147" s="21" t="s">
        <v>649</v>
      </c>
      <c r="C147" s="21" t="s">
        <v>243</v>
      </c>
      <c r="D147" s="21" t="s">
        <v>243</v>
      </c>
      <c r="E147" s="22">
        <v>140</v>
      </c>
      <c r="F147" s="22">
        <v>128</v>
      </c>
      <c r="G147" s="22">
        <v>0</v>
      </c>
      <c r="H147" s="22">
        <v>31</v>
      </c>
      <c r="I147" s="22">
        <v>50</v>
      </c>
      <c r="J147" s="22">
        <v>47</v>
      </c>
      <c r="K147" s="22">
        <v>0</v>
      </c>
      <c r="L147" s="22">
        <v>0</v>
      </c>
      <c r="M147" s="21" t="s">
        <v>44</v>
      </c>
      <c r="N147" s="21" t="s">
        <v>61</v>
      </c>
      <c r="O147" s="22">
        <v>0</v>
      </c>
      <c r="P147" s="22">
        <v>0</v>
      </c>
      <c r="Q147" s="22">
        <v>0</v>
      </c>
      <c r="R147" s="22">
        <v>0</v>
      </c>
      <c r="S147" s="22">
        <v>79</v>
      </c>
      <c r="T147" s="22">
        <v>0</v>
      </c>
      <c r="U147" s="22">
        <v>49</v>
      </c>
      <c r="V147" s="23"/>
      <c r="W147" s="23"/>
      <c r="X147" s="11" t="s">
        <v>294</v>
      </c>
      <c r="Y147" s="24">
        <v>1</v>
      </c>
      <c r="Z147" s="25">
        <v>2169901</v>
      </c>
      <c r="AA147" s="33"/>
      <c r="AB147" s="25">
        <v>73778432</v>
      </c>
      <c r="AC147" s="24">
        <v>5</v>
      </c>
      <c r="AD147" s="24">
        <v>4</v>
      </c>
      <c r="AE147" s="24">
        <v>3</v>
      </c>
    </row>
    <row r="148" spans="1:31" x14ac:dyDescent="0.25">
      <c r="A148" s="21" t="s">
        <v>650</v>
      </c>
      <c r="B148" s="21" t="s">
        <v>651</v>
      </c>
      <c r="C148" s="21" t="s">
        <v>652</v>
      </c>
      <c r="D148" s="21" t="s">
        <v>653</v>
      </c>
      <c r="E148" s="22">
        <v>45</v>
      </c>
      <c r="F148" s="22">
        <v>44</v>
      </c>
      <c r="G148" s="22">
        <v>0</v>
      </c>
      <c r="H148" s="22">
        <v>8</v>
      </c>
      <c r="I148" s="22">
        <v>16</v>
      </c>
      <c r="J148" s="22">
        <v>20</v>
      </c>
      <c r="K148" s="22">
        <v>0</v>
      </c>
      <c r="L148" s="22">
        <v>0</v>
      </c>
      <c r="M148" s="21" t="s">
        <v>34</v>
      </c>
      <c r="N148" s="21" t="s">
        <v>61</v>
      </c>
      <c r="O148" s="22">
        <v>0</v>
      </c>
      <c r="P148" s="22">
        <v>0</v>
      </c>
      <c r="Q148" s="22">
        <v>0</v>
      </c>
      <c r="R148" s="22">
        <v>21</v>
      </c>
      <c r="S148" s="22">
        <v>14</v>
      </c>
      <c r="T148" s="22">
        <v>2</v>
      </c>
      <c r="U148" s="22">
        <v>7</v>
      </c>
      <c r="V148" s="23"/>
      <c r="W148" s="23"/>
      <c r="X148" s="11" t="s">
        <v>295</v>
      </c>
      <c r="Y148" s="24">
        <v>1</v>
      </c>
      <c r="Z148" s="25">
        <v>600510</v>
      </c>
      <c r="AA148" s="33"/>
      <c r="AB148" s="25">
        <v>15245369</v>
      </c>
      <c r="AC148" s="24">
        <v>1</v>
      </c>
      <c r="AD148" s="24">
        <v>1</v>
      </c>
      <c r="AE148" s="24">
        <v>1</v>
      </c>
    </row>
    <row r="149" spans="1:31" x14ac:dyDescent="0.25">
      <c r="A149" s="21" t="s">
        <v>654</v>
      </c>
      <c r="B149" s="21" t="s">
        <v>655</v>
      </c>
      <c r="C149" s="21" t="s">
        <v>656</v>
      </c>
      <c r="D149" s="21" t="s">
        <v>80</v>
      </c>
      <c r="E149" s="22">
        <v>144</v>
      </c>
      <c r="F149" s="22">
        <v>143</v>
      </c>
      <c r="G149" s="22">
        <v>0</v>
      </c>
      <c r="H149" s="22">
        <v>0</v>
      </c>
      <c r="I149" s="22">
        <v>0</v>
      </c>
      <c r="J149" s="22">
        <v>107</v>
      </c>
      <c r="K149" s="22">
        <v>36</v>
      </c>
      <c r="L149" s="22">
        <v>0</v>
      </c>
      <c r="M149" s="21" t="s">
        <v>44</v>
      </c>
      <c r="N149" s="21" t="s">
        <v>61</v>
      </c>
      <c r="O149" s="22">
        <v>0</v>
      </c>
      <c r="P149" s="22">
        <v>0</v>
      </c>
      <c r="Q149" s="22">
        <v>0</v>
      </c>
      <c r="R149" s="22">
        <v>32</v>
      </c>
      <c r="S149" s="22">
        <f>36+72</f>
        <v>108</v>
      </c>
      <c r="T149" s="22">
        <v>0</v>
      </c>
      <c r="U149" s="22">
        <v>3</v>
      </c>
      <c r="V149" s="23"/>
      <c r="W149" s="23"/>
      <c r="X149" s="11" t="s">
        <v>293</v>
      </c>
      <c r="Y149" s="24">
        <v>1</v>
      </c>
      <c r="Z149" s="25">
        <v>563971</v>
      </c>
      <c r="AA149" s="33"/>
      <c r="AB149" s="25">
        <v>18487996</v>
      </c>
      <c r="AC149" s="24">
        <v>36</v>
      </c>
      <c r="AD149" s="24">
        <v>42</v>
      </c>
      <c r="AE149" s="24">
        <v>23</v>
      </c>
    </row>
    <row r="150" spans="1:31" x14ac:dyDescent="0.25">
      <c r="A150" s="21" t="s">
        <v>657</v>
      </c>
      <c r="B150" s="21" t="s">
        <v>658</v>
      </c>
      <c r="C150" s="21" t="s">
        <v>372</v>
      </c>
      <c r="D150" s="21" t="s">
        <v>334</v>
      </c>
      <c r="E150" s="22">
        <v>324</v>
      </c>
      <c r="F150" s="22">
        <v>321</v>
      </c>
      <c r="G150" s="22">
        <v>0</v>
      </c>
      <c r="H150" s="22">
        <v>0</v>
      </c>
      <c r="I150" s="22">
        <v>198</v>
      </c>
      <c r="J150" s="22">
        <v>123</v>
      </c>
      <c r="K150" s="22">
        <v>0</v>
      </c>
      <c r="L150" s="22">
        <v>0</v>
      </c>
      <c r="M150" s="21" t="s">
        <v>44</v>
      </c>
      <c r="N150" s="21" t="s">
        <v>61</v>
      </c>
      <c r="O150" s="22">
        <v>0</v>
      </c>
      <c r="P150" s="22">
        <v>0</v>
      </c>
      <c r="Q150" s="22">
        <v>32</v>
      </c>
      <c r="R150" s="22">
        <v>81</v>
      </c>
      <c r="S150" s="22">
        <v>159</v>
      </c>
      <c r="T150" s="22">
        <v>0</v>
      </c>
      <c r="U150" s="22">
        <v>49</v>
      </c>
      <c r="V150" s="23"/>
      <c r="W150" s="23"/>
      <c r="X150" s="11" t="s">
        <v>294</v>
      </c>
      <c r="Y150" s="24">
        <v>1</v>
      </c>
      <c r="Z150" s="25">
        <v>1765407</v>
      </c>
      <c r="AA150" s="33"/>
      <c r="AB150" s="25">
        <v>58566760</v>
      </c>
      <c r="AC150" s="24">
        <v>11</v>
      </c>
      <c r="AD150" s="24">
        <v>15</v>
      </c>
      <c r="AE150" s="24">
        <v>9</v>
      </c>
    </row>
    <row r="151" spans="1:31" x14ac:dyDescent="0.25">
      <c r="A151" s="21" t="s">
        <v>659</v>
      </c>
      <c r="B151" s="21" t="s">
        <v>660</v>
      </c>
      <c r="C151" s="21" t="s">
        <v>33</v>
      </c>
      <c r="D151" s="21" t="s">
        <v>33</v>
      </c>
      <c r="E151" s="22">
        <v>49</v>
      </c>
      <c r="F151" s="22">
        <v>48</v>
      </c>
      <c r="G151" s="22">
        <v>0</v>
      </c>
      <c r="H151" s="22">
        <v>0</v>
      </c>
      <c r="I151" s="22">
        <v>14</v>
      </c>
      <c r="J151" s="22">
        <v>34</v>
      </c>
      <c r="K151" s="22">
        <v>0</v>
      </c>
      <c r="L151" s="22">
        <v>0</v>
      </c>
      <c r="M151" s="21" t="s">
        <v>44</v>
      </c>
      <c r="N151" s="21" t="s">
        <v>61</v>
      </c>
      <c r="O151" s="22">
        <v>0</v>
      </c>
      <c r="P151" s="22">
        <v>0</v>
      </c>
      <c r="Q151" s="22">
        <v>0</v>
      </c>
      <c r="R151" s="22">
        <v>0</v>
      </c>
      <c r="S151" s="22">
        <v>24</v>
      </c>
      <c r="T151" s="22">
        <v>0</v>
      </c>
      <c r="U151" s="22">
        <v>24</v>
      </c>
      <c r="V151" s="23"/>
      <c r="W151" s="23"/>
      <c r="X151" s="11" t="s">
        <v>76</v>
      </c>
      <c r="Y151" s="24">
        <v>1</v>
      </c>
      <c r="Z151" s="25">
        <v>353325</v>
      </c>
      <c r="AA151" s="33"/>
      <c r="AB151" s="25">
        <v>14717089</v>
      </c>
      <c r="AC151" s="24">
        <v>34</v>
      </c>
      <c r="AD151" s="24">
        <v>53</v>
      </c>
      <c r="AE151" s="24">
        <v>24</v>
      </c>
    </row>
    <row r="152" spans="1:31" x14ac:dyDescent="0.25">
      <c r="A152" s="21" t="s">
        <v>661</v>
      </c>
      <c r="B152" s="21" t="s">
        <v>662</v>
      </c>
      <c r="C152" s="21" t="s">
        <v>663</v>
      </c>
      <c r="D152" s="21" t="s">
        <v>172</v>
      </c>
      <c r="E152" s="22">
        <v>45</v>
      </c>
      <c r="F152" s="22">
        <v>44</v>
      </c>
      <c r="G152" s="22">
        <v>0</v>
      </c>
      <c r="H152" s="22">
        <v>14</v>
      </c>
      <c r="I152" s="22">
        <v>15</v>
      </c>
      <c r="J152" s="22">
        <v>15</v>
      </c>
      <c r="K152" s="22">
        <v>0</v>
      </c>
      <c r="L152" s="22">
        <v>0</v>
      </c>
      <c r="M152" s="21" t="s">
        <v>44</v>
      </c>
      <c r="N152" s="21" t="s">
        <v>311</v>
      </c>
      <c r="O152" s="22">
        <v>0</v>
      </c>
      <c r="P152" s="22">
        <v>22</v>
      </c>
      <c r="Q152" s="22">
        <v>0</v>
      </c>
      <c r="R152" s="22">
        <v>0</v>
      </c>
      <c r="S152" s="22">
        <v>14</v>
      </c>
      <c r="T152" s="22">
        <v>0</v>
      </c>
      <c r="U152" s="22">
        <v>8</v>
      </c>
      <c r="V152" s="23"/>
      <c r="W152" s="23"/>
      <c r="X152" s="11" t="s">
        <v>295</v>
      </c>
      <c r="Y152" s="24">
        <v>1</v>
      </c>
      <c r="Z152" s="25">
        <v>248825</v>
      </c>
      <c r="AA152" s="33"/>
      <c r="AB152" s="25">
        <v>9755831</v>
      </c>
      <c r="AC152" s="24">
        <v>3</v>
      </c>
      <c r="AD152" s="24">
        <v>4</v>
      </c>
      <c r="AE152" s="24">
        <v>3</v>
      </c>
    </row>
    <row r="153" spans="1:31" x14ac:dyDescent="0.25">
      <c r="A153" s="21" t="s">
        <v>664</v>
      </c>
      <c r="B153" s="21" t="s">
        <v>665</v>
      </c>
      <c r="C153" s="21" t="s">
        <v>33</v>
      </c>
      <c r="D153" s="21" t="s">
        <v>33</v>
      </c>
      <c r="E153" s="22">
        <v>59</v>
      </c>
      <c r="F153" s="22">
        <v>58</v>
      </c>
      <c r="G153" s="22">
        <v>15</v>
      </c>
      <c r="H153" s="22">
        <v>2</v>
      </c>
      <c r="I153" s="22">
        <v>41</v>
      </c>
      <c r="J153" s="22">
        <v>0</v>
      </c>
      <c r="K153" s="22">
        <v>0</v>
      </c>
      <c r="L153" s="22">
        <v>0</v>
      </c>
      <c r="M153" s="21" t="s">
        <v>34</v>
      </c>
      <c r="N153" s="21" t="s">
        <v>311</v>
      </c>
      <c r="O153" s="22">
        <v>0</v>
      </c>
      <c r="P153" s="22">
        <v>0</v>
      </c>
      <c r="Q153" s="22">
        <v>0</v>
      </c>
      <c r="R153" s="22">
        <v>0</v>
      </c>
      <c r="S153" s="22">
        <v>6</v>
      </c>
      <c r="T153" s="22">
        <v>0</v>
      </c>
      <c r="U153" s="22">
        <v>52</v>
      </c>
      <c r="V153" s="23"/>
      <c r="W153" s="23"/>
      <c r="X153" s="11" t="s">
        <v>76</v>
      </c>
      <c r="Y153" s="24">
        <v>1</v>
      </c>
      <c r="Z153" s="25">
        <v>540511</v>
      </c>
      <c r="AA153" s="33"/>
      <c r="AB153" s="25">
        <v>15846110</v>
      </c>
      <c r="AC153" s="24">
        <v>34</v>
      </c>
      <c r="AD153" s="24">
        <v>24</v>
      </c>
      <c r="AE153" s="24">
        <v>51</v>
      </c>
    </row>
    <row r="154" spans="1:31" x14ac:dyDescent="0.25">
      <c r="A154" s="21" t="s">
        <v>666</v>
      </c>
      <c r="B154" s="21" t="s">
        <v>667</v>
      </c>
      <c r="C154" s="21" t="s">
        <v>668</v>
      </c>
      <c r="D154" s="21" t="s">
        <v>60</v>
      </c>
      <c r="E154" s="22">
        <v>12</v>
      </c>
      <c r="F154" s="22">
        <v>12</v>
      </c>
      <c r="G154" s="22">
        <v>0</v>
      </c>
      <c r="H154" s="22">
        <v>12</v>
      </c>
      <c r="I154" s="22">
        <v>0</v>
      </c>
      <c r="J154" s="22">
        <v>0</v>
      </c>
      <c r="K154" s="22">
        <v>0</v>
      </c>
      <c r="L154" s="22">
        <v>0</v>
      </c>
      <c r="M154" s="21" t="s">
        <v>44</v>
      </c>
      <c r="N154" s="21" t="s">
        <v>311</v>
      </c>
      <c r="O154" s="22">
        <v>6</v>
      </c>
      <c r="P154" s="22">
        <v>0</v>
      </c>
      <c r="Q154" s="22">
        <v>2</v>
      </c>
      <c r="R154" s="22">
        <v>0</v>
      </c>
      <c r="S154" s="22">
        <v>3</v>
      </c>
      <c r="T154" s="22">
        <v>0</v>
      </c>
      <c r="U154" s="22">
        <v>1</v>
      </c>
      <c r="V154" s="23"/>
      <c r="W154" s="23"/>
      <c r="X154" s="11" t="s">
        <v>299</v>
      </c>
      <c r="Y154" s="24">
        <v>1</v>
      </c>
      <c r="Z154" s="25">
        <v>188258</v>
      </c>
      <c r="AA154" s="33"/>
      <c r="AB154" s="25">
        <v>6325594</v>
      </c>
      <c r="AC154" s="24">
        <v>48</v>
      </c>
      <c r="AD154" s="24">
        <v>74</v>
      </c>
      <c r="AE154" s="24">
        <v>37</v>
      </c>
    </row>
    <row r="155" spans="1:31" x14ac:dyDescent="0.25">
      <c r="A155" s="21" t="s">
        <v>669</v>
      </c>
      <c r="B155" s="21" t="s">
        <v>670</v>
      </c>
      <c r="C155" s="21" t="s">
        <v>668</v>
      </c>
      <c r="D155" s="21" t="s">
        <v>60</v>
      </c>
      <c r="E155" s="22">
        <v>49</v>
      </c>
      <c r="F155" s="22">
        <v>46</v>
      </c>
      <c r="G155" s="22">
        <v>4</v>
      </c>
      <c r="H155" s="22">
        <v>28</v>
      </c>
      <c r="I155" s="22">
        <v>14</v>
      </c>
      <c r="J155" s="22">
        <v>0</v>
      </c>
      <c r="K155" s="22">
        <v>0</v>
      </c>
      <c r="L155" s="22">
        <v>0</v>
      </c>
      <c r="M155" s="21" t="s">
        <v>34</v>
      </c>
      <c r="N155" s="21" t="s">
        <v>311</v>
      </c>
      <c r="O155" s="22">
        <v>0</v>
      </c>
      <c r="P155" s="22">
        <v>0</v>
      </c>
      <c r="Q155" s="22">
        <v>9</v>
      </c>
      <c r="R155" s="22">
        <v>0</v>
      </c>
      <c r="S155" s="22">
        <v>37</v>
      </c>
      <c r="T155" s="22">
        <v>0</v>
      </c>
      <c r="U155" s="22">
        <v>0</v>
      </c>
      <c r="V155" s="23"/>
      <c r="W155" s="23"/>
      <c r="X155" s="11" t="s">
        <v>299</v>
      </c>
      <c r="Y155" s="24">
        <v>1</v>
      </c>
      <c r="Z155" s="25">
        <v>731406</v>
      </c>
      <c r="AA155" s="33"/>
      <c r="AB155" s="25">
        <v>19025636</v>
      </c>
      <c r="AC155" s="24">
        <v>48</v>
      </c>
      <c r="AD155" s="24">
        <v>74</v>
      </c>
      <c r="AE155" s="24">
        <v>37</v>
      </c>
    </row>
    <row r="156" spans="1:31" x14ac:dyDescent="0.25">
      <c r="A156" s="21" t="s">
        <v>671</v>
      </c>
      <c r="B156" s="21" t="s">
        <v>672</v>
      </c>
      <c r="C156" s="21" t="s">
        <v>668</v>
      </c>
      <c r="D156" s="21" t="s">
        <v>60</v>
      </c>
      <c r="E156" s="22">
        <v>46</v>
      </c>
      <c r="F156" s="22">
        <v>45</v>
      </c>
      <c r="G156" s="22">
        <v>6</v>
      </c>
      <c r="H156" s="22">
        <v>25</v>
      </c>
      <c r="I156" s="22">
        <v>14</v>
      </c>
      <c r="J156" s="22">
        <v>0</v>
      </c>
      <c r="K156" s="22">
        <v>0</v>
      </c>
      <c r="L156" s="22">
        <v>0</v>
      </c>
      <c r="M156" s="21" t="s">
        <v>34</v>
      </c>
      <c r="N156" s="21" t="s">
        <v>311</v>
      </c>
      <c r="O156" s="22">
        <v>0</v>
      </c>
      <c r="P156" s="22">
        <v>0</v>
      </c>
      <c r="Q156" s="22">
        <v>9</v>
      </c>
      <c r="R156" s="22">
        <v>0</v>
      </c>
      <c r="S156" s="22">
        <v>36</v>
      </c>
      <c r="T156" s="22">
        <v>0</v>
      </c>
      <c r="U156" s="22">
        <v>0</v>
      </c>
      <c r="V156" s="23"/>
      <c r="W156" s="23"/>
      <c r="X156" s="11" t="s">
        <v>299</v>
      </c>
      <c r="Y156" s="24">
        <v>1</v>
      </c>
      <c r="Z156" s="25">
        <v>732079</v>
      </c>
      <c r="AA156" s="33"/>
      <c r="AB156" s="25">
        <v>19025814</v>
      </c>
      <c r="AC156" s="24">
        <v>48</v>
      </c>
      <c r="AD156" s="24">
        <v>74</v>
      </c>
      <c r="AE156" s="24">
        <v>37</v>
      </c>
    </row>
    <row r="157" spans="1:31" x14ac:dyDescent="0.25">
      <c r="A157" s="21" t="s">
        <v>673</v>
      </c>
      <c r="B157" s="21" t="s">
        <v>674</v>
      </c>
      <c r="C157" s="21" t="s">
        <v>675</v>
      </c>
      <c r="D157" s="21" t="s">
        <v>33</v>
      </c>
      <c r="E157" s="22">
        <v>65</v>
      </c>
      <c r="F157" s="22">
        <v>64</v>
      </c>
      <c r="G157" s="22">
        <v>64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1" t="s">
        <v>34</v>
      </c>
      <c r="N157" s="21" t="s">
        <v>311</v>
      </c>
      <c r="O157" s="22">
        <v>0</v>
      </c>
      <c r="P157" s="22">
        <v>0</v>
      </c>
      <c r="Q157" s="22">
        <v>0</v>
      </c>
      <c r="R157" s="22">
        <v>0</v>
      </c>
      <c r="S157" s="22">
        <v>32</v>
      </c>
      <c r="T157" s="22">
        <v>0</v>
      </c>
      <c r="U157" s="22">
        <v>32</v>
      </c>
      <c r="V157" s="23"/>
      <c r="W157" s="23"/>
      <c r="X157" s="11" t="s">
        <v>300</v>
      </c>
      <c r="Y157" s="24">
        <v>1</v>
      </c>
      <c r="Z157" s="25">
        <v>801170</v>
      </c>
      <c r="AA157" s="33"/>
      <c r="AB157" s="25">
        <v>23153813</v>
      </c>
      <c r="AC157" s="24">
        <v>40</v>
      </c>
      <c r="AD157" s="24">
        <v>63</v>
      </c>
      <c r="AE157" s="24">
        <v>33</v>
      </c>
    </row>
    <row r="158" spans="1:31" x14ac:dyDescent="0.25">
      <c r="A158" s="21" t="s">
        <v>676</v>
      </c>
      <c r="B158" s="21" t="s">
        <v>677</v>
      </c>
      <c r="C158" s="21" t="s">
        <v>60</v>
      </c>
      <c r="D158" s="21" t="s">
        <v>60</v>
      </c>
      <c r="E158" s="22">
        <v>75</v>
      </c>
      <c r="F158" s="22">
        <v>74</v>
      </c>
      <c r="G158" s="22">
        <v>0</v>
      </c>
      <c r="H158" s="22">
        <v>26</v>
      </c>
      <c r="I158" s="22">
        <v>40</v>
      </c>
      <c r="J158" s="22">
        <v>8</v>
      </c>
      <c r="K158" s="22">
        <v>0</v>
      </c>
      <c r="L158" s="22">
        <v>0</v>
      </c>
      <c r="M158" s="21" t="s">
        <v>44</v>
      </c>
      <c r="N158" s="21" t="s">
        <v>61</v>
      </c>
      <c r="O158" s="22">
        <v>0</v>
      </c>
      <c r="P158" s="22">
        <v>0</v>
      </c>
      <c r="Q158" s="22">
        <v>0</v>
      </c>
      <c r="R158" s="22">
        <v>0</v>
      </c>
      <c r="S158" s="22">
        <v>48</v>
      </c>
      <c r="T158" s="22">
        <v>0</v>
      </c>
      <c r="U158" s="22">
        <v>26</v>
      </c>
      <c r="V158" s="23"/>
      <c r="W158" s="23"/>
      <c r="X158" s="11" t="s">
        <v>299</v>
      </c>
      <c r="Y158" s="24">
        <v>1</v>
      </c>
      <c r="Z158" s="25">
        <v>841642</v>
      </c>
      <c r="AA158" s="33"/>
      <c r="AB158" s="25">
        <v>30261442</v>
      </c>
      <c r="AC158" s="24">
        <v>46</v>
      </c>
      <c r="AD158" s="24">
        <v>68</v>
      </c>
      <c r="AE158" s="24">
        <v>37</v>
      </c>
    </row>
    <row r="159" spans="1:31" x14ac:dyDescent="0.25">
      <c r="A159" s="21" t="s">
        <v>678</v>
      </c>
      <c r="B159" s="21" t="s">
        <v>679</v>
      </c>
      <c r="C159" s="21" t="s">
        <v>33</v>
      </c>
      <c r="D159" s="21" t="s">
        <v>33</v>
      </c>
      <c r="E159" s="22">
        <v>20</v>
      </c>
      <c r="F159" s="22">
        <v>19</v>
      </c>
      <c r="G159" s="22">
        <v>0</v>
      </c>
      <c r="H159" s="22">
        <v>5</v>
      </c>
      <c r="I159" s="22">
        <v>14</v>
      </c>
      <c r="J159" s="22">
        <v>0</v>
      </c>
      <c r="K159" s="22">
        <v>0</v>
      </c>
      <c r="L159" s="22">
        <v>0</v>
      </c>
      <c r="M159" s="21" t="s">
        <v>44</v>
      </c>
      <c r="N159" s="21" t="s">
        <v>45</v>
      </c>
      <c r="O159" s="22">
        <v>0</v>
      </c>
      <c r="P159" s="22">
        <v>0</v>
      </c>
      <c r="Q159" s="22">
        <v>0</v>
      </c>
      <c r="R159" s="22">
        <v>0</v>
      </c>
      <c r="S159" s="22">
        <v>18</v>
      </c>
      <c r="T159" s="22">
        <v>0</v>
      </c>
      <c r="U159" s="22">
        <v>1</v>
      </c>
      <c r="V159" s="23"/>
      <c r="W159" s="23"/>
      <c r="X159" s="11" t="s">
        <v>76</v>
      </c>
      <c r="Y159" s="24">
        <v>1</v>
      </c>
      <c r="Z159" s="25">
        <v>361037</v>
      </c>
      <c r="AA159" s="33"/>
      <c r="AB159" s="25">
        <v>11274850</v>
      </c>
      <c r="AC159" s="24">
        <v>37</v>
      </c>
      <c r="AD159" s="24">
        <v>59</v>
      </c>
      <c r="AE159" s="24">
        <v>30</v>
      </c>
    </row>
    <row r="160" spans="1:31" x14ac:dyDescent="0.25">
      <c r="A160" s="21" t="s">
        <v>680</v>
      </c>
      <c r="B160" s="21" t="s">
        <v>681</v>
      </c>
      <c r="C160" s="21" t="s">
        <v>682</v>
      </c>
      <c r="D160" s="21" t="s">
        <v>43</v>
      </c>
      <c r="E160" s="22">
        <v>60</v>
      </c>
      <c r="F160" s="22">
        <v>59</v>
      </c>
      <c r="G160" s="22">
        <v>0</v>
      </c>
      <c r="H160" s="22">
        <v>48</v>
      </c>
      <c r="I160" s="22">
        <v>11</v>
      </c>
      <c r="J160" s="22">
        <v>0</v>
      </c>
      <c r="K160" s="22">
        <v>0</v>
      </c>
      <c r="L160" s="22">
        <v>0</v>
      </c>
      <c r="M160" s="21" t="s">
        <v>34</v>
      </c>
      <c r="N160" s="21" t="s">
        <v>35</v>
      </c>
      <c r="O160" s="22">
        <v>5</v>
      </c>
      <c r="P160" s="22">
        <v>0</v>
      </c>
      <c r="Q160" s="22">
        <v>0</v>
      </c>
      <c r="R160" s="22">
        <v>0</v>
      </c>
      <c r="S160" s="22">
        <v>7</v>
      </c>
      <c r="T160" s="22">
        <v>0</v>
      </c>
      <c r="U160" s="22">
        <v>47</v>
      </c>
      <c r="V160" s="23"/>
      <c r="W160" s="23"/>
      <c r="X160" s="11" t="s">
        <v>293</v>
      </c>
      <c r="Y160" s="24">
        <v>1</v>
      </c>
      <c r="Z160" s="25">
        <v>582368</v>
      </c>
      <c r="AA160" s="33"/>
      <c r="AB160" s="25">
        <v>17162783</v>
      </c>
      <c r="AC160" s="24">
        <v>31</v>
      </c>
      <c r="AD160" s="24">
        <v>40</v>
      </c>
      <c r="AE160" s="24">
        <v>23</v>
      </c>
    </row>
    <row r="161" spans="1:35" x14ac:dyDescent="0.25">
      <c r="A161" s="21" t="s">
        <v>683</v>
      </c>
      <c r="B161" s="21" t="s">
        <v>684</v>
      </c>
      <c r="C161" s="21" t="s">
        <v>685</v>
      </c>
      <c r="D161" s="21" t="s">
        <v>278</v>
      </c>
      <c r="E161" s="22">
        <v>136</v>
      </c>
      <c r="F161" s="22">
        <v>134</v>
      </c>
      <c r="G161" s="22">
        <v>0</v>
      </c>
      <c r="H161" s="22">
        <v>111</v>
      </c>
      <c r="I161" s="22">
        <v>23</v>
      </c>
      <c r="J161" s="22">
        <v>0</v>
      </c>
      <c r="K161" s="22">
        <v>0</v>
      </c>
      <c r="L161" s="22">
        <v>0</v>
      </c>
      <c r="M161" s="21" t="s">
        <v>44</v>
      </c>
      <c r="N161" s="21" t="s">
        <v>35</v>
      </c>
      <c r="O161" s="22">
        <v>0</v>
      </c>
      <c r="P161" s="22">
        <v>53</v>
      </c>
      <c r="Q161" s="22">
        <v>56</v>
      </c>
      <c r="R161" s="22">
        <v>0</v>
      </c>
      <c r="S161" s="22">
        <v>24</v>
      </c>
      <c r="T161" s="22">
        <v>0</v>
      </c>
      <c r="U161" s="22">
        <v>1</v>
      </c>
      <c r="V161" s="23"/>
      <c r="W161" s="23"/>
      <c r="X161" s="11" t="s">
        <v>298</v>
      </c>
      <c r="Y161" s="24">
        <v>1</v>
      </c>
      <c r="Z161" s="25">
        <v>778753</v>
      </c>
      <c r="AA161" s="33"/>
      <c r="AB161" s="25">
        <v>26270708.5</v>
      </c>
      <c r="AC161" s="24">
        <v>25</v>
      </c>
      <c r="AD161" s="24">
        <v>38</v>
      </c>
      <c r="AE161" s="24">
        <v>27</v>
      </c>
    </row>
    <row r="162" spans="1:35" x14ac:dyDescent="0.25">
      <c r="A162" s="21" t="s">
        <v>686</v>
      </c>
      <c r="B162" s="21" t="s">
        <v>687</v>
      </c>
      <c r="C162" s="21" t="s">
        <v>69</v>
      </c>
      <c r="D162" s="21" t="s">
        <v>70</v>
      </c>
      <c r="E162" s="22">
        <v>186</v>
      </c>
      <c r="F162" s="22">
        <v>42</v>
      </c>
      <c r="G162" s="22">
        <v>0</v>
      </c>
      <c r="H162" s="22">
        <v>36</v>
      </c>
      <c r="I162" s="22">
        <v>6</v>
      </c>
      <c r="J162" s="22">
        <v>0</v>
      </c>
      <c r="K162" s="22">
        <v>0</v>
      </c>
      <c r="L162" s="22">
        <v>0</v>
      </c>
      <c r="M162" s="21" t="s">
        <v>34</v>
      </c>
      <c r="N162" s="21" t="s">
        <v>311</v>
      </c>
      <c r="O162" s="22">
        <v>0</v>
      </c>
      <c r="P162" s="22">
        <v>0</v>
      </c>
      <c r="Q162" s="22">
        <v>7</v>
      </c>
      <c r="R162" s="22">
        <v>0</v>
      </c>
      <c r="S162" s="22">
        <v>35</v>
      </c>
      <c r="T162" s="22">
        <v>0</v>
      </c>
      <c r="U162" s="22">
        <v>0</v>
      </c>
      <c r="V162" s="23"/>
      <c r="W162" s="23"/>
      <c r="X162" s="11" t="s">
        <v>295</v>
      </c>
      <c r="Y162" s="24">
        <v>1</v>
      </c>
      <c r="Z162" s="25">
        <v>200700</v>
      </c>
      <c r="AA162" s="33"/>
      <c r="AB162" s="25">
        <v>46087797</v>
      </c>
      <c r="AC162" s="24">
        <v>4</v>
      </c>
      <c r="AD162" s="24">
        <v>6</v>
      </c>
      <c r="AE162" s="24">
        <v>1</v>
      </c>
    </row>
    <row r="163" spans="1:35" x14ac:dyDescent="0.25">
      <c r="A163" s="21" t="s">
        <v>688</v>
      </c>
      <c r="B163" s="21" t="s">
        <v>689</v>
      </c>
      <c r="C163" s="21" t="s">
        <v>690</v>
      </c>
      <c r="D163" s="21" t="s">
        <v>33</v>
      </c>
      <c r="E163" s="22">
        <v>124</v>
      </c>
      <c r="F163" s="22">
        <v>123</v>
      </c>
      <c r="G163" s="22">
        <v>28</v>
      </c>
      <c r="H163" s="22">
        <v>95</v>
      </c>
      <c r="I163" s="22">
        <v>0</v>
      </c>
      <c r="J163" s="22">
        <v>0</v>
      </c>
      <c r="K163" s="22">
        <v>0</v>
      </c>
      <c r="L163" s="22">
        <v>0</v>
      </c>
      <c r="M163" s="21" t="s">
        <v>44</v>
      </c>
      <c r="N163" s="21" t="s">
        <v>311</v>
      </c>
      <c r="O163" s="22">
        <v>0</v>
      </c>
      <c r="P163" s="22">
        <v>0</v>
      </c>
      <c r="Q163" s="22">
        <v>25</v>
      </c>
      <c r="R163" s="22">
        <v>0</v>
      </c>
      <c r="S163" s="22">
        <v>25</v>
      </c>
      <c r="T163" s="22">
        <v>0</v>
      </c>
      <c r="U163" s="22">
        <v>73</v>
      </c>
      <c r="V163" s="23"/>
      <c r="W163" s="23"/>
      <c r="X163" s="11" t="s">
        <v>300</v>
      </c>
      <c r="Y163" s="24">
        <v>1</v>
      </c>
      <c r="Z163" s="25">
        <v>598839</v>
      </c>
      <c r="AA163" s="33"/>
      <c r="AB163" s="25">
        <v>19341149</v>
      </c>
      <c r="AC163" s="24">
        <v>32</v>
      </c>
      <c r="AD163" s="24">
        <v>48</v>
      </c>
      <c r="AE163" s="24">
        <v>22</v>
      </c>
    </row>
    <row r="164" spans="1:35" x14ac:dyDescent="0.25">
      <c r="A164" s="21" t="s">
        <v>691</v>
      </c>
      <c r="B164" s="21" t="s">
        <v>692</v>
      </c>
      <c r="C164" s="21" t="s">
        <v>693</v>
      </c>
      <c r="D164" s="21" t="s">
        <v>33</v>
      </c>
      <c r="E164" s="22">
        <v>100</v>
      </c>
      <c r="F164" s="22">
        <v>99</v>
      </c>
      <c r="G164" s="22">
        <v>25</v>
      </c>
      <c r="H164" s="22">
        <v>74</v>
      </c>
      <c r="I164" s="22">
        <v>0</v>
      </c>
      <c r="J164" s="22">
        <v>0</v>
      </c>
      <c r="K164" s="22">
        <v>0</v>
      </c>
      <c r="L164" s="22">
        <v>0</v>
      </c>
      <c r="M164" s="21" t="s">
        <v>44</v>
      </c>
      <c r="N164" s="21" t="s">
        <v>35</v>
      </c>
      <c r="O164" s="22">
        <v>0</v>
      </c>
      <c r="P164" s="22">
        <v>0</v>
      </c>
      <c r="Q164" s="22">
        <v>0</v>
      </c>
      <c r="R164" s="22">
        <v>0</v>
      </c>
      <c r="S164" s="22">
        <v>52</v>
      </c>
      <c r="T164" s="22">
        <v>0</v>
      </c>
      <c r="U164" s="22">
        <v>47</v>
      </c>
      <c r="V164" s="23"/>
      <c r="W164" s="23"/>
      <c r="X164" s="11" t="s">
        <v>76</v>
      </c>
      <c r="Y164" s="24">
        <v>1</v>
      </c>
      <c r="Z164" s="25">
        <v>1242207</v>
      </c>
      <c r="AA164" s="33"/>
      <c r="AB164" s="25">
        <v>47648453</v>
      </c>
      <c r="AC164" s="24">
        <v>37</v>
      </c>
      <c r="AD164" s="24">
        <v>54</v>
      </c>
      <c r="AE164" s="24">
        <v>30</v>
      </c>
    </row>
    <row r="165" spans="1:35" x14ac:dyDescent="0.25">
      <c r="A165" s="21" t="s">
        <v>694</v>
      </c>
      <c r="B165" s="21" t="s">
        <v>695</v>
      </c>
      <c r="C165" s="21" t="s">
        <v>33</v>
      </c>
      <c r="D165" s="21" t="s">
        <v>33</v>
      </c>
      <c r="E165" s="22">
        <v>230</v>
      </c>
      <c r="F165" s="22">
        <v>228</v>
      </c>
      <c r="G165" s="22">
        <v>168</v>
      </c>
      <c r="H165" s="22">
        <v>60</v>
      </c>
      <c r="I165" s="22">
        <v>0</v>
      </c>
      <c r="J165" s="22">
        <v>0</v>
      </c>
      <c r="K165" s="22">
        <v>0</v>
      </c>
      <c r="L165" s="22">
        <v>0</v>
      </c>
      <c r="M165" s="21" t="s">
        <v>44</v>
      </c>
      <c r="N165" s="21" t="s">
        <v>311</v>
      </c>
      <c r="O165" s="22">
        <v>0</v>
      </c>
      <c r="P165" s="22">
        <v>0</v>
      </c>
      <c r="Q165" s="22">
        <v>0</v>
      </c>
      <c r="R165" s="22">
        <v>0</v>
      </c>
      <c r="S165" s="22">
        <v>24</v>
      </c>
      <c r="T165" s="22">
        <v>0</v>
      </c>
      <c r="U165" s="22">
        <v>204</v>
      </c>
      <c r="V165" s="23"/>
      <c r="W165" s="23"/>
      <c r="X165" s="11" t="s">
        <v>76</v>
      </c>
      <c r="Y165" s="24">
        <v>1</v>
      </c>
      <c r="Z165" s="25">
        <v>1534690</v>
      </c>
      <c r="AA165" s="33"/>
      <c r="AB165" s="25">
        <v>57835983</v>
      </c>
      <c r="AC165" s="24">
        <v>34</v>
      </c>
      <c r="AD165" s="24">
        <v>24</v>
      </c>
      <c r="AE165" s="24">
        <v>53</v>
      </c>
    </row>
    <row r="166" spans="1:35" x14ac:dyDescent="0.25">
      <c r="A166" s="21" t="s">
        <v>696</v>
      </c>
      <c r="B166" s="21" t="s">
        <v>697</v>
      </c>
      <c r="C166" s="21" t="s">
        <v>33</v>
      </c>
      <c r="D166" s="21" t="s">
        <v>33</v>
      </c>
      <c r="E166" s="22">
        <v>137</v>
      </c>
      <c r="F166" s="22">
        <v>117</v>
      </c>
      <c r="G166" s="22">
        <v>0</v>
      </c>
      <c r="H166" s="22">
        <v>20</v>
      </c>
      <c r="I166" s="22">
        <v>68</v>
      </c>
      <c r="J166" s="22">
        <v>26</v>
      </c>
      <c r="K166" s="22">
        <v>2</v>
      </c>
      <c r="L166" s="22">
        <v>1</v>
      </c>
      <c r="M166" s="21" t="s">
        <v>44</v>
      </c>
      <c r="N166" s="21" t="s">
        <v>61</v>
      </c>
      <c r="O166" s="22">
        <v>0</v>
      </c>
      <c r="P166" s="22">
        <v>0</v>
      </c>
      <c r="Q166" s="22">
        <v>0</v>
      </c>
      <c r="R166" s="22">
        <v>0</v>
      </c>
      <c r="S166" s="22">
        <v>41</v>
      </c>
      <c r="T166" s="22">
        <v>0</v>
      </c>
      <c r="U166" s="22">
        <v>76</v>
      </c>
      <c r="V166" s="23"/>
      <c r="W166" s="23"/>
      <c r="X166" s="11" t="s">
        <v>76</v>
      </c>
      <c r="Y166" s="24">
        <v>1</v>
      </c>
      <c r="Z166" s="25">
        <v>1111811</v>
      </c>
      <c r="AA166" s="33"/>
      <c r="AB166" s="25">
        <v>41028724</v>
      </c>
      <c r="AC166" s="24">
        <v>37</v>
      </c>
      <c r="AD166" s="24">
        <v>59</v>
      </c>
      <c r="AE166" s="24">
        <v>30</v>
      </c>
    </row>
    <row r="167" spans="1:35" x14ac:dyDescent="0.25">
      <c r="A167" s="21" t="s">
        <v>698</v>
      </c>
      <c r="B167" s="21" t="s">
        <v>699</v>
      </c>
      <c r="C167" s="21" t="s">
        <v>582</v>
      </c>
      <c r="D167" s="21" t="s">
        <v>40</v>
      </c>
      <c r="E167" s="22">
        <v>102</v>
      </c>
      <c r="F167" s="22">
        <v>100</v>
      </c>
      <c r="G167" s="22">
        <v>0</v>
      </c>
      <c r="H167" s="22">
        <v>100</v>
      </c>
      <c r="I167" s="22">
        <v>0</v>
      </c>
      <c r="J167" s="22">
        <v>0</v>
      </c>
      <c r="K167" s="22">
        <v>0</v>
      </c>
      <c r="L167" s="22">
        <v>0</v>
      </c>
      <c r="M167" s="21" t="s">
        <v>44</v>
      </c>
      <c r="N167" s="21" t="s">
        <v>311</v>
      </c>
      <c r="O167" s="22">
        <v>0</v>
      </c>
      <c r="P167" s="22">
        <v>0</v>
      </c>
      <c r="Q167" s="22">
        <v>0</v>
      </c>
      <c r="R167" s="22">
        <v>0</v>
      </c>
      <c r="S167" s="22">
        <v>11</v>
      </c>
      <c r="T167" s="22">
        <v>0</v>
      </c>
      <c r="U167" s="22">
        <v>89</v>
      </c>
      <c r="V167" s="23"/>
      <c r="W167" s="23"/>
      <c r="X167" s="11" t="s">
        <v>294</v>
      </c>
      <c r="Y167" s="24">
        <v>1</v>
      </c>
      <c r="Z167" s="25">
        <v>1606306</v>
      </c>
      <c r="AA167" s="33"/>
      <c r="AB167" s="25">
        <v>50235290.310821094</v>
      </c>
      <c r="AC167" s="24">
        <v>13</v>
      </c>
      <c r="AD167" s="24">
        <v>18</v>
      </c>
      <c r="AE167" s="24">
        <v>9</v>
      </c>
    </row>
    <row r="168" spans="1:35" x14ac:dyDescent="0.25">
      <c r="A168" s="21" t="s">
        <v>700</v>
      </c>
      <c r="B168" s="21" t="s">
        <v>701</v>
      </c>
      <c r="C168" s="21" t="s">
        <v>91</v>
      </c>
      <c r="D168" s="21" t="s">
        <v>92</v>
      </c>
      <c r="E168" s="22">
        <v>35</v>
      </c>
      <c r="F168" s="22">
        <v>34</v>
      </c>
      <c r="G168" s="22">
        <v>8</v>
      </c>
      <c r="H168" s="22">
        <v>26</v>
      </c>
      <c r="I168" s="22">
        <v>0</v>
      </c>
      <c r="J168" s="22">
        <v>0</v>
      </c>
      <c r="K168" s="22">
        <v>0</v>
      </c>
      <c r="L168" s="22">
        <v>0</v>
      </c>
      <c r="M168" s="21" t="s">
        <v>44</v>
      </c>
      <c r="N168" s="21" t="s">
        <v>35</v>
      </c>
      <c r="O168" s="22">
        <v>0</v>
      </c>
      <c r="P168" s="22">
        <v>0</v>
      </c>
      <c r="Q168" s="22">
        <v>0</v>
      </c>
      <c r="R168" s="22">
        <v>0</v>
      </c>
      <c r="S168" s="22">
        <v>34</v>
      </c>
      <c r="T168" s="22">
        <v>0</v>
      </c>
      <c r="U168" s="22">
        <v>0</v>
      </c>
      <c r="V168" s="23"/>
      <c r="W168" s="23"/>
      <c r="X168" s="11" t="s">
        <v>298</v>
      </c>
      <c r="Y168" s="24">
        <v>1</v>
      </c>
      <c r="Z168" s="25">
        <v>303091</v>
      </c>
      <c r="AA168" s="33"/>
      <c r="AB168" s="25">
        <v>9469849</v>
      </c>
      <c r="AC168" s="24">
        <v>24</v>
      </c>
      <c r="AD168" s="24">
        <v>35</v>
      </c>
      <c r="AE168" s="24">
        <v>19</v>
      </c>
    </row>
    <row r="169" spans="1:35" x14ac:dyDescent="0.25">
      <c r="A169" s="21" t="s">
        <v>702</v>
      </c>
      <c r="B169" s="21" t="s">
        <v>703</v>
      </c>
      <c r="C169" s="21" t="s">
        <v>225</v>
      </c>
      <c r="D169" s="21" t="s">
        <v>60</v>
      </c>
      <c r="E169" s="22">
        <v>58</v>
      </c>
      <c r="F169" s="22">
        <v>57</v>
      </c>
      <c r="G169" s="22">
        <v>0</v>
      </c>
      <c r="H169" s="22">
        <v>38</v>
      </c>
      <c r="I169" s="22">
        <v>19</v>
      </c>
      <c r="J169" s="22">
        <v>0</v>
      </c>
      <c r="K169" s="22">
        <v>0</v>
      </c>
      <c r="L169" s="22">
        <v>0</v>
      </c>
      <c r="M169" s="21" t="s">
        <v>44</v>
      </c>
      <c r="N169" s="21" t="s">
        <v>35</v>
      </c>
      <c r="O169" s="22">
        <v>0</v>
      </c>
      <c r="P169" s="22">
        <v>0</v>
      </c>
      <c r="Q169" s="22">
        <v>0</v>
      </c>
      <c r="R169" s="22">
        <v>0</v>
      </c>
      <c r="S169" s="22">
        <v>12</v>
      </c>
      <c r="T169" s="22">
        <v>0</v>
      </c>
      <c r="U169" s="22">
        <v>45</v>
      </c>
      <c r="V169" s="23"/>
      <c r="W169" s="23"/>
      <c r="X169" s="11" t="s">
        <v>299</v>
      </c>
      <c r="Y169" s="24">
        <v>1</v>
      </c>
      <c r="Z169" s="25">
        <v>411240</v>
      </c>
      <c r="AA169" s="33"/>
      <c r="AB169" s="25">
        <v>14828488</v>
      </c>
      <c r="AC169" s="24">
        <v>46</v>
      </c>
      <c r="AD169" s="24">
        <v>34</v>
      </c>
      <c r="AE169" s="24">
        <v>69</v>
      </c>
    </row>
    <row r="170" spans="1:35" x14ac:dyDescent="0.25">
      <c r="A170" s="21" t="s">
        <v>704</v>
      </c>
      <c r="B170" s="21" t="s">
        <v>705</v>
      </c>
      <c r="C170" s="21" t="s">
        <v>278</v>
      </c>
      <c r="D170" s="21" t="s">
        <v>278</v>
      </c>
      <c r="E170" s="22">
        <v>22</v>
      </c>
      <c r="F170" s="22">
        <v>21</v>
      </c>
      <c r="G170" s="22">
        <v>0</v>
      </c>
      <c r="H170" s="22">
        <v>4</v>
      </c>
      <c r="I170" s="22">
        <v>9</v>
      </c>
      <c r="J170" s="22">
        <v>8</v>
      </c>
      <c r="K170" s="22">
        <v>0</v>
      </c>
      <c r="L170" s="22">
        <v>0</v>
      </c>
      <c r="M170" s="21" t="s">
        <v>34</v>
      </c>
      <c r="N170" s="21" t="s">
        <v>49</v>
      </c>
      <c r="O170" s="22">
        <v>13</v>
      </c>
      <c r="P170" s="22">
        <v>0</v>
      </c>
      <c r="Q170" s="22">
        <v>3</v>
      </c>
      <c r="R170" s="22">
        <v>0</v>
      </c>
      <c r="S170" s="22">
        <v>0</v>
      </c>
      <c r="T170" s="22">
        <v>0</v>
      </c>
      <c r="U170" s="22"/>
      <c r="V170" s="23"/>
      <c r="W170" s="23"/>
      <c r="X170" s="11" t="s">
        <v>298</v>
      </c>
      <c r="Y170" s="24">
        <v>1</v>
      </c>
      <c r="Z170" s="25">
        <v>431188</v>
      </c>
      <c r="AA170" s="33"/>
      <c r="AB170" s="25">
        <v>11983059</v>
      </c>
      <c r="AC170" s="24">
        <v>26</v>
      </c>
      <c r="AD170" s="24">
        <v>37</v>
      </c>
      <c r="AE170" s="24">
        <v>19</v>
      </c>
    </row>
    <row r="171" spans="1:35" x14ac:dyDescent="0.25">
      <c r="A171" s="21" t="s">
        <v>706</v>
      </c>
      <c r="B171" s="21" t="s">
        <v>707</v>
      </c>
      <c r="C171" s="21" t="s">
        <v>615</v>
      </c>
      <c r="D171" s="21" t="s">
        <v>83</v>
      </c>
      <c r="E171" s="22">
        <v>28</v>
      </c>
      <c r="F171" s="22">
        <v>27</v>
      </c>
      <c r="G171" s="22">
        <v>1</v>
      </c>
      <c r="H171" s="22">
        <v>16</v>
      </c>
      <c r="I171" s="22">
        <v>10</v>
      </c>
      <c r="J171" s="22">
        <v>0</v>
      </c>
      <c r="K171" s="22">
        <v>0</v>
      </c>
      <c r="L171" s="22">
        <v>0</v>
      </c>
      <c r="M171" s="21" t="s">
        <v>44</v>
      </c>
      <c r="N171" s="21" t="s">
        <v>311</v>
      </c>
      <c r="O171" s="22">
        <v>0</v>
      </c>
      <c r="P171" s="22">
        <v>1</v>
      </c>
      <c r="Q171" s="22">
        <v>0</v>
      </c>
      <c r="R171" s="22">
        <v>0</v>
      </c>
      <c r="S171" s="22">
        <v>18</v>
      </c>
      <c r="T171" s="22">
        <v>0</v>
      </c>
      <c r="U171" s="22">
        <v>8</v>
      </c>
      <c r="V171" s="23"/>
      <c r="W171" s="23"/>
      <c r="X171" s="8" t="s">
        <v>307</v>
      </c>
      <c r="Y171" s="24">
        <v>1</v>
      </c>
      <c r="Z171" s="25">
        <v>419156</v>
      </c>
      <c r="AA171" s="33"/>
      <c r="AB171" s="25">
        <v>14241628</v>
      </c>
      <c r="AC171" s="24">
        <v>19</v>
      </c>
      <c r="AD171" s="24">
        <v>30</v>
      </c>
      <c r="AE171" s="24">
        <v>17</v>
      </c>
    </row>
    <row r="172" spans="1:35" x14ac:dyDescent="0.25">
      <c r="A172" s="21" t="s">
        <v>708</v>
      </c>
      <c r="B172" s="21" t="s">
        <v>709</v>
      </c>
      <c r="C172" s="21" t="s">
        <v>710</v>
      </c>
      <c r="D172" s="21" t="s">
        <v>363</v>
      </c>
      <c r="E172" s="22">
        <v>206</v>
      </c>
      <c r="F172" s="22">
        <v>204</v>
      </c>
      <c r="G172" s="22">
        <v>204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1" t="s">
        <v>34</v>
      </c>
      <c r="N172" s="21" t="s">
        <v>35</v>
      </c>
      <c r="O172" s="22">
        <v>0</v>
      </c>
      <c r="P172" s="22">
        <v>0</v>
      </c>
      <c r="Q172" s="22">
        <v>0</v>
      </c>
      <c r="R172" s="22">
        <v>0</v>
      </c>
      <c r="S172" s="22">
        <v>21</v>
      </c>
      <c r="T172" s="22">
        <v>0</v>
      </c>
      <c r="U172" s="22">
        <v>183</v>
      </c>
      <c r="V172" s="23"/>
      <c r="W172" s="23"/>
      <c r="X172" s="12" t="s">
        <v>307</v>
      </c>
      <c r="Y172" s="24">
        <v>1</v>
      </c>
      <c r="Z172" s="25">
        <v>2880341</v>
      </c>
      <c r="AA172" s="33"/>
      <c r="AB172" s="25">
        <v>81564572</v>
      </c>
      <c r="AC172" s="24">
        <v>14</v>
      </c>
      <c r="AD172" s="24">
        <v>19</v>
      </c>
      <c r="AE172" s="24">
        <v>11</v>
      </c>
    </row>
    <row r="173" spans="1:35" x14ac:dyDescent="0.25">
      <c r="A173" s="21" t="s">
        <v>711</v>
      </c>
      <c r="B173" s="21" t="s">
        <v>712</v>
      </c>
      <c r="C173" s="21" t="s">
        <v>95</v>
      </c>
      <c r="D173" s="21" t="s">
        <v>83</v>
      </c>
      <c r="E173" s="22">
        <v>101</v>
      </c>
      <c r="F173" s="22">
        <v>100</v>
      </c>
      <c r="G173" s="22">
        <v>0</v>
      </c>
      <c r="H173" s="22">
        <v>100</v>
      </c>
      <c r="I173" s="22">
        <v>0</v>
      </c>
      <c r="J173" s="22">
        <v>0</v>
      </c>
      <c r="K173" s="22">
        <v>0</v>
      </c>
      <c r="L173" s="22">
        <v>0</v>
      </c>
      <c r="M173" s="21" t="s">
        <v>44</v>
      </c>
      <c r="N173" s="21" t="s">
        <v>35</v>
      </c>
      <c r="O173" s="22">
        <v>0</v>
      </c>
      <c r="P173" s="22">
        <v>15</v>
      </c>
      <c r="Q173" s="22">
        <v>0</v>
      </c>
      <c r="R173" s="22">
        <v>0</v>
      </c>
      <c r="S173" s="22">
        <v>85</v>
      </c>
      <c r="T173" s="22">
        <v>0</v>
      </c>
      <c r="U173" s="22">
        <v>0</v>
      </c>
      <c r="V173" s="23"/>
      <c r="W173" s="23"/>
      <c r="X173" s="8" t="s">
        <v>307</v>
      </c>
      <c r="Y173" s="24">
        <v>1</v>
      </c>
      <c r="Z173" s="25">
        <v>1655567</v>
      </c>
      <c r="AA173" s="33"/>
      <c r="AB173" s="25">
        <v>57020241</v>
      </c>
      <c r="AC173" s="24">
        <v>19</v>
      </c>
      <c r="AD173" s="24">
        <v>27</v>
      </c>
      <c r="AE173" s="24">
        <v>15</v>
      </c>
    </row>
    <row r="174" spans="1:35" x14ac:dyDescent="0.25">
      <c r="A174" s="21" t="s">
        <v>713</v>
      </c>
      <c r="B174" s="21" t="s">
        <v>714</v>
      </c>
      <c r="C174" s="21" t="s">
        <v>715</v>
      </c>
      <c r="D174" s="21" t="s">
        <v>363</v>
      </c>
      <c r="E174" s="22">
        <v>81</v>
      </c>
      <c r="F174" s="22">
        <v>80</v>
      </c>
      <c r="G174" s="22">
        <v>0</v>
      </c>
      <c r="H174" s="22">
        <v>80</v>
      </c>
      <c r="I174" s="22">
        <v>0</v>
      </c>
      <c r="J174" s="22">
        <v>0</v>
      </c>
      <c r="K174" s="22">
        <v>0</v>
      </c>
      <c r="L174" s="22">
        <v>0</v>
      </c>
      <c r="M174" s="21" t="s">
        <v>34</v>
      </c>
      <c r="N174" s="21" t="s">
        <v>35</v>
      </c>
      <c r="O174" s="22">
        <v>9</v>
      </c>
      <c r="P174" s="22">
        <v>0</v>
      </c>
      <c r="Q174" s="22">
        <v>0</v>
      </c>
      <c r="R174" s="22">
        <v>0</v>
      </c>
      <c r="S174" s="22">
        <v>71</v>
      </c>
      <c r="T174" s="22">
        <v>0</v>
      </c>
      <c r="U174" s="22">
        <v>0</v>
      </c>
      <c r="V174" s="23"/>
      <c r="W174" s="23"/>
      <c r="X174" s="12" t="s">
        <v>307</v>
      </c>
      <c r="Y174" s="24">
        <v>1</v>
      </c>
      <c r="Z174" s="25">
        <v>1293957</v>
      </c>
      <c r="AA174" s="33"/>
      <c r="AB174" s="25">
        <v>36020588</v>
      </c>
      <c r="AC174" s="24">
        <v>14</v>
      </c>
      <c r="AD174" s="24">
        <v>22</v>
      </c>
      <c r="AE174" s="24">
        <v>13</v>
      </c>
    </row>
    <row r="175" spans="1:35" s="28" customFormat="1" x14ac:dyDescent="0.25">
      <c r="A175" s="21" t="s">
        <v>716</v>
      </c>
      <c r="B175" s="21" t="s">
        <v>717</v>
      </c>
      <c r="C175" s="21" t="s">
        <v>193</v>
      </c>
      <c r="D175" s="21" t="s">
        <v>102</v>
      </c>
      <c r="E175" s="22">
        <v>160</v>
      </c>
      <c r="F175" s="22">
        <v>134</v>
      </c>
      <c r="G175" s="22">
        <v>0</v>
      </c>
      <c r="H175" s="22">
        <v>19</v>
      </c>
      <c r="I175" s="22">
        <v>23</v>
      </c>
      <c r="J175" s="22">
        <v>82</v>
      </c>
      <c r="K175" s="22">
        <v>10</v>
      </c>
      <c r="L175" s="22">
        <v>0</v>
      </c>
      <c r="M175" s="21" t="s">
        <v>34</v>
      </c>
      <c r="N175" s="21" t="s">
        <v>61</v>
      </c>
      <c r="O175" s="22">
        <v>0</v>
      </c>
      <c r="P175" s="22">
        <v>0</v>
      </c>
      <c r="Q175" s="22">
        <v>0</v>
      </c>
      <c r="R175" s="22">
        <v>0</v>
      </c>
      <c r="S175" s="22">
        <v>106</v>
      </c>
      <c r="T175" s="22">
        <v>0</v>
      </c>
      <c r="U175" s="22">
        <v>28</v>
      </c>
      <c r="V175" s="23"/>
      <c r="W175" s="23"/>
      <c r="X175" s="11" t="s">
        <v>292</v>
      </c>
      <c r="Y175" s="24">
        <v>1</v>
      </c>
      <c r="Z175" s="25">
        <v>899537</v>
      </c>
      <c r="AA175" s="33"/>
      <c r="AB175" s="25">
        <v>34429240</v>
      </c>
      <c r="AC175" s="24">
        <v>21</v>
      </c>
      <c r="AD175" s="24">
        <v>32</v>
      </c>
      <c r="AE175" s="27">
        <v>16</v>
      </c>
      <c r="AF175" s="20"/>
      <c r="AG175" s="20"/>
      <c r="AH175" s="20"/>
      <c r="AI175" s="20"/>
    </row>
    <row r="176" spans="1:35" x14ac:dyDescent="0.25">
      <c r="A176" s="21" t="s">
        <v>718</v>
      </c>
      <c r="B176" s="21" t="s">
        <v>719</v>
      </c>
      <c r="C176" s="21" t="s">
        <v>627</v>
      </c>
      <c r="D176" s="21" t="s">
        <v>60</v>
      </c>
      <c r="E176" s="22">
        <v>179</v>
      </c>
      <c r="F176" s="22">
        <v>178</v>
      </c>
      <c r="G176" s="22">
        <v>71</v>
      </c>
      <c r="H176" s="22">
        <v>107</v>
      </c>
      <c r="I176" s="22">
        <v>0</v>
      </c>
      <c r="J176" s="22">
        <v>0</v>
      </c>
      <c r="K176" s="22">
        <v>0</v>
      </c>
      <c r="L176" s="22">
        <v>0</v>
      </c>
      <c r="M176" s="21" t="s">
        <v>44</v>
      </c>
      <c r="N176" s="21" t="s">
        <v>35</v>
      </c>
      <c r="O176" s="22">
        <v>0</v>
      </c>
      <c r="P176" s="22">
        <v>40</v>
      </c>
      <c r="Q176" s="22">
        <v>0</v>
      </c>
      <c r="R176" s="22">
        <v>0</v>
      </c>
      <c r="S176" s="22">
        <v>0</v>
      </c>
      <c r="T176" s="22">
        <v>0</v>
      </c>
      <c r="U176" s="22">
        <v>138</v>
      </c>
      <c r="V176" s="23"/>
      <c r="W176" s="23"/>
      <c r="X176" s="11" t="s">
        <v>299</v>
      </c>
      <c r="Y176" s="24">
        <v>1</v>
      </c>
      <c r="Z176" s="25">
        <v>1667579</v>
      </c>
      <c r="AA176" s="33"/>
      <c r="AB176" s="25">
        <v>53060371</v>
      </c>
      <c r="AC176" s="24">
        <v>46</v>
      </c>
      <c r="AD176" s="24">
        <v>65</v>
      </c>
      <c r="AE176" s="27">
        <v>29</v>
      </c>
    </row>
    <row r="177" spans="1:33" x14ac:dyDescent="0.25">
      <c r="A177" s="21" t="s">
        <v>720</v>
      </c>
      <c r="B177" s="21" t="s">
        <v>721</v>
      </c>
      <c r="C177" s="21" t="s">
        <v>372</v>
      </c>
      <c r="D177" s="21" t="s">
        <v>334</v>
      </c>
      <c r="E177" s="22">
        <v>82</v>
      </c>
      <c r="F177" s="22">
        <v>80</v>
      </c>
      <c r="G177" s="22">
        <v>0</v>
      </c>
      <c r="H177" s="22">
        <v>8</v>
      </c>
      <c r="I177" s="22">
        <v>36</v>
      </c>
      <c r="J177" s="22">
        <v>36</v>
      </c>
      <c r="K177" s="22">
        <v>0</v>
      </c>
      <c r="L177" s="22">
        <v>0</v>
      </c>
      <c r="M177" s="21" t="s">
        <v>44</v>
      </c>
      <c r="N177" s="21" t="s">
        <v>311</v>
      </c>
      <c r="O177" s="22">
        <v>0</v>
      </c>
      <c r="P177" s="22">
        <v>0</v>
      </c>
      <c r="Q177" s="22">
        <v>0</v>
      </c>
      <c r="R177" s="22">
        <v>36</v>
      </c>
      <c r="S177" s="22">
        <v>42</v>
      </c>
      <c r="T177" s="22">
        <v>0</v>
      </c>
      <c r="U177" s="22">
        <v>2</v>
      </c>
      <c r="V177" s="23"/>
      <c r="W177" s="23"/>
      <c r="X177" s="11" t="s">
        <v>294</v>
      </c>
      <c r="Y177" s="24">
        <v>1</v>
      </c>
      <c r="Z177" s="25">
        <v>1094554</v>
      </c>
      <c r="AA177" s="33"/>
      <c r="AB177" s="25">
        <v>41177079.924999997</v>
      </c>
      <c r="AC177" s="24">
        <v>11</v>
      </c>
      <c r="AD177" s="24">
        <v>15</v>
      </c>
      <c r="AE177" s="24">
        <v>9</v>
      </c>
    </row>
    <row r="178" spans="1:33" x14ac:dyDescent="0.25">
      <c r="A178" s="21" t="s">
        <v>722</v>
      </c>
      <c r="B178" s="21" t="s">
        <v>723</v>
      </c>
      <c r="C178" s="21" t="s">
        <v>724</v>
      </c>
      <c r="D178" s="21" t="s">
        <v>33</v>
      </c>
      <c r="E178" s="22">
        <v>280</v>
      </c>
      <c r="F178" s="22">
        <v>56</v>
      </c>
      <c r="G178" s="22">
        <v>0</v>
      </c>
      <c r="H178" s="22">
        <v>45</v>
      </c>
      <c r="I178" s="22">
        <v>11</v>
      </c>
      <c r="J178" s="22">
        <v>0</v>
      </c>
      <c r="K178" s="22">
        <v>0</v>
      </c>
      <c r="L178" s="22">
        <v>0</v>
      </c>
      <c r="M178" s="21" t="s">
        <v>44</v>
      </c>
      <c r="N178" s="21" t="s">
        <v>35</v>
      </c>
      <c r="O178" s="22">
        <v>0</v>
      </c>
      <c r="P178" s="22">
        <v>0</v>
      </c>
      <c r="Q178" s="22">
        <v>0</v>
      </c>
      <c r="R178" s="22">
        <v>0</v>
      </c>
      <c r="S178" s="22">
        <v>56</v>
      </c>
      <c r="T178" s="22">
        <v>0</v>
      </c>
      <c r="U178" s="22">
        <v>0</v>
      </c>
      <c r="V178" s="23"/>
      <c r="W178" s="23"/>
      <c r="X178" s="11" t="s">
        <v>300</v>
      </c>
      <c r="Y178" s="24">
        <v>1</v>
      </c>
      <c r="Z178" s="25">
        <v>179684</v>
      </c>
      <c r="AA178" s="33"/>
      <c r="AB178" s="25">
        <v>55259134.932499997</v>
      </c>
      <c r="AC178" s="24">
        <v>38</v>
      </c>
      <c r="AD178" s="24">
        <v>57</v>
      </c>
      <c r="AE178" s="24">
        <v>32</v>
      </c>
    </row>
    <row r="179" spans="1:33" x14ac:dyDescent="0.25">
      <c r="A179" s="21" t="s">
        <v>725</v>
      </c>
      <c r="B179" s="21" t="s">
        <v>726</v>
      </c>
      <c r="C179" s="21" t="s">
        <v>585</v>
      </c>
      <c r="D179" s="21" t="s">
        <v>40</v>
      </c>
      <c r="E179" s="22">
        <v>171</v>
      </c>
      <c r="F179" s="22">
        <v>34</v>
      </c>
      <c r="G179" s="22">
        <v>0</v>
      </c>
      <c r="H179" s="22">
        <v>21</v>
      </c>
      <c r="I179" s="22">
        <v>8</v>
      </c>
      <c r="J179" s="22">
        <v>5</v>
      </c>
      <c r="K179" s="22">
        <v>0</v>
      </c>
      <c r="L179" s="22">
        <v>0</v>
      </c>
      <c r="M179" s="21" t="s">
        <v>34</v>
      </c>
      <c r="N179" s="21" t="s">
        <v>311</v>
      </c>
      <c r="O179" s="22">
        <v>0</v>
      </c>
      <c r="P179" s="22">
        <v>0</v>
      </c>
      <c r="Q179" s="22">
        <v>0</v>
      </c>
      <c r="R179" s="22">
        <v>0</v>
      </c>
      <c r="S179" s="22">
        <v>34</v>
      </c>
      <c r="T179" s="22">
        <v>0</v>
      </c>
      <c r="U179" s="22">
        <v>0</v>
      </c>
      <c r="V179" s="23"/>
      <c r="W179" s="23"/>
      <c r="X179" s="11" t="s">
        <v>294</v>
      </c>
      <c r="Y179" s="24">
        <v>1</v>
      </c>
      <c r="Z179" s="25">
        <v>505795</v>
      </c>
      <c r="AA179" s="33"/>
      <c r="AB179" s="25">
        <v>62679009</v>
      </c>
      <c r="AC179" s="24">
        <v>15</v>
      </c>
      <c r="AD179" s="24">
        <v>16</v>
      </c>
      <c r="AE179" s="24">
        <v>7</v>
      </c>
    </row>
    <row r="180" spans="1:33" x14ac:dyDescent="0.25">
      <c r="A180" s="21" t="s">
        <v>727</v>
      </c>
      <c r="B180" s="21" t="s">
        <v>728</v>
      </c>
      <c r="C180" s="21" t="s">
        <v>33</v>
      </c>
      <c r="D180" s="21" t="s">
        <v>33</v>
      </c>
      <c r="E180" s="22">
        <v>76</v>
      </c>
      <c r="F180" s="22">
        <v>75</v>
      </c>
      <c r="G180" s="22">
        <v>0</v>
      </c>
      <c r="H180" s="22">
        <v>64</v>
      </c>
      <c r="I180" s="22">
        <v>10</v>
      </c>
      <c r="J180" s="22">
        <v>1</v>
      </c>
      <c r="K180" s="22">
        <v>0</v>
      </c>
      <c r="L180" s="22">
        <v>0</v>
      </c>
      <c r="M180" s="21" t="s">
        <v>34</v>
      </c>
      <c r="N180" s="21" t="s">
        <v>35</v>
      </c>
      <c r="O180" s="22">
        <v>9</v>
      </c>
      <c r="P180" s="22">
        <v>23</v>
      </c>
      <c r="Q180" s="22">
        <v>18</v>
      </c>
      <c r="R180" s="22">
        <v>0</v>
      </c>
      <c r="S180" s="22">
        <v>25</v>
      </c>
      <c r="T180" s="22">
        <v>0</v>
      </c>
      <c r="U180" s="22">
        <v>0</v>
      </c>
      <c r="V180" s="23"/>
      <c r="W180" s="23"/>
      <c r="X180" s="11" t="s">
        <v>76</v>
      </c>
      <c r="Y180" s="24">
        <v>1</v>
      </c>
      <c r="Z180" s="25">
        <v>860070</v>
      </c>
      <c r="AA180" s="33"/>
      <c r="AB180" s="25">
        <v>28641543</v>
      </c>
      <c r="AC180" s="24">
        <v>28</v>
      </c>
      <c r="AD180" s="24">
        <v>43</v>
      </c>
      <c r="AE180" s="24">
        <v>24</v>
      </c>
    </row>
    <row r="181" spans="1:33" x14ac:dyDescent="0.25">
      <c r="A181" s="21" t="s">
        <v>729</v>
      </c>
      <c r="B181" s="21" t="s">
        <v>730</v>
      </c>
      <c r="C181" s="21" t="s">
        <v>641</v>
      </c>
      <c r="D181" s="21" t="s">
        <v>445</v>
      </c>
      <c r="E181" s="22">
        <v>182</v>
      </c>
      <c r="F181" s="22">
        <v>73</v>
      </c>
      <c r="G181" s="22">
        <v>0</v>
      </c>
      <c r="H181" s="22">
        <v>0</v>
      </c>
      <c r="I181" s="22">
        <v>35</v>
      </c>
      <c r="J181" s="22">
        <v>38</v>
      </c>
      <c r="K181" s="22">
        <v>0</v>
      </c>
      <c r="L181" s="22">
        <v>0</v>
      </c>
      <c r="M181" s="21" t="s">
        <v>44</v>
      </c>
      <c r="N181" s="21" t="s">
        <v>311</v>
      </c>
      <c r="O181" s="22">
        <v>0</v>
      </c>
      <c r="P181" s="22">
        <v>0</v>
      </c>
      <c r="Q181" s="22">
        <v>0</v>
      </c>
      <c r="R181" s="22">
        <v>0</v>
      </c>
      <c r="S181" s="22">
        <v>19</v>
      </c>
      <c r="T181" s="22">
        <v>0</v>
      </c>
      <c r="U181" s="22">
        <v>54</v>
      </c>
      <c r="V181" s="23"/>
      <c r="W181" s="23"/>
      <c r="X181" s="11" t="s">
        <v>294</v>
      </c>
      <c r="Y181" s="24">
        <v>1</v>
      </c>
      <c r="Z181" s="25">
        <v>441459</v>
      </c>
      <c r="AA181" s="33"/>
      <c r="AB181" s="25">
        <v>40337917</v>
      </c>
      <c r="AC181" s="24">
        <v>7</v>
      </c>
      <c r="AD181" s="24">
        <v>7</v>
      </c>
      <c r="AE181" s="24">
        <v>2</v>
      </c>
    </row>
    <row r="182" spans="1:33" x14ac:dyDescent="0.25">
      <c r="A182" s="21" t="s">
        <v>731</v>
      </c>
      <c r="B182" s="21" t="s">
        <v>732</v>
      </c>
      <c r="C182" s="21" t="s">
        <v>344</v>
      </c>
      <c r="D182" s="21" t="s">
        <v>334</v>
      </c>
      <c r="E182" s="22">
        <v>186</v>
      </c>
      <c r="F182" s="22">
        <v>185</v>
      </c>
      <c r="G182" s="22">
        <v>0</v>
      </c>
      <c r="H182" s="22">
        <v>112</v>
      </c>
      <c r="I182" s="22">
        <v>60</v>
      </c>
      <c r="J182" s="22">
        <v>13</v>
      </c>
      <c r="K182" s="22">
        <v>0</v>
      </c>
      <c r="L182" s="22">
        <v>0</v>
      </c>
      <c r="M182" s="21" t="s">
        <v>44</v>
      </c>
      <c r="N182" s="21" t="s">
        <v>311</v>
      </c>
      <c r="O182" s="22">
        <v>0</v>
      </c>
      <c r="P182" s="22">
        <v>0</v>
      </c>
      <c r="Q182" s="22">
        <v>0</v>
      </c>
      <c r="R182" s="22">
        <v>0</v>
      </c>
      <c r="S182" s="22">
        <v>21</v>
      </c>
      <c r="T182" s="22">
        <v>0</v>
      </c>
      <c r="U182" s="22">
        <v>164</v>
      </c>
      <c r="V182" s="23"/>
      <c r="W182" s="23"/>
      <c r="X182" s="11" t="s">
        <v>294</v>
      </c>
      <c r="Y182" s="24">
        <v>1</v>
      </c>
      <c r="Z182" s="25">
        <v>1448913</v>
      </c>
      <c r="AA182" s="33"/>
      <c r="AB182" s="25">
        <v>46880627</v>
      </c>
      <c r="AC182" s="24">
        <v>11</v>
      </c>
      <c r="AD182" s="24">
        <v>11</v>
      </c>
      <c r="AE182" s="24">
        <v>7</v>
      </c>
    </row>
    <row r="183" spans="1:33" x14ac:dyDescent="0.25">
      <c r="A183" s="21" t="s">
        <v>733</v>
      </c>
      <c r="B183" s="21" t="s">
        <v>734</v>
      </c>
      <c r="C183" s="21" t="s">
        <v>735</v>
      </c>
      <c r="D183" s="21" t="s">
        <v>60</v>
      </c>
      <c r="E183" s="22">
        <v>78</v>
      </c>
      <c r="F183" s="22">
        <v>77</v>
      </c>
      <c r="G183" s="22">
        <v>0</v>
      </c>
      <c r="H183" s="22">
        <v>20</v>
      </c>
      <c r="I183" s="22">
        <v>42</v>
      </c>
      <c r="J183" s="22">
        <v>15</v>
      </c>
      <c r="K183" s="22">
        <v>0</v>
      </c>
      <c r="L183" s="22">
        <v>0</v>
      </c>
      <c r="M183" s="21" t="s">
        <v>44</v>
      </c>
      <c r="N183" s="21" t="s">
        <v>61</v>
      </c>
      <c r="O183" s="22">
        <v>0</v>
      </c>
      <c r="P183" s="22">
        <v>0</v>
      </c>
      <c r="Q183" s="22">
        <v>0</v>
      </c>
      <c r="R183" s="22">
        <v>0</v>
      </c>
      <c r="S183" s="22">
        <v>8</v>
      </c>
      <c r="T183" s="22">
        <v>0</v>
      </c>
      <c r="U183" s="22">
        <v>69</v>
      </c>
      <c r="V183" s="23"/>
      <c r="W183" s="23"/>
      <c r="X183" s="11" t="s">
        <v>299</v>
      </c>
      <c r="Y183" s="24">
        <v>1</v>
      </c>
      <c r="Z183" s="25">
        <v>609252</v>
      </c>
      <c r="AA183" s="33"/>
      <c r="AB183" s="25">
        <v>22769002</v>
      </c>
      <c r="AC183" s="24">
        <v>48</v>
      </c>
      <c r="AD183" s="24">
        <v>72</v>
      </c>
      <c r="AE183" s="24">
        <v>34</v>
      </c>
    </row>
    <row r="184" spans="1:33" x14ac:dyDescent="0.25">
      <c r="A184" s="21" t="s">
        <v>736</v>
      </c>
      <c r="B184" s="21" t="s">
        <v>737</v>
      </c>
      <c r="C184" s="21" t="s">
        <v>129</v>
      </c>
      <c r="D184" s="21" t="s">
        <v>129</v>
      </c>
      <c r="E184" s="22">
        <v>50</v>
      </c>
      <c r="F184" s="22">
        <v>49</v>
      </c>
      <c r="G184" s="22">
        <v>0</v>
      </c>
      <c r="H184" s="22">
        <v>12</v>
      </c>
      <c r="I184" s="22">
        <v>19</v>
      </c>
      <c r="J184" s="22">
        <v>18</v>
      </c>
      <c r="K184" s="22">
        <v>0</v>
      </c>
      <c r="L184" s="22">
        <v>0</v>
      </c>
      <c r="M184" s="21" t="s">
        <v>34</v>
      </c>
      <c r="N184" s="21" t="s">
        <v>61</v>
      </c>
      <c r="O184" s="22">
        <v>0</v>
      </c>
      <c r="P184" s="22">
        <v>0</v>
      </c>
      <c r="Q184" s="22">
        <v>0</v>
      </c>
      <c r="R184" s="22">
        <v>0</v>
      </c>
      <c r="S184" s="22">
        <v>5</v>
      </c>
      <c r="T184" s="22">
        <v>0</v>
      </c>
      <c r="U184" s="22">
        <v>44</v>
      </c>
      <c r="V184" s="23"/>
      <c r="W184" s="23"/>
      <c r="X184" s="11" t="s">
        <v>292</v>
      </c>
      <c r="Y184" s="24">
        <v>1</v>
      </c>
      <c r="Z184" s="25">
        <v>391344</v>
      </c>
      <c r="AA184" s="33"/>
      <c r="AB184" s="25">
        <v>10053401</v>
      </c>
      <c r="AC184" s="24">
        <v>18</v>
      </c>
      <c r="AD184" s="24">
        <v>17</v>
      </c>
      <c r="AE184" s="24">
        <v>12</v>
      </c>
    </row>
    <row r="185" spans="1:33" x14ac:dyDescent="0.25">
      <c r="A185" s="21" t="s">
        <v>738</v>
      </c>
      <c r="B185" s="21" t="s">
        <v>739</v>
      </c>
      <c r="C185" s="21" t="s">
        <v>740</v>
      </c>
      <c r="D185" s="21" t="s">
        <v>92</v>
      </c>
      <c r="E185" s="22">
        <v>204</v>
      </c>
      <c r="F185" s="22">
        <v>202</v>
      </c>
      <c r="G185" s="22">
        <v>0</v>
      </c>
      <c r="H185" s="22">
        <v>119</v>
      </c>
      <c r="I185" s="22">
        <v>83</v>
      </c>
      <c r="J185" s="22">
        <v>0</v>
      </c>
      <c r="K185" s="22">
        <v>0</v>
      </c>
      <c r="L185" s="22">
        <v>0</v>
      </c>
      <c r="M185" s="21" t="s">
        <v>44</v>
      </c>
      <c r="N185" s="21" t="s">
        <v>311</v>
      </c>
      <c r="O185" s="22">
        <v>0</v>
      </c>
      <c r="P185" s="22">
        <v>0</v>
      </c>
      <c r="Q185" s="22">
        <v>0</v>
      </c>
      <c r="R185" s="22">
        <v>0</v>
      </c>
      <c r="S185" s="22">
        <v>21</v>
      </c>
      <c r="T185" s="22">
        <v>0</v>
      </c>
      <c r="U185" s="22">
        <v>181</v>
      </c>
      <c r="V185" s="23"/>
      <c r="W185" s="23"/>
      <c r="X185" s="11" t="s">
        <v>298</v>
      </c>
      <c r="Y185" s="24">
        <v>1</v>
      </c>
      <c r="Z185" s="25">
        <v>1678383</v>
      </c>
      <c r="AA185" s="33"/>
      <c r="AB185" s="25">
        <v>53321764</v>
      </c>
      <c r="AC185" s="24">
        <v>24</v>
      </c>
      <c r="AD185" s="24">
        <v>35</v>
      </c>
      <c r="AE185" s="24">
        <v>19</v>
      </c>
    </row>
    <row r="186" spans="1:33" x14ac:dyDescent="0.25">
      <c r="A186" s="21" t="s">
        <v>741</v>
      </c>
      <c r="B186" s="21" t="s">
        <v>742</v>
      </c>
      <c r="C186" s="21" t="s">
        <v>196</v>
      </c>
      <c r="D186" s="21" t="s">
        <v>70</v>
      </c>
      <c r="E186" s="22">
        <v>70</v>
      </c>
      <c r="F186" s="22">
        <v>69</v>
      </c>
      <c r="G186" s="22">
        <v>0</v>
      </c>
      <c r="H186" s="22">
        <v>62</v>
      </c>
      <c r="I186" s="22">
        <v>7</v>
      </c>
      <c r="J186" s="22">
        <v>0</v>
      </c>
      <c r="K186" s="22">
        <v>0</v>
      </c>
      <c r="L186" s="22">
        <v>0</v>
      </c>
      <c r="M186" s="21" t="s">
        <v>44</v>
      </c>
      <c r="N186" s="21" t="s">
        <v>311</v>
      </c>
      <c r="O186" s="22">
        <v>0</v>
      </c>
      <c r="P186" s="22">
        <v>0</v>
      </c>
      <c r="Q186" s="22">
        <v>0</v>
      </c>
      <c r="R186" s="22">
        <v>0</v>
      </c>
      <c r="S186" s="22">
        <v>7</v>
      </c>
      <c r="T186" s="22">
        <v>0</v>
      </c>
      <c r="U186" s="22">
        <v>62</v>
      </c>
      <c r="V186" s="23"/>
      <c r="W186" s="23"/>
      <c r="X186" s="11" t="s">
        <v>295</v>
      </c>
      <c r="Y186" s="24">
        <v>1</v>
      </c>
      <c r="Z186" s="25">
        <v>199322</v>
      </c>
      <c r="AA186" s="33"/>
      <c r="AB186" s="25">
        <v>6524924</v>
      </c>
      <c r="AC186" s="24">
        <v>4</v>
      </c>
      <c r="AD186" s="24">
        <v>6</v>
      </c>
      <c r="AE186" s="24">
        <v>1</v>
      </c>
    </row>
    <row r="187" spans="1:33" x14ac:dyDescent="0.25">
      <c r="A187" s="21" t="s">
        <v>743</v>
      </c>
      <c r="B187" s="21" t="s">
        <v>744</v>
      </c>
      <c r="C187" s="21" t="s">
        <v>745</v>
      </c>
      <c r="D187" s="21" t="s">
        <v>746</v>
      </c>
      <c r="E187" s="22">
        <v>76</v>
      </c>
      <c r="F187" s="22">
        <v>75</v>
      </c>
      <c r="G187" s="22">
        <v>0</v>
      </c>
      <c r="H187" s="22">
        <v>24</v>
      </c>
      <c r="I187" s="22">
        <v>51</v>
      </c>
      <c r="J187" s="22">
        <v>0</v>
      </c>
      <c r="K187" s="22">
        <v>0</v>
      </c>
      <c r="L187" s="22">
        <v>0</v>
      </c>
      <c r="M187" s="21" t="s">
        <v>44</v>
      </c>
      <c r="N187" s="21" t="s">
        <v>311</v>
      </c>
      <c r="O187" s="22">
        <v>0</v>
      </c>
      <c r="P187" s="22">
        <v>0</v>
      </c>
      <c r="Q187" s="22">
        <v>0</v>
      </c>
      <c r="R187" s="22">
        <v>0</v>
      </c>
      <c r="S187" s="22">
        <v>61</v>
      </c>
      <c r="T187" s="22">
        <v>0</v>
      </c>
      <c r="U187" s="22">
        <v>14</v>
      </c>
      <c r="V187" s="23"/>
      <c r="W187" s="23"/>
      <c r="X187" s="11" t="s">
        <v>295</v>
      </c>
      <c r="Y187" s="24">
        <v>1</v>
      </c>
      <c r="Z187" s="25">
        <v>485912</v>
      </c>
      <c r="AA187" s="33"/>
      <c r="AB187" s="25">
        <v>14196548</v>
      </c>
      <c r="AC187" s="24">
        <v>4</v>
      </c>
      <c r="AD187" s="24">
        <v>5</v>
      </c>
      <c r="AE187" s="24">
        <v>1</v>
      </c>
    </row>
    <row r="188" spans="1:33" x14ac:dyDescent="0.25">
      <c r="A188" s="21" t="s">
        <v>747</v>
      </c>
      <c r="B188" s="21" t="s">
        <v>748</v>
      </c>
      <c r="C188" s="21" t="s">
        <v>444</v>
      </c>
      <c r="D188" s="21" t="s">
        <v>445</v>
      </c>
      <c r="E188" s="22">
        <v>82</v>
      </c>
      <c r="F188" s="22">
        <v>80</v>
      </c>
      <c r="G188" s="22">
        <v>0</v>
      </c>
      <c r="H188" s="22">
        <v>15</v>
      </c>
      <c r="I188" s="22">
        <v>65</v>
      </c>
      <c r="J188" s="22">
        <v>0</v>
      </c>
      <c r="K188" s="22">
        <v>0</v>
      </c>
      <c r="L188" s="22">
        <v>0</v>
      </c>
      <c r="M188" s="21" t="s">
        <v>44</v>
      </c>
      <c r="N188" s="21" t="s">
        <v>311</v>
      </c>
      <c r="O188" s="22">
        <v>0</v>
      </c>
      <c r="P188" s="22">
        <v>0</v>
      </c>
      <c r="Q188" s="22">
        <v>0</v>
      </c>
      <c r="R188" s="22">
        <v>0</v>
      </c>
      <c r="S188" s="22">
        <v>9</v>
      </c>
      <c r="T188" s="22">
        <v>0</v>
      </c>
      <c r="U188" s="22">
        <v>71</v>
      </c>
      <c r="V188" s="23"/>
      <c r="W188" s="23"/>
      <c r="X188" s="11" t="s">
        <v>294</v>
      </c>
      <c r="Y188" s="24">
        <v>1</v>
      </c>
      <c r="Z188" s="25">
        <v>674992</v>
      </c>
      <c r="AA188" s="33"/>
      <c r="AB188" s="25">
        <v>20002484</v>
      </c>
      <c r="AC188" s="24">
        <v>3</v>
      </c>
      <c r="AD188" s="24">
        <v>11</v>
      </c>
      <c r="AE188" s="24">
        <v>3</v>
      </c>
    </row>
    <row r="189" spans="1:33" x14ac:dyDescent="0.25">
      <c r="A189" s="51"/>
      <c r="B189" s="21"/>
      <c r="C189" s="21"/>
      <c r="D189" s="21"/>
      <c r="E189" s="22"/>
      <c r="F189" s="52"/>
      <c r="G189" s="22"/>
      <c r="H189" s="22"/>
      <c r="I189" s="22"/>
      <c r="J189" s="22"/>
      <c r="K189" s="22"/>
      <c r="L189" s="22"/>
      <c r="M189" s="21"/>
      <c r="N189" s="21"/>
      <c r="O189" s="22"/>
      <c r="P189" s="22"/>
      <c r="Q189" s="22"/>
      <c r="R189" s="22"/>
      <c r="S189" s="22"/>
      <c r="T189" s="22"/>
      <c r="U189" s="22"/>
      <c r="V189" s="23"/>
      <c r="W189" s="23"/>
      <c r="X189" s="11"/>
      <c r="Y189" s="24"/>
      <c r="Z189" s="50"/>
      <c r="AA189" s="33"/>
      <c r="AB189" s="25"/>
      <c r="AC189" s="24"/>
      <c r="AD189" s="24"/>
      <c r="AE189" s="24"/>
    </row>
    <row r="190" spans="1:33" s="43" customFormat="1" x14ac:dyDescent="0.25">
      <c r="E190" s="44"/>
      <c r="F190" s="44"/>
      <c r="Y190" s="45"/>
      <c r="Z190" s="46"/>
      <c r="AA190" s="47"/>
    </row>
    <row r="192" spans="1:33" x14ac:dyDescent="0.25">
      <c r="F192" s="42"/>
      <c r="AG192" s="33"/>
    </row>
    <row r="193" spans="7:36" x14ac:dyDescent="0.25">
      <c r="AG193" s="33"/>
    </row>
    <row r="194" spans="7:36" x14ac:dyDescent="0.25">
      <c r="AG194" s="33"/>
    </row>
    <row r="195" spans="7:36" x14ac:dyDescent="0.25">
      <c r="G195" s="26"/>
    </row>
    <row r="196" spans="7:36" x14ac:dyDescent="0.25">
      <c r="AG196" s="53"/>
    </row>
    <row r="202" spans="7:36" x14ac:dyDescent="0.25">
      <c r="AJ202" s="53"/>
    </row>
  </sheetData>
  <autoFilter ref="A1:AE19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2016 9%</vt:lpstr>
      <vt:lpstr>2016 4%</vt:lpstr>
    </vt:vector>
  </TitlesOfParts>
  <Company>California 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Gina</dc:creator>
  <cp:lastModifiedBy>Ferguson, Gina</cp:lastModifiedBy>
  <dcterms:created xsi:type="dcterms:W3CDTF">2016-12-02T20:45:13Z</dcterms:created>
  <dcterms:modified xsi:type="dcterms:W3CDTF">2017-03-30T00:01:51Z</dcterms:modified>
</cp:coreProperties>
</file>