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G:\Annual Reports\2021 Annual Report\2021 Post on Website\"/>
    </mc:Choice>
  </mc:AlternateContent>
  <xr:revisionPtr revIDLastSave="0" documentId="13_ncr:1_{A2C51622-B432-4806-B59F-281B174C9565}" xr6:coauthVersionLast="47" xr6:coauthVersionMax="47" xr10:uidLastSave="{00000000-0000-0000-0000-000000000000}"/>
  <bookViews>
    <workbookView xWindow="-120" yWindow="-120" windowWidth="26400" windowHeight="12120" xr2:uid="{00000000-000D-0000-FFFF-FFFF00000000}"/>
  </bookViews>
  <sheets>
    <sheet name="9% Project Financing" sheetId="4" r:id="rId1"/>
  </sheets>
  <definedNames>
    <definedName name="SORT_RANGE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8" i="4" l="1"/>
  <c r="M67" i="4" l="1"/>
  <c r="X2" i="4" l="1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P91" i="4"/>
  <c r="P92" i="4"/>
  <c r="M108" i="4"/>
  <c r="P108" i="4"/>
  <c r="R108" i="4"/>
  <c r="T108" i="4"/>
  <c r="M60" i="4" l="1"/>
  <c r="T37" i="4"/>
  <c r="T28" i="4" l="1"/>
  <c r="P25" i="4"/>
  <c r="M2" i="4" l="1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1" i="4"/>
  <c r="M62" i="4"/>
  <c r="M63" i="4"/>
  <c r="M64" i="4"/>
  <c r="M65" i="4"/>
  <c r="M66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R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T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9" i="4"/>
  <c r="T30" i="4"/>
  <c r="T31" i="4"/>
  <c r="T32" i="4"/>
  <c r="T33" i="4"/>
  <c r="T34" i="4"/>
  <c r="T35" i="4"/>
  <c r="T36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Ferguson, Gina</author>
    <author>Harina, Connie</author>
    <author>ZETO, Anthony</author>
    <author>Zeto, Anthony</author>
  </authors>
  <commentList>
    <comment ref="I24" authorId="0" shapeId="0" xr:uid="{96BAF5A5-0CAA-4AC8-B899-E522E348B1DE}">
      <text>
        <r>
          <rPr>
            <b/>
            <sz val="9"/>
            <color indexed="81"/>
            <rFont val="Tahoma"/>
            <family val="2"/>
          </rPr>
          <t>Ferguson, Gina:</t>
        </r>
        <r>
          <rPr>
            <sz val="9"/>
            <color indexed="81"/>
            <rFont val="Tahoma"/>
            <family val="2"/>
          </rPr>
          <t xml:space="preserve">
credit reduction, not appealed</t>
        </r>
      </text>
    </comment>
    <comment ref="A31" authorId="1" shapeId="0" xr:uid="{600E7D6B-940C-41FD-BE59-28D3C2FA5CB4}">
      <text>
        <r>
          <rPr>
            <b/>
            <sz val="9"/>
            <color indexed="81"/>
            <rFont val="Tahoma"/>
            <family val="2"/>
          </rPr>
          <t>Harina, Connie:</t>
        </r>
        <r>
          <rPr>
            <sz val="9"/>
            <color indexed="81"/>
            <rFont val="Tahoma"/>
            <family val="2"/>
          </rPr>
          <t xml:space="preserve">
applicant submitted two applications with for the same project because they forgot to include the LRA document in the initial app. </t>
        </r>
      </text>
    </comment>
    <comment ref="AI32" authorId="1" shapeId="0" xr:uid="{23247D5C-F7F2-401F-A969-0A6E1AC00501}">
      <text>
        <r>
          <rPr>
            <b/>
            <sz val="9"/>
            <color indexed="81"/>
            <rFont val="Tahoma"/>
            <family val="2"/>
          </rPr>
          <t>Harina, Connie:</t>
        </r>
        <r>
          <rPr>
            <sz val="9"/>
            <color indexed="81"/>
            <rFont val="Tahoma"/>
            <family val="2"/>
          </rPr>
          <t xml:space="preserve">
counts under deferred financing NOT under HCD commitment FTB score.</t>
        </r>
      </text>
    </comment>
    <comment ref="I35" authorId="2" shapeId="0" xr:uid="{BCF79BD5-3A2C-4AAD-A1F9-3D029920CF15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Reduced from $1,548,960</t>
        </r>
      </text>
    </comment>
    <comment ref="J52" authorId="3" shapeId="0" xr:uid="{EC74FFD6-297E-40D0-AD59-F80F6203DE34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Credit Exchange</t>
        </r>
      </text>
    </comment>
    <comment ref="AP52" authorId="1" shapeId="0" xr:uid="{265BFFB3-B3BD-4C1D-BDD7-69F835E152C4}">
      <text>
        <r>
          <rPr>
            <b/>
            <sz val="9"/>
            <color indexed="81"/>
            <rFont val="Tahoma"/>
            <family val="2"/>
          </rPr>
          <t>Harina, Connie:</t>
        </r>
        <r>
          <rPr>
            <sz val="9"/>
            <color indexed="81"/>
            <rFont val="Tahoma"/>
            <family val="2"/>
          </rPr>
          <t xml:space="preserve">
not assigned but Brett reviewed during a previous round.</t>
        </r>
      </text>
    </comment>
    <comment ref="J53" authorId="3" shapeId="0" xr:uid="{8CE4BF2C-95FF-4B27-9B64-D47A6EFEA75F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 Credit Exchange</t>
        </r>
      </text>
    </comment>
    <comment ref="J60" authorId="3" shapeId="0" xr:uid="{BE1C81AE-2919-41BA-AC8C-26238465B33D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Credit Exchange</t>
        </r>
      </text>
    </comment>
    <comment ref="J95" authorId="3" shapeId="0" xr:uid="{F6D2F713-B70D-46A0-9664-43A702111765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Credit Exchange</t>
        </r>
      </text>
    </comment>
    <comment ref="J98" authorId="3" shapeId="0" xr:uid="{91535CF9-476B-427D-979F-317FD129972E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Credit Exchange</t>
        </r>
      </text>
    </comment>
    <comment ref="J105" authorId="3" shapeId="0" xr:uid="{570732FB-4F97-4C3C-95BC-358A2E5451AB}">
      <text>
        <r>
          <rPr>
            <b/>
            <sz val="9"/>
            <color indexed="81"/>
            <rFont val="Tahoma"/>
            <family val="2"/>
          </rPr>
          <t>Zeto, Anthony:</t>
        </r>
        <r>
          <rPr>
            <sz val="9"/>
            <color indexed="81"/>
            <rFont val="Tahoma"/>
            <family val="2"/>
          </rPr>
          <t xml:space="preserve">
State Credit Exchange</t>
        </r>
      </text>
    </comment>
  </commentList>
</comments>
</file>

<file path=xl/sharedStrings.xml><?xml version="1.0" encoding="utf-8"?>
<sst xmlns="http://schemas.openxmlformats.org/spreadsheetml/2006/main" count="689" uniqueCount="358">
  <si>
    <t>No</t>
  </si>
  <si>
    <t>San Diego</t>
  </si>
  <si>
    <t>New Construction</t>
  </si>
  <si>
    <t>CA-21-004</t>
  </si>
  <si>
    <t>Chukchansi LIHTC #1</t>
  </si>
  <si>
    <t>Oakhurst</t>
  </si>
  <si>
    <t>Madera</t>
  </si>
  <si>
    <t>CA-21-005</t>
  </si>
  <si>
    <t>QHA Homes III</t>
  </si>
  <si>
    <t>Winterhaven</t>
  </si>
  <si>
    <t>Imperial</t>
  </si>
  <si>
    <t>Acquisition/Rehabilitation</t>
  </si>
  <si>
    <t>CA-21-010</t>
  </si>
  <si>
    <t>Fair Haven Commons</t>
  </si>
  <si>
    <t>Fairfield</t>
  </si>
  <si>
    <t>Solano</t>
  </si>
  <si>
    <t>CA-21-050</t>
  </si>
  <si>
    <t>Valley Senior Village</t>
  </si>
  <si>
    <t>Escondido</t>
  </si>
  <si>
    <t>34320 Fremont Family Apartments</t>
  </si>
  <si>
    <t>Fremont</t>
  </si>
  <si>
    <t>Alameda</t>
  </si>
  <si>
    <t>CA-21-048</t>
  </si>
  <si>
    <t>Imagine Village II</t>
  </si>
  <si>
    <t>Lancaster</t>
  </si>
  <si>
    <t>Los Angeles</t>
  </si>
  <si>
    <t>CA-21-015</t>
  </si>
  <si>
    <t>Union Bank Apartments</t>
  </si>
  <si>
    <t>CA-21-054</t>
  </si>
  <si>
    <t>Sierra Village II</t>
  </si>
  <si>
    <t>Yes</t>
  </si>
  <si>
    <t>Dinuba</t>
  </si>
  <si>
    <t>Tulare</t>
  </si>
  <si>
    <t>CA-21-046</t>
  </si>
  <si>
    <t>Vera Cruz Village</t>
  </si>
  <si>
    <t>Santa Barbara</t>
  </si>
  <si>
    <t>CA-21-001</t>
  </si>
  <si>
    <t>Las Haciendas Apartments</t>
  </si>
  <si>
    <t>Temecula</t>
  </si>
  <si>
    <t>Riverside</t>
  </si>
  <si>
    <t>The Arthur at Blackstone</t>
  </si>
  <si>
    <t>Fresno</t>
  </si>
  <si>
    <t>Adaptive Reuse</t>
  </si>
  <si>
    <t>CA-21-002</t>
  </si>
  <si>
    <t>Los Lirios Apartments</t>
  </si>
  <si>
    <t>CA-21-028</t>
  </si>
  <si>
    <t>Harry's House</t>
  </si>
  <si>
    <t>Santa Ynez</t>
  </si>
  <si>
    <t>CA-21-041</t>
  </si>
  <si>
    <t>Nadeau</t>
  </si>
  <si>
    <t>Unincorporated</t>
  </si>
  <si>
    <t>CA-21-027</t>
  </si>
  <si>
    <t>The Emerald</t>
  </si>
  <si>
    <t>Eureka 7th &amp; Myrtle Affordable Housing</t>
  </si>
  <si>
    <t xml:space="preserve">Eureka   </t>
  </si>
  <si>
    <t>Humboldt</t>
  </si>
  <si>
    <t>CA-21-016</t>
  </si>
  <si>
    <t>Esperanza Commons</t>
  </si>
  <si>
    <t>Mendota</t>
  </si>
  <si>
    <t>Rehabilitation</t>
  </si>
  <si>
    <t>CA-21-042</t>
  </si>
  <si>
    <t>The Apartments at Toscano</t>
  </si>
  <si>
    <t>San Luis Obispo</t>
  </si>
  <si>
    <t>CA-21-032</t>
  </si>
  <si>
    <t>Coachella Valley Apartments</t>
  </si>
  <si>
    <t>Coachella</t>
  </si>
  <si>
    <t>CA-21-011</t>
  </si>
  <si>
    <t>Monte Vista Manor</t>
  </si>
  <si>
    <t>Lindsay</t>
  </si>
  <si>
    <t>CA-21-047</t>
  </si>
  <si>
    <t>Shasta Garden Apartments</t>
  </si>
  <si>
    <t>Orland</t>
  </si>
  <si>
    <t>Glenn</t>
  </si>
  <si>
    <t>CA-21-024</t>
  </si>
  <si>
    <t>Lorena Plaza</t>
  </si>
  <si>
    <t>Bakersfield</t>
  </si>
  <si>
    <t>Kern</t>
  </si>
  <si>
    <t>CA-21-056</t>
  </si>
  <si>
    <t>Westport Cupertino</t>
  </si>
  <si>
    <t>Cupertino</t>
  </si>
  <si>
    <t>Santa Clara</t>
  </si>
  <si>
    <t>Rialto Metrolink South</t>
  </si>
  <si>
    <t>San Bernardino</t>
  </si>
  <si>
    <t>Village Green II</t>
  </si>
  <si>
    <t>Sonoma</t>
  </si>
  <si>
    <t>CA-21-060</t>
  </si>
  <si>
    <t>Myrtle Avenue Senior Apartments</t>
  </si>
  <si>
    <t>Visalia</t>
  </si>
  <si>
    <t>Parlier / San Joaquin</t>
  </si>
  <si>
    <t>CA-21-033</t>
  </si>
  <si>
    <t>Walnut Place</t>
  </si>
  <si>
    <t>Greenfield</t>
  </si>
  <si>
    <t>Monterey</t>
  </si>
  <si>
    <t>CA-21-034</t>
  </si>
  <si>
    <t>Walnut Terrace</t>
  </si>
  <si>
    <t>Kern County Apartments</t>
  </si>
  <si>
    <t>A = Arvin / B = McFarland / C = Shafter / D = Wasco</t>
  </si>
  <si>
    <t>CA-21-036</t>
  </si>
  <si>
    <t>Mountain View</t>
  </si>
  <si>
    <t>Lake Forest</t>
  </si>
  <si>
    <t>Orange</t>
  </si>
  <si>
    <t>Magnolia Place Senior Apartments II</t>
  </si>
  <si>
    <t>Lindsay Senior Villa</t>
  </si>
  <si>
    <t>Sonora Garden Apartments</t>
  </si>
  <si>
    <t>Sonora</t>
  </si>
  <si>
    <t>Tuolumne</t>
  </si>
  <si>
    <t>Farmersville</t>
  </si>
  <si>
    <t>North Creek Crossings at Meriam Park (Phase 2)</t>
  </si>
  <si>
    <t>Chico</t>
  </si>
  <si>
    <t>Butte</t>
  </si>
  <si>
    <t>CA-21-053</t>
  </si>
  <si>
    <t xml:space="preserve">Willow Greenridge   </t>
  </si>
  <si>
    <t xml:space="preserve">South San Francisco </t>
  </si>
  <si>
    <t>San Mateo</t>
  </si>
  <si>
    <t>Sycamore Place</t>
  </si>
  <si>
    <t>Danville</t>
  </si>
  <si>
    <t>Contra Costa</t>
  </si>
  <si>
    <t>CA-21-008</t>
  </si>
  <si>
    <t xml:space="preserve">Grand Ave Villa Apartments </t>
  </si>
  <si>
    <t xml:space="preserve">Sacramento </t>
  </si>
  <si>
    <t>Sacramento</t>
  </si>
  <si>
    <t>CA-21-058</t>
  </si>
  <si>
    <t>East Lake Apartments</t>
  </si>
  <si>
    <t>Marysville</t>
  </si>
  <si>
    <t>Yuba</t>
  </si>
  <si>
    <t>Lowden Lane Senior Apartments</t>
  </si>
  <si>
    <t>Redding</t>
  </si>
  <si>
    <t>Shasta</t>
  </si>
  <si>
    <t>CA-21-061</t>
  </si>
  <si>
    <t>CA-21-063</t>
  </si>
  <si>
    <t>Sonora Square</t>
  </si>
  <si>
    <t>Stockton</t>
  </si>
  <si>
    <t>San Joaquin</t>
  </si>
  <si>
    <t>CA-21-065</t>
  </si>
  <si>
    <t>Valley Village Apartments</t>
  </si>
  <si>
    <t>Huron</t>
  </si>
  <si>
    <t>CA-21-066</t>
  </si>
  <si>
    <t xml:space="preserve">Oak Valley Villas </t>
  </si>
  <si>
    <t>Clearlake</t>
  </si>
  <si>
    <t>Lake</t>
  </si>
  <si>
    <t>CA-21-070</t>
  </si>
  <si>
    <t>CA-21-073</t>
  </si>
  <si>
    <t>CA-21-074</t>
  </si>
  <si>
    <t>Rehabilitation-Only</t>
  </si>
  <si>
    <t>CA-21-075</t>
  </si>
  <si>
    <t>Tonea Senior Apartments</t>
  </si>
  <si>
    <t>CA-21-080</t>
  </si>
  <si>
    <t>Siskiyou Crossroads</t>
  </si>
  <si>
    <t>Yreka</t>
  </si>
  <si>
    <t>Siskiyou</t>
  </si>
  <si>
    <t>CA-21-081</t>
  </si>
  <si>
    <t>Ulric Street Apartments II</t>
  </si>
  <si>
    <t>CA-21-084</t>
  </si>
  <si>
    <t>The Cove (CVC Phase VI)</t>
  </si>
  <si>
    <t>Long Beach</t>
  </si>
  <si>
    <t>San Francisco</t>
  </si>
  <si>
    <t>CA-21-086</t>
  </si>
  <si>
    <t>Cornerstone North by Mutual Housing</t>
  </si>
  <si>
    <t>unincorporated</t>
  </si>
  <si>
    <t>CA-21-088</t>
  </si>
  <si>
    <t>Hellenic Seniors Center</t>
  </si>
  <si>
    <t>CA-21-089</t>
  </si>
  <si>
    <t>Center of Hope Apartments</t>
  </si>
  <si>
    <t>CA-21-090</t>
  </si>
  <si>
    <t>Warthan Place Apartments II</t>
  </si>
  <si>
    <t>Coalinga</t>
  </si>
  <si>
    <t>CA-21-091</t>
  </si>
  <si>
    <t>Burney Commons</t>
  </si>
  <si>
    <t>Burney</t>
  </si>
  <si>
    <t>CA-21-092</t>
  </si>
  <si>
    <t>Olive Ranch Senior Apartments</t>
  </si>
  <si>
    <t>Oroville</t>
  </si>
  <si>
    <t>CA-21-093</t>
  </si>
  <si>
    <t xml:space="preserve">Mono Apartments </t>
  </si>
  <si>
    <t>CA-21-094</t>
  </si>
  <si>
    <t>Lucena on Court</t>
  </si>
  <si>
    <t>CA-21-095</t>
  </si>
  <si>
    <t>78 Haight Street</t>
  </si>
  <si>
    <t>CA-21-096</t>
  </si>
  <si>
    <t>Tahiti Apartment Homes</t>
  </si>
  <si>
    <t xml:space="preserve">Stanton </t>
  </si>
  <si>
    <t>CA-21-097</t>
  </si>
  <si>
    <t>People's Place</t>
  </si>
  <si>
    <t xml:space="preserve">Santa Paula </t>
  </si>
  <si>
    <t>Ventura</t>
  </si>
  <si>
    <t>CA-21-099</t>
  </si>
  <si>
    <t xml:space="preserve">Corazón del Valle Commons </t>
  </si>
  <si>
    <t xml:space="preserve">Huron </t>
  </si>
  <si>
    <t>CA-21-100</t>
  </si>
  <si>
    <t xml:space="preserve">Fresno </t>
  </si>
  <si>
    <t>CA-21-101</t>
  </si>
  <si>
    <t>Sun Lodge</t>
  </si>
  <si>
    <t>CA-21-102</t>
  </si>
  <si>
    <t>Live Oak Redding</t>
  </si>
  <si>
    <t>CA-21-104</t>
  </si>
  <si>
    <t>414 Petaluma</t>
  </si>
  <si>
    <t>Petaluma</t>
  </si>
  <si>
    <t>CA-21-107</t>
  </si>
  <si>
    <t>Anaheim Midway</t>
  </si>
  <si>
    <t>Anaheim</t>
  </si>
  <si>
    <t>CA-21-108</t>
  </si>
  <si>
    <t>Entrada Apartments</t>
  </si>
  <si>
    <t>CA-21-110</t>
  </si>
  <si>
    <t>CA-21-111</t>
  </si>
  <si>
    <t>1482 Freedom</t>
  </si>
  <si>
    <t>Watsonville</t>
  </si>
  <si>
    <t>Santa Cruz</t>
  </si>
  <si>
    <t xml:space="preserve">San Diego </t>
  </si>
  <si>
    <t>CA-21-115</t>
  </si>
  <si>
    <t xml:space="preserve">The Laurel </t>
  </si>
  <si>
    <t>Santa Monica</t>
  </si>
  <si>
    <t>CA-21-116</t>
  </si>
  <si>
    <t>Woodland</t>
  </si>
  <si>
    <t>Yolo</t>
  </si>
  <si>
    <t>CA-21-117</t>
  </si>
  <si>
    <t>Westview Village II</t>
  </si>
  <si>
    <t>CA-21-118</t>
  </si>
  <si>
    <t>Los Arroyos II</t>
  </si>
  <si>
    <t>CA-21-119</t>
  </si>
  <si>
    <t xml:space="preserve">Nestor Senior Village </t>
  </si>
  <si>
    <t>CA-21-121</t>
  </si>
  <si>
    <t>CA-21-124</t>
  </si>
  <si>
    <t>Heritage House &amp; Valle Verde</t>
  </si>
  <si>
    <t>Napa</t>
  </si>
  <si>
    <t>Santa Rosa</t>
  </si>
  <si>
    <t>CA-21-126</t>
  </si>
  <si>
    <t>Fourth Corner Apartments</t>
  </si>
  <si>
    <t>CA-21-127</t>
  </si>
  <si>
    <t>1500 Capitola Road Housing</t>
  </si>
  <si>
    <t>CA-21-128</t>
  </si>
  <si>
    <t>Rialo</t>
  </si>
  <si>
    <t>Cloverdale</t>
  </si>
  <si>
    <t>CA-21-130</t>
  </si>
  <si>
    <t>Madera Place</t>
  </si>
  <si>
    <t>CA-21-131</t>
  </si>
  <si>
    <t>Kelseyville Terrace</t>
  </si>
  <si>
    <t>Kelseyville</t>
  </si>
  <si>
    <t>CA-21-132</t>
  </si>
  <si>
    <t>Baumgardner Terrace</t>
  </si>
  <si>
    <t>CA-21-133</t>
  </si>
  <si>
    <t>Clinton Avenue Apartments</t>
  </si>
  <si>
    <t>CA-21-134</t>
  </si>
  <si>
    <t>Deer Creek Apartments II</t>
  </si>
  <si>
    <t>CA-21-136</t>
  </si>
  <si>
    <t>Coalinga Pacific Apartments</t>
  </si>
  <si>
    <t xml:space="preserve">Coalinga  </t>
  </si>
  <si>
    <t>CA-21-138</t>
  </si>
  <si>
    <t>Sunrise Village Senior Apartments</t>
  </si>
  <si>
    <t>Gridley</t>
  </si>
  <si>
    <t>CA-21-140</t>
  </si>
  <si>
    <t>Riverbend Family Apartments II</t>
  </si>
  <si>
    <t>CA-21-141</t>
  </si>
  <si>
    <t>Mitchell Avenue Senior Apartments II</t>
  </si>
  <si>
    <t>CA-21-142</t>
  </si>
  <si>
    <t>Prospect View Apartments</t>
  </si>
  <si>
    <t>CA-21-144</t>
  </si>
  <si>
    <t>CA-21-146</t>
  </si>
  <si>
    <t>Stanton Apartment Homes</t>
  </si>
  <si>
    <t>CA-21-147</t>
  </si>
  <si>
    <t>CA-21-148</t>
  </si>
  <si>
    <t>Sagewood</t>
  </si>
  <si>
    <t>CA-21-150</t>
  </si>
  <si>
    <t>Bay Oaks Apartments</t>
  </si>
  <si>
    <t>East Palo Alto</t>
  </si>
  <si>
    <t>CA-21-151</t>
  </si>
  <si>
    <t>Casa Sonoma Apartments</t>
  </si>
  <si>
    <t>Calexico</t>
  </si>
  <si>
    <t>CA-21-153</t>
  </si>
  <si>
    <t>Harrower Village</t>
  </si>
  <si>
    <t>Glendale</t>
  </si>
  <si>
    <t>CA-21-154</t>
  </si>
  <si>
    <t>Gloria Drive Apartments</t>
  </si>
  <si>
    <t>CA-21-155</t>
  </si>
  <si>
    <t>Calexico Meadows</t>
  </si>
  <si>
    <t>CA-21-156</t>
  </si>
  <si>
    <t>PARLIER PLAZA / GARDEN VALLEY HOMES II</t>
  </si>
  <si>
    <t>CA-21-157</t>
  </si>
  <si>
    <t>Lincoln Avenue Apartments</t>
  </si>
  <si>
    <t>Calistoga</t>
  </si>
  <si>
    <t>CA-21-158</t>
  </si>
  <si>
    <t>Pacific Station South</t>
  </si>
  <si>
    <t>CA-21-159</t>
  </si>
  <si>
    <t xml:space="preserve">Paradise Gardens III																												</t>
  </si>
  <si>
    <t>Paradise</t>
  </si>
  <si>
    <t>CA-21-160</t>
  </si>
  <si>
    <t>Pippin Phase II</t>
  </si>
  <si>
    <t>CA-21-161</t>
  </si>
  <si>
    <t>Pioneer Apartments</t>
  </si>
  <si>
    <t>Porterville</t>
  </si>
  <si>
    <t>CA-21-163</t>
  </si>
  <si>
    <t>4507 Main St.</t>
  </si>
  <si>
    <t>CA-21-164</t>
  </si>
  <si>
    <t>Vivalon Healthy Aging Campus</t>
  </si>
  <si>
    <t>San Rafael</t>
  </si>
  <si>
    <t>Marin</t>
  </si>
  <si>
    <t>CA-21-165</t>
  </si>
  <si>
    <t>CA-21-166</t>
  </si>
  <si>
    <t>CA-21-169</t>
  </si>
  <si>
    <t>Miles Lane</t>
  </si>
  <si>
    <t>CA-21-170</t>
  </si>
  <si>
    <t>San Jacinto Manor</t>
  </si>
  <si>
    <t xml:space="preserve">San Jacinto </t>
  </si>
  <si>
    <t>CA-21-171</t>
  </si>
  <si>
    <t>Cedar Street Family Apartments</t>
  </si>
  <si>
    <t>CA-21-173</t>
  </si>
  <si>
    <t>Sherwood Avenue Family Apartments</t>
  </si>
  <si>
    <t>McFarland</t>
  </si>
  <si>
    <t>CA-21-175</t>
  </si>
  <si>
    <t xml:space="preserve">3575 Mendocino Avenue Phase II </t>
  </si>
  <si>
    <t>CA-21-176</t>
  </si>
  <si>
    <t>Jordan Downs Area H2A</t>
  </si>
  <si>
    <t>CA-21-177</t>
  </si>
  <si>
    <t>Heritage Square South</t>
  </si>
  <si>
    <t>Pasadena</t>
  </si>
  <si>
    <t>CA-21-180</t>
  </si>
  <si>
    <t>Saybrook Apartments</t>
  </si>
  <si>
    <t>CA-21-183</t>
  </si>
  <si>
    <t>Napa Cove Apartments</t>
  </si>
  <si>
    <t>American Canyon</t>
  </si>
  <si>
    <t>TCAC #</t>
  </si>
  <si>
    <t>Project Name</t>
  </si>
  <si>
    <t xml:space="preserve">City </t>
  </si>
  <si>
    <t>County</t>
  </si>
  <si>
    <t>High / Highest Opportunity Area</t>
  </si>
  <si>
    <t>Construction Type</t>
  </si>
  <si>
    <t>Total Units</t>
  </si>
  <si>
    <t>Low Income Units</t>
  </si>
  <si>
    <t>Annual Federal Credit</t>
  </si>
  <si>
    <t>Total State Credit</t>
  </si>
  <si>
    <t xml:space="preserve">Total Development Cost (TDC)*   </t>
  </si>
  <si>
    <t xml:space="preserve">Current Payment Financing </t>
  </si>
  <si>
    <t>Current Financing as % of TDC</t>
  </si>
  <si>
    <t>Deferred Govt Financing**</t>
  </si>
  <si>
    <t>Deferred Govt Financing as % of TDC</t>
  </si>
  <si>
    <t>Tranche B Financing</t>
  </si>
  <si>
    <t>Tranche B Financing as % of TDC</t>
  </si>
  <si>
    <t>Other Funding Sources</t>
  </si>
  <si>
    <t>Other Funding as % of TDC</t>
  </si>
  <si>
    <t>Federal Tax Credit Factor</t>
  </si>
  <si>
    <t>State Tax Credit Factor</t>
  </si>
  <si>
    <t>Tax Credit Investor Equity</t>
  </si>
  <si>
    <t>Investor Equity as % of TDC</t>
  </si>
  <si>
    <t>State Funded Financing Agency/Program (If funded from State Programs)</t>
  </si>
  <si>
    <t>HHH, HCD TOD</t>
  </si>
  <si>
    <t>HCD NPLH</t>
  </si>
  <si>
    <t>HCD IIG</t>
  </si>
  <si>
    <t>HCD SERNA</t>
  </si>
  <si>
    <t>SNHP</t>
  </si>
  <si>
    <t>HCD(SHMHP)</t>
  </si>
  <si>
    <t>IIG</t>
  </si>
  <si>
    <t>HCD NPLH, HCD MHP</t>
  </si>
  <si>
    <t>HCD MHP</t>
  </si>
  <si>
    <t>HCD, SERNA, HCD NPLH</t>
  </si>
  <si>
    <t>HCG IIG</t>
  </si>
  <si>
    <t>HCG SERNA</t>
  </si>
  <si>
    <t>HCD AHSC</t>
  </si>
  <si>
    <t>HCD LHFT</t>
  </si>
  <si>
    <t>HCD NPLH, HCD SERNA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</si>
</sst>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%"/>
    <numFmt numFmtId="166" formatCode="_(&quot;$&quot;* #,##0_);_(&quot;$&quot;* \(#,##0\);_(&quot;$&quot;* &quot;-&quot;??_);_(@_)"/>
    <numFmt numFmtId="167" formatCode="&quot;$&quot;#,##0.00"/>
    <numFmt numFmtId="168" formatCode="_(&quot;$&quot;* #,##0.00000_);_(&quot;$&quot;* \(#,##0.00000\);_(&quot;$&quot;* &quot;-&quot;?????_);_(@_)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B050"/>
      <name val="Arial"/>
      <family val="2"/>
    </font>
    <font>
      <strike/>
      <sz val="11"/>
      <name val="Calibri"/>
      <family val="2"/>
      <scheme val="minor"/>
    </font>
    <font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13" fillId="0" borderId="0" applyFont="0" applyFill="0" applyBorder="0" applyAlignment="0" applyProtection="0"/>
    <xf numFmtId="0" fontId="14" fillId="0" borderId="0">
      <alignment vertical="top"/>
    </xf>
  </cellStyleXfs>
  <cellXfs count="65">
    <xf numFmtId="0" fontId="0" fillId="0" borderId="0" xfId="0"/>
    <xf numFmtId="0" fontId="6" fillId="0" borderId="0" xfId="1" applyFont="1" applyFill="1" applyBorder="1" applyAlignment="1" applyProtection="1">
      <alignment horizontal="left" vertical="top"/>
    </xf>
    <xf numFmtId="0" fontId="6" fillId="0" borderId="0" xfId="1" applyFont="1" applyFill="1" applyBorder="1" applyAlignment="1" applyProtection="1">
      <alignment vertical="top"/>
    </xf>
    <xf numFmtId="165" fontId="6" fillId="0" borderId="0" xfId="1" applyNumberFormat="1" applyFont="1" applyFill="1" applyBorder="1" applyAlignment="1" applyProtection="1">
      <alignment horizontal="center" vertical="top"/>
    </xf>
    <xf numFmtId="0" fontId="6" fillId="0" borderId="0" xfId="1" applyFont="1" applyFill="1" applyBorder="1" applyAlignment="1" applyProtection="1">
      <alignment horizontal="center" vertical="top"/>
    </xf>
    <xf numFmtId="1" fontId="6" fillId="0" borderId="0" xfId="1" applyNumberFormat="1" applyFont="1" applyFill="1" applyBorder="1" applyAlignment="1" applyProtection="1">
      <alignment vertical="top"/>
    </xf>
    <xf numFmtId="1" fontId="3" fillId="0" borderId="0" xfId="1" applyNumberFormat="1" applyFont="1" applyFill="1" applyBorder="1" applyAlignment="1" applyProtection="1">
      <alignment horizontal="right" vertical="top"/>
    </xf>
    <xf numFmtId="0" fontId="3" fillId="0" borderId="0" xfId="1" applyNumberFormat="1" applyFont="1" applyFill="1" applyBorder="1" applyAlignment="1" applyProtection="1">
      <alignment horizontal="left" vertical="top"/>
    </xf>
    <xf numFmtId="166" fontId="6" fillId="0" borderId="0" xfId="2" applyNumberFormat="1" applyFont="1" applyFill="1" applyBorder="1" applyAlignment="1" applyProtection="1">
      <alignment vertical="top"/>
    </xf>
    <xf numFmtId="165" fontId="6" fillId="0" borderId="0" xfId="3" applyNumberFormat="1" applyFont="1" applyFill="1" applyBorder="1" applyAlignment="1" applyProtection="1">
      <alignment horizontal="right" vertical="top"/>
    </xf>
    <xf numFmtId="1" fontId="6" fillId="0" borderId="0" xfId="1" applyNumberFormat="1" applyFont="1" applyFill="1" applyBorder="1" applyAlignment="1" applyProtection="1">
      <alignment horizontal="right" vertical="top"/>
    </xf>
    <xf numFmtId="165" fontId="6" fillId="0" borderId="0" xfId="1" applyNumberFormat="1" applyFont="1" applyFill="1" applyBorder="1" applyAlignment="1" applyProtection="1">
      <alignment horizontal="left" vertical="top"/>
    </xf>
    <xf numFmtId="167" fontId="3" fillId="0" borderId="0" xfId="1" applyNumberFormat="1" applyFont="1" applyFill="1" applyBorder="1" applyAlignment="1" applyProtection="1">
      <alignment horizontal="right" vertical="top"/>
    </xf>
    <xf numFmtId="0" fontId="10" fillId="0" borderId="0" xfId="1" applyNumberFormat="1" applyFont="1" applyFill="1" applyBorder="1" applyAlignment="1" applyProtection="1">
      <alignment horizontal="left" vertical="top"/>
    </xf>
    <xf numFmtId="0" fontId="12" fillId="0" borderId="0" xfId="1" applyNumberFormat="1" applyFont="1" applyFill="1" applyBorder="1" applyAlignment="1" applyProtection="1">
      <alignment horizontal="left" vertical="top"/>
    </xf>
    <xf numFmtId="165" fontId="1" fillId="0" borderId="0" xfId="3" applyNumberFormat="1" applyFont="1" applyFill="1" applyBorder="1" applyAlignment="1" applyProtection="1">
      <alignment horizontal="right" vertical="top"/>
    </xf>
    <xf numFmtId="1" fontId="3" fillId="0" borderId="0" xfId="1" applyNumberFormat="1" applyFont="1" applyFill="1" applyBorder="1" applyAlignment="1" applyProtection="1">
      <alignment horizontal="left" vertical="top"/>
    </xf>
    <xf numFmtId="0" fontId="12" fillId="0" borderId="0" xfId="1" applyFont="1" applyFill="1" applyBorder="1" applyAlignment="1" applyProtection="1">
      <alignment horizontal="center" vertical="top"/>
    </xf>
    <xf numFmtId="1" fontId="12" fillId="0" borderId="0" xfId="1" applyNumberFormat="1" applyFont="1" applyFill="1" applyBorder="1" applyAlignment="1" applyProtection="1">
      <alignment horizontal="center" vertical="top"/>
    </xf>
    <xf numFmtId="166" fontId="6" fillId="0" borderId="0" xfId="2" applyNumberFormat="1" applyFont="1" applyFill="1" applyBorder="1" applyAlignment="1" applyProtection="1">
      <alignment horizontal="center" vertical="top"/>
    </xf>
    <xf numFmtId="165" fontId="6" fillId="0" borderId="0" xfId="1" applyNumberFormat="1" applyFont="1" applyFill="1" applyBorder="1" applyAlignment="1" applyProtection="1">
      <alignment vertical="top"/>
    </xf>
    <xf numFmtId="1" fontId="3" fillId="0" borderId="0" xfId="1" applyNumberFormat="1" applyFont="1" applyFill="1" applyBorder="1" applyAlignment="1" applyProtection="1">
      <alignment horizontal="center" vertical="top"/>
    </xf>
    <xf numFmtId="2" fontId="3" fillId="0" borderId="0" xfId="1" applyNumberFormat="1" applyFont="1" applyFill="1" applyBorder="1" applyAlignment="1" applyProtection="1">
      <alignment horizontal="right" vertical="top"/>
    </xf>
    <xf numFmtId="2" fontId="3" fillId="0" borderId="0" xfId="1" applyNumberFormat="1" applyFont="1" applyFill="1" applyBorder="1" applyAlignment="1" applyProtection="1">
      <alignment horizontal="left" vertical="top"/>
    </xf>
    <xf numFmtId="164" fontId="0" fillId="0" borderId="0" xfId="0" applyNumberFormat="1"/>
    <xf numFmtId="0" fontId="11" fillId="0" borderId="0" xfId="1" applyFont="1" applyFill="1" applyBorder="1" applyAlignment="1" applyProtection="1">
      <alignment horizontal="center" vertical="top"/>
    </xf>
    <xf numFmtId="0" fontId="0" fillId="0" borderId="0" xfId="0" applyFill="1"/>
    <xf numFmtId="0" fontId="2" fillId="0" borderId="2" xfId="1" applyFont="1" applyBorder="1" applyAlignment="1">
      <alignment horizontal="left" vertical="distributed" wrapText="1"/>
    </xf>
    <xf numFmtId="10" fontId="6" fillId="0" borderId="0" xfId="0" applyNumberFormat="1" applyFont="1" applyAlignment="1">
      <alignment horizontal="left"/>
    </xf>
    <xf numFmtId="164" fontId="2" fillId="0" borderId="2" xfId="1" applyNumberFormat="1" applyFont="1" applyBorder="1" applyAlignment="1">
      <alignment horizontal="left" vertical="distributed" wrapText="1"/>
    </xf>
    <xf numFmtId="164" fontId="6" fillId="0" borderId="0" xfId="1" applyNumberFormat="1" applyFont="1" applyFill="1" applyBorder="1" applyAlignment="1" applyProtection="1">
      <alignment vertical="top"/>
    </xf>
    <xf numFmtId="44" fontId="6" fillId="0" borderId="0" xfId="1" applyNumberFormat="1" applyFont="1" applyFill="1" applyBorder="1" applyAlignment="1" applyProtection="1">
      <alignment vertical="top"/>
    </xf>
    <xf numFmtId="44" fontId="0" fillId="0" borderId="0" xfId="0" applyNumberFormat="1"/>
    <xf numFmtId="10" fontId="13" fillId="0" borderId="0" xfId="0" applyNumberFormat="1" applyFont="1" applyAlignment="1">
      <alignment horizontal="left"/>
    </xf>
    <xf numFmtId="10" fontId="0" fillId="0" borderId="0" xfId="0" applyNumberFormat="1" applyFont="1" applyAlignment="1">
      <alignment horizontal="left"/>
    </xf>
    <xf numFmtId="0" fontId="4" fillId="0" borderId="1" xfId="1" applyFont="1" applyBorder="1" applyAlignment="1">
      <alignment horizontal="left" vertical="distributed" wrapText="1"/>
    </xf>
    <xf numFmtId="0" fontId="4" fillId="0" borderId="2" xfId="1" applyFont="1" applyBorder="1" applyAlignment="1">
      <alignment horizontal="left" vertical="distributed"/>
    </xf>
    <xf numFmtId="165" fontId="5" fillId="0" borderId="2" xfId="1" applyNumberFormat="1" applyFont="1" applyBorder="1" applyAlignment="1">
      <alignment horizontal="left" vertical="distributed" wrapText="1"/>
    </xf>
    <xf numFmtId="0" fontId="4" fillId="0" borderId="2" xfId="1" applyFont="1" applyBorder="1" applyAlignment="1">
      <alignment horizontal="left" vertical="distributed" wrapText="1"/>
    </xf>
    <xf numFmtId="10" fontId="6" fillId="0" borderId="2" xfId="1" applyNumberFormat="1" applyFont="1" applyBorder="1" applyAlignment="1">
      <alignment horizontal="left" vertical="distributed" wrapText="1"/>
    </xf>
    <xf numFmtId="10" fontId="5" fillId="0" borderId="2" xfId="1" applyNumberFormat="1" applyFont="1" applyBorder="1" applyAlignment="1">
      <alignment horizontal="left" vertical="distributed" wrapText="1"/>
    </xf>
    <xf numFmtId="164" fontId="5" fillId="0" borderId="2" xfId="1" applyNumberFormat="1" applyFont="1" applyBorder="1" applyAlignment="1">
      <alignment horizontal="left" vertical="distributed" wrapText="1"/>
    </xf>
    <xf numFmtId="168" fontId="5" fillId="0" borderId="2" xfId="1" applyNumberFormat="1" applyFont="1" applyBorder="1" applyAlignment="1">
      <alignment horizontal="left" vertical="distributed" wrapText="1"/>
    </xf>
    <xf numFmtId="0" fontId="5" fillId="0" borderId="2" xfId="1" applyFont="1" applyBorder="1" applyAlignment="1">
      <alignment horizontal="left" vertical="distributed" wrapText="1"/>
    </xf>
    <xf numFmtId="0" fontId="13" fillId="0" borderId="2" xfId="0" applyFont="1" applyBorder="1" applyAlignment="1">
      <alignment horizontal="left" vertical="distributed"/>
    </xf>
    <xf numFmtId="0" fontId="6" fillId="0" borderId="0" xfId="1" applyFont="1" applyAlignment="1">
      <alignment vertical="top"/>
    </xf>
    <xf numFmtId="10" fontId="6" fillId="0" borderId="0" xfId="0" applyNumberFormat="1" applyFont="1" applyAlignment="1"/>
    <xf numFmtId="10" fontId="13" fillId="0" borderId="0" xfId="0" applyNumberFormat="1" applyFont="1" applyAlignment="1"/>
    <xf numFmtId="10" fontId="6" fillId="0" borderId="0" xfId="1" applyNumberFormat="1" applyFont="1" applyFill="1" applyBorder="1" applyAlignment="1" applyProtection="1">
      <alignment vertical="top"/>
    </xf>
    <xf numFmtId="10" fontId="6" fillId="0" borderId="0" xfId="1" applyNumberFormat="1" applyFont="1" applyFill="1" applyAlignment="1"/>
    <xf numFmtId="164" fontId="6" fillId="0" borderId="0" xfId="1" applyNumberFormat="1" applyFont="1" applyFill="1" applyAlignment="1"/>
    <xf numFmtId="164" fontId="1" fillId="0" borderId="0" xfId="1" applyNumberFormat="1" applyFont="1" applyFill="1" applyBorder="1" applyAlignment="1" applyProtection="1">
      <alignment vertical="top"/>
    </xf>
    <xf numFmtId="164" fontId="5" fillId="0" borderId="0" xfId="1" applyNumberFormat="1" applyFont="1" applyFill="1" applyAlignment="1"/>
    <xf numFmtId="164" fontId="7" fillId="0" borderId="0" xfId="1" applyNumberFormat="1" applyFont="1" applyFill="1" applyBorder="1" applyAlignment="1" applyProtection="1">
      <alignment vertical="top"/>
    </xf>
    <xf numFmtId="164" fontId="13" fillId="0" borderId="0" xfId="5" applyNumberFormat="1" applyFont="1" applyFill="1" applyAlignment="1"/>
    <xf numFmtId="164" fontId="13" fillId="0" borderId="0" xfId="0" applyNumberFormat="1" applyFont="1" applyAlignment="1"/>
    <xf numFmtId="44" fontId="13" fillId="0" borderId="0" xfId="0" applyNumberFormat="1" applyFont="1" applyAlignment="1"/>
    <xf numFmtId="44" fontId="6" fillId="0" borderId="0" xfId="1" applyNumberFormat="1" applyFont="1" applyFill="1" applyBorder="1" applyAlignment="1" applyProtection="1">
      <alignment horizontal="right" vertical="top"/>
    </xf>
    <xf numFmtId="0" fontId="6" fillId="0" borderId="0" xfId="1" applyFont="1" applyFill="1" applyAlignment="1" applyProtection="1">
      <alignment vertical="top"/>
    </xf>
    <xf numFmtId="165" fontId="6" fillId="0" borderId="0" xfId="1" applyNumberFormat="1" applyFont="1" applyFill="1" applyAlignment="1" applyProtection="1">
      <alignment vertical="top"/>
    </xf>
    <xf numFmtId="164" fontId="6" fillId="0" borderId="0" xfId="1" applyNumberFormat="1" applyFont="1" applyFill="1" applyAlignment="1" applyProtection="1">
      <alignment vertical="top"/>
    </xf>
    <xf numFmtId="10" fontId="6" fillId="0" borderId="0" xfId="1" applyNumberFormat="1" applyFont="1" applyFill="1" applyAlignment="1" applyProtection="1">
      <alignment vertical="top"/>
    </xf>
    <xf numFmtId="44" fontId="6" fillId="0" borderId="0" xfId="1" applyNumberFormat="1" applyFont="1" applyFill="1" applyAlignment="1" applyProtection="1">
      <alignment vertical="top"/>
    </xf>
    <xf numFmtId="164" fontId="6" fillId="0" borderId="0" xfId="0" applyNumberFormat="1" applyFont="1" applyFill="1" applyAlignment="1"/>
    <xf numFmtId="164" fontId="6" fillId="0" borderId="0" xfId="0" applyNumberFormat="1" applyFont="1"/>
  </cellXfs>
  <cellStyles count="7">
    <cellStyle name="Comma" xfId="5" builtinId="3"/>
    <cellStyle name="Currency 2" xfId="2" xr:uid="{00000000-0005-0000-0000-000000000000}"/>
    <cellStyle name="Normal" xfId="0" builtinId="0"/>
    <cellStyle name="Normal 16" xfId="1" xr:uid="{00000000-0005-0000-0000-000002000000}"/>
    <cellStyle name="Normal 2" xfId="4" xr:uid="{00000000-0005-0000-0000-000003000000}"/>
    <cellStyle name="Normal 2 4 2 2 3" xfId="6" xr:uid="{DCF886B4-E540-4B09-98B5-D95647FEB81A}"/>
    <cellStyle name="Percent 2" xfId="3" xr:uid="{00000000-0005-0000-0000-000004000000}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4" formatCode="&quot;$&quot;#,##0"/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%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border outline="0"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5494454-BEC6-4A31-B7C4-EE0C08F811CA}" name="Table1" displayName="Table1" ref="A1:X108" totalsRowShown="0" dataDxfId="24" headerRowBorderDxfId="25" dataCellStyle="Normal 16">
  <autoFilter ref="A1:X108" xr:uid="{C5494454-BEC6-4A31-B7C4-EE0C08F811CA}"/>
  <tableColumns count="24">
    <tableColumn id="1" xr3:uid="{05508FC9-81A4-4A5D-B330-3177CFE53CAB}" name="TCAC #" dataDxfId="23" dataCellStyle="Normal 16"/>
    <tableColumn id="2" xr3:uid="{72BB9966-301E-4329-80E2-EB786BA918C7}" name="Project Name" dataDxfId="22" dataCellStyle="Normal 16"/>
    <tableColumn id="3" xr3:uid="{859BF658-4F27-4A01-925C-5CB9402FBF54}" name="City " dataDxfId="21" dataCellStyle="Normal 16"/>
    <tableColumn id="4" xr3:uid="{9FAA6008-47A7-481A-BD14-5FB60009A5F6}" name="County" dataDxfId="20" dataCellStyle="Normal 16"/>
    <tableColumn id="5" xr3:uid="{3B816360-1781-416B-A406-D41381A3F3D6}" name="High / Highest Opportunity Area" dataDxfId="19" dataCellStyle="Normal 16"/>
    <tableColumn id="6" xr3:uid="{05CC4156-91EB-4BE4-B874-8A7CEDDD22F2}" name="Construction Type" dataDxfId="18" dataCellStyle="Normal 16"/>
    <tableColumn id="7" xr3:uid="{7BF1A18E-1990-4404-8D09-8D5F6C2BBF2E}" name="Total Units" dataDxfId="17" dataCellStyle="Normal 16"/>
    <tableColumn id="8" xr3:uid="{8D222CCA-ACFA-48A5-8F64-A54461DC6368}" name="Low Income Units" dataDxfId="16" dataCellStyle="Normal 16"/>
    <tableColumn id="9" xr3:uid="{D0707AE4-71AD-41C7-96DB-2D82C75F37C9}" name="Annual Federal Credit" dataDxfId="15" dataCellStyle="Normal 16"/>
    <tableColumn id="10" xr3:uid="{E211BCFF-DCA9-45D8-8220-B2F392B805E4}" name="Total State Credit" dataDxfId="14" dataCellStyle="Normal 16"/>
    <tableColumn id="11" xr3:uid="{BF3E442D-02BC-424A-BF1B-424260C842A6}" name="Total Development Cost (TDC)*   " dataDxfId="13" dataCellStyle="Normal 16"/>
    <tableColumn id="12" xr3:uid="{CD8C5B6F-FBB0-43B4-8B64-F6E46D6DAB82}" name="Current Payment Financing " dataDxfId="12" dataCellStyle="Normal 16"/>
    <tableColumn id="13" xr3:uid="{93371AA2-6A56-4213-A68B-73D98C0541C1}" name="Current Financing as % of TDC" dataDxfId="11" dataCellStyle="Normal 16">
      <calculatedColumnFormula>L2/K2</calculatedColumnFormula>
    </tableColumn>
    <tableColumn id="14" xr3:uid="{254EE331-3350-4629-8E82-7B27F289CB6A}" name="Deferred Govt Financing**" dataDxfId="10" dataCellStyle="Normal 16"/>
    <tableColumn id="24" xr3:uid="{81F7ED66-478D-4F60-8115-254F37710599}" name="State Funded Financing Agency/Program (If funded from State Programs)" dataDxfId="9" dataCellStyle="Normal 16"/>
    <tableColumn id="15" xr3:uid="{0DCA874F-32D1-47F3-98BE-A1972FC9370B}" name="Deferred Govt Financing as % of TDC" dataDxfId="8" dataCellStyle="Normal 16">
      <calculatedColumnFormula>N2/$K2</calculatedColumnFormula>
    </tableColumn>
    <tableColumn id="16" xr3:uid="{D8364C00-41A8-479E-A243-2886B6694F25}" name="Tranche B Financing" dataDxfId="7" dataCellStyle="Normal 16"/>
    <tableColumn id="17" xr3:uid="{8ADD7B4B-494E-4EFA-8481-B2908B622BEA}" name="Tranche B Financing as % of TDC" dataDxfId="6" dataCellStyle="Normal 16">
      <calculatedColumnFormula>Q2/$K2</calculatedColumnFormula>
    </tableColumn>
    <tableColumn id="18" xr3:uid="{FCEE1AC2-3613-466B-AACF-BF23979644D1}" name="Other Funding Sources" dataDxfId="5"/>
    <tableColumn id="19" xr3:uid="{1244EEEE-EA77-4AEB-A84D-1F38F22531D0}" name="Other Funding as % of TDC" dataDxfId="4" dataCellStyle="Normal 16">
      <calculatedColumnFormula>S2/$K2</calculatedColumnFormula>
    </tableColumn>
    <tableColumn id="20" xr3:uid="{9CA3C1A8-7AA8-4252-8977-C714905C9B3D}" name="Federal Tax Credit Factor" dataDxfId="3" dataCellStyle="Normal 16"/>
    <tableColumn id="21" xr3:uid="{5F0D362A-62F5-4EF4-8A40-D366AD3C06C5}" name="State Tax Credit Factor" dataDxfId="2" dataCellStyle="Normal 16"/>
    <tableColumn id="22" xr3:uid="{66D41373-EF4E-458C-9BB7-585013B8A687}" name="Tax Credit Investor Equity" dataDxfId="1" dataCellStyle="Normal 16"/>
    <tableColumn id="23" xr3:uid="{560FFD98-7710-4B81-97EF-73AF2B709667}" name="Investor Equity as % of TDC" dataDxfId="0" dataCellStyle="Normal 16">
      <calculatedColumnFormula>W2/$K2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3267-D57E-449A-AA49-11C575E05CB0}">
  <dimension ref="A1:XEV109"/>
  <sheetViews>
    <sheetView tabSelected="1" zoomScale="80" zoomScaleNormal="80" workbookViewId="0">
      <pane xSplit="1" ySplit="1" topLeftCell="B47" activePane="bottomRight" state="frozen"/>
      <selection pane="topRight" activeCell="B1" sqref="B1"/>
      <selection pane="bottomLeft" activeCell="A2" sqref="A2"/>
      <selection pane="bottomRight" activeCell="W1" sqref="W1"/>
    </sheetView>
  </sheetViews>
  <sheetFormatPr defaultRowHeight="15" x14ac:dyDescent="0.25"/>
  <cols>
    <col min="1" max="1" width="11.5703125" customWidth="1"/>
    <col min="2" max="2" width="41.85546875" customWidth="1"/>
    <col min="3" max="3" width="15.42578125" customWidth="1"/>
    <col min="4" max="4" width="17.85546875" customWidth="1"/>
    <col min="5" max="5" width="31.42578125" customWidth="1"/>
    <col min="6" max="6" width="26.85546875" customWidth="1"/>
    <col min="7" max="7" width="12.7109375" customWidth="1"/>
    <col min="8" max="8" width="18.85546875" customWidth="1"/>
    <col min="9" max="9" width="22.42578125" customWidth="1"/>
    <col min="10" max="10" width="18.42578125" customWidth="1"/>
    <col min="11" max="11" width="32" style="24" customWidth="1"/>
    <col min="12" max="12" width="27.42578125" style="24" customWidth="1"/>
    <col min="13" max="13" width="29.140625" style="28" customWidth="1"/>
    <col min="14" max="15" width="26.7109375" style="24" customWidth="1"/>
    <col min="16" max="16" width="35.140625" style="28" customWidth="1"/>
    <col min="17" max="17" width="20.5703125" style="24" customWidth="1"/>
    <col min="18" max="18" width="31" style="28" customWidth="1"/>
    <col min="19" max="19" width="23.140625" style="24" customWidth="1"/>
    <col min="20" max="20" width="26.28515625" style="34" customWidth="1"/>
    <col min="21" max="21" width="25" style="32" customWidth="1"/>
    <col min="22" max="22" width="22.85546875" style="32" customWidth="1"/>
    <col min="23" max="23" width="25.7109375" style="24" customWidth="1"/>
    <col min="24" max="24" width="26.85546875" style="33" customWidth="1"/>
  </cols>
  <sheetData>
    <row r="1" spans="1:16376" s="44" customFormat="1" ht="59.25" customHeight="1" x14ac:dyDescent="0.25">
      <c r="A1" s="35" t="s">
        <v>319</v>
      </c>
      <c r="B1" s="36" t="s">
        <v>320</v>
      </c>
      <c r="C1" s="36" t="s">
        <v>321</v>
      </c>
      <c r="D1" s="27" t="s">
        <v>322</v>
      </c>
      <c r="E1" s="37" t="s">
        <v>323</v>
      </c>
      <c r="F1" s="27" t="s">
        <v>324</v>
      </c>
      <c r="G1" s="27" t="s">
        <v>325</v>
      </c>
      <c r="H1" s="38" t="s">
        <v>326</v>
      </c>
      <c r="I1" s="29" t="s">
        <v>327</v>
      </c>
      <c r="J1" s="29" t="s">
        <v>328</v>
      </c>
      <c r="K1" s="29" t="s">
        <v>329</v>
      </c>
      <c r="L1" s="29" t="s">
        <v>330</v>
      </c>
      <c r="M1" s="39" t="s">
        <v>331</v>
      </c>
      <c r="N1" s="29" t="s">
        <v>332</v>
      </c>
      <c r="O1" s="40" t="s">
        <v>342</v>
      </c>
      <c r="P1" s="40" t="s">
        <v>333</v>
      </c>
      <c r="Q1" s="29" t="s">
        <v>334</v>
      </c>
      <c r="R1" s="39" t="s">
        <v>335</v>
      </c>
      <c r="S1" s="41" t="s">
        <v>336</v>
      </c>
      <c r="T1" s="39" t="s">
        <v>337</v>
      </c>
      <c r="U1" s="42" t="s">
        <v>338</v>
      </c>
      <c r="V1" s="42" t="s">
        <v>339</v>
      </c>
      <c r="W1" s="41" t="s">
        <v>340</v>
      </c>
      <c r="X1" s="39" t="s">
        <v>341</v>
      </c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</row>
    <row r="2" spans="1:16376" x14ac:dyDescent="0.25">
      <c r="A2" s="45" t="s">
        <v>36</v>
      </c>
      <c r="B2" s="2" t="s">
        <v>37</v>
      </c>
      <c r="C2" s="2" t="s">
        <v>38</v>
      </c>
      <c r="D2" s="2" t="s">
        <v>39</v>
      </c>
      <c r="E2" s="20" t="s">
        <v>30</v>
      </c>
      <c r="F2" s="2" t="s">
        <v>2</v>
      </c>
      <c r="G2" s="2">
        <v>77</v>
      </c>
      <c r="H2" s="2">
        <v>76</v>
      </c>
      <c r="I2" s="30">
        <v>2500000</v>
      </c>
      <c r="J2" s="30">
        <v>0</v>
      </c>
      <c r="K2" s="30">
        <v>36307675</v>
      </c>
      <c r="L2" s="54">
        <v>3825000</v>
      </c>
      <c r="M2" s="46">
        <f t="shared" ref="M2:M33" si="0">L2/K2</f>
        <v>0.10534962649081771</v>
      </c>
      <c r="N2" s="54">
        <v>10190000</v>
      </c>
      <c r="O2" s="54"/>
      <c r="P2" s="46">
        <f t="shared" ref="P2:P33" si="1">N2/$K2</f>
        <v>0.2806569134487405</v>
      </c>
      <c r="Q2" s="55"/>
      <c r="R2" s="46">
        <f t="shared" ref="R2:R33" si="2">Q2/$K2</f>
        <v>0</v>
      </c>
      <c r="S2" s="54">
        <v>279000</v>
      </c>
      <c r="T2" s="47">
        <f t="shared" ref="T2:T33" si="3">S2/$K2</f>
        <v>7.6843256969772924E-3</v>
      </c>
      <c r="U2" s="56">
        <v>0.88294700000000004</v>
      </c>
      <c r="V2" s="56">
        <v>0</v>
      </c>
      <c r="W2" s="54">
        <v>22073675</v>
      </c>
      <c r="X2" s="47">
        <f t="shared" ref="X2:X33" si="4">W2/$K2</f>
        <v>0.60796167752410479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</row>
    <row r="3" spans="1:16376" x14ac:dyDescent="0.25">
      <c r="A3" s="2" t="s">
        <v>43</v>
      </c>
      <c r="B3" s="2" t="s">
        <v>44</v>
      </c>
      <c r="C3" s="2" t="s">
        <v>25</v>
      </c>
      <c r="D3" s="2" t="s">
        <v>25</v>
      </c>
      <c r="E3" s="20" t="s">
        <v>0</v>
      </c>
      <c r="F3" s="2" t="s">
        <v>2</v>
      </c>
      <c r="G3" s="2">
        <v>64</v>
      </c>
      <c r="H3" s="2">
        <v>63</v>
      </c>
      <c r="I3" s="30">
        <v>2500000</v>
      </c>
      <c r="J3" s="30">
        <v>5200000</v>
      </c>
      <c r="K3" s="30">
        <v>48194500</v>
      </c>
      <c r="L3" s="30">
        <v>3812000</v>
      </c>
      <c r="M3" s="48">
        <f t="shared" si="0"/>
        <v>7.9096162425172992E-2</v>
      </c>
      <c r="N3" s="30">
        <v>17775000</v>
      </c>
      <c r="O3" s="30" t="s">
        <v>343</v>
      </c>
      <c r="P3" s="49">
        <f t="shared" si="1"/>
        <v>0.36881801865358083</v>
      </c>
      <c r="Q3" s="30"/>
      <c r="R3" s="48">
        <f t="shared" si="2"/>
        <v>0</v>
      </c>
      <c r="S3" s="30">
        <v>0</v>
      </c>
      <c r="T3" s="48">
        <f t="shared" si="3"/>
        <v>0</v>
      </c>
      <c r="U3" s="31">
        <v>0.89790000000000003</v>
      </c>
      <c r="V3" s="31">
        <v>0.8</v>
      </c>
      <c r="W3" s="30">
        <v>26607500</v>
      </c>
      <c r="X3" s="48">
        <f t="shared" si="4"/>
        <v>0.5520858189212462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pans="1:16376" x14ac:dyDescent="0.25">
      <c r="A4" s="2" t="s">
        <v>3</v>
      </c>
      <c r="B4" s="2" t="s">
        <v>4</v>
      </c>
      <c r="C4" s="2" t="s">
        <v>5</v>
      </c>
      <c r="D4" s="2" t="s">
        <v>6</v>
      </c>
      <c r="E4" s="20" t="s">
        <v>0</v>
      </c>
      <c r="F4" s="2" t="s">
        <v>2</v>
      </c>
      <c r="G4" s="2">
        <v>17</v>
      </c>
      <c r="H4" s="2">
        <v>17</v>
      </c>
      <c r="I4" s="30">
        <v>818546</v>
      </c>
      <c r="J4" s="30">
        <v>2728487</v>
      </c>
      <c r="K4" s="30">
        <v>11456606</v>
      </c>
      <c r="L4" s="30">
        <v>2725448</v>
      </c>
      <c r="M4" s="48">
        <f t="shared" si="0"/>
        <v>0.23789314217491639</v>
      </c>
      <c r="N4" s="30">
        <v>0</v>
      </c>
      <c r="O4" s="30"/>
      <c r="P4" s="49">
        <f t="shared" si="1"/>
        <v>0</v>
      </c>
      <c r="Q4" s="30"/>
      <c r="R4" s="48">
        <f t="shared" si="2"/>
        <v>0</v>
      </c>
      <c r="S4" s="30">
        <v>0</v>
      </c>
      <c r="T4" s="48">
        <f t="shared" si="3"/>
        <v>0</v>
      </c>
      <c r="U4" s="31">
        <v>0.8</v>
      </c>
      <c r="V4" s="31">
        <v>0.80000020000000005</v>
      </c>
      <c r="W4" s="30">
        <v>8731158</v>
      </c>
      <c r="X4" s="48">
        <f t="shared" si="4"/>
        <v>0.76210685782508358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</row>
    <row r="5" spans="1:16376" x14ac:dyDescent="0.25">
      <c r="A5" s="2" t="s">
        <v>7</v>
      </c>
      <c r="B5" s="2" t="s">
        <v>8</v>
      </c>
      <c r="C5" s="2" t="s">
        <v>9</v>
      </c>
      <c r="D5" s="2" t="s">
        <v>10</v>
      </c>
      <c r="E5" s="20" t="s">
        <v>0</v>
      </c>
      <c r="F5" s="2" t="s">
        <v>11</v>
      </c>
      <c r="G5" s="2">
        <v>26</v>
      </c>
      <c r="H5" s="2">
        <v>26</v>
      </c>
      <c r="I5" s="30">
        <v>782855</v>
      </c>
      <c r="J5" s="30">
        <v>2302850</v>
      </c>
      <c r="K5" s="30">
        <v>10478568</v>
      </c>
      <c r="L5" s="30">
        <v>2373448</v>
      </c>
      <c r="M5" s="48">
        <f t="shared" si="0"/>
        <v>0.22650499572078933</v>
      </c>
      <c r="N5" s="30">
        <v>0</v>
      </c>
      <c r="O5" s="30"/>
      <c r="P5" s="49">
        <f t="shared" si="1"/>
        <v>0</v>
      </c>
      <c r="Q5" s="30"/>
      <c r="R5" s="48">
        <f t="shared" si="2"/>
        <v>0</v>
      </c>
      <c r="S5" s="30">
        <v>0</v>
      </c>
      <c r="T5" s="48">
        <f t="shared" si="3"/>
        <v>0</v>
      </c>
      <c r="U5" s="31">
        <v>0.8</v>
      </c>
      <c r="V5" s="31">
        <v>0.8</v>
      </c>
      <c r="W5" s="30">
        <v>8105120</v>
      </c>
      <c r="X5" s="48">
        <f t="shared" si="4"/>
        <v>0.7734950042792107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spans="1:16376" x14ac:dyDescent="0.25">
      <c r="A6" s="2" t="s">
        <v>117</v>
      </c>
      <c r="B6" s="2" t="s">
        <v>118</v>
      </c>
      <c r="C6" s="2" t="s">
        <v>119</v>
      </c>
      <c r="D6" s="2" t="s">
        <v>120</v>
      </c>
      <c r="E6" s="20" t="s">
        <v>0</v>
      </c>
      <c r="F6" s="2" t="s">
        <v>11</v>
      </c>
      <c r="G6" s="2">
        <v>18</v>
      </c>
      <c r="H6" s="2">
        <v>17</v>
      </c>
      <c r="I6" s="30">
        <v>728692</v>
      </c>
      <c r="J6" s="30">
        <v>0</v>
      </c>
      <c r="K6" s="30">
        <v>9376337</v>
      </c>
      <c r="L6" s="30">
        <v>2393000</v>
      </c>
      <c r="M6" s="48">
        <f t="shared" si="0"/>
        <v>0.25521693599536793</v>
      </c>
      <c r="N6" s="30">
        <v>0</v>
      </c>
      <c r="O6" s="30"/>
      <c r="P6" s="49">
        <f t="shared" si="1"/>
        <v>0</v>
      </c>
      <c r="Q6" s="30"/>
      <c r="R6" s="48">
        <f t="shared" si="2"/>
        <v>0</v>
      </c>
      <c r="S6" s="30">
        <v>570848</v>
      </c>
      <c r="T6" s="48">
        <f t="shared" si="3"/>
        <v>6.0881770781063008E-2</v>
      </c>
      <c r="U6" s="31">
        <v>0.88</v>
      </c>
      <c r="V6" s="31">
        <v>0</v>
      </c>
      <c r="W6" s="30">
        <v>6412489</v>
      </c>
      <c r="X6" s="48">
        <f t="shared" si="4"/>
        <v>0.68390129322356907</v>
      </c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</row>
    <row r="7" spans="1:16376" x14ac:dyDescent="0.25">
      <c r="A7" s="2" t="s">
        <v>12</v>
      </c>
      <c r="B7" s="2" t="s">
        <v>13</v>
      </c>
      <c r="C7" s="2" t="s">
        <v>14</v>
      </c>
      <c r="D7" s="2" t="s">
        <v>15</v>
      </c>
      <c r="E7" s="20" t="s">
        <v>0</v>
      </c>
      <c r="F7" s="2" t="s">
        <v>2</v>
      </c>
      <c r="G7" s="2">
        <v>72</v>
      </c>
      <c r="H7" s="2">
        <v>71</v>
      </c>
      <c r="I7" s="30">
        <v>2021714</v>
      </c>
      <c r="J7" s="30">
        <v>0</v>
      </c>
      <c r="K7" s="30">
        <v>37397281</v>
      </c>
      <c r="L7" s="30">
        <v>6219000</v>
      </c>
      <c r="M7" s="48">
        <f t="shared" si="0"/>
        <v>0.16629551223256045</v>
      </c>
      <c r="N7" s="30">
        <v>13224130</v>
      </c>
      <c r="O7" s="30" t="s">
        <v>344</v>
      </c>
      <c r="P7" s="49">
        <f t="shared" si="1"/>
        <v>0.35361207142305345</v>
      </c>
      <c r="Q7" s="30"/>
      <c r="R7" s="48">
        <f t="shared" si="2"/>
        <v>0</v>
      </c>
      <c r="S7" s="30">
        <v>872582</v>
      </c>
      <c r="T7" s="48">
        <f t="shared" si="3"/>
        <v>2.3332765823269343E-2</v>
      </c>
      <c r="U7" s="31">
        <v>0.84490531301657901</v>
      </c>
      <c r="V7" s="31">
        <v>0</v>
      </c>
      <c r="W7" s="30">
        <v>17081569</v>
      </c>
      <c r="X7" s="48">
        <f t="shared" si="4"/>
        <v>0.45675965052111678</v>
      </c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</row>
    <row r="8" spans="1:16376" x14ac:dyDescent="0.25">
      <c r="A8" s="2" t="s">
        <v>66</v>
      </c>
      <c r="B8" s="2" t="s">
        <v>67</v>
      </c>
      <c r="C8" s="2" t="s">
        <v>68</v>
      </c>
      <c r="D8" s="2" t="s">
        <v>32</v>
      </c>
      <c r="E8" s="20" t="s">
        <v>0</v>
      </c>
      <c r="F8" s="2" t="s">
        <v>11</v>
      </c>
      <c r="G8" s="2">
        <v>44</v>
      </c>
      <c r="H8" s="2">
        <v>43</v>
      </c>
      <c r="I8" s="30">
        <v>616522</v>
      </c>
      <c r="J8" s="30">
        <v>2047229</v>
      </c>
      <c r="K8" s="30">
        <v>9356149</v>
      </c>
      <c r="L8" s="30">
        <v>407537</v>
      </c>
      <c r="M8" s="48">
        <f t="shared" si="0"/>
        <v>4.3558198998327198E-2</v>
      </c>
      <c r="N8" s="30">
        <v>2460071</v>
      </c>
      <c r="O8" s="30"/>
      <c r="P8" s="49">
        <f t="shared" si="1"/>
        <v>0.26293627859068941</v>
      </c>
      <c r="Q8" s="30"/>
      <c r="R8" s="48">
        <f t="shared" si="2"/>
        <v>0</v>
      </c>
      <c r="S8" s="30">
        <v>0</v>
      </c>
      <c r="T8" s="48">
        <f t="shared" si="3"/>
        <v>0</v>
      </c>
      <c r="U8" s="31">
        <v>0.82</v>
      </c>
      <c r="V8" s="31">
        <v>0.70000030000000002</v>
      </c>
      <c r="W8" s="30">
        <v>6488541</v>
      </c>
      <c r="X8" s="48">
        <f t="shared" si="4"/>
        <v>0.6935055224109834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</row>
    <row r="9" spans="1:16376" x14ac:dyDescent="0.25">
      <c r="A9" s="2" t="s">
        <v>26</v>
      </c>
      <c r="B9" s="2" t="s">
        <v>27</v>
      </c>
      <c r="C9" s="2" t="s">
        <v>1</v>
      </c>
      <c r="D9" s="2" t="s">
        <v>1</v>
      </c>
      <c r="E9" s="20" t="s">
        <v>0</v>
      </c>
      <c r="F9" s="2" t="s">
        <v>2</v>
      </c>
      <c r="G9" s="2">
        <v>60</v>
      </c>
      <c r="H9" s="2">
        <v>59</v>
      </c>
      <c r="I9" s="30">
        <v>1390587</v>
      </c>
      <c r="J9" s="30">
        <v>0</v>
      </c>
      <c r="K9" s="30">
        <v>31601152</v>
      </c>
      <c r="L9" s="30">
        <v>5746000</v>
      </c>
      <c r="M9" s="48">
        <f t="shared" si="0"/>
        <v>0.18182881434195816</v>
      </c>
      <c r="N9" s="30">
        <v>13372072</v>
      </c>
      <c r="O9" s="30"/>
      <c r="P9" s="49">
        <f t="shared" si="1"/>
        <v>0.42315140916381783</v>
      </c>
      <c r="Q9" s="30"/>
      <c r="R9" s="48">
        <f t="shared" si="2"/>
        <v>0</v>
      </c>
      <c r="S9" s="30">
        <v>0</v>
      </c>
      <c r="T9" s="48">
        <f t="shared" si="3"/>
        <v>0</v>
      </c>
      <c r="U9" s="31">
        <v>0.89768440000000005</v>
      </c>
      <c r="V9" s="31">
        <v>0</v>
      </c>
      <c r="W9" s="30">
        <v>12483080</v>
      </c>
      <c r="X9" s="48">
        <f t="shared" si="4"/>
        <v>0.39501977649422398</v>
      </c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</row>
    <row r="10" spans="1:16376" x14ac:dyDescent="0.25">
      <c r="A10" s="2" t="s">
        <v>56</v>
      </c>
      <c r="B10" s="2" t="s">
        <v>57</v>
      </c>
      <c r="C10" s="2" t="s">
        <v>58</v>
      </c>
      <c r="D10" s="2" t="s">
        <v>41</v>
      </c>
      <c r="E10" s="20" t="s">
        <v>0</v>
      </c>
      <c r="F10" s="2" t="s">
        <v>59</v>
      </c>
      <c r="G10" s="2">
        <v>60</v>
      </c>
      <c r="H10" s="2">
        <v>59</v>
      </c>
      <c r="I10" s="30">
        <v>1356589</v>
      </c>
      <c r="J10" s="30">
        <v>0</v>
      </c>
      <c r="K10" s="30">
        <v>18011080</v>
      </c>
      <c r="L10" s="30">
        <v>1000000</v>
      </c>
      <c r="M10" s="48">
        <f t="shared" si="0"/>
        <v>5.5521379062221696E-2</v>
      </c>
      <c r="N10" s="30">
        <v>1232089</v>
      </c>
      <c r="O10" s="30"/>
      <c r="P10" s="49">
        <f t="shared" si="1"/>
        <v>6.8407280407393675E-2</v>
      </c>
      <c r="Q10" s="30"/>
      <c r="R10" s="48">
        <f t="shared" si="2"/>
        <v>0</v>
      </c>
      <c r="S10" s="30">
        <v>4269135</v>
      </c>
      <c r="T10" s="48">
        <f t="shared" si="3"/>
        <v>0.23702826260279783</v>
      </c>
      <c r="U10" s="31">
        <v>0.84844090583072695</v>
      </c>
      <c r="V10" s="31">
        <v>0</v>
      </c>
      <c r="W10" s="30">
        <v>11509856</v>
      </c>
      <c r="X10" s="48">
        <f t="shared" si="4"/>
        <v>0.63904307792758674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</row>
    <row r="11" spans="1:16376" x14ac:dyDescent="0.25">
      <c r="A11" s="2" t="s">
        <v>73</v>
      </c>
      <c r="B11" s="2" t="s">
        <v>74</v>
      </c>
      <c r="C11" s="2" t="s">
        <v>25</v>
      </c>
      <c r="D11" s="2" t="s">
        <v>25</v>
      </c>
      <c r="E11" s="20" t="s">
        <v>0</v>
      </c>
      <c r="F11" s="2" t="s">
        <v>2</v>
      </c>
      <c r="G11" s="2">
        <v>49</v>
      </c>
      <c r="H11" s="2">
        <v>48</v>
      </c>
      <c r="I11" s="30">
        <v>2500000</v>
      </c>
      <c r="J11" s="30">
        <v>0</v>
      </c>
      <c r="K11" s="30">
        <v>34153498</v>
      </c>
      <c r="L11" s="30">
        <v>4065000</v>
      </c>
      <c r="M11" s="48">
        <f t="shared" si="0"/>
        <v>0.11902148353881643</v>
      </c>
      <c r="N11" s="30">
        <v>7198202</v>
      </c>
      <c r="O11" s="30" t="s">
        <v>345</v>
      </c>
      <c r="P11" s="49">
        <f t="shared" si="1"/>
        <v>0.2107603150927615</v>
      </c>
      <c r="Q11" s="30"/>
      <c r="R11" s="48">
        <f t="shared" si="2"/>
        <v>0</v>
      </c>
      <c r="S11" s="30">
        <v>0</v>
      </c>
      <c r="T11" s="48">
        <f t="shared" si="3"/>
        <v>0</v>
      </c>
      <c r="U11" s="31">
        <v>0.91561183999999995</v>
      </c>
      <c r="V11" s="31">
        <v>0</v>
      </c>
      <c r="W11" s="30">
        <v>22890296</v>
      </c>
      <c r="X11" s="48">
        <f t="shared" si="4"/>
        <v>0.67021820136842203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</row>
    <row r="12" spans="1:16376" x14ac:dyDescent="0.25">
      <c r="A12" s="2" t="s">
        <v>51</v>
      </c>
      <c r="B12" s="2" t="s">
        <v>52</v>
      </c>
      <c r="C12" s="2" t="s">
        <v>24</v>
      </c>
      <c r="D12" s="2" t="s">
        <v>25</v>
      </c>
      <c r="E12" s="20" t="s">
        <v>0</v>
      </c>
      <c r="F12" s="2" t="s">
        <v>2</v>
      </c>
      <c r="G12" s="2">
        <v>72</v>
      </c>
      <c r="H12" s="2">
        <v>71</v>
      </c>
      <c r="I12" s="30">
        <v>2500000</v>
      </c>
      <c r="J12" s="30">
        <v>7221045</v>
      </c>
      <c r="K12" s="30">
        <v>45067433</v>
      </c>
      <c r="L12" s="30">
        <v>7178000</v>
      </c>
      <c r="M12" s="48">
        <f t="shared" si="0"/>
        <v>0.15927243959069068</v>
      </c>
      <c r="N12" s="30">
        <v>10000000</v>
      </c>
      <c r="O12" s="30"/>
      <c r="P12" s="49">
        <f t="shared" si="1"/>
        <v>0.22188971801433643</v>
      </c>
      <c r="Q12" s="30"/>
      <c r="R12" s="48">
        <f t="shared" si="2"/>
        <v>0</v>
      </c>
      <c r="S12" s="30">
        <v>0</v>
      </c>
      <c r="T12" s="48">
        <f t="shared" si="3"/>
        <v>0</v>
      </c>
      <c r="U12" s="31">
        <v>0.88450388000000002</v>
      </c>
      <c r="V12" s="31">
        <v>0.8</v>
      </c>
      <c r="W12" s="30">
        <v>27889433</v>
      </c>
      <c r="X12" s="48">
        <f t="shared" si="4"/>
        <v>0.61883784239497286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</row>
    <row r="13" spans="1:16376" x14ac:dyDescent="0.25">
      <c r="A13" s="2" t="s">
        <v>45</v>
      </c>
      <c r="B13" s="2" t="s">
        <v>46</v>
      </c>
      <c r="C13" s="2" t="s">
        <v>47</v>
      </c>
      <c r="D13" s="2" t="s">
        <v>35</v>
      </c>
      <c r="E13" s="20" t="s">
        <v>0</v>
      </c>
      <c r="F13" s="2" t="s">
        <v>2</v>
      </c>
      <c r="G13" s="2">
        <v>60</v>
      </c>
      <c r="H13" s="2">
        <v>59</v>
      </c>
      <c r="I13" s="30">
        <v>1990623</v>
      </c>
      <c r="J13" s="30">
        <v>0</v>
      </c>
      <c r="K13" s="30">
        <v>27515813</v>
      </c>
      <c r="L13" s="30">
        <v>5175000</v>
      </c>
      <c r="M13" s="48">
        <f t="shared" si="0"/>
        <v>0.18807367240066647</v>
      </c>
      <c r="N13" s="30">
        <v>4255000</v>
      </c>
      <c r="O13" s="30"/>
      <c r="P13" s="49">
        <f t="shared" si="1"/>
        <v>0.15463835286277022</v>
      </c>
      <c r="Q13" s="30"/>
      <c r="R13" s="48">
        <f t="shared" si="2"/>
        <v>0</v>
      </c>
      <c r="S13" s="30">
        <v>171998</v>
      </c>
      <c r="T13" s="48">
        <f t="shared" si="3"/>
        <v>6.2508783585642188E-3</v>
      </c>
      <c r="U13" s="31">
        <v>0.89990999999999999</v>
      </c>
      <c r="V13" s="31">
        <v>0</v>
      </c>
      <c r="W13" s="30">
        <v>17913815</v>
      </c>
      <c r="X13" s="48">
        <f t="shared" si="4"/>
        <v>0.65103709637799911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</row>
    <row r="14" spans="1:16376" x14ac:dyDescent="0.25">
      <c r="A14" s="2" t="s">
        <v>63</v>
      </c>
      <c r="B14" s="2" t="s">
        <v>64</v>
      </c>
      <c r="C14" s="2" t="s">
        <v>65</v>
      </c>
      <c r="D14" s="2" t="s">
        <v>39</v>
      </c>
      <c r="E14" s="20" t="s">
        <v>0</v>
      </c>
      <c r="F14" s="2" t="s">
        <v>2</v>
      </c>
      <c r="G14" s="2">
        <v>56</v>
      </c>
      <c r="H14" s="2">
        <v>55</v>
      </c>
      <c r="I14" s="30">
        <v>2500000</v>
      </c>
      <c r="J14" s="30">
        <v>0</v>
      </c>
      <c r="K14" s="30">
        <v>35333939</v>
      </c>
      <c r="L14" s="30">
        <v>2123000</v>
      </c>
      <c r="M14" s="48">
        <f t="shared" si="0"/>
        <v>6.0083875732054669E-2</v>
      </c>
      <c r="N14" s="30">
        <v>9818826</v>
      </c>
      <c r="O14" s="30" t="s">
        <v>346</v>
      </c>
      <c r="P14" s="49">
        <f t="shared" si="1"/>
        <v>0.27788653849207134</v>
      </c>
      <c r="Q14" s="30"/>
      <c r="R14" s="48">
        <f t="shared" si="2"/>
        <v>0</v>
      </c>
      <c r="S14" s="30">
        <v>787113</v>
      </c>
      <c r="T14" s="48">
        <f t="shared" si="3"/>
        <v>2.2276401167727153E-2</v>
      </c>
      <c r="U14" s="31">
        <v>0.9042</v>
      </c>
      <c r="V14" s="31">
        <v>0</v>
      </c>
      <c r="W14" s="30">
        <v>22605000</v>
      </c>
      <c r="X14" s="48">
        <f t="shared" si="4"/>
        <v>0.6397531846081469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</row>
    <row r="15" spans="1:16376" x14ac:dyDescent="0.25">
      <c r="A15" s="2" t="s">
        <v>89</v>
      </c>
      <c r="B15" s="2" t="s">
        <v>90</v>
      </c>
      <c r="C15" s="2" t="s">
        <v>91</v>
      </c>
      <c r="D15" s="2" t="s">
        <v>92</v>
      </c>
      <c r="E15" s="20" t="s">
        <v>0</v>
      </c>
      <c r="F15" s="2" t="s">
        <v>2</v>
      </c>
      <c r="G15" s="2">
        <v>80</v>
      </c>
      <c r="H15" s="2">
        <v>79</v>
      </c>
      <c r="I15" s="30">
        <v>2500000</v>
      </c>
      <c r="J15" s="30">
        <v>0</v>
      </c>
      <c r="K15" s="30">
        <v>36673573</v>
      </c>
      <c r="L15" s="30">
        <v>9934600</v>
      </c>
      <c r="M15" s="48">
        <f t="shared" si="0"/>
        <v>0.2708926125087403</v>
      </c>
      <c r="N15" s="30">
        <v>3000000</v>
      </c>
      <c r="O15" s="30"/>
      <c r="P15" s="49">
        <f t="shared" si="1"/>
        <v>8.1802773893888112E-2</v>
      </c>
      <c r="Q15" s="30"/>
      <c r="R15" s="48">
        <f t="shared" si="2"/>
        <v>0</v>
      </c>
      <c r="S15" s="30">
        <v>1241223</v>
      </c>
      <c r="T15" s="48">
        <f t="shared" si="3"/>
        <v>3.3845161473631161E-2</v>
      </c>
      <c r="U15" s="31">
        <v>0.89990999999999999</v>
      </c>
      <c r="V15" s="31">
        <v>0</v>
      </c>
      <c r="W15" s="30">
        <v>22497750</v>
      </c>
      <c r="X15" s="48">
        <f t="shared" si="4"/>
        <v>0.61345945212374042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</row>
    <row r="16" spans="1:16376" x14ac:dyDescent="0.25">
      <c r="A16" s="2" t="s">
        <v>93</v>
      </c>
      <c r="B16" s="2" t="s">
        <v>94</v>
      </c>
      <c r="C16" s="2" t="s">
        <v>91</v>
      </c>
      <c r="D16" s="2" t="s">
        <v>92</v>
      </c>
      <c r="E16" s="20" t="s">
        <v>0</v>
      </c>
      <c r="F16" s="2" t="s">
        <v>2</v>
      </c>
      <c r="G16" s="2">
        <v>63</v>
      </c>
      <c r="H16" s="2">
        <v>62</v>
      </c>
      <c r="I16" s="30">
        <v>1972888</v>
      </c>
      <c r="J16" s="30">
        <v>0</v>
      </c>
      <c r="K16" s="30">
        <v>29326297</v>
      </c>
      <c r="L16" s="30">
        <v>7516200</v>
      </c>
      <c r="M16" s="48">
        <f t="shared" si="0"/>
        <v>0.25629556980889884</v>
      </c>
      <c r="N16" s="30">
        <v>2750000</v>
      </c>
      <c r="O16" s="30"/>
      <c r="P16" s="49">
        <f t="shared" si="1"/>
        <v>9.3772493676920754E-2</v>
      </c>
      <c r="Q16" s="30"/>
      <c r="R16" s="48">
        <f t="shared" si="2"/>
        <v>0</v>
      </c>
      <c r="S16" s="30">
        <v>1305887</v>
      </c>
      <c r="T16" s="48">
        <f t="shared" si="3"/>
        <v>4.4529556527372005E-2</v>
      </c>
      <c r="U16" s="31">
        <v>0.89990967556191737</v>
      </c>
      <c r="V16" s="31">
        <v>0</v>
      </c>
      <c r="W16" s="30">
        <v>17754210</v>
      </c>
      <c r="X16" s="48">
        <f t="shared" si="4"/>
        <v>0.60540237998680846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</row>
    <row r="17" spans="1:16376" x14ac:dyDescent="0.25">
      <c r="A17" s="2" t="s">
        <v>97</v>
      </c>
      <c r="B17" s="2" t="s">
        <v>98</v>
      </c>
      <c r="C17" s="2" t="s">
        <v>99</v>
      </c>
      <c r="D17" s="2" t="s">
        <v>100</v>
      </c>
      <c r="E17" s="20" t="s">
        <v>0</v>
      </c>
      <c r="F17" s="2" t="s">
        <v>2</v>
      </c>
      <c r="G17" s="2">
        <v>71</v>
      </c>
      <c r="H17" s="2">
        <v>70</v>
      </c>
      <c r="I17" s="30">
        <v>2394672</v>
      </c>
      <c r="J17" s="30">
        <v>0</v>
      </c>
      <c r="K17" s="30">
        <v>37536979</v>
      </c>
      <c r="L17" s="30">
        <v>7214000</v>
      </c>
      <c r="M17" s="48">
        <f t="shared" si="0"/>
        <v>0.19218381958761252</v>
      </c>
      <c r="N17" s="30">
        <v>7255504</v>
      </c>
      <c r="O17" s="30" t="s">
        <v>347</v>
      </c>
      <c r="P17" s="49">
        <f t="shared" si="1"/>
        <v>0.19328950259955657</v>
      </c>
      <c r="Q17" s="30"/>
      <c r="R17" s="48">
        <f t="shared" si="2"/>
        <v>0</v>
      </c>
      <c r="S17" s="30">
        <v>305425</v>
      </c>
      <c r="T17" s="48">
        <f t="shared" si="3"/>
        <v>8.1366430686923424E-3</v>
      </c>
      <c r="U17" s="31">
        <v>0.96</v>
      </c>
      <c r="V17" s="31">
        <v>0</v>
      </c>
      <c r="W17" s="30">
        <v>22762050</v>
      </c>
      <c r="X17" s="48">
        <f t="shared" si="4"/>
        <v>0.60639003474413855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</row>
    <row r="18" spans="1:16376" x14ac:dyDescent="0.25">
      <c r="A18" s="2" t="s">
        <v>48</v>
      </c>
      <c r="B18" s="2" t="s">
        <v>49</v>
      </c>
      <c r="C18" s="2" t="s">
        <v>50</v>
      </c>
      <c r="D18" s="2" t="s">
        <v>25</v>
      </c>
      <c r="E18" s="20" t="s">
        <v>0</v>
      </c>
      <c r="F18" s="2" t="s">
        <v>2</v>
      </c>
      <c r="G18" s="2">
        <v>92</v>
      </c>
      <c r="H18" s="2">
        <v>90</v>
      </c>
      <c r="I18" s="30">
        <v>2500000</v>
      </c>
      <c r="J18" s="30">
        <v>4636554</v>
      </c>
      <c r="K18" s="30">
        <v>40224290</v>
      </c>
      <c r="L18" s="30">
        <v>0</v>
      </c>
      <c r="M18" s="48">
        <f t="shared" si="0"/>
        <v>0</v>
      </c>
      <c r="N18" s="30">
        <v>7000000</v>
      </c>
      <c r="O18" s="30"/>
      <c r="P18" s="49">
        <f t="shared" si="1"/>
        <v>0.17402420278891187</v>
      </c>
      <c r="Q18" s="30">
        <v>7444354</v>
      </c>
      <c r="R18" s="48">
        <f t="shared" si="2"/>
        <v>0.18507111001834961</v>
      </c>
      <c r="S18" s="30">
        <v>200000</v>
      </c>
      <c r="T18" s="48">
        <f t="shared" si="3"/>
        <v>4.9721200796831967E-3</v>
      </c>
      <c r="U18" s="31">
        <v>0.89100000000000001</v>
      </c>
      <c r="V18" s="31">
        <v>0.71279999999999999</v>
      </c>
      <c r="W18" s="30">
        <v>25579936</v>
      </c>
      <c r="X18" s="48">
        <f t="shared" si="4"/>
        <v>0.63593256711305535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</row>
    <row r="19" spans="1:16376" x14ac:dyDescent="0.25">
      <c r="A19" s="2" t="s">
        <v>60</v>
      </c>
      <c r="B19" s="2" t="s">
        <v>61</v>
      </c>
      <c r="C19" s="2" t="s">
        <v>62</v>
      </c>
      <c r="D19" s="2" t="s">
        <v>62</v>
      </c>
      <c r="E19" s="20" t="s">
        <v>0</v>
      </c>
      <c r="F19" s="2" t="s">
        <v>2</v>
      </c>
      <c r="G19" s="2">
        <v>38</v>
      </c>
      <c r="H19" s="2">
        <v>37</v>
      </c>
      <c r="I19" s="30">
        <v>1014032</v>
      </c>
      <c r="J19" s="30">
        <v>0</v>
      </c>
      <c r="K19" s="30">
        <v>17465316</v>
      </c>
      <c r="L19" s="30">
        <v>3032000</v>
      </c>
      <c r="M19" s="48">
        <f t="shared" si="0"/>
        <v>0.17360121053635674</v>
      </c>
      <c r="N19" s="30">
        <v>4580978</v>
      </c>
      <c r="O19" s="30"/>
      <c r="P19" s="49">
        <f t="shared" si="1"/>
        <v>0.26229001525079765</v>
      </c>
      <c r="Q19" s="30"/>
      <c r="R19" s="48">
        <f t="shared" si="2"/>
        <v>0</v>
      </c>
      <c r="S19" s="30">
        <v>400000</v>
      </c>
      <c r="T19" s="48">
        <f t="shared" si="3"/>
        <v>2.2902534371551021E-2</v>
      </c>
      <c r="U19" s="31">
        <v>0.9321538176310018</v>
      </c>
      <c r="V19" s="31">
        <v>0</v>
      </c>
      <c r="W19" s="30">
        <v>9452338</v>
      </c>
      <c r="X19" s="48">
        <f t="shared" si="4"/>
        <v>0.54120623984129457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</row>
    <row r="20" spans="1:16376" x14ac:dyDescent="0.25">
      <c r="A20" s="2" t="s">
        <v>33</v>
      </c>
      <c r="B20" s="2" t="s">
        <v>34</v>
      </c>
      <c r="C20" s="2" t="s">
        <v>35</v>
      </c>
      <c r="D20" s="2" t="s">
        <v>35</v>
      </c>
      <c r="E20" s="20" t="s">
        <v>0</v>
      </c>
      <c r="F20" s="2" t="s">
        <v>2</v>
      </c>
      <c r="G20" s="2">
        <v>29</v>
      </c>
      <c r="H20" s="2">
        <v>28</v>
      </c>
      <c r="I20" s="30">
        <v>1030101</v>
      </c>
      <c r="J20" s="30">
        <v>0</v>
      </c>
      <c r="K20" s="30">
        <v>17636908</v>
      </c>
      <c r="L20" s="30">
        <v>4850000</v>
      </c>
      <c r="M20" s="48">
        <f t="shared" si="0"/>
        <v>0.27499151211765688</v>
      </c>
      <c r="N20" s="30">
        <v>3323513</v>
      </c>
      <c r="O20" s="30"/>
      <c r="P20" s="49">
        <f t="shared" si="1"/>
        <v>0.18844079699230726</v>
      </c>
      <c r="Q20" s="30"/>
      <c r="R20" s="48">
        <f t="shared" si="2"/>
        <v>0</v>
      </c>
      <c r="S20" s="30">
        <v>193413</v>
      </c>
      <c r="T20" s="48">
        <f t="shared" si="3"/>
        <v>1.0966378006847912E-2</v>
      </c>
      <c r="U20" s="31">
        <v>0.89990999999999999</v>
      </c>
      <c r="V20" s="31">
        <v>0</v>
      </c>
      <c r="W20" s="30">
        <v>9269982</v>
      </c>
      <c r="X20" s="48">
        <f t="shared" si="4"/>
        <v>0.5256013128831879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</row>
    <row r="21" spans="1:16376" x14ac:dyDescent="0.25">
      <c r="A21" s="2" t="s">
        <v>69</v>
      </c>
      <c r="B21" s="2" t="s">
        <v>70</v>
      </c>
      <c r="C21" s="2" t="s">
        <v>71</v>
      </c>
      <c r="D21" s="2" t="s">
        <v>72</v>
      </c>
      <c r="E21" s="20" t="s">
        <v>0</v>
      </c>
      <c r="F21" s="2" t="s">
        <v>11</v>
      </c>
      <c r="G21" s="2">
        <v>49</v>
      </c>
      <c r="H21" s="2">
        <v>48</v>
      </c>
      <c r="I21" s="30">
        <v>703947</v>
      </c>
      <c r="J21" s="30">
        <v>0</v>
      </c>
      <c r="K21" s="30">
        <v>9346531</v>
      </c>
      <c r="L21" s="30">
        <v>1680000</v>
      </c>
      <c r="M21" s="48">
        <f t="shared" si="0"/>
        <v>0.1797458329726826</v>
      </c>
      <c r="N21" s="30">
        <v>1109178</v>
      </c>
      <c r="O21" s="30"/>
      <c r="P21" s="49">
        <f t="shared" si="1"/>
        <v>0.11867269257438937</v>
      </c>
      <c r="Q21" s="30"/>
      <c r="R21" s="48">
        <f t="shared" si="2"/>
        <v>0</v>
      </c>
      <c r="S21" s="30">
        <v>221830</v>
      </c>
      <c r="T21" s="48">
        <f t="shared" si="3"/>
        <v>2.3733939362101296E-2</v>
      </c>
      <c r="U21" s="31">
        <v>0.9</v>
      </c>
      <c r="V21" s="31">
        <v>0</v>
      </c>
      <c r="W21" s="30">
        <v>6335523</v>
      </c>
      <c r="X21" s="48">
        <f t="shared" si="4"/>
        <v>0.67784753509082674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</row>
    <row r="22" spans="1:16376" x14ac:dyDescent="0.25">
      <c r="A22" s="2" t="s">
        <v>22</v>
      </c>
      <c r="B22" s="2" t="s">
        <v>23</v>
      </c>
      <c r="C22" s="2" t="s">
        <v>24</v>
      </c>
      <c r="D22" s="2" t="s">
        <v>25</v>
      </c>
      <c r="E22" s="20" t="s">
        <v>0</v>
      </c>
      <c r="F22" s="2" t="s">
        <v>2</v>
      </c>
      <c r="G22" s="2">
        <v>80</v>
      </c>
      <c r="H22" s="2">
        <v>78</v>
      </c>
      <c r="I22" s="30">
        <v>2500000</v>
      </c>
      <c r="J22" s="30">
        <v>2339856</v>
      </c>
      <c r="K22" s="30">
        <v>42006041</v>
      </c>
      <c r="L22" s="30">
        <v>4710000</v>
      </c>
      <c r="M22" s="48">
        <f t="shared" si="0"/>
        <v>0.11212672958158566</v>
      </c>
      <c r="N22" s="30">
        <v>13560858</v>
      </c>
      <c r="O22" s="30" t="s">
        <v>348</v>
      </c>
      <c r="P22" s="49">
        <f t="shared" si="1"/>
        <v>0.32283113754995385</v>
      </c>
      <c r="Q22" s="30"/>
      <c r="R22" s="48">
        <f t="shared" si="2"/>
        <v>0</v>
      </c>
      <c r="S22" s="30">
        <v>100</v>
      </c>
      <c r="T22" s="48">
        <f t="shared" si="3"/>
        <v>2.3806099698850459E-6</v>
      </c>
      <c r="U22" s="31">
        <v>0.87359200000000004</v>
      </c>
      <c r="V22" s="31">
        <v>0.81</v>
      </c>
      <c r="W22" s="30">
        <v>23735083</v>
      </c>
      <c r="X22" s="48">
        <f t="shared" si="4"/>
        <v>0.56503975225849068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</row>
    <row r="23" spans="1:16376" x14ac:dyDescent="0.25">
      <c r="A23" s="2" t="s">
        <v>16</v>
      </c>
      <c r="B23" s="2" t="s">
        <v>17</v>
      </c>
      <c r="C23" s="2" t="s">
        <v>18</v>
      </c>
      <c r="D23" s="2" t="s">
        <v>1</v>
      </c>
      <c r="E23" s="20" t="s">
        <v>0</v>
      </c>
      <c r="F23" s="2" t="s">
        <v>2</v>
      </c>
      <c r="G23" s="2">
        <v>50</v>
      </c>
      <c r="H23" s="2">
        <v>49</v>
      </c>
      <c r="I23" s="30">
        <v>1056547</v>
      </c>
      <c r="J23" s="30">
        <v>0</v>
      </c>
      <c r="K23" s="30">
        <v>21025422</v>
      </c>
      <c r="L23" s="30">
        <v>313242</v>
      </c>
      <c r="M23" s="48">
        <f t="shared" si="0"/>
        <v>1.4898250318114899E-2</v>
      </c>
      <c r="N23" s="30">
        <v>10942920</v>
      </c>
      <c r="O23" s="30"/>
      <c r="P23" s="49">
        <f t="shared" si="1"/>
        <v>0.5204613729037163</v>
      </c>
      <c r="Q23" s="30"/>
      <c r="R23" s="48">
        <f t="shared" si="2"/>
        <v>0</v>
      </c>
      <c r="S23" s="30">
        <v>50000</v>
      </c>
      <c r="T23" s="48">
        <f t="shared" si="3"/>
        <v>2.3780735530540124E-3</v>
      </c>
      <c r="U23" s="31">
        <v>0.91990800000000006</v>
      </c>
      <c r="V23" s="31">
        <v>0</v>
      </c>
      <c r="W23" s="30">
        <v>9719260</v>
      </c>
      <c r="X23" s="48">
        <f t="shared" si="4"/>
        <v>0.4622623032251148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</row>
    <row r="24" spans="1:16376" x14ac:dyDescent="0.25">
      <c r="A24" s="2" t="s">
        <v>110</v>
      </c>
      <c r="B24" s="2" t="s">
        <v>111</v>
      </c>
      <c r="C24" s="2" t="s">
        <v>112</v>
      </c>
      <c r="D24" s="2" t="s">
        <v>113</v>
      </c>
      <c r="E24" s="20" t="s">
        <v>0</v>
      </c>
      <c r="F24" s="2" t="s">
        <v>11</v>
      </c>
      <c r="G24" s="2">
        <v>70</v>
      </c>
      <c r="H24" s="2">
        <v>68</v>
      </c>
      <c r="I24" s="30">
        <v>2100479</v>
      </c>
      <c r="J24" s="30">
        <v>0</v>
      </c>
      <c r="K24" s="30">
        <v>53902059</v>
      </c>
      <c r="L24" s="30">
        <v>7304000</v>
      </c>
      <c r="M24" s="48">
        <f t="shared" si="0"/>
        <v>0.13550502773929285</v>
      </c>
      <c r="N24" s="30">
        <v>10120086</v>
      </c>
      <c r="O24" s="30"/>
      <c r="P24" s="49">
        <f t="shared" si="1"/>
        <v>0.18774952548658669</v>
      </c>
      <c r="Q24" s="30"/>
      <c r="R24" s="48">
        <f t="shared" si="2"/>
        <v>0</v>
      </c>
      <c r="S24" s="30">
        <v>17936227</v>
      </c>
      <c r="T24" s="48">
        <f t="shared" si="3"/>
        <v>0.33275587858341366</v>
      </c>
      <c r="U24" s="31">
        <v>0.88273889398619521</v>
      </c>
      <c r="V24" s="31">
        <v>0.8</v>
      </c>
      <c r="W24" s="30">
        <v>18541746</v>
      </c>
      <c r="X24" s="48">
        <f t="shared" si="4"/>
        <v>0.34398956819070675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</row>
    <row r="25" spans="1:16376" x14ac:dyDescent="0.25">
      <c r="A25" s="2" t="s">
        <v>28</v>
      </c>
      <c r="B25" s="2" t="s">
        <v>29</v>
      </c>
      <c r="C25" s="2" t="s">
        <v>31</v>
      </c>
      <c r="D25" s="2" t="s">
        <v>32</v>
      </c>
      <c r="E25" s="20" t="s">
        <v>30</v>
      </c>
      <c r="F25" s="2" t="s">
        <v>2</v>
      </c>
      <c r="G25" s="2">
        <v>64</v>
      </c>
      <c r="H25" s="2">
        <v>63</v>
      </c>
      <c r="I25" s="30">
        <v>1263557</v>
      </c>
      <c r="J25" s="30">
        <v>0</v>
      </c>
      <c r="K25" s="30">
        <v>21662474</v>
      </c>
      <c r="L25" s="30">
        <v>2119100</v>
      </c>
      <c r="M25" s="48">
        <f t="shared" si="0"/>
        <v>9.7823544993060355E-2</v>
      </c>
      <c r="N25" s="30">
        <v>7874713</v>
      </c>
      <c r="O25" s="30" t="s">
        <v>345</v>
      </c>
      <c r="P25" s="49">
        <f t="shared" si="1"/>
        <v>0.3635186359600478</v>
      </c>
      <c r="Q25" s="30"/>
      <c r="R25" s="48">
        <f t="shared" si="2"/>
        <v>0</v>
      </c>
      <c r="S25" s="30">
        <v>180100</v>
      </c>
      <c r="T25" s="48">
        <f t="shared" si="3"/>
        <v>8.3139164991034731E-3</v>
      </c>
      <c r="U25" s="31">
        <v>0.90922389999999997</v>
      </c>
      <c r="V25" s="31">
        <v>0</v>
      </c>
      <c r="W25" s="30">
        <v>11488561</v>
      </c>
      <c r="X25" s="48">
        <f t="shared" si="4"/>
        <v>0.5303439025477884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</row>
    <row r="26" spans="1:16376" x14ac:dyDescent="0.25">
      <c r="A26" s="2" t="s">
        <v>77</v>
      </c>
      <c r="B26" s="2" t="s">
        <v>78</v>
      </c>
      <c r="C26" s="2" t="s">
        <v>79</v>
      </c>
      <c r="D26" s="2" t="s">
        <v>80</v>
      </c>
      <c r="E26" s="20" t="s">
        <v>0</v>
      </c>
      <c r="F26" s="2" t="s">
        <v>2</v>
      </c>
      <c r="G26" s="2">
        <v>48</v>
      </c>
      <c r="H26" s="2">
        <v>47</v>
      </c>
      <c r="I26" s="30">
        <v>2381471</v>
      </c>
      <c r="J26" s="30">
        <v>0</v>
      </c>
      <c r="K26" s="30">
        <v>37122256</v>
      </c>
      <c r="L26" s="30">
        <v>8000000</v>
      </c>
      <c r="M26" s="48">
        <f t="shared" si="0"/>
        <v>0.21550414392918363</v>
      </c>
      <c r="N26" s="30">
        <v>0</v>
      </c>
      <c r="O26" s="30"/>
      <c r="P26" s="49">
        <f t="shared" si="1"/>
        <v>0</v>
      </c>
      <c r="Q26" s="30"/>
      <c r="R26" s="48">
        <f t="shared" si="2"/>
        <v>0</v>
      </c>
      <c r="S26" s="30">
        <v>9119000</v>
      </c>
      <c r="T26" s="48">
        <f t="shared" si="3"/>
        <v>0.24564778606127818</v>
      </c>
      <c r="U26" s="31">
        <v>0.839916</v>
      </c>
      <c r="V26" s="31">
        <v>0</v>
      </c>
      <c r="W26" s="30">
        <v>20002356</v>
      </c>
      <c r="X26" s="48">
        <f t="shared" si="4"/>
        <v>0.5388238257933462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</row>
    <row r="27" spans="1:16376" x14ac:dyDescent="0.25">
      <c r="A27" s="2" t="s">
        <v>121</v>
      </c>
      <c r="B27" s="2" t="s">
        <v>122</v>
      </c>
      <c r="C27" s="2" t="s">
        <v>123</v>
      </c>
      <c r="D27" s="2" t="s">
        <v>124</v>
      </c>
      <c r="E27" s="20" t="s">
        <v>30</v>
      </c>
      <c r="F27" s="2" t="s">
        <v>2</v>
      </c>
      <c r="G27" s="2">
        <v>71</v>
      </c>
      <c r="H27" s="2">
        <v>70</v>
      </c>
      <c r="I27" s="30">
        <v>1756819</v>
      </c>
      <c r="J27" s="30">
        <v>5310000</v>
      </c>
      <c r="K27" s="30">
        <v>21509568</v>
      </c>
      <c r="L27" s="30">
        <v>2200000</v>
      </c>
      <c r="M27" s="48">
        <f t="shared" si="0"/>
        <v>0.10228006438808999</v>
      </c>
      <c r="N27" s="30">
        <v>0</v>
      </c>
      <c r="O27" s="30"/>
      <c r="P27" s="49">
        <f t="shared" si="1"/>
        <v>0</v>
      </c>
      <c r="Q27" s="30"/>
      <c r="R27" s="48">
        <f t="shared" si="2"/>
        <v>0</v>
      </c>
      <c r="S27" s="30">
        <v>200000</v>
      </c>
      <c r="T27" s="48">
        <f t="shared" si="3"/>
        <v>9.298187671644545E-3</v>
      </c>
      <c r="U27" s="31">
        <v>0.839916</v>
      </c>
      <c r="V27" s="31">
        <v>0.81991790000999998</v>
      </c>
      <c r="W27" s="30">
        <v>19109568</v>
      </c>
      <c r="X27" s="48">
        <f t="shared" si="4"/>
        <v>0.88842174794026552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</row>
    <row r="28" spans="1:16376" x14ac:dyDescent="0.25">
      <c r="A28" s="2" t="s">
        <v>85</v>
      </c>
      <c r="B28" s="2" t="s">
        <v>86</v>
      </c>
      <c r="C28" s="2" t="s">
        <v>87</v>
      </c>
      <c r="D28" s="2" t="s">
        <v>32</v>
      </c>
      <c r="E28" s="20" t="s">
        <v>0</v>
      </c>
      <c r="F28" s="2" t="s">
        <v>2</v>
      </c>
      <c r="G28" s="2">
        <v>66</v>
      </c>
      <c r="H28" s="2">
        <v>65</v>
      </c>
      <c r="I28" s="30">
        <v>1811668</v>
      </c>
      <c r="J28" s="30">
        <v>0</v>
      </c>
      <c r="K28" s="30">
        <v>22916489</v>
      </c>
      <c r="L28" s="30">
        <v>2950000</v>
      </c>
      <c r="M28" s="48">
        <f t="shared" si="0"/>
        <v>0.12872827072244794</v>
      </c>
      <c r="N28" s="30">
        <v>4750000</v>
      </c>
      <c r="O28" s="30"/>
      <c r="P28" s="49">
        <f t="shared" si="1"/>
        <v>0.20727433421411107</v>
      </c>
      <c r="Q28" s="30"/>
      <c r="R28" s="48">
        <f t="shared" si="2"/>
        <v>0</v>
      </c>
      <c r="S28" s="30">
        <v>0</v>
      </c>
      <c r="T28" s="48">
        <f t="shared" si="3"/>
        <v>0</v>
      </c>
      <c r="U28" s="31">
        <v>0.839916</v>
      </c>
      <c r="V28" s="31">
        <v>0</v>
      </c>
      <c r="W28" s="30">
        <v>15216489</v>
      </c>
      <c r="X28" s="48">
        <f t="shared" si="4"/>
        <v>0.66399739506344102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</row>
    <row r="29" spans="1:16376" s="2" customFormat="1" ht="15" customHeight="1" x14ac:dyDescent="0.25">
      <c r="A29" s="2" t="s">
        <v>128</v>
      </c>
      <c r="B29" s="2" t="s">
        <v>102</v>
      </c>
      <c r="C29" s="2" t="s">
        <v>68</v>
      </c>
      <c r="D29" s="2" t="s">
        <v>32</v>
      </c>
      <c r="E29" s="20" t="s">
        <v>0</v>
      </c>
      <c r="F29" s="2" t="s">
        <v>11</v>
      </c>
      <c r="G29" s="2">
        <v>42</v>
      </c>
      <c r="H29" s="2">
        <v>41</v>
      </c>
      <c r="I29" s="30">
        <v>546101</v>
      </c>
      <c r="J29" s="30">
        <v>0</v>
      </c>
      <c r="K29" s="30">
        <v>6848330</v>
      </c>
      <c r="L29" s="30">
        <v>1069240</v>
      </c>
      <c r="M29" s="48">
        <f t="shared" si="0"/>
        <v>0.15613149483158667</v>
      </c>
      <c r="N29" s="30">
        <v>1028011</v>
      </c>
      <c r="O29" s="30"/>
      <c r="P29" s="48">
        <f t="shared" si="1"/>
        <v>0.15011119499206377</v>
      </c>
      <c r="Q29" s="50"/>
      <c r="R29" s="49">
        <f t="shared" si="2"/>
        <v>0</v>
      </c>
      <c r="S29" s="50">
        <v>0</v>
      </c>
      <c r="T29" s="48">
        <f t="shared" si="3"/>
        <v>0</v>
      </c>
      <c r="U29" s="31">
        <v>0.87</v>
      </c>
      <c r="V29" s="31">
        <v>0</v>
      </c>
      <c r="W29" s="30">
        <v>4751079</v>
      </c>
      <c r="X29" s="48">
        <f t="shared" si="4"/>
        <v>0.69375731017634956</v>
      </c>
      <c r="Y29" s="1"/>
      <c r="Z29" s="1"/>
      <c r="AA29" s="1"/>
      <c r="AB29" s="1"/>
      <c r="AC29" s="1"/>
      <c r="AD29" s="1"/>
      <c r="AE29" s="5"/>
      <c r="AF29" s="5"/>
      <c r="AG29" s="6"/>
      <c r="AH29" s="5"/>
      <c r="AI29" s="7"/>
      <c r="AJ29" s="8"/>
      <c r="AK29" s="9"/>
      <c r="AL29" s="10"/>
      <c r="AM29" s="6"/>
      <c r="AO29" s="11"/>
      <c r="AP29" s="1"/>
    </row>
    <row r="30" spans="1:16376" s="2" customFormat="1" ht="15" customHeight="1" x14ac:dyDescent="0.25">
      <c r="A30" s="2" t="s">
        <v>129</v>
      </c>
      <c r="B30" s="2" t="s">
        <v>130</v>
      </c>
      <c r="C30" s="2" t="s">
        <v>131</v>
      </c>
      <c r="D30" s="2" t="s">
        <v>132</v>
      </c>
      <c r="E30" s="20" t="s">
        <v>0</v>
      </c>
      <c r="F30" s="2" t="s">
        <v>42</v>
      </c>
      <c r="G30" s="2">
        <v>38</v>
      </c>
      <c r="H30" s="2">
        <v>37</v>
      </c>
      <c r="I30" s="30">
        <v>1033455</v>
      </c>
      <c r="J30" s="30">
        <v>0</v>
      </c>
      <c r="K30" s="30">
        <v>14561851</v>
      </c>
      <c r="L30" s="30">
        <v>0</v>
      </c>
      <c r="M30" s="48">
        <f t="shared" si="0"/>
        <v>0</v>
      </c>
      <c r="N30" s="30">
        <v>5771364</v>
      </c>
      <c r="O30" s="30"/>
      <c r="P30" s="48">
        <f t="shared" si="1"/>
        <v>0.39633450445276497</v>
      </c>
      <c r="Q30" s="50"/>
      <c r="R30" s="49">
        <f t="shared" si="2"/>
        <v>0</v>
      </c>
      <c r="S30" s="50">
        <v>8666</v>
      </c>
      <c r="T30" s="48">
        <f t="shared" si="3"/>
        <v>5.95116651035641E-4</v>
      </c>
      <c r="U30" s="31">
        <v>0.84975359352850388</v>
      </c>
      <c r="V30" s="31">
        <v>0</v>
      </c>
      <c r="W30" s="30">
        <v>8781821</v>
      </c>
      <c r="X30" s="48">
        <f t="shared" si="4"/>
        <v>0.60307037889619941</v>
      </c>
      <c r="Y30" s="1"/>
      <c r="Z30" s="1"/>
      <c r="AA30" s="1"/>
      <c r="AB30" s="1"/>
      <c r="AC30" s="1"/>
      <c r="AD30" s="1"/>
      <c r="AE30" s="5"/>
      <c r="AF30" s="5"/>
      <c r="AG30" s="6"/>
      <c r="AH30" s="5"/>
      <c r="AI30" s="7"/>
      <c r="AJ30" s="8"/>
      <c r="AK30" s="9"/>
      <c r="AL30" s="10"/>
      <c r="AM30" s="12"/>
      <c r="AO30" s="1"/>
      <c r="AP30" s="1"/>
    </row>
    <row r="31" spans="1:16376" s="2" customFormat="1" ht="15" customHeight="1" x14ac:dyDescent="0.25">
      <c r="A31" s="2" t="s">
        <v>133</v>
      </c>
      <c r="B31" s="2" t="s">
        <v>134</v>
      </c>
      <c r="C31" s="2" t="s">
        <v>135</v>
      </c>
      <c r="D31" s="2" t="s">
        <v>41</v>
      </c>
      <c r="E31" s="20" t="s">
        <v>0</v>
      </c>
      <c r="F31" s="2" t="s">
        <v>2</v>
      </c>
      <c r="G31" s="2">
        <v>72</v>
      </c>
      <c r="H31" s="2">
        <v>71</v>
      </c>
      <c r="I31" s="30">
        <v>1677060</v>
      </c>
      <c r="J31" s="30">
        <v>0</v>
      </c>
      <c r="K31" s="30">
        <v>26831985</v>
      </c>
      <c r="L31" s="30">
        <v>2600000</v>
      </c>
      <c r="M31" s="48">
        <f t="shared" si="0"/>
        <v>9.6899278976192035E-2</v>
      </c>
      <c r="N31" s="30">
        <v>10000000</v>
      </c>
      <c r="O31" s="30" t="s">
        <v>346</v>
      </c>
      <c r="P31" s="48">
        <f t="shared" si="1"/>
        <v>0.37268953452381554</v>
      </c>
      <c r="Q31" s="50"/>
      <c r="R31" s="49">
        <f t="shared" si="2"/>
        <v>0</v>
      </c>
      <c r="S31" s="50">
        <v>0</v>
      </c>
      <c r="T31" s="48">
        <f t="shared" si="3"/>
        <v>0</v>
      </c>
      <c r="U31" s="31">
        <v>0.84862700000000002</v>
      </c>
      <c r="V31" s="31">
        <v>0</v>
      </c>
      <c r="W31" s="30">
        <v>14231985</v>
      </c>
      <c r="X31" s="48">
        <f t="shared" si="4"/>
        <v>0.53041118649999242</v>
      </c>
      <c r="Y31" s="1"/>
      <c r="Z31" s="1"/>
      <c r="AA31" s="1"/>
      <c r="AB31" s="1"/>
      <c r="AC31" s="1"/>
      <c r="AD31" s="1"/>
      <c r="AE31" s="5"/>
      <c r="AF31" s="5"/>
      <c r="AG31" s="6"/>
      <c r="AH31" s="5"/>
      <c r="AI31" s="13"/>
      <c r="AJ31" s="8"/>
      <c r="AK31" s="9"/>
      <c r="AL31" s="10"/>
      <c r="AM31" s="12"/>
      <c r="AO31" s="25"/>
      <c r="AP31" s="1"/>
    </row>
    <row r="32" spans="1:16376" s="2" customFormat="1" ht="15" customHeight="1" x14ac:dyDescent="0.25">
      <c r="A32" s="2" t="s">
        <v>136</v>
      </c>
      <c r="B32" s="2" t="s">
        <v>137</v>
      </c>
      <c r="C32" s="2" t="s">
        <v>138</v>
      </c>
      <c r="D32" s="2" t="s">
        <v>139</v>
      </c>
      <c r="E32" s="20" t="s">
        <v>0</v>
      </c>
      <c r="F32" s="2" t="s">
        <v>2</v>
      </c>
      <c r="G32" s="2">
        <v>80</v>
      </c>
      <c r="H32" s="2">
        <v>79</v>
      </c>
      <c r="I32" s="30">
        <v>2979171</v>
      </c>
      <c r="J32" s="30">
        <v>0</v>
      </c>
      <c r="K32" s="30">
        <v>33969539</v>
      </c>
      <c r="L32" s="30">
        <v>3690631</v>
      </c>
      <c r="M32" s="48">
        <f t="shared" si="0"/>
        <v>0.10864530719713329</v>
      </c>
      <c r="N32" s="30">
        <v>4500000</v>
      </c>
      <c r="O32" s="30"/>
      <c r="P32" s="48">
        <f t="shared" si="1"/>
        <v>0.13247162406295829</v>
      </c>
      <c r="Q32" s="50"/>
      <c r="R32" s="49">
        <f t="shared" si="2"/>
        <v>0</v>
      </c>
      <c r="S32" s="50">
        <v>158040</v>
      </c>
      <c r="T32" s="48">
        <f t="shared" si="3"/>
        <v>4.6524034370910954E-3</v>
      </c>
      <c r="U32" s="31">
        <v>0.86</v>
      </c>
      <c r="V32" s="31">
        <v>0</v>
      </c>
      <c r="W32" s="30">
        <v>25620868</v>
      </c>
      <c r="X32" s="48">
        <f t="shared" si="4"/>
        <v>0.75423066530281735</v>
      </c>
      <c r="Y32" s="1"/>
      <c r="Z32" s="1"/>
      <c r="AA32" s="1"/>
      <c r="AB32" s="1"/>
      <c r="AC32" s="1"/>
      <c r="AD32" s="1"/>
      <c r="AE32" s="5"/>
      <c r="AF32" s="5"/>
      <c r="AG32" s="6"/>
      <c r="AH32" s="5"/>
      <c r="AI32" s="14"/>
      <c r="AJ32" s="8"/>
      <c r="AK32" s="15"/>
      <c r="AL32" s="10"/>
      <c r="AM32" s="12"/>
      <c r="AO32" s="4"/>
      <c r="AP32" s="1"/>
    </row>
    <row r="33" spans="1:42" s="2" customFormat="1" ht="15" customHeight="1" x14ac:dyDescent="0.25">
      <c r="A33" s="2" t="s">
        <v>140</v>
      </c>
      <c r="B33" s="2" t="s">
        <v>53</v>
      </c>
      <c r="C33" s="2" t="s">
        <v>54</v>
      </c>
      <c r="D33" s="2" t="s">
        <v>55</v>
      </c>
      <c r="E33" s="20" t="s">
        <v>0</v>
      </c>
      <c r="F33" s="2" t="s">
        <v>2</v>
      </c>
      <c r="G33" s="2">
        <v>36</v>
      </c>
      <c r="H33" s="2">
        <v>35</v>
      </c>
      <c r="I33" s="30">
        <v>1038174</v>
      </c>
      <c r="J33" s="30">
        <v>0</v>
      </c>
      <c r="K33" s="30">
        <v>14900680</v>
      </c>
      <c r="L33" s="30">
        <v>2816121</v>
      </c>
      <c r="M33" s="48">
        <f t="shared" si="0"/>
        <v>0.18899278422192814</v>
      </c>
      <c r="N33" s="30">
        <v>3301000</v>
      </c>
      <c r="O33" s="30" t="s">
        <v>349</v>
      </c>
      <c r="P33" s="48">
        <f t="shared" si="1"/>
        <v>0.22153351390674789</v>
      </c>
      <c r="Q33" s="50"/>
      <c r="R33" s="49">
        <f t="shared" si="2"/>
        <v>0</v>
      </c>
      <c r="S33" s="50">
        <v>62899</v>
      </c>
      <c r="T33" s="48">
        <f t="shared" si="3"/>
        <v>4.2212167498396043E-3</v>
      </c>
      <c r="U33" s="31">
        <v>0.84</v>
      </c>
      <c r="V33" s="31">
        <v>0</v>
      </c>
      <c r="W33" s="30">
        <v>8720660</v>
      </c>
      <c r="X33" s="48">
        <f t="shared" si="4"/>
        <v>0.58525248512148442</v>
      </c>
      <c r="Y33" s="1"/>
      <c r="Z33" s="1"/>
      <c r="AA33" s="1"/>
      <c r="AB33" s="1"/>
      <c r="AC33" s="1"/>
      <c r="AD33" s="1"/>
      <c r="AE33" s="5"/>
      <c r="AF33" s="5"/>
      <c r="AG33" s="6"/>
      <c r="AH33" s="5"/>
      <c r="AI33" s="7"/>
      <c r="AJ33" s="8"/>
      <c r="AK33" s="9"/>
      <c r="AL33" s="10"/>
      <c r="AM33" s="12"/>
      <c r="AO33" s="1"/>
      <c r="AP33" s="1"/>
    </row>
    <row r="34" spans="1:42" s="2" customFormat="1" ht="15" customHeight="1" x14ac:dyDescent="0.25">
      <c r="A34" s="2" t="s">
        <v>141</v>
      </c>
      <c r="B34" s="2" t="s">
        <v>19</v>
      </c>
      <c r="C34" s="2" t="s">
        <v>20</v>
      </c>
      <c r="D34" s="2" t="s">
        <v>21</v>
      </c>
      <c r="E34" s="20" t="s">
        <v>0</v>
      </c>
      <c r="F34" s="2" t="s">
        <v>2</v>
      </c>
      <c r="G34" s="2">
        <v>54</v>
      </c>
      <c r="H34" s="2">
        <v>53</v>
      </c>
      <c r="I34" s="30">
        <v>2500000</v>
      </c>
      <c r="J34" s="30">
        <v>5164451</v>
      </c>
      <c r="K34" s="30">
        <v>46829491</v>
      </c>
      <c r="L34" s="30">
        <v>0</v>
      </c>
      <c r="M34" s="48">
        <f t="shared" ref="M34:M65" si="5">L34/K34</f>
        <v>0</v>
      </c>
      <c r="N34" s="30">
        <v>20576931</v>
      </c>
      <c r="O34" s="30" t="s">
        <v>344</v>
      </c>
      <c r="P34" s="48">
        <f t="shared" ref="P34:P65" si="6">N34/$K34</f>
        <v>0.43940112438975687</v>
      </c>
      <c r="Q34" s="50"/>
      <c r="R34" s="49">
        <f t="shared" ref="R34:R65" si="7">Q34/$K34</f>
        <v>0</v>
      </c>
      <c r="S34" s="50">
        <v>1000</v>
      </c>
      <c r="T34" s="48">
        <f t="shared" ref="T34:T65" si="8">S34/$K34</f>
        <v>2.1354065112516384E-5</v>
      </c>
      <c r="U34" s="31">
        <v>0.88480000000000003</v>
      </c>
      <c r="V34" s="31">
        <v>0.8</v>
      </c>
      <c r="W34" s="30">
        <v>26251560</v>
      </c>
      <c r="X34" s="48">
        <f t="shared" ref="X34:X65" si="9">W34/$K34</f>
        <v>0.56057752154513063</v>
      </c>
      <c r="Y34" s="1"/>
      <c r="Z34" s="1"/>
      <c r="AA34" s="1"/>
      <c r="AB34" s="1"/>
      <c r="AC34" s="1"/>
      <c r="AD34" s="1"/>
      <c r="AE34" s="5"/>
      <c r="AF34" s="5"/>
      <c r="AG34" s="6"/>
      <c r="AH34" s="5"/>
      <c r="AI34" s="7"/>
      <c r="AJ34" s="8"/>
      <c r="AK34" s="9"/>
      <c r="AL34" s="10"/>
      <c r="AM34" s="12"/>
      <c r="AP34" s="1"/>
    </row>
    <row r="35" spans="1:42" s="2" customFormat="1" ht="15" customHeight="1" x14ac:dyDescent="0.25">
      <c r="A35" s="2" t="s">
        <v>142</v>
      </c>
      <c r="B35" s="2" t="s">
        <v>114</v>
      </c>
      <c r="C35" s="2" t="s">
        <v>115</v>
      </c>
      <c r="D35" s="2" t="s">
        <v>116</v>
      </c>
      <c r="E35" s="20" t="s">
        <v>0</v>
      </c>
      <c r="F35" s="2" t="s">
        <v>143</v>
      </c>
      <c r="G35" s="2">
        <v>74</v>
      </c>
      <c r="H35" s="2">
        <v>73</v>
      </c>
      <c r="I35" s="30">
        <v>1539786</v>
      </c>
      <c r="J35" s="30">
        <v>0</v>
      </c>
      <c r="K35" s="30">
        <v>29226505</v>
      </c>
      <c r="L35" s="30">
        <v>166100</v>
      </c>
      <c r="M35" s="48">
        <f t="shared" si="5"/>
        <v>5.6831974948766536E-3</v>
      </c>
      <c r="N35" s="30">
        <v>10335677</v>
      </c>
      <c r="O35" s="30"/>
      <c r="P35" s="48">
        <f t="shared" si="6"/>
        <v>0.35364053964030251</v>
      </c>
      <c r="Q35" s="50"/>
      <c r="R35" s="49">
        <f t="shared" si="7"/>
        <v>0</v>
      </c>
      <c r="S35" s="50">
        <v>4910483</v>
      </c>
      <c r="T35" s="48">
        <f t="shared" si="8"/>
        <v>0.16801471814710653</v>
      </c>
      <c r="U35" s="31">
        <v>0.89184006864382759</v>
      </c>
      <c r="V35" s="31">
        <v>0</v>
      </c>
      <c r="W35" s="30">
        <v>13814245</v>
      </c>
      <c r="X35" s="48">
        <f t="shared" si="9"/>
        <v>0.47266154471771427</v>
      </c>
      <c r="Y35" s="1"/>
      <c r="Z35" s="1"/>
      <c r="AA35" s="1"/>
      <c r="AB35" s="1"/>
      <c r="AC35" s="1"/>
      <c r="AD35" s="1"/>
      <c r="AE35" s="5"/>
      <c r="AF35" s="5"/>
      <c r="AG35" s="6"/>
      <c r="AH35" s="5"/>
      <c r="AI35" s="7"/>
      <c r="AJ35" s="8"/>
      <c r="AK35" s="9"/>
      <c r="AL35" s="10"/>
      <c r="AM35" s="12"/>
      <c r="AP35" s="1"/>
    </row>
    <row r="36" spans="1:42" s="2" customFormat="1" ht="15" customHeight="1" x14ac:dyDescent="0.25">
      <c r="A36" s="2" t="s">
        <v>144</v>
      </c>
      <c r="B36" s="2" t="s">
        <v>145</v>
      </c>
      <c r="C36" s="2" t="s">
        <v>108</v>
      </c>
      <c r="D36" s="2" t="s">
        <v>109</v>
      </c>
      <c r="E36" s="20" t="s">
        <v>0</v>
      </c>
      <c r="F36" s="2" t="s">
        <v>2</v>
      </c>
      <c r="G36" s="2">
        <v>104</v>
      </c>
      <c r="H36" s="2">
        <v>103</v>
      </c>
      <c r="I36" s="30">
        <v>3361370</v>
      </c>
      <c r="J36" s="30">
        <v>0</v>
      </c>
      <c r="K36" s="30">
        <v>31776749</v>
      </c>
      <c r="L36" s="30">
        <v>1850000</v>
      </c>
      <c r="M36" s="48">
        <f t="shared" si="5"/>
        <v>5.8218667995269119E-2</v>
      </c>
      <c r="N36" s="30">
        <v>0</v>
      </c>
      <c r="O36" s="30"/>
      <c r="P36" s="48">
        <f t="shared" si="6"/>
        <v>0</v>
      </c>
      <c r="Q36" s="50"/>
      <c r="R36" s="49">
        <f t="shared" si="7"/>
        <v>0</v>
      </c>
      <c r="S36" s="50">
        <v>346696</v>
      </c>
      <c r="T36" s="48">
        <f t="shared" si="8"/>
        <v>1.0910367199615039E-2</v>
      </c>
      <c r="U36" s="31">
        <v>0.88</v>
      </c>
      <c r="V36" s="31">
        <v>0</v>
      </c>
      <c r="W36" s="30">
        <v>29580053</v>
      </c>
      <c r="X36" s="48">
        <f t="shared" si="9"/>
        <v>0.93087096480511589</v>
      </c>
      <c r="Y36" s="1"/>
      <c r="Z36" s="1"/>
      <c r="AA36" s="1"/>
      <c r="AB36" s="1"/>
      <c r="AC36" s="1"/>
      <c r="AD36" s="1"/>
      <c r="AE36" s="5"/>
      <c r="AF36" s="5"/>
      <c r="AG36" s="6"/>
      <c r="AH36" s="5"/>
      <c r="AI36" s="7"/>
      <c r="AJ36" s="8"/>
      <c r="AK36" s="9"/>
      <c r="AL36" s="10"/>
      <c r="AM36" s="12"/>
      <c r="AO36" s="4"/>
      <c r="AP36" s="1"/>
    </row>
    <row r="37" spans="1:42" s="2" customFormat="1" ht="15" customHeight="1" x14ac:dyDescent="0.25">
      <c r="A37" s="2" t="s">
        <v>146</v>
      </c>
      <c r="B37" s="2" t="s">
        <v>147</v>
      </c>
      <c r="C37" s="2" t="s">
        <v>148</v>
      </c>
      <c r="D37" s="2" t="s">
        <v>149</v>
      </c>
      <c r="E37" s="20" t="s">
        <v>0</v>
      </c>
      <c r="F37" s="2" t="s">
        <v>2</v>
      </c>
      <c r="G37" s="2">
        <v>50</v>
      </c>
      <c r="H37" s="2">
        <v>49</v>
      </c>
      <c r="I37" s="30">
        <v>1524423</v>
      </c>
      <c r="J37" s="30">
        <v>0</v>
      </c>
      <c r="K37" s="30">
        <v>19788381</v>
      </c>
      <c r="L37" s="30">
        <v>0</v>
      </c>
      <c r="M37" s="48">
        <f t="shared" si="5"/>
        <v>0</v>
      </c>
      <c r="N37" s="30">
        <v>5937306</v>
      </c>
      <c r="O37" s="30" t="s">
        <v>344</v>
      </c>
      <c r="P37" s="48">
        <f t="shared" si="6"/>
        <v>0.30004000832609801</v>
      </c>
      <c r="Q37" s="50"/>
      <c r="R37" s="49">
        <f t="shared" si="7"/>
        <v>0</v>
      </c>
      <c r="S37" s="50">
        <v>596153</v>
      </c>
      <c r="T37" s="48">
        <f t="shared" si="8"/>
        <v>3.0126416102459318E-2</v>
      </c>
      <c r="U37" s="31">
        <v>0.86950422553320172</v>
      </c>
      <c r="V37" s="31">
        <v>0</v>
      </c>
      <c r="W37" s="30">
        <v>13254922</v>
      </c>
      <c r="X37" s="48">
        <f t="shared" si="9"/>
        <v>0.66983357557144263</v>
      </c>
      <c r="Y37" s="1"/>
      <c r="Z37" s="1"/>
      <c r="AA37" s="1"/>
      <c r="AB37" s="1"/>
      <c r="AC37" s="1"/>
      <c r="AD37" s="1"/>
      <c r="AE37" s="5"/>
      <c r="AF37" s="5"/>
      <c r="AG37" s="17"/>
      <c r="AH37" s="5"/>
      <c r="AI37" s="13"/>
      <c r="AJ37" s="8"/>
      <c r="AK37" s="15"/>
      <c r="AL37" s="10"/>
      <c r="AM37" s="12"/>
      <c r="AO37" s="4"/>
      <c r="AP37" s="1"/>
    </row>
    <row r="38" spans="1:42" s="2" customFormat="1" ht="15" customHeight="1" x14ac:dyDescent="0.25">
      <c r="A38" s="2" t="s">
        <v>150</v>
      </c>
      <c r="B38" s="2" t="s">
        <v>151</v>
      </c>
      <c r="C38" s="2" t="s">
        <v>1</v>
      </c>
      <c r="D38" s="2" t="s">
        <v>1</v>
      </c>
      <c r="E38" s="20" t="s">
        <v>0</v>
      </c>
      <c r="F38" s="2" t="s">
        <v>2</v>
      </c>
      <c r="G38" s="2">
        <v>60</v>
      </c>
      <c r="H38" s="2">
        <v>59</v>
      </c>
      <c r="I38" s="30">
        <v>2151087</v>
      </c>
      <c r="J38" s="30">
        <v>5836189</v>
      </c>
      <c r="K38" s="30">
        <v>35539301</v>
      </c>
      <c r="L38" s="30">
        <v>7383000</v>
      </c>
      <c r="M38" s="48">
        <f t="shared" si="5"/>
        <v>0.20774184613253929</v>
      </c>
      <c r="N38" s="30">
        <v>4075000</v>
      </c>
      <c r="O38" s="30"/>
      <c r="P38" s="48">
        <f t="shared" si="6"/>
        <v>0.11466179371395065</v>
      </c>
      <c r="Q38" s="50"/>
      <c r="R38" s="49">
        <f t="shared" si="7"/>
        <v>0</v>
      </c>
      <c r="S38" s="50">
        <v>342172</v>
      </c>
      <c r="T38" s="48">
        <f t="shared" si="8"/>
        <v>9.6279890254453802E-3</v>
      </c>
      <c r="U38" s="31">
        <v>0.88653680000000001</v>
      </c>
      <c r="V38" s="31">
        <v>0.8</v>
      </c>
      <c r="W38" s="30">
        <v>23739129</v>
      </c>
      <c r="X38" s="48">
        <f t="shared" si="9"/>
        <v>0.66796837112806462</v>
      </c>
      <c r="Y38" s="1"/>
      <c r="Z38" s="1"/>
      <c r="AA38" s="1"/>
      <c r="AB38" s="1"/>
      <c r="AC38" s="1"/>
      <c r="AD38" s="1"/>
      <c r="AE38" s="5"/>
      <c r="AF38" s="5"/>
      <c r="AG38" s="6"/>
      <c r="AH38" s="5"/>
      <c r="AI38" s="7"/>
      <c r="AJ38" s="8"/>
      <c r="AK38" s="9"/>
      <c r="AL38" s="10"/>
      <c r="AM38" s="12"/>
      <c r="AP38" s="1"/>
    </row>
    <row r="39" spans="1:42" s="2" customFormat="1" ht="15" customHeight="1" x14ac:dyDescent="0.25">
      <c r="A39" s="2" t="s">
        <v>152</v>
      </c>
      <c r="B39" s="2" t="s">
        <v>153</v>
      </c>
      <c r="C39" s="2" t="s">
        <v>154</v>
      </c>
      <c r="D39" s="2" t="s">
        <v>25</v>
      </c>
      <c r="E39" s="20" t="s">
        <v>0</v>
      </c>
      <c r="F39" s="2" t="s">
        <v>2</v>
      </c>
      <c r="G39" s="2">
        <v>90</v>
      </c>
      <c r="H39" s="2">
        <v>89</v>
      </c>
      <c r="I39" s="30">
        <v>2500000</v>
      </c>
      <c r="J39" s="30">
        <v>4489810</v>
      </c>
      <c r="K39" s="30">
        <v>47493331</v>
      </c>
      <c r="L39" s="30">
        <v>3823000</v>
      </c>
      <c r="M39" s="48">
        <f t="shared" si="5"/>
        <v>8.0495512096214097E-2</v>
      </c>
      <c r="N39" s="30">
        <v>11380139</v>
      </c>
      <c r="O39" s="30"/>
      <c r="P39" s="48">
        <f t="shared" si="6"/>
        <v>0.23961551570261516</v>
      </c>
      <c r="Q39" s="50"/>
      <c r="R39" s="49">
        <f t="shared" si="7"/>
        <v>0</v>
      </c>
      <c r="S39" s="50">
        <v>5583169</v>
      </c>
      <c r="T39" s="48">
        <f t="shared" si="8"/>
        <v>0.11755690498946052</v>
      </c>
      <c r="U39" s="31">
        <v>0.92460699999999996</v>
      </c>
      <c r="V39" s="31">
        <v>0.8</v>
      </c>
      <c r="W39" s="30">
        <v>26707023</v>
      </c>
      <c r="X39" s="48">
        <f t="shared" si="9"/>
        <v>0.56233206721171025</v>
      </c>
      <c r="Y39" s="1"/>
      <c r="Z39" s="1"/>
      <c r="AA39" s="1"/>
      <c r="AB39" s="1"/>
      <c r="AC39" s="1"/>
      <c r="AD39" s="1"/>
      <c r="AE39" s="5"/>
      <c r="AF39" s="5"/>
      <c r="AG39" s="6"/>
      <c r="AH39" s="5"/>
      <c r="AI39" s="7"/>
      <c r="AJ39" s="8"/>
      <c r="AK39" s="9"/>
      <c r="AL39" s="10"/>
      <c r="AM39" s="12"/>
      <c r="AO39" s="11"/>
      <c r="AP39" s="1"/>
    </row>
    <row r="40" spans="1:42" s="2" customFormat="1" ht="15" customHeight="1" x14ac:dyDescent="0.25">
      <c r="A40" s="2" t="s">
        <v>156</v>
      </c>
      <c r="B40" s="2" t="s">
        <v>157</v>
      </c>
      <c r="C40" s="2" t="s">
        <v>158</v>
      </c>
      <c r="D40" s="2" t="s">
        <v>120</v>
      </c>
      <c r="E40" s="20" t="s">
        <v>0</v>
      </c>
      <c r="F40" s="2" t="s">
        <v>2</v>
      </c>
      <c r="G40" s="2">
        <v>48</v>
      </c>
      <c r="H40" s="2">
        <v>47</v>
      </c>
      <c r="I40" s="30">
        <v>1369705</v>
      </c>
      <c r="J40" s="30">
        <v>0</v>
      </c>
      <c r="K40" s="30">
        <v>17688478</v>
      </c>
      <c r="L40" s="30">
        <v>1848000</v>
      </c>
      <c r="M40" s="48">
        <f t="shared" si="5"/>
        <v>0.10447478861663508</v>
      </c>
      <c r="N40" s="30">
        <v>2059000</v>
      </c>
      <c r="O40" s="30"/>
      <c r="P40" s="48">
        <f t="shared" si="6"/>
        <v>0.1164034576632314</v>
      </c>
      <c r="Q40" s="50">
        <v>1359000</v>
      </c>
      <c r="R40" s="49">
        <f t="shared" si="7"/>
        <v>7.6829674096324171E-2</v>
      </c>
      <c r="S40" s="50">
        <v>622343</v>
      </c>
      <c r="T40" s="48">
        <f t="shared" si="8"/>
        <v>3.518352455197106E-2</v>
      </c>
      <c r="U40" s="31">
        <v>0.86150923008969083</v>
      </c>
      <c r="V40" s="31">
        <v>0</v>
      </c>
      <c r="W40" s="30">
        <v>11800135</v>
      </c>
      <c r="X40" s="48">
        <f t="shared" si="9"/>
        <v>0.66710855507183831</v>
      </c>
      <c r="Y40" s="1"/>
      <c r="Z40" s="1"/>
      <c r="AA40" s="1"/>
      <c r="AB40" s="1"/>
      <c r="AC40" s="1"/>
      <c r="AD40" s="1"/>
      <c r="AE40" s="5"/>
      <c r="AF40" s="5"/>
      <c r="AG40" s="6"/>
      <c r="AH40" s="5"/>
      <c r="AI40" s="7"/>
      <c r="AJ40" s="8"/>
      <c r="AK40" s="9"/>
      <c r="AL40" s="10"/>
      <c r="AM40" s="12"/>
      <c r="AO40" s="11"/>
      <c r="AP40" s="1"/>
    </row>
    <row r="41" spans="1:42" s="2" customFormat="1" ht="15" customHeight="1" x14ac:dyDescent="0.25">
      <c r="A41" s="2" t="s">
        <v>159</v>
      </c>
      <c r="B41" s="2" t="s">
        <v>160</v>
      </c>
      <c r="C41" s="2" t="s">
        <v>120</v>
      </c>
      <c r="D41" s="2" t="s">
        <v>120</v>
      </c>
      <c r="E41" s="20" t="s">
        <v>0</v>
      </c>
      <c r="F41" s="2" t="s">
        <v>11</v>
      </c>
      <c r="G41" s="2">
        <v>70</v>
      </c>
      <c r="H41" s="2">
        <v>69</v>
      </c>
      <c r="I41" s="30">
        <v>774121</v>
      </c>
      <c r="J41" s="30">
        <v>0</v>
      </c>
      <c r="K41" s="30">
        <v>15235809</v>
      </c>
      <c r="L41" s="30">
        <v>4041258</v>
      </c>
      <c r="M41" s="48">
        <f t="shared" si="5"/>
        <v>0.26524735247074838</v>
      </c>
      <c r="N41" s="30">
        <v>0</v>
      </c>
      <c r="O41" s="30"/>
      <c r="P41" s="48">
        <f t="shared" si="6"/>
        <v>0</v>
      </c>
      <c r="Q41" s="50"/>
      <c r="R41" s="49">
        <f t="shared" si="7"/>
        <v>0</v>
      </c>
      <c r="S41" s="50">
        <v>4769348</v>
      </c>
      <c r="T41" s="48">
        <f t="shared" si="8"/>
        <v>0.31303542857487909</v>
      </c>
      <c r="U41" s="31">
        <v>0.83000019999999997</v>
      </c>
      <c r="V41" s="31">
        <v>0.7</v>
      </c>
      <c r="W41" s="30">
        <v>6425203</v>
      </c>
      <c r="X41" s="48">
        <f t="shared" si="9"/>
        <v>0.42171721895437253</v>
      </c>
      <c r="Y41" s="1"/>
      <c r="Z41" s="1"/>
      <c r="AA41" s="1"/>
      <c r="AB41" s="1"/>
      <c r="AC41" s="1"/>
      <c r="AD41" s="1"/>
      <c r="AE41" s="5"/>
      <c r="AF41" s="5"/>
      <c r="AG41" s="6"/>
      <c r="AH41" s="5"/>
      <c r="AI41" s="7"/>
      <c r="AJ41" s="8"/>
      <c r="AK41" s="9"/>
      <c r="AL41" s="10"/>
      <c r="AM41" s="12"/>
      <c r="AO41" s="1"/>
      <c r="AP41" s="1"/>
    </row>
    <row r="42" spans="1:42" s="2" customFormat="1" ht="15" customHeight="1" x14ac:dyDescent="0.25">
      <c r="A42" s="2" t="s">
        <v>161</v>
      </c>
      <c r="B42" s="2" t="s">
        <v>162</v>
      </c>
      <c r="C42" s="2" t="s">
        <v>126</v>
      </c>
      <c r="D42" s="2" t="s">
        <v>127</v>
      </c>
      <c r="E42" s="20" t="s">
        <v>0</v>
      </c>
      <c r="F42" s="2" t="s">
        <v>2</v>
      </c>
      <c r="G42" s="2">
        <v>49</v>
      </c>
      <c r="H42" s="2">
        <v>48</v>
      </c>
      <c r="I42" s="30">
        <v>1029000</v>
      </c>
      <c r="J42" s="30">
        <v>0</v>
      </c>
      <c r="K42" s="30">
        <v>22161649</v>
      </c>
      <c r="L42" s="30">
        <v>2630453</v>
      </c>
      <c r="M42" s="48">
        <f t="shared" si="5"/>
        <v>0.11869392029446907</v>
      </c>
      <c r="N42" s="30">
        <v>10325886</v>
      </c>
      <c r="O42" s="30" t="s">
        <v>350</v>
      </c>
      <c r="P42" s="48">
        <f t="shared" si="6"/>
        <v>0.46593491305633439</v>
      </c>
      <c r="Q42" s="50"/>
      <c r="R42" s="49">
        <f t="shared" si="7"/>
        <v>0</v>
      </c>
      <c r="S42" s="50">
        <v>252600</v>
      </c>
      <c r="T42" s="48">
        <f t="shared" si="8"/>
        <v>1.1398068798941811E-2</v>
      </c>
      <c r="U42" s="31">
        <v>0.87</v>
      </c>
      <c r="V42" s="31">
        <v>0</v>
      </c>
      <c r="W42" s="30">
        <v>8952299</v>
      </c>
      <c r="X42" s="48">
        <f t="shared" si="9"/>
        <v>0.40395455229888355</v>
      </c>
      <c r="Y42" s="1"/>
      <c r="Z42" s="1"/>
      <c r="AA42" s="1"/>
      <c r="AB42" s="1"/>
      <c r="AC42" s="1"/>
      <c r="AD42" s="1"/>
      <c r="AE42" s="5"/>
      <c r="AF42" s="5"/>
      <c r="AG42" s="6"/>
      <c r="AH42" s="5"/>
      <c r="AI42" s="13"/>
      <c r="AJ42" s="8"/>
      <c r="AK42" s="9"/>
      <c r="AL42" s="10"/>
      <c r="AM42" s="12"/>
      <c r="AO42" s="4"/>
      <c r="AP42" s="1"/>
    </row>
    <row r="43" spans="1:42" s="2" customFormat="1" ht="15" customHeight="1" x14ac:dyDescent="0.25">
      <c r="A43" s="2" t="s">
        <v>163</v>
      </c>
      <c r="B43" s="2" t="s">
        <v>164</v>
      </c>
      <c r="C43" s="2" t="s">
        <v>165</v>
      </c>
      <c r="D43" s="2" t="s">
        <v>41</v>
      </c>
      <c r="E43" s="20" t="s">
        <v>0</v>
      </c>
      <c r="F43" s="2" t="s">
        <v>2</v>
      </c>
      <c r="G43" s="2">
        <v>81</v>
      </c>
      <c r="H43" s="2">
        <v>80</v>
      </c>
      <c r="I43" s="30">
        <v>1338036</v>
      </c>
      <c r="J43" s="30">
        <v>0</v>
      </c>
      <c r="K43" s="30">
        <v>22519242</v>
      </c>
      <c r="L43" s="30">
        <v>5107799</v>
      </c>
      <c r="M43" s="48">
        <f t="shared" si="5"/>
        <v>0.22681931301240069</v>
      </c>
      <c r="N43" s="30">
        <v>5000000</v>
      </c>
      <c r="O43" s="30" t="s">
        <v>346</v>
      </c>
      <c r="P43" s="48">
        <f t="shared" si="6"/>
        <v>0.22203234016491319</v>
      </c>
      <c r="Q43" s="50"/>
      <c r="R43" s="49">
        <f t="shared" si="7"/>
        <v>0</v>
      </c>
      <c r="S43" s="50">
        <v>904333</v>
      </c>
      <c r="T43" s="48">
        <f t="shared" si="8"/>
        <v>4.0158234455671286E-2</v>
      </c>
      <c r="U43" s="31">
        <v>0.86</v>
      </c>
      <c r="V43" s="31">
        <v>0</v>
      </c>
      <c r="W43" s="30">
        <v>11507110</v>
      </c>
      <c r="X43" s="48">
        <f t="shared" si="9"/>
        <v>0.51099011236701486</v>
      </c>
      <c r="Y43" s="1"/>
      <c r="Z43" s="1"/>
      <c r="AA43" s="1"/>
      <c r="AB43" s="1"/>
      <c r="AC43" s="1"/>
      <c r="AD43" s="1"/>
      <c r="AE43" s="5"/>
      <c r="AF43" s="5"/>
      <c r="AG43" s="6"/>
      <c r="AH43" s="5"/>
      <c r="AI43" s="13"/>
      <c r="AJ43" s="8"/>
      <c r="AK43" s="9"/>
      <c r="AL43" s="10"/>
      <c r="AM43" s="12"/>
      <c r="AO43" s="4"/>
      <c r="AP43" s="1"/>
    </row>
    <row r="44" spans="1:42" s="2" customFormat="1" ht="15" customHeight="1" x14ac:dyDescent="0.25">
      <c r="A44" s="2" t="s">
        <v>166</v>
      </c>
      <c r="B44" s="2" t="s">
        <v>167</v>
      </c>
      <c r="C44" s="2" t="s">
        <v>168</v>
      </c>
      <c r="D44" s="2" t="s">
        <v>127</v>
      </c>
      <c r="E44" s="20" t="s">
        <v>0</v>
      </c>
      <c r="F44" s="2" t="s">
        <v>2</v>
      </c>
      <c r="G44" s="2">
        <v>30</v>
      </c>
      <c r="H44" s="2">
        <v>29</v>
      </c>
      <c r="I44" s="30">
        <v>1091404</v>
      </c>
      <c r="J44" s="30">
        <v>0</v>
      </c>
      <c r="K44" s="30">
        <v>13476570</v>
      </c>
      <c r="L44" s="30">
        <v>2997773</v>
      </c>
      <c r="M44" s="48">
        <f t="shared" si="5"/>
        <v>0.22244332200255704</v>
      </c>
      <c r="N44" s="30">
        <v>425000</v>
      </c>
      <c r="O44" s="30"/>
      <c r="P44" s="48">
        <f t="shared" si="6"/>
        <v>3.1536214333469127E-2</v>
      </c>
      <c r="Q44" s="50"/>
      <c r="R44" s="49">
        <f t="shared" si="7"/>
        <v>0</v>
      </c>
      <c r="S44" s="50">
        <v>558564</v>
      </c>
      <c r="T44" s="48">
        <f t="shared" si="8"/>
        <v>4.1447044759905523E-2</v>
      </c>
      <c r="U44" s="31">
        <v>0.87</v>
      </c>
      <c r="V44" s="31">
        <v>0</v>
      </c>
      <c r="W44" s="30">
        <v>9495213</v>
      </c>
      <c r="X44" s="48">
        <f t="shared" si="9"/>
        <v>0.70457193484692326</v>
      </c>
      <c r="Y44" s="1"/>
      <c r="Z44" s="1"/>
      <c r="AA44" s="1"/>
      <c r="AB44" s="1"/>
      <c r="AC44" s="1"/>
      <c r="AD44" s="1"/>
      <c r="AE44" s="5"/>
      <c r="AF44" s="5"/>
      <c r="AG44" s="6"/>
      <c r="AH44" s="5"/>
      <c r="AI44" s="7"/>
      <c r="AJ44" s="8"/>
      <c r="AK44" s="9"/>
      <c r="AL44" s="10"/>
      <c r="AM44" s="12"/>
      <c r="AO44" s="4"/>
      <c r="AP44" s="1"/>
    </row>
    <row r="45" spans="1:42" s="2" customFormat="1" ht="15" customHeight="1" x14ac:dyDescent="0.25">
      <c r="A45" s="2" t="s">
        <v>169</v>
      </c>
      <c r="B45" s="2" t="s">
        <v>170</v>
      </c>
      <c r="C45" s="2" t="s">
        <v>171</v>
      </c>
      <c r="D45" s="2" t="s">
        <v>109</v>
      </c>
      <c r="E45" s="20" t="s">
        <v>0</v>
      </c>
      <c r="F45" s="2" t="s">
        <v>2</v>
      </c>
      <c r="G45" s="2">
        <v>51</v>
      </c>
      <c r="H45" s="2">
        <v>50</v>
      </c>
      <c r="I45" s="30">
        <v>1892391</v>
      </c>
      <c r="J45" s="30">
        <v>0</v>
      </c>
      <c r="K45" s="30">
        <v>17274408</v>
      </c>
      <c r="L45" s="30">
        <v>609802</v>
      </c>
      <c r="M45" s="48">
        <f t="shared" si="5"/>
        <v>3.5300891353266639E-2</v>
      </c>
      <c r="N45" s="30">
        <v>0</v>
      </c>
      <c r="O45" s="30"/>
      <c r="P45" s="48">
        <f t="shared" si="6"/>
        <v>0</v>
      </c>
      <c r="Q45" s="50"/>
      <c r="R45" s="49">
        <f t="shared" si="7"/>
        <v>0</v>
      </c>
      <c r="S45" s="50">
        <v>200804</v>
      </c>
      <c r="T45" s="48">
        <f t="shared" si="8"/>
        <v>1.1624363625080524E-2</v>
      </c>
      <c r="U45" s="31">
        <v>0.87</v>
      </c>
      <c r="V45" s="31">
        <v>0</v>
      </c>
      <c r="W45" s="30">
        <v>16463802</v>
      </c>
      <c r="X45" s="48">
        <f t="shared" si="9"/>
        <v>0.95307474502165279</v>
      </c>
      <c r="Y45" s="1"/>
      <c r="Z45" s="1"/>
      <c r="AA45" s="1"/>
      <c r="AB45" s="1"/>
      <c r="AC45" s="1"/>
      <c r="AD45" s="1"/>
      <c r="AE45" s="5"/>
      <c r="AF45" s="5"/>
      <c r="AG45" s="6"/>
      <c r="AH45" s="5"/>
      <c r="AI45" s="7"/>
      <c r="AJ45" s="8"/>
      <c r="AK45" s="9"/>
      <c r="AL45" s="10"/>
      <c r="AM45" s="12"/>
      <c r="AO45" s="4"/>
      <c r="AP45" s="1"/>
    </row>
    <row r="46" spans="1:42" s="2" customFormat="1" ht="15" customHeight="1" x14ac:dyDescent="0.25">
      <c r="A46" s="2" t="s">
        <v>172</v>
      </c>
      <c r="B46" s="2" t="s">
        <v>173</v>
      </c>
      <c r="C46" s="2" t="s">
        <v>171</v>
      </c>
      <c r="D46" s="2" t="s">
        <v>109</v>
      </c>
      <c r="E46" s="20" t="s">
        <v>0</v>
      </c>
      <c r="F46" s="2" t="s">
        <v>2</v>
      </c>
      <c r="G46" s="2">
        <v>47</v>
      </c>
      <c r="H46" s="2">
        <v>46</v>
      </c>
      <c r="I46" s="30">
        <v>1739000</v>
      </c>
      <c r="J46" s="30">
        <v>0</v>
      </c>
      <c r="K46" s="30">
        <v>17407066</v>
      </c>
      <c r="L46" s="30">
        <v>1270000</v>
      </c>
      <c r="M46" s="48">
        <f t="shared" si="5"/>
        <v>7.2958877733904151E-2</v>
      </c>
      <c r="N46" s="30">
        <v>0</v>
      </c>
      <c r="O46" s="30"/>
      <c r="P46" s="48">
        <f t="shared" si="6"/>
        <v>0</v>
      </c>
      <c r="Q46" s="50"/>
      <c r="R46" s="49">
        <f t="shared" si="7"/>
        <v>0</v>
      </c>
      <c r="S46" s="50">
        <v>486066</v>
      </c>
      <c r="T46" s="48">
        <f t="shared" si="8"/>
        <v>2.792348808236839E-2</v>
      </c>
      <c r="U46" s="31">
        <v>0.9</v>
      </c>
      <c r="V46" s="57">
        <v>0</v>
      </c>
      <c r="W46" s="30">
        <v>15651000</v>
      </c>
      <c r="X46" s="48">
        <f t="shared" si="9"/>
        <v>0.89911763418372748</v>
      </c>
      <c r="Y46" s="1"/>
      <c r="Z46" s="1"/>
      <c r="AA46" s="1"/>
      <c r="AB46" s="1"/>
      <c r="AC46" s="1"/>
      <c r="AD46" s="1"/>
      <c r="AE46" s="5"/>
      <c r="AF46" s="5"/>
      <c r="AG46" s="6"/>
      <c r="AH46" s="5"/>
      <c r="AI46" s="7"/>
      <c r="AJ46" s="8"/>
      <c r="AK46" s="9"/>
      <c r="AL46" s="10"/>
      <c r="AM46" s="12"/>
      <c r="AO46" s="4"/>
      <c r="AP46" s="1"/>
    </row>
    <row r="47" spans="1:42" s="2" customFormat="1" ht="15" customHeight="1" x14ac:dyDescent="0.25">
      <c r="A47" s="2" t="s">
        <v>174</v>
      </c>
      <c r="B47" s="2" t="s">
        <v>175</v>
      </c>
      <c r="C47" s="2" t="s">
        <v>25</v>
      </c>
      <c r="D47" s="2" t="s">
        <v>25</v>
      </c>
      <c r="E47" s="20" t="s">
        <v>0</v>
      </c>
      <c r="F47" s="2" t="s">
        <v>2</v>
      </c>
      <c r="G47" s="2">
        <v>46</v>
      </c>
      <c r="H47" s="2">
        <v>45</v>
      </c>
      <c r="I47" s="30">
        <v>2069100</v>
      </c>
      <c r="J47" s="30">
        <v>3400000</v>
      </c>
      <c r="K47" s="30">
        <v>23722417</v>
      </c>
      <c r="L47" s="30">
        <v>2529000</v>
      </c>
      <c r="M47" s="48">
        <f t="shared" si="5"/>
        <v>0.10660802396315687</v>
      </c>
      <c r="N47" s="30">
        <v>0</v>
      </c>
      <c r="O47" s="30"/>
      <c r="P47" s="48">
        <f t="shared" si="6"/>
        <v>0</v>
      </c>
      <c r="Q47" s="50"/>
      <c r="R47" s="49">
        <f t="shared" si="7"/>
        <v>0</v>
      </c>
      <c r="S47" s="50">
        <v>58427</v>
      </c>
      <c r="T47" s="48">
        <f t="shared" si="8"/>
        <v>2.4629446485153685E-3</v>
      </c>
      <c r="U47" s="31">
        <v>0.88178386738195347</v>
      </c>
      <c r="V47" s="31">
        <v>0.85</v>
      </c>
      <c r="W47" s="30">
        <v>21134990</v>
      </c>
      <c r="X47" s="48">
        <f t="shared" si="9"/>
        <v>0.8909290313883278</v>
      </c>
      <c r="Y47" s="1"/>
      <c r="Z47" s="1"/>
      <c r="AA47" s="1"/>
      <c r="AB47" s="1"/>
      <c r="AC47" s="1"/>
      <c r="AD47" s="1"/>
      <c r="AE47" s="5"/>
      <c r="AF47" s="5"/>
      <c r="AG47" s="6"/>
      <c r="AH47" s="5"/>
      <c r="AI47" s="7"/>
      <c r="AJ47" s="8"/>
      <c r="AK47" s="9"/>
      <c r="AL47" s="10"/>
      <c r="AM47" s="12"/>
      <c r="AO47" s="1"/>
      <c r="AP47" s="1"/>
    </row>
    <row r="48" spans="1:42" s="2" customFormat="1" ht="15" customHeight="1" x14ac:dyDescent="0.25">
      <c r="A48" s="2" t="s">
        <v>176</v>
      </c>
      <c r="B48" s="2" t="s">
        <v>177</v>
      </c>
      <c r="C48" s="2" t="s">
        <v>155</v>
      </c>
      <c r="D48" s="2" t="s">
        <v>155</v>
      </c>
      <c r="E48" s="20" t="s">
        <v>0</v>
      </c>
      <c r="F48" s="2" t="s">
        <v>2</v>
      </c>
      <c r="G48" s="2">
        <v>63</v>
      </c>
      <c r="H48" s="2">
        <v>63</v>
      </c>
      <c r="I48" s="30">
        <v>2500000</v>
      </c>
      <c r="J48" s="30">
        <v>2692243</v>
      </c>
      <c r="K48" s="30">
        <v>54385296</v>
      </c>
      <c r="L48" s="30">
        <v>21966228</v>
      </c>
      <c r="M48" s="48">
        <f t="shared" si="5"/>
        <v>0.4039001277109901</v>
      </c>
      <c r="N48" s="30">
        <v>4780239</v>
      </c>
      <c r="O48" s="30" t="s">
        <v>344</v>
      </c>
      <c r="P48" s="48">
        <f t="shared" si="6"/>
        <v>8.789579815838458E-2</v>
      </c>
      <c r="Q48" s="50"/>
      <c r="R48" s="49">
        <f t="shared" si="7"/>
        <v>0</v>
      </c>
      <c r="S48" s="50">
        <v>3207500</v>
      </c>
      <c r="T48" s="48">
        <f t="shared" si="8"/>
        <v>5.8977338286436837E-2</v>
      </c>
      <c r="U48" s="31">
        <v>0.89110140000000004</v>
      </c>
      <c r="V48" s="31">
        <v>0.8</v>
      </c>
      <c r="W48" s="30">
        <v>24431329</v>
      </c>
      <c r="X48" s="48">
        <f t="shared" si="9"/>
        <v>0.44922673584418849</v>
      </c>
      <c r="Y48" s="1"/>
      <c r="Z48" s="1"/>
      <c r="AA48" s="1"/>
      <c r="AB48" s="1"/>
      <c r="AC48" s="1"/>
      <c r="AD48" s="1"/>
      <c r="AE48" s="5"/>
      <c r="AF48" s="5"/>
      <c r="AG48" s="6"/>
      <c r="AH48" s="5"/>
      <c r="AI48" s="7"/>
      <c r="AJ48" s="8"/>
      <c r="AK48" s="9"/>
      <c r="AL48" s="10"/>
      <c r="AM48" s="12"/>
      <c r="AO48" s="11"/>
      <c r="AP48" s="1"/>
    </row>
    <row r="49" spans="1:42" s="2" customFormat="1" ht="15" customHeight="1" x14ac:dyDescent="0.25">
      <c r="A49" s="2" t="s">
        <v>178</v>
      </c>
      <c r="B49" s="2" t="s">
        <v>179</v>
      </c>
      <c r="C49" s="2" t="s">
        <v>180</v>
      </c>
      <c r="D49" s="2" t="s">
        <v>100</v>
      </c>
      <c r="E49" s="20" t="s">
        <v>0</v>
      </c>
      <c r="F49" s="2" t="s">
        <v>42</v>
      </c>
      <c r="G49" s="2">
        <v>60</v>
      </c>
      <c r="H49" s="2">
        <v>59</v>
      </c>
      <c r="I49" s="30">
        <v>1861974</v>
      </c>
      <c r="J49" s="30">
        <v>0</v>
      </c>
      <c r="K49" s="30">
        <v>34455854</v>
      </c>
      <c r="L49" s="30">
        <v>1435000</v>
      </c>
      <c r="M49" s="48">
        <f t="shared" si="5"/>
        <v>4.1647494791451113E-2</v>
      </c>
      <c r="N49" s="30">
        <v>15419752</v>
      </c>
      <c r="O49" s="30"/>
      <c r="P49" s="48">
        <f t="shared" si="6"/>
        <v>0.44752197986443754</v>
      </c>
      <c r="Q49" s="50"/>
      <c r="R49" s="49">
        <f t="shared" si="7"/>
        <v>0</v>
      </c>
      <c r="S49" s="50">
        <v>1000000</v>
      </c>
      <c r="T49" s="48">
        <f t="shared" si="8"/>
        <v>2.9022644453972901E-2</v>
      </c>
      <c r="U49" s="31">
        <v>0.89158599999999999</v>
      </c>
      <c r="V49" s="31">
        <v>0</v>
      </c>
      <c r="W49" s="30">
        <v>16601102</v>
      </c>
      <c r="X49" s="48">
        <f t="shared" si="9"/>
        <v>0.48180788089013843</v>
      </c>
      <c r="Y49" s="1"/>
      <c r="Z49" s="1"/>
      <c r="AA49" s="1"/>
      <c r="AB49" s="1"/>
      <c r="AC49" s="1"/>
      <c r="AD49" s="1"/>
      <c r="AE49" s="5"/>
      <c r="AF49" s="5"/>
      <c r="AG49" s="6"/>
      <c r="AH49" s="5"/>
      <c r="AI49" s="7"/>
      <c r="AJ49" s="8"/>
      <c r="AK49" s="9"/>
      <c r="AL49" s="10"/>
      <c r="AM49" s="12"/>
      <c r="AO49" s="1"/>
      <c r="AP49" s="1"/>
    </row>
    <row r="50" spans="1:42" s="2" customFormat="1" ht="15" customHeight="1" x14ac:dyDescent="0.25">
      <c r="A50" s="2" t="s">
        <v>181</v>
      </c>
      <c r="B50" s="2" t="s">
        <v>182</v>
      </c>
      <c r="C50" s="2" t="s">
        <v>183</v>
      </c>
      <c r="D50" s="2" t="s">
        <v>184</v>
      </c>
      <c r="E50" s="20" t="s">
        <v>0</v>
      </c>
      <c r="F50" s="2" t="s">
        <v>2</v>
      </c>
      <c r="G50" s="2">
        <v>69</v>
      </c>
      <c r="H50" s="2">
        <v>68</v>
      </c>
      <c r="I50" s="30">
        <v>2433209</v>
      </c>
      <c r="J50" s="30">
        <v>0</v>
      </c>
      <c r="K50" s="30">
        <v>35437856</v>
      </c>
      <c r="L50" s="30">
        <v>5844800</v>
      </c>
      <c r="M50" s="48">
        <f t="shared" si="5"/>
        <v>0.16493097099327905</v>
      </c>
      <c r="N50" s="30">
        <v>6302192</v>
      </c>
      <c r="O50" s="30"/>
      <c r="P50" s="48">
        <f t="shared" si="6"/>
        <v>0.17783784662367835</v>
      </c>
      <c r="Q50" s="50"/>
      <c r="R50" s="49">
        <f t="shared" si="7"/>
        <v>0</v>
      </c>
      <c r="S50" s="50">
        <v>782017</v>
      </c>
      <c r="T50" s="48">
        <f t="shared" si="8"/>
        <v>2.2067277433488075E-2</v>
      </c>
      <c r="U50" s="31">
        <v>0.92506851000000001</v>
      </c>
      <c r="V50" s="31">
        <v>0</v>
      </c>
      <c r="W50" s="30">
        <v>22508847</v>
      </c>
      <c r="X50" s="48">
        <f t="shared" si="9"/>
        <v>0.63516390494955455</v>
      </c>
      <c r="Y50" s="1"/>
      <c r="Z50" s="1"/>
      <c r="AA50" s="1"/>
      <c r="AB50" s="1"/>
      <c r="AC50" s="1"/>
      <c r="AD50" s="1"/>
      <c r="AE50" s="5"/>
      <c r="AF50" s="5"/>
      <c r="AG50" s="6"/>
      <c r="AH50" s="5"/>
      <c r="AI50" s="7"/>
      <c r="AJ50" s="8"/>
      <c r="AK50" s="9"/>
      <c r="AL50" s="10"/>
      <c r="AM50" s="12"/>
      <c r="AO50" s="11"/>
      <c r="AP50" s="1"/>
    </row>
    <row r="51" spans="1:42" s="2" customFormat="1" ht="15" customHeight="1" x14ac:dyDescent="0.25">
      <c r="A51" s="2" t="s">
        <v>185</v>
      </c>
      <c r="B51" s="2" t="s">
        <v>186</v>
      </c>
      <c r="C51" s="2" t="s">
        <v>187</v>
      </c>
      <c r="D51" s="2" t="s">
        <v>41</v>
      </c>
      <c r="E51" s="20" t="s">
        <v>0</v>
      </c>
      <c r="F51" s="2" t="s">
        <v>2</v>
      </c>
      <c r="G51" s="2">
        <v>61</v>
      </c>
      <c r="H51" s="2">
        <v>60</v>
      </c>
      <c r="I51" s="30">
        <v>1959193</v>
      </c>
      <c r="J51" s="30">
        <v>0</v>
      </c>
      <c r="K51" s="30">
        <v>35040685</v>
      </c>
      <c r="L51" s="30">
        <v>2102000</v>
      </c>
      <c r="M51" s="48">
        <f t="shared" si="5"/>
        <v>5.9987411775768655E-2</v>
      </c>
      <c r="N51" s="30">
        <v>13898771</v>
      </c>
      <c r="O51" s="30" t="s">
        <v>351</v>
      </c>
      <c r="P51" s="48">
        <f t="shared" si="6"/>
        <v>0.39664666943582866</v>
      </c>
      <c r="Q51" s="50"/>
      <c r="R51" s="49">
        <f t="shared" si="7"/>
        <v>0</v>
      </c>
      <c r="S51" s="50">
        <v>1754840</v>
      </c>
      <c r="T51" s="48">
        <f t="shared" si="8"/>
        <v>5.0080071208653598E-2</v>
      </c>
      <c r="U51" s="31">
        <v>0.88225478551628145</v>
      </c>
      <c r="V51" s="31">
        <v>0</v>
      </c>
      <c r="W51" s="30">
        <v>17285074</v>
      </c>
      <c r="X51" s="48">
        <f t="shared" si="9"/>
        <v>0.49328584757974908</v>
      </c>
      <c r="Y51" s="1"/>
      <c r="Z51" s="1"/>
      <c r="AA51" s="1"/>
      <c r="AB51" s="1"/>
      <c r="AC51" s="1"/>
      <c r="AD51" s="1"/>
      <c r="AE51" s="5"/>
      <c r="AF51" s="5"/>
      <c r="AG51" s="6"/>
      <c r="AH51" s="5"/>
      <c r="AI51" s="13"/>
      <c r="AJ51" s="8"/>
      <c r="AK51" s="9"/>
      <c r="AL51" s="10"/>
      <c r="AM51" s="12"/>
      <c r="AP51" s="1"/>
    </row>
    <row r="52" spans="1:42" s="2" customFormat="1" ht="15" customHeight="1" x14ac:dyDescent="0.25">
      <c r="A52" s="2" t="s">
        <v>188</v>
      </c>
      <c r="B52" s="2" t="s">
        <v>40</v>
      </c>
      <c r="C52" s="2" t="s">
        <v>189</v>
      </c>
      <c r="D52" s="2" t="s">
        <v>41</v>
      </c>
      <c r="E52" s="20" t="s">
        <v>0</v>
      </c>
      <c r="F52" s="2" t="s">
        <v>42</v>
      </c>
      <c r="G52" s="2">
        <v>41</v>
      </c>
      <c r="H52" s="2">
        <v>40</v>
      </c>
      <c r="I52" s="30">
        <v>1434439</v>
      </c>
      <c r="J52" s="30">
        <v>4725206</v>
      </c>
      <c r="K52" s="30">
        <v>24417974</v>
      </c>
      <c r="L52" s="30">
        <v>0</v>
      </c>
      <c r="M52" s="48">
        <f t="shared" si="5"/>
        <v>0</v>
      </c>
      <c r="N52" s="30">
        <v>9466497</v>
      </c>
      <c r="O52" s="30" t="s">
        <v>345</v>
      </c>
      <c r="P52" s="48">
        <f t="shared" si="6"/>
        <v>0.38768560405543884</v>
      </c>
      <c r="Q52" s="50"/>
      <c r="R52" s="49">
        <f t="shared" si="7"/>
        <v>0</v>
      </c>
      <c r="S52" s="50">
        <v>26040</v>
      </c>
      <c r="T52" s="48">
        <f t="shared" si="8"/>
        <v>1.0664275422686584E-3</v>
      </c>
      <c r="U52" s="31">
        <v>0.80991892365604878</v>
      </c>
      <c r="V52" s="31">
        <v>0</v>
      </c>
      <c r="W52" s="30">
        <v>14925437</v>
      </c>
      <c r="X52" s="48">
        <f t="shared" si="9"/>
        <v>0.61124796840229256</v>
      </c>
      <c r="Y52" s="1"/>
      <c r="Z52" s="1"/>
      <c r="AA52" s="1"/>
      <c r="AB52" s="1"/>
      <c r="AC52" s="1"/>
      <c r="AD52" s="1"/>
      <c r="AE52" s="5"/>
      <c r="AF52" s="5"/>
      <c r="AG52" s="18"/>
      <c r="AH52" s="5"/>
      <c r="AI52" s="13"/>
      <c r="AJ52" s="8"/>
      <c r="AK52" s="15"/>
      <c r="AL52" s="10"/>
      <c r="AM52" s="12"/>
      <c r="AO52" s="4"/>
      <c r="AP52" s="1"/>
    </row>
    <row r="53" spans="1:42" s="2" customFormat="1" ht="15" customHeight="1" x14ac:dyDescent="0.25">
      <c r="A53" s="2" t="s">
        <v>190</v>
      </c>
      <c r="B53" s="2" t="s">
        <v>191</v>
      </c>
      <c r="C53" s="2" t="s">
        <v>41</v>
      </c>
      <c r="D53" s="2" t="s">
        <v>41</v>
      </c>
      <c r="E53" s="20" t="s">
        <v>0</v>
      </c>
      <c r="F53" s="2" t="s">
        <v>42</v>
      </c>
      <c r="G53" s="2">
        <v>64</v>
      </c>
      <c r="H53" s="2">
        <v>63</v>
      </c>
      <c r="I53" s="30">
        <v>1628177</v>
      </c>
      <c r="J53" s="30">
        <v>5259122</v>
      </c>
      <c r="K53" s="30">
        <v>28941151</v>
      </c>
      <c r="L53" s="30">
        <v>0</v>
      </c>
      <c r="M53" s="48">
        <f t="shared" si="5"/>
        <v>0</v>
      </c>
      <c r="N53" s="30">
        <v>10858779</v>
      </c>
      <c r="O53" s="30"/>
      <c r="P53" s="48">
        <f t="shared" si="6"/>
        <v>0.37520204362293674</v>
      </c>
      <c r="Q53" s="50"/>
      <c r="R53" s="49">
        <f t="shared" si="7"/>
        <v>0</v>
      </c>
      <c r="S53" s="50">
        <v>226864</v>
      </c>
      <c r="T53" s="48">
        <f t="shared" si="8"/>
        <v>7.8388036467519906E-3</v>
      </c>
      <c r="U53" s="31">
        <v>0.87055152538422875</v>
      </c>
      <c r="V53" s="31">
        <v>0</v>
      </c>
      <c r="W53" s="30">
        <v>17855508</v>
      </c>
      <c r="X53" s="48">
        <f t="shared" si="9"/>
        <v>0.61695915273031121</v>
      </c>
      <c r="Y53" s="1"/>
      <c r="Z53" s="1"/>
      <c r="AA53" s="1"/>
      <c r="AB53" s="1"/>
      <c r="AC53" s="1"/>
      <c r="AD53" s="1"/>
      <c r="AE53" s="5"/>
      <c r="AF53" s="5"/>
      <c r="AG53" s="6"/>
      <c r="AH53" s="5"/>
      <c r="AI53" s="13"/>
      <c r="AJ53" s="8"/>
      <c r="AK53" s="15"/>
      <c r="AL53" s="10"/>
      <c r="AM53" s="12"/>
      <c r="AO53" s="1"/>
      <c r="AP53" s="1"/>
    </row>
    <row r="54" spans="1:42" s="2" customFormat="1" ht="15" customHeight="1" x14ac:dyDescent="0.25">
      <c r="A54" s="2" t="s">
        <v>192</v>
      </c>
      <c r="B54" s="2" t="s">
        <v>193</v>
      </c>
      <c r="C54" s="2" t="s">
        <v>126</v>
      </c>
      <c r="D54" s="2" t="s">
        <v>127</v>
      </c>
      <c r="E54" s="20" t="s">
        <v>0</v>
      </c>
      <c r="F54" s="2" t="s">
        <v>2</v>
      </c>
      <c r="G54" s="2">
        <v>39</v>
      </c>
      <c r="H54" s="2">
        <v>38</v>
      </c>
      <c r="I54" s="30">
        <v>1699830</v>
      </c>
      <c r="J54" s="30">
        <v>0</v>
      </c>
      <c r="K54" s="30">
        <v>17982622</v>
      </c>
      <c r="L54" s="30">
        <v>1880000</v>
      </c>
      <c r="M54" s="48">
        <f t="shared" si="5"/>
        <v>0.10454537719805265</v>
      </c>
      <c r="N54" s="30">
        <v>0</v>
      </c>
      <c r="O54" s="30"/>
      <c r="P54" s="48">
        <f t="shared" si="6"/>
        <v>0</v>
      </c>
      <c r="Q54" s="50"/>
      <c r="R54" s="49">
        <f t="shared" si="7"/>
        <v>0</v>
      </c>
      <c r="S54" s="50">
        <v>974135</v>
      </c>
      <c r="T54" s="48">
        <f t="shared" si="8"/>
        <v>5.4170910115332462E-2</v>
      </c>
      <c r="U54" s="31">
        <v>0.89</v>
      </c>
      <c r="V54" s="31">
        <v>0</v>
      </c>
      <c r="W54" s="30">
        <v>15128487</v>
      </c>
      <c r="X54" s="48">
        <f t="shared" si="9"/>
        <v>0.84128371268661484</v>
      </c>
      <c r="Y54" s="1"/>
      <c r="Z54" s="1"/>
      <c r="AA54" s="1"/>
      <c r="AB54" s="1"/>
      <c r="AC54" s="1"/>
      <c r="AD54" s="1"/>
      <c r="AE54" s="5"/>
      <c r="AF54" s="5"/>
      <c r="AG54" s="6"/>
      <c r="AH54" s="5"/>
      <c r="AI54" s="7"/>
      <c r="AJ54" s="8"/>
      <c r="AK54" s="9"/>
      <c r="AL54" s="10"/>
      <c r="AM54" s="12"/>
      <c r="AO54" s="4"/>
      <c r="AP54" s="1"/>
    </row>
    <row r="55" spans="1:42" s="2" customFormat="1" ht="15" customHeight="1" x14ac:dyDescent="0.25">
      <c r="A55" s="2" t="s">
        <v>194</v>
      </c>
      <c r="B55" s="2" t="s">
        <v>195</v>
      </c>
      <c r="C55" s="2" t="s">
        <v>196</v>
      </c>
      <c r="D55" s="2" t="s">
        <v>84</v>
      </c>
      <c r="E55" s="20" t="s">
        <v>0</v>
      </c>
      <c r="F55" s="2" t="s">
        <v>2</v>
      </c>
      <c r="G55" s="2">
        <v>44</v>
      </c>
      <c r="H55" s="2">
        <v>43</v>
      </c>
      <c r="I55" s="30">
        <v>2311543</v>
      </c>
      <c r="J55" s="30">
        <v>0</v>
      </c>
      <c r="K55" s="30">
        <v>35165028</v>
      </c>
      <c r="L55" s="30">
        <v>3779000</v>
      </c>
      <c r="M55" s="48">
        <f t="shared" si="5"/>
        <v>0.1074647231903242</v>
      </c>
      <c r="N55" s="30">
        <v>8776330</v>
      </c>
      <c r="O55" s="30" t="s">
        <v>352</v>
      </c>
      <c r="P55" s="48">
        <f t="shared" si="6"/>
        <v>0.24957551576526543</v>
      </c>
      <c r="Q55" s="50"/>
      <c r="R55" s="49">
        <f t="shared" si="7"/>
        <v>0</v>
      </c>
      <c r="S55" s="50">
        <v>1240438</v>
      </c>
      <c r="T55" s="48">
        <f t="shared" si="8"/>
        <v>3.5274762187022857E-2</v>
      </c>
      <c r="U55" s="31">
        <v>0.92359346116425267</v>
      </c>
      <c r="V55" s="31">
        <v>0</v>
      </c>
      <c r="W55" s="30">
        <v>21349260</v>
      </c>
      <c r="X55" s="48">
        <f t="shared" si="9"/>
        <v>0.60711625197625319</v>
      </c>
      <c r="Y55" s="1"/>
      <c r="Z55" s="1"/>
      <c r="AA55" s="1"/>
      <c r="AB55" s="1"/>
      <c r="AC55" s="1"/>
      <c r="AD55" s="1"/>
      <c r="AE55" s="5"/>
      <c r="AF55" s="5"/>
      <c r="AG55" s="6"/>
      <c r="AH55" s="5"/>
      <c r="AI55" s="13"/>
      <c r="AJ55" s="8"/>
      <c r="AK55" s="9"/>
      <c r="AL55" s="10"/>
      <c r="AM55" s="12"/>
      <c r="AO55" s="4"/>
      <c r="AP55" s="1"/>
    </row>
    <row r="56" spans="1:42" s="2" customFormat="1" ht="15" customHeight="1" x14ac:dyDescent="0.25">
      <c r="A56" s="2" t="s">
        <v>197</v>
      </c>
      <c r="B56" s="2" t="s">
        <v>198</v>
      </c>
      <c r="C56" s="2" t="s">
        <v>199</v>
      </c>
      <c r="D56" s="2" t="s">
        <v>100</v>
      </c>
      <c r="E56" s="20" t="s">
        <v>0</v>
      </c>
      <c r="F56" s="2" t="s">
        <v>2</v>
      </c>
      <c r="G56" s="2">
        <v>86</v>
      </c>
      <c r="H56" s="2">
        <v>85</v>
      </c>
      <c r="I56" s="30">
        <v>2272475</v>
      </c>
      <c r="J56" s="30">
        <v>0</v>
      </c>
      <c r="K56" s="30">
        <v>44662215</v>
      </c>
      <c r="L56" s="30">
        <v>9167000</v>
      </c>
      <c r="M56" s="48">
        <f t="shared" si="5"/>
        <v>0.20525179953569253</v>
      </c>
      <c r="N56" s="30">
        <v>14588447</v>
      </c>
      <c r="O56" s="30"/>
      <c r="P56" s="48">
        <f t="shared" si="6"/>
        <v>0.32663957665332988</v>
      </c>
      <c r="Q56" s="50"/>
      <c r="R56" s="49">
        <f t="shared" si="7"/>
        <v>0</v>
      </c>
      <c r="S56" s="50">
        <v>0</v>
      </c>
      <c r="T56" s="48">
        <f t="shared" si="8"/>
        <v>0</v>
      </c>
      <c r="U56" s="31">
        <v>0.92</v>
      </c>
      <c r="V56" s="31">
        <v>0</v>
      </c>
      <c r="W56" s="30">
        <v>20906768</v>
      </c>
      <c r="X56" s="48">
        <f t="shared" si="9"/>
        <v>0.46810862381097756</v>
      </c>
      <c r="Y56" s="1"/>
      <c r="Z56" s="1"/>
      <c r="AA56" s="1"/>
      <c r="AB56" s="1"/>
      <c r="AC56" s="1"/>
      <c r="AD56" s="1"/>
      <c r="AE56" s="5"/>
      <c r="AF56" s="5"/>
      <c r="AG56" s="6"/>
      <c r="AH56" s="5"/>
      <c r="AI56" s="7"/>
      <c r="AJ56" s="8"/>
      <c r="AK56" s="9"/>
      <c r="AL56" s="10"/>
      <c r="AM56" s="12"/>
      <c r="AP56" s="1"/>
    </row>
    <row r="57" spans="1:42" s="2" customFormat="1" ht="15" customHeight="1" x14ac:dyDescent="0.25">
      <c r="A57" s="2" t="s">
        <v>200</v>
      </c>
      <c r="B57" s="2" t="s">
        <v>201</v>
      </c>
      <c r="C57" s="2" t="s">
        <v>39</v>
      </c>
      <c r="D57" s="2" t="s">
        <v>39</v>
      </c>
      <c r="E57" s="20" t="s">
        <v>0</v>
      </c>
      <c r="F57" s="2" t="s">
        <v>2</v>
      </c>
      <c r="G57" s="2">
        <v>65</v>
      </c>
      <c r="H57" s="2">
        <v>64</v>
      </c>
      <c r="I57" s="30">
        <v>2500000</v>
      </c>
      <c r="J57" s="30">
        <v>0</v>
      </c>
      <c r="K57" s="30">
        <v>41225670</v>
      </c>
      <c r="L57" s="30">
        <v>2709000</v>
      </c>
      <c r="M57" s="48">
        <f t="shared" si="5"/>
        <v>6.5711485101394351E-2</v>
      </c>
      <c r="N57" s="30">
        <v>15117754</v>
      </c>
      <c r="O57" s="30"/>
      <c r="P57" s="48">
        <f t="shared" si="6"/>
        <v>0.36670729669160018</v>
      </c>
      <c r="Q57" s="50"/>
      <c r="R57" s="49">
        <f t="shared" si="7"/>
        <v>0</v>
      </c>
      <c r="S57" s="50">
        <v>1363985</v>
      </c>
      <c r="T57" s="48">
        <f t="shared" si="8"/>
        <v>3.3085817647111618E-2</v>
      </c>
      <c r="U57" s="31">
        <v>0.88139723999999997</v>
      </c>
      <c r="V57" s="31">
        <v>0</v>
      </c>
      <c r="W57" s="30">
        <v>22034931</v>
      </c>
      <c r="X57" s="48">
        <f t="shared" si="9"/>
        <v>0.53449540055989386</v>
      </c>
      <c r="Y57" s="1"/>
      <c r="Z57" s="1"/>
      <c r="AA57" s="1"/>
      <c r="AB57" s="1"/>
      <c r="AC57" s="1"/>
      <c r="AD57" s="1"/>
      <c r="AE57" s="5"/>
      <c r="AF57" s="5"/>
      <c r="AG57" s="6"/>
      <c r="AH57" s="5"/>
      <c r="AI57" s="7"/>
      <c r="AJ57" s="8"/>
      <c r="AK57" s="9"/>
      <c r="AL57" s="10"/>
      <c r="AM57" s="12"/>
      <c r="AO57" s="1"/>
      <c r="AP57" s="1"/>
    </row>
    <row r="58" spans="1:42" s="2" customFormat="1" ht="15" customHeight="1" x14ac:dyDescent="0.25">
      <c r="A58" s="2" t="s">
        <v>202</v>
      </c>
      <c r="B58" s="2" t="s">
        <v>103</v>
      </c>
      <c r="C58" s="2" t="s">
        <v>104</v>
      </c>
      <c r="D58" s="2" t="s">
        <v>105</v>
      </c>
      <c r="E58" s="20" t="s">
        <v>0</v>
      </c>
      <c r="F58" s="2" t="s">
        <v>11</v>
      </c>
      <c r="G58" s="2">
        <v>34</v>
      </c>
      <c r="H58" s="2">
        <v>33</v>
      </c>
      <c r="I58" s="30">
        <v>530235</v>
      </c>
      <c r="J58" s="30">
        <v>0</v>
      </c>
      <c r="K58" s="30">
        <v>6686382</v>
      </c>
      <c r="L58" s="30">
        <v>480000</v>
      </c>
      <c r="M58" s="48">
        <f t="shared" si="5"/>
        <v>7.1787702228200537E-2</v>
      </c>
      <c r="N58" s="30">
        <v>1107434</v>
      </c>
      <c r="O58" s="30"/>
      <c r="P58" s="48">
        <f t="shared" si="6"/>
        <v>0.16562529631121883</v>
      </c>
      <c r="Q58" s="50"/>
      <c r="R58" s="49">
        <f t="shared" si="7"/>
        <v>0</v>
      </c>
      <c r="S58" s="50">
        <v>326833</v>
      </c>
      <c r="T58" s="48">
        <f t="shared" si="8"/>
        <v>4.8880396004894723E-2</v>
      </c>
      <c r="U58" s="31">
        <v>0.9</v>
      </c>
      <c r="V58" s="31">
        <v>0</v>
      </c>
      <c r="W58" s="30">
        <v>4772115</v>
      </c>
      <c r="X58" s="48">
        <f t="shared" si="9"/>
        <v>0.71370660545568587</v>
      </c>
      <c r="Y58" s="1"/>
      <c r="Z58" s="1"/>
      <c r="AA58" s="1"/>
      <c r="AB58" s="1"/>
      <c r="AC58" s="1"/>
      <c r="AD58" s="1"/>
      <c r="AE58" s="5"/>
      <c r="AF58" s="5"/>
      <c r="AG58" s="6"/>
      <c r="AH58" s="5"/>
      <c r="AI58" s="7"/>
      <c r="AJ58" s="8"/>
      <c r="AK58" s="9"/>
      <c r="AL58" s="10"/>
      <c r="AM58" s="12"/>
      <c r="AO58" s="1"/>
      <c r="AP58" s="1"/>
    </row>
    <row r="59" spans="1:42" s="2" customFormat="1" ht="15" customHeight="1" x14ac:dyDescent="0.25">
      <c r="A59" s="2" t="s">
        <v>203</v>
      </c>
      <c r="B59" s="2" t="s">
        <v>204</v>
      </c>
      <c r="C59" s="2" t="s">
        <v>205</v>
      </c>
      <c r="D59" s="2" t="s">
        <v>206</v>
      </c>
      <c r="E59" s="20" t="s">
        <v>0</v>
      </c>
      <c r="F59" s="2" t="s">
        <v>2</v>
      </c>
      <c r="G59" s="2">
        <v>53</v>
      </c>
      <c r="H59" s="2">
        <v>52</v>
      </c>
      <c r="I59" s="30">
        <v>1840283</v>
      </c>
      <c r="J59" s="30">
        <v>0</v>
      </c>
      <c r="K59" s="30">
        <v>36232949</v>
      </c>
      <c r="L59" s="30">
        <v>11272000</v>
      </c>
      <c r="M59" s="48">
        <f t="shared" si="5"/>
        <v>0.31109805608149643</v>
      </c>
      <c r="N59" s="30">
        <v>8242708</v>
      </c>
      <c r="O59" s="30"/>
      <c r="P59" s="48">
        <f t="shared" si="6"/>
        <v>0.22749205426254429</v>
      </c>
      <c r="Q59" s="52"/>
      <c r="R59" s="49">
        <f t="shared" si="7"/>
        <v>0</v>
      </c>
      <c r="S59" s="50">
        <v>303350</v>
      </c>
      <c r="T59" s="48">
        <f t="shared" si="8"/>
        <v>8.3722139205395611E-3</v>
      </c>
      <c r="U59" s="31">
        <v>0.89197645144795668</v>
      </c>
      <c r="V59" s="31">
        <v>0</v>
      </c>
      <c r="W59" s="30">
        <v>16414891</v>
      </c>
      <c r="X59" s="48">
        <f t="shared" si="9"/>
        <v>0.4530376757354197</v>
      </c>
      <c r="Y59" s="1"/>
      <c r="Z59" s="1"/>
      <c r="AA59" s="1"/>
      <c r="AB59" s="1"/>
      <c r="AC59" s="1"/>
      <c r="AD59" s="1"/>
      <c r="AE59" s="5"/>
      <c r="AF59" s="5"/>
      <c r="AG59" s="6"/>
      <c r="AH59" s="5"/>
      <c r="AI59" s="13"/>
      <c r="AJ59" s="8"/>
      <c r="AK59" s="9"/>
      <c r="AL59" s="10"/>
      <c r="AM59" s="12"/>
      <c r="AO59" s="4"/>
      <c r="AP59" s="1"/>
    </row>
    <row r="60" spans="1:42" s="2" customFormat="1" ht="15" customHeight="1" x14ac:dyDescent="0.25">
      <c r="A60" s="2" t="s">
        <v>208</v>
      </c>
      <c r="B60" s="2" t="s">
        <v>209</v>
      </c>
      <c r="C60" s="2" t="s">
        <v>210</v>
      </c>
      <c r="D60" s="2" t="s">
        <v>25</v>
      </c>
      <c r="E60" s="20" t="s">
        <v>0</v>
      </c>
      <c r="F60" s="2" t="s">
        <v>2</v>
      </c>
      <c r="G60" s="2">
        <v>58</v>
      </c>
      <c r="H60" s="2">
        <v>57</v>
      </c>
      <c r="I60" s="30">
        <v>2008656</v>
      </c>
      <c r="J60" s="30">
        <v>6410253</v>
      </c>
      <c r="K60" s="30">
        <v>35603474</v>
      </c>
      <c r="L60" s="30">
        <v>1030000</v>
      </c>
      <c r="M60" s="48">
        <f t="shared" si="5"/>
        <v>2.8929761180046643E-2</v>
      </c>
      <c r="N60" s="30">
        <v>11742234</v>
      </c>
      <c r="O60" s="30"/>
      <c r="P60" s="48">
        <f t="shared" si="6"/>
        <v>0.32980584984487749</v>
      </c>
      <c r="Q60" s="50"/>
      <c r="R60" s="49">
        <f t="shared" si="7"/>
        <v>0</v>
      </c>
      <c r="S60" s="50">
        <v>100</v>
      </c>
      <c r="T60" s="48">
        <f t="shared" si="8"/>
        <v>2.8087146776744314E-6</v>
      </c>
      <c r="U60" s="31">
        <v>0.91324559999999999</v>
      </c>
      <c r="V60" s="31">
        <v>0</v>
      </c>
      <c r="W60" s="30">
        <v>22831140</v>
      </c>
      <c r="X60" s="48">
        <f t="shared" si="9"/>
        <v>0.64126158026039815</v>
      </c>
      <c r="Y60" s="1"/>
      <c r="Z60" s="1"/>
      <c r="AA60" s="1"/>
      <c r="AB60" s="1"/>
      <c r="AC60" s="1"/>
      <c r="AD60" s="1"/>
      <c r="AE60" s="5"/>
      <c r="AF60" s="5"/>
      <c r="AG60" s="6"/>
      <c r="AH60" s="5"/>
      <c r="AI60" s="7"/>
      <c r="AJ60" s="8"/>
      <c r="AK60" s="9"/>
      <c r="AL60" s="10"/>
      <c r="AM60" s="12"/>
      <c r="AP60" s="1"/>
    </row>
    <row r="61" spans="1:42" s="2" customFormat="1" ht="15" customHeight="1" x14ac:dyDescent="0.25">
      <c r="A61" s="2" t="s">
        <v>211</v>
      </c>
      <c r="B61" s="2" t="s">
        <v>212</v>
      </c>
      <c r="C61" s="2" t="s">
        <v>212</v>
      </c>
      <c r="D61" s="2" t="s">
        <v>213</v>
      </c>
      <c r="E61" s="20" t="s">
        <v>0</v>
      </c>
      <c r="F61" s="2" t="s">
        <v>2</v>
      </c>
      <c r="G61" s="2">
        <v>72</v>
      </c>
      <c r="H61" s="2">
        <v>71</v>
      </c>
      <c r="I61" s="30">
        <v>2884565</v>
      </c>
      <c r="J61" s="30">
        <v>0</v>
      </c>
      <c r="K61" s="30">
        <v>30265481</v>
      </c>
      <c r="L61" s="30">
        <v>5030000</v>
      </c>
      <c r="M61" s="48">
        <f t="shared" si="5"/>
        <v>0.16619593787390988</v>
      </c>
      <c r="N61" s="30">
        <v>0</v>
      </c>
      <c r="O61" s="30"/>
      <c r="P61" s="48">
        <f t="shared" si="6"/>
        <v>0</v>
      </c>
      <c r="Q61" s="50"/>
      <c r="R61" s="49">
        <f t="shared" si="7"/>
        <v>0</v>
      </c>
      <c r="S61" s="50">
        <v>139766</v>
      </c>
      <c r="T61" s="48">
        <f t="shared" si="8"/>
        <v>4.6180002888439146E-3</v>
      </c>
      <c r="U61" s="31">
        <v>0.87</v>
      </c>
      <c r="V61" s="31">
        <v>0</v>
      </c>
      <c r="W61" s="30">
        <v>25095716</v>
      </c>
      <c r="X61" s="48">
        <f t="shared" si="9"/>
        <v>0.82918609487818817</v>
      </c>
      <c r="Y61" s="1"/>
      <c r="Z61" s="1"/>
      <c r="AA61" s="1"/>
      <c r="AB61" s="1"/>
      <c r="AC61" s="1"/>
      <c r="AD61" s="1"/>
      <c r="AE61" s="5"/>
      <c r="AF61" s="5"/>
      <c r="AG61" s="6"/>
      <c r="AH61" s="5"/>
      <c r="AI61" s="7"/>
      <c r="AJ61" s="8"/>
      <c r="AK61" s="9"/>
      <c r="AL61" s="10"/>
      <c r="AM61" s="12"/>
      <c r="AP61" s="1"/>
    </row>
    <row r="62" spans="1:42" s="2" customFormat="1" ht="15" customHeight="1" x14ac:dyDescent="0.25">
      <c r="A62" s="2" t="s">
        <v>214</v>
      </c>
      <c r="B62" s="2" t="s">
        <v>215</v>
      </c>
      <c r="C62" s="2" t="s">
        <v>184</v>
      </c>
      <c r="D62" s="2" t="s">
        <v>184</v>
      </c>
      <c r="E62" s="20" t="s">
        <v>0</v>
      </c>
      <c r="F62" s="2" t="s">
        <v>2</v>
      </c>
      <c r="G62" s="2">
        <v>50</v>
      </c>
      <c r="H62" s="2">
        <v>49</v>
      </c>
      <c r="I62" s="30">
        <v>2022980</v>
      </c>
      <c r="J62" s="30">
        <v>0</v>
      </c>
      <c r="K62" s="30">
        <v>35121118</v>
      </c>
      <c r="L62" s="30">
        <v>4341500</v>
      </c>
      <c r="M62" s="48">
        <f t="shared" si="5"/>
        <v>0.12361508537399066</v>
      </c>
      <c r="N62" s="30">
        <v>12102482</v>
      </c>
      <c r="O62" s="30" t="s">
        <v>353</v>
      </c>
      <c r="P62" s="48">
        <f t="shared" si="6"/>
        <v>0.34459273192840845</v>
      </c>
      <c r="Q62" s="50"/>
      <c r="R62" s="49">
        <f t="shared" si="7"/>
        <v>0</v>
      </c>
      <c r="S62" s="50">
        <v>157578</v>
      </c>
      <c r="T62" s="48">
        <f t="shared" si="8"/>
        <v>4.4867022741132559E-3</v>
      </c>
      <c r="U62" s="31">
        <v>0.91545929999999998</v>
      </c>
      <c r="V62" s="31">
        <v>0</v>
      </c>
      <c r="W62" s="30">
        <v>18519558</v>
      </c>
      <c r="X62" s="48">
        <f t="shared" si="9"/>
        <v>0.52730548042348768</v>
      </c>
      <c r="Y62" s="1"/>
      <c r="Z62" s="1"/>
      <c r="AA62" s="1"/>
      <c r="AB62" s="1"/>
      <c r="AC62" s="1"/>
      <c r="AD62" s="1"/>
      <c r="AE62" s="5"/>
      <c r="AF62" s="5"/>
      <c r="AG62" s="6"/>
      <c r="AH62" s="5"/>
      <c r="AI62" s="7"/>
      <c r="AJ62" s="8"/>
      <c r="AK62" s="9"/>
      <c r="AL62" s="10"/>
      <c r="AM62" s="12"/>
      <c r="AO62" s="11"/>
      <c r="AP62" s="1"/>
    </row>
    <row r="63" spans="1:42" s="2" customFormat="1" ht="15" customHeight="1" x14ac:dyDescent="0.25">
      <c r="A63" s="2" t="s">
        <v>216</v>
      </c>
      <c r="B63" s="2" t="s">
        <v>217</v>
      </c>
      <c r="C63" s="2" t="s">
        <v>106</v>
      </c>
      <c r="D63" s="2" t="s">
        <v>32</v>
      </c>
      <c r="E63" s="20" t="s">
        <v>0</v>
      </c>
      <c r="F63" s="2" t="s">
        <v>2</v>
      </c>
      <c r="G63" s="2">
        <v>54</v>
      </c>
      <c r="H63" s="2">
        <v>53</v>
      </c>
      <c r="I63" s="30">
        <v>1609203</v>
      </c>
      <c r="J63" s="30">
        <v>0</v>
      </c>
      <c r="K63" s="30">
        <v>21097051</v>
      </c>
      <c r="L63" s="30">
        <v>492000</v>
      </c>
      <c r="M63" s="48">
        <f t="shared" si="5"/>
        <v>2.3320794930059181E-2</v>
      </c>
      <c r="N63" s="30">
        <v>5196079</v>
      </c>
      <c r="O63" s="30" t="s">
        <v>354</v>
      </c>
      <c r="P63" s="48">
        <f t="shared" si="6"/>
        <v>0.2462940910556646</v>
      </c>
      <c r="Q63" s="50"/>
      <c r="R63" s="49">
        <f t="shared" si="7"/>
        <v>0</v>
      </c>
      <c r="S63" s="50">
        <v>1005191</v>
      </c>
      <c r="T63" s="48">
        <f t="shared" si="8"/>
        <v>4.7646043041750241E-2</v>
      </c>
      <c r="U63" s="31">
        <v>0.89508787890651464</v>
      </c>
      <c r="V63" s="31">
        <v>0</v>
      </c>
      <c r="W63" s="30">
        <v>14403781</v>
      </c>
      <c r="X63" s="48">
        <f t="shared" si="9"/>
        <v>0.68273907097252595</v>
      </c>
      <c r="Y63" s="1"/>
      <c r="Z63" s="1"/>
      <c r="AA63" s="1"/>
      <c r="AB63" s="1"/>
      <c r="AC63" s="1"/>
      <c r="AD63" s="1"/>
      <c r="AE63" s="5"/>
      <c r="AF63" s="5"/>
      <c r="AG63" s="6"/>
      <c r="AH63" s="5"/>
      <c r="AI63" s="7"/>
      <c r="AJ63" s="8"/>
      <c r="AK63" s="9"/>
      <c r="AL63" s="10"/>
      <c r="AM63" s="12"/>
      <c r="AO63" s="1"/>
      <c r="AP63" s="1"/>
    </row>
    <row r="64" spans="1:42" s="2" customFormat="1" ht="15" customHeight="1" x14ac:dyDescent="0.25">
      <c r="A64" s="2" t="s">
        <v>218</v>
      </c>
      <c r="B64" s="2" t="s">
        <v>219</v>
      </c>
      <c r="C64" s="2" t="s">
        <v>207</v>
      </c>
      <c r="D64" s="2" t="s">
        <v>1</v>
      </c>
      <c r="E64" s="20" t="s">
        <v>0</v>
      </c>
      <c r="F64" s="2" t="s">
        <v>2</v>
      </c>
      <c r="G64" s="2">
        <v>74</v>
      </c>
      <c r="H64" s="2">
        <v>73</v>
      </c>
      <c r="I64" s="30">
        <v>1688933</v>
      </c>
      <c r="J64" s="30">
        <v>0</v>
      </c>
      <c r="K64" s="30">
        <v>31478890</v>
      </c>
      <c r="L64" s="30">
        <v>2993378</v>
      </c>
      <c r="M64" s="48">
        <f t="shared" si="5"/>
        <v>9.5091599481430256E-2</v>
      </c>
      <c r="N64" s="30">
        <v>11560000</v>
      </c>
      <c r="O64" s="30"/>
      <c r="P64" s="48">
        <f t="shared" si="6"/>
        <v>0.36723022952842366</v>
      </c>
      <c r="Q64" s="50"/>
      <c r="R64" s="49">
        <f t="shared" si="7"/>
        <v>0</v>
      </c>
      <c r="S64" s="50">
        <v>1218437</v>
      </c>
      <c r="T64" s="48">
        <f t="shared" si="8"/>
        <v>3.8706479167467465E-2</v>
      </c>
      <c r="U64" s="31">
        <v>0.93</v>
      </c>
      <c r="V64" s="31">
        <v>0</v>
      </c>
      <c r="W64" s="30">
        <v>15707075</v>
      </c>
      <c r="X64" s="48">
        <f t="shared" si="9"/>
        <v>0.49897169182267864</v>
      </c>
      <c r="Y64" s="1"/>
      <c r="Z64" s="1"/>
      <c r="AA64" s="1"/>
      <c r="AB64" s="1"/>
      <c r="AC64" s="1"/>
      <c r="AD64" s="1"/>
      <c r="AE64" s="5"/>
      <c r="AF64" s="5"/>
      <c r="AG64" s="6"/>
      <c r="AH64" s="5"/>
      <c r="AI64" s="7"/>
      <c r="AJ64" s="8"/>
      <c r="AK64" s="9"/>
      <c r="AL64" s="10"/>
      <c r="AM64" s="12"/>
      <c r="AO64" s="11"/>
      <c r="AP64" s="1"/>
    </row>
    <row r="65" spans="1:42" s="2" customFormat="1" ht="15" customHeight="1" x14ac:dyDescent="0.25">
      <c r="A65" s="2" t="s">
        <v>220</v>
      </c>
      <c r="B65" s="2" t="s">
        <v>107</v>
      </c>
      <c r="C65" s="2" t="s">
        <v>108</v>
      </c>
      <c r="D65" s="2" t="s">
        <v>109</v>
      </c>
      <c r="E65" s="20" t="s">
        <v>30</v>
      </c>
      <c r="F65" s="2" t="s">
        <v>2</v>
      </c>
      <c r="G65" s="2">
        <v>54</v>
      </c>
      <c r="H65" s="2">
        <v>53</v>
      </c>
      <c r="I65" s="30">
        <v>2615963</v>
      </c>
      <c r="J65" s="30">
        <v>0</v>
      </c>
      <c r="K65" s="30">
        <v>27873772</v>
      </c>
      <c r="L65" s="30">
        <v>3212000</v>
      </c>
      <c r="M65" s="48">
        <f t="shared" si="5"/>
        <v>0.1152337760386359</v>
      </c>
      <c r="N65" s="30">
        <v>1001523</v>
      </c>
      <c r="O65" s="30"/>
      <c r="P65" s="48">
        <f t="shared" si="6"/>
        <v>3.5930659115673329E-2</v>
      </c>
      <c r="Q65" s="50"/>
      <c r="R65" s="49">
        <f t="shared" si="7"/>
        <v>0</v>
      </c>
      <c r="S65" s="50">
        <v>378177</v>
      </c>
      <c r="T65" s="48">
        <f t="shared" si="8"/>
        <v>1.3567485591831633E-2</v>
      </c>
      <c r="U65" s="31">
        <v>0.89</v>
      </c>
      <c r="V65" s="31">
        <v>0</v>
      </c>
      <c r="W65" s="30">
        <v>23282072</v>
      </c>
      <c r="X65" s="48">
        <f t="shared" si="9"/>
        <v>0.83526807925385915</v>
      </c>
      <c r="Y65" s="1"/>
      <c r="Z65" s="1"/>
      <c r="AA65" s="1"/>
      <c r="AB65" s="1"/>
      <c r="AC65" s="1"/>
      <c r="AD65" s="1"/>
      <c r="AE65" s="5"/>
      <c r="AF65" s="5"/>
      <c r="AG65" s="6"/>
      <c r="AH65" s="5"/>
      <c r="AI65" s="7"/>
      <c r="AJ65" s="8"/>
      <c r="AK65" s="9"/>
      <c r="AL65" s="10"/>
      <c r="AM65" s="12"/>
      <c r="AO65" s="4"/>
      <c r="AP65" s="1"/>
    </row>
    <row r="66" spans="1:42" s="3" customFormat="1" ht="15" customHeight="1" x14ac:dyDescent="0.25">
      <c r="A66" s="2" t="s">
        <v>221</v>
      </c>
      <c r="B66" s="2" t="s">
        <v>222</v>
      </c>
      <c r="C66" s="2" t="s">
        <v>223</v>
      </c>
      <c r="D66" s="2" t="s">
        <v>223</v>
      </c>
      <c r="E66" s="20" t="s">
        <v>0</v>
      </c>
      <c r="F66" s="2" t="s">
        <v>42</v>
      </c>
      <c r="G66" s="2">
        <v>90</v>
      </c>
      <c r="H66" s="2">
        <v>88</v>
      </c>
      <c r="I66" s="30">
        <v>2883928</v>
      </c>
      <c r="J66" s="30">
        <v>0</v>
      </c>
      <c r="K66" s="30">
        <v>48114421</v>
      </c>
      <c r="L66" s="30">
        <v>0</v>
      </c>
      <c r="M66" s="48">
        <f t="shared" ref="M66:M97" si="10">L66/K66</f>
        <v>0</v>
      </c>
      <c r="N66" s="30">
        <v>17597926</v>
      </c>
      <c r="O66" s="30" t="s">
        <v>344</v>
      </c>
      <c r="P66" s="48">
        <f t="shared" ref="P66:P97" si="11">N66/$K66</f>
        <v>0.36575159035998789</v>
      </c>
      <c r="Q66" s="30"/>
      <c r="R66" s="49">
        <f t="shared" ref="R66:R97" si="12">Q66/$K66</f>
        <v>0</v>
      </c>
      <c r="S66" s="50">
        <v>2075000</v>
      </c>
      <c r="T66" s="48">
        <f t="shared" ref="T66:T97" si="13">S66/$K66</f>
        <v>4.3126363299685139E-2</v>
      </c>
      <c r="U66" s="31">
        <v>0.9248789498212161</v>
      </c>
      <c r="V66" s="31">
        <v>0</v>
      </c>
      <c r="W66" s="30">
        <v>26672843</v>
      </c>
      <c r="X66" s="48">
        <f t="shared" ref="X66:X97" si="14">W66/$K66</f>
        <v>0.55436275539925961</v>
      </c>
      <c r="Y66" s="1"/>
      <c r="Z66" s="1"/>
      <c r="AA66" s="1"/>
      <c r="AB66" s="1"/>
      <c r="AC66" s="1"/>
      <c r="AD66" s="11"/>
      <c r="AE66" s="5"/>
      <c r="AF66" s="5"/>
      <c r="AG66" s="6"/>
      <c r="AH66" s="5"/>
      <c r="AI66" s="13"/>
      <c r="AJ66" s="19"/>
      <c r="AK66" s="9"/>
      <c r="AL66" s="10"/>
      <c r="AM66" s="12"/>
      <c r="AN66" s="20"/>
      <c r="AP66" s="11"/>
    </row>
    <row r="67" spans="1:42" s="3" customFormat="1" ht="15" customHeight="1" x14ac:dyDescent="0.25">
      <c r="A67" s="2" t="s">
        <v>225</v>
      </c>
      <c r="B67" s="2" t="s">
        <v>226</v>
      </c>
      <c r="C67" s="2" t="s">
        <v>1</v>
      </c>
      <c r="D67" s="2" t="s">
        <v>1</v>
      </c>
      <c r="E67" s="20" t="s">
        <v>0</v>
      </c>
      <c r="F67" s="2" t="s">
        <v>2</v>
      </c>
      <c r="G67" s="2">
        <v>75</v>
      </c>
      <c r="H67" s="2">
        <v>74</v>
      </c>
      <c r="I67" s="30">
        <v>1338479</v>
      </c>
      <c r="J67" s="30">
        <v>0</v>
      </c>
      <c r="K67" s="30">
        <v>40754636</v>
      </c>
      <c r="L67" s="30">
        <v>10126000</v>
      </c>
      <c r="M67" s="48">
        <f t="shared" si="10"/>
        <v>0.24846253074128793</v>
      </c>
      <c r="N67" s="30">
        <v>0</v>
      </c>
      <c r="O67" s="30"/>
      <c r="P67" s="48">
        <f t="shared" si="11"/>
        <v>0</v>
      </c>
      <c r="Q67" s="30"/>
      <c r="R67" s="49">
        <f t="shared" si="12"/>
        <v>0</v>
      </c>
      <c r="S67" s="50">
        <v>18178192</v>
      </c>
      <c r="T67" s="48">
        <f t="shared" si="13"/>
        <v>0.44603985666808554</v>
      </c>
      <c r="U67" s="31">
        <v>0.93019348000000002</v>
      </c>
      <c r="V67" s="31">
        <v>0</v>
      </c>
      <c r="W67" s="30">
        <v>12450444</v>
      </c>
      <c r="X67" s="48">
        <f t="shared" si="14"/>
        <v>0.30549761259062652</v>
      </c>
      <c r="Y67" s="1"/>
      <c r="Z67" s="1"/>
      <c r="AA67" s="1"/>
      <c r="AB67" s="1"/>
      <c r="AC67" s="1"/>
      <c r="AD67" s="11"/>
      <c r="AE67" s="5"/>
      <c r="AF67" s="5"/>
      <c r="AG67" s="6"/>
      <c r="AH67" s="5"/>
      <c r="AI67" s="7"/>
      <c r="AJ67" s="19"/>
      <c r="AK67" s="9"/>
      <c r="AL67" s="10"/>
      <c r="AM67" s="12"/>
      <c r="AN67" s="20"/>
      <c r="AP67" s="11"/>
    </row>
    <row r="68" spans="1:42" s="3" customFormat="1" ht="15" customHeight="1" x14ac:dyDescent="0.25">
      <c r="A68" s="2" t="s">
        <v>227</v>
      </c>
      <c r="B68" s="2" t="s">
        <v>228</v>
      </c>
      <c r="C68" s="2" t="s">
        <v>50</v>
      </c>
      <c r="D68" s="2" t="s">
        <v>206</v>
      </c>
      <c r="E68" s="20" t="s">
        <v>0</v>
      </c>
      <c r="F68" s="2" t="s">
        <v>2</v>
      </c>
      <c r="G68" s="2">
        <v>57</v>
      </c>
      <c r="H68" s="2">
        <v>56</v>
      </c>
      <c r="I68" s="30">
        <v>2298474</v>
      </c>
      <c r="J68" s="30">
        <v>0</v>
      </c>
      <c r="K68" s="30">
        <v>43316858</v>
      </c>
      <c r="L68" s="30">
        <v>2037000</v>
      </c>
      <c r="M68" s="48">
        <f t="shared" si="10"/>
        <v>4.7025571429949974E-2</v>
      </c>
      <c r="N68" s="30">
        <v>9167011</v>
      </c>
      <c r="O68" s="30" t="s">
        <v>344</v>
      </c>
      <c r="P68" s="48">
        <f t="shared" si="11"/>
        <v>0.21162686822760782</v>
      </c>
      <c r="Q68" s="30">
        <v>11109000</v>
      </c>
      <c r="R68" s="49">
        <f t="shared" si="12"/>
        <v>0.25645904419013954</v>
      </c>
      <c r="S68" s="50">
        <v>0</v>
      </c>
      <c r="T68" s="48">
        <f t="shared" si="13"/>
        <v>0</v>
      </c>
      <c r="U68" s="31">
        <v>0.91381703686880944</v>
      </c>
      <c r="V68" s="31">
        <v>0</v>
      </c>
      <c r="W68" s="30">
        <v>21003847</v>
      </c>
      <c r="X68" s="48">
        <f t="shared" si="14"/>
        <v>0.48488851615230266</v>
      </c>
      <c r="Y68" s="1"/>
      <c r="Z68" s="1"/>
      <c r="AA68" s="1"/>
      <c r="AB68" s="1"/>
      <c r="AC68" s="1"/>
      <c r="AD68" s="11"/>
      <c r="AE68" s="5"/>
      <c r="AF68" s="5"/>
      <c r="AG68" s="6"/>
      <c r="AH68" s="5"/>
      <c r="AI68" s="13"/>
      <c r="AJ68" s="19"/>
      <c r="AK68" s="9"/>
      <c r="AL68" s="10"/>
      <c r="AM68" s="12"/>
      <c r="AN68" s="20"/>
      <c r="AP68" s="11"/>
    </row>
    <row r="69" spans="1:42" s="3" customFormat="1" ht="15" customHeight="1" x14ac:dyDescent="0.25">
      <c r="A69" s="2" t="s">
        <v>229</v>
      </c>
      <c r="B69" s="2" t="s">
        <v>81</v>
      </c>
      <c r="C69" s="2" t="s">
        <v>230</v>
      </c>
      <c r="D69" s="2" t="s">
        <v>82</v>
      </c>
      <c r="E69" s="20" t="s">
        <v>0</v>
      </c>
      <c r="F69" s="2" t="s">
        <v>2</v>
      </c>
      <c r="G69" s="2">
        <v>55</v>
      </c>
      <c r="H69" s="2">
        <v>54</v>
      </c>
      <c r="I69" s="30">
        <v>1835507</v>
      </c>
      <c r="J69" s="30">
        <v>0</v>
      </c>
      <c r="K69" s="30">
        <v>28368975</v>
      </c>
      <c r="L69" s="30">
        <v>1053000</v>
      </c>
      <c r="M69" s="48">
        <f t="shared" si="10"/>
        <v>3.7118013604650855E-2</v>
      </c>
      <c r="N69" s="30">
        <v>10431000</v>
      </c>
      <c r="O69" s="30"/>
      <c r="P69" s="48">
        <f t="shared" si="11"/>
        <v>0.36769040827171234</v>
      </c>
      <c r="Q69" s="30"/>
      <c r="R69" s="48">
        <f t="shared" si="12"/>
        <v>0</v>
      </c>
      <c r="S69" s="30">
        <v>0</v>
      </c>
      <c r="T69" s="48">
        <f t="shared" si="13"/>
        <v>0</v>
      </c>
      <c r="U69" s="31">
        <v>0.91990800000000006</v>
      </c>
      <c r="V69" s="31">
        <v>0</v>
      </c>
      <c r="W69" s="30">
        <v>16884975</v>
      </c>
      <c r="X69" s="48">
        <f t="shared" si="14"/>
        <v>0.59519157812363688</v>
      </c>
      <c r="Y69" s="1"/>
      <c r="Z69" s="1"/>
      <c r="AA69" s="1"/>
      <c r="AB69" s="1"/>
      <c r="AC69" s="1"/>
      <c r="AD69" s="11"/>
      <c r="AE69" s="5"/>
      <c r="AF69" s="5"/>
      <c r="AG69" s="6"/>
      <c r="AH69" s="5"/>
      <c r="AI69" s="7"/>
      <c r="AJ69" s="19"/>
      <c r="AK69" s="9"/>
      <c r="AL69" s="10"/>
      <c r="AM69" s="12"/>
      <c r="AN69" s="20"/>
      <c r="AP69" s="11"/>
    </row>
    <row r="70" spans="1:42" s="3" customFormat="1" ht="15" customHeight="1" x14ac:dyDescent="0.25">
      <c r="A70" s="2" t="s">
        <v>232</v>
      </c>
      <c r="B70" s="2" t="s">
        <v>233</v>
      </c>
      <c r="C70" s="2" t="s">
        <v>6</v>
      </c>
      <c r="D70" s="2" t="s">
        <v>6</v>
      </c>
      <c r="E70" s="20" t="s">
        <v>0</v>
      </c>
      <c r="F70" s="2" t="s">
        <v>2</v>
      </c>
      <c r="G70" s="2">
        <v>32</v>
      </c>
      <c r="H70" s="2">
        <v>31</v>
      </c>
      <c r="I70" s="30">
        <v>962952</v>
      </c>
      <c r="J70" s="30">
        <v>0</v>
      </c>
      <c r="K70" s="30">
        <v>10474567</v>
      </c>
      <c r="L70" s="30">
        <v>1104000</v>
      </c>
      <c r="M70" s="48">
        <f t="shared" si="10"/>
        <v>0.1053981515417296</v>
      </c>
      <c r="N70" s="30">
        <v>0</v>
      </c>
      <c r="O70" s="30"/>
      <c r="P70" s="48">
        <f t="shared" si="11"/>
        <v>0</v>
      </c>
      <c r="Q70" s="30"/>
      <c r="R70" s="48">
        <f t="shared" si="12"/>
        <v>0</v>
      </c>
      <c r="S70" s="30">
        <v>703997</v>
      </c>
      <c r="T70" s="48">
        <f t="shared" si="13"/>
        <v>6.7210129067865054E-2</v>
      </c>
      <c r="U70" s="31">
        <v>0.9</v>
      </c>
      <c r="V70" s="31">
        <v>0</v>
      </c>
      <c r="W70" s="30">
        <v>8666570</v>
      </c>
      <c r="X70" s="48">
        <f t="shared" si="14"/>
        <v>0.82739171939040534</v>
      </c>
      <c r="Y70" s="1"/>
      <c r="Z70" s="1"/>
      <c r="AA70" s="1"/>
      <c r="AB70" s="1"/>
      <c r="AC70" s="1"/>
      <c r="AD70" s="11"/>
      <c r="AE70" s="5"/>
      <c r="AF70" s="5"/>
      <c r="AG70" s="6"/>
      <c r="AH70" s="5"/>
      <c r="AI70" s="16"/>
      <c r="AJ70" s="19"/>
      <c r="AK70" s="9"/>
      <c r="AL70" s="10"/>
      <c r="AM70" s="12"/>
      <c r="AN70" s="20"/>
      <c r="AP70" s="11"/>
    </row>
    <row r="71" spans="1:42" s="3" customFormat="1" ht="15" customHeight="1" x14ac:dyDescent="0.25">
      <c r="A71" s="2" t="s">
        <v>234</v>
      </c>
      <c r="B71" s="2" t="s">
        <v>235</v>
      </c>
      <c r="C71" s="2" t="s">
        <v>236</v>
      </c>
      <c r="D71" s="2" t="s">
        <v>139</v>
      </c>
      <c r="E71" s="20" t="s">
        <v>30</v>
      </c>
      <c r="F71" s="2" t="s">
        <v>2</v>
      </c>
      <c r="G71" s="2">
        <v>69</v>
      </c>
      <c r="H71" s="2">
        <v>68</v>
      </c>
      <c r="I71" s="30">
        <v>2349613</v>
      </c>
      <c r="J71" s="30">
        <v>0</v>
      </c>
      <c r="K71" s="30">
        <v>24736050</v>
      </c>
      <c r="L71" s="30">
        <v>2816800</v>
      </c>
      <c r="M71" s="48">
        <f t="shared" si="10"/>
        <v>0.11387428469783979</v>
      </c>
      <c r="N71" s="30">
        <v>0</v>
      </c>
      <c r="O71" s="30"/>
      <c r="P71" s="48">
        <f t="shared" si="11"/>
        <v>0</v>
      </c>
      <c r="Q71" s="30"/>
      <c r="R71" s="49">
        <f t="shared" si="12"/>
        <v>0</v>
      </c>
      <c r="S71" s="50">
        <v>1242660</v>
      </c>
      <c r="T71" s="48">
        <f t="shared" si="13"/>
        <v>5.0236800135834134E-2</v>
      </c>
      <c r="U71" s="31">
        <v>0.88</v>
      </c>
      <c r="V71" s="31">
        <v>0</v>
      </c>
      <c r="W71" s="30">
        <v>20676590</v>
      </c>
      <c r="X71" s="48">
        <f t="shared" si="14"/>
        <v>0.83588891516632602</v>
      </c>
      <c r="Y71" s="1"/>
      <c r="Z71" s="1"/>
      <c r="AA71" s="1"/>
      <c r="AB71" s="1"/>
      <c r="AC71" s="1"/>
      <c r="AD71" s="11"/>
      <c r="AE71" s="5"/>
      <c r="AF71" s="5"/>
      <c r="AG71" s="6"/>
      <c r="AH71" s="5"/>
      <c r="AI71" s="7"/>
      <c r="AJ71" s="19"/>
      <c r="AK71" s="9"/>
      <c r="AL71" s="10"/>
      <c r="AM71" s="12"/>
      <c r="AN71" s="20"/>
      <c r="AP71" s="11"/>
    </row>
    <row r="72" spans="1:42" s="3" customFormat="1" ht="15" customHeight="1" x14ac:dyDescent="0.25">
      <c r="A72" s="2" t="s">
        <v>237</v>
      </c>
      <c r="B72" s="2" t="s">
        <v>238</v>
      </c>
      <c r="C72" s="2" t="s">
        <v>231</v>
      </c>
      <c r="D72" s="2" t="s">
        <v>84</v>
      </c>
      <c r="E72" s="20" t="s">
        <v>0</v>
      </c>
      <c r="F72" s="2" t="s">
        <v>2</v>
      </c>
      <c r="G72" s="2">
        <v>101</v>
      </c>
      <c r="H72" s="2">
        <v>100</v>
      </c>
      <c r="I72" s="30">
        <v>2627741</v>
      </c>
      <c r="J72" s="30">
        <v>0</v>
      </c>
      <c r="K72" s="30">
        <v>36534578</v>
      </c>
      <c r="L72" s="30">
        <v>11890000</v>
      </c>
      <c r="M72" s="48">
        <f t="shared" si="10"/>
        <v>0.32544511667823289</v>
      </c>
      <c r="N72" s="30">
        <v>0</v>
      </c>
      <c r="O72" s="30"/>
      <c r="P72" s="48">
        <f t="shared" si="11"/>
        <v>0</v>
      </c>
      <c r="Q72" s="30"/>
      <c r="R72" s="48">
        <f t="shared" si="12"/>
        <v>0</v>
      </c>
      <c r="S72" s="50">
        <v>1257681</v>
      </c>
      <c r="T72" s="48">
        <f t="shared" si="13"/>
        <v>3.4424402000756651E-2</v>
      </c>
      <c r="U72" s="31">
        <v>0.89</v>
      </c>
      <c r="V72" s="31">
        <v>0</v>
      </c>
      <c r="W72" s="30">
        <v>23386897</v>
      </c>
      <c r="X72" s="48">
        <f t="shared" si="14"/>
        <v>0.64013048132101047</v>
      </c>
      <c r="Y72" s="1"/>
      <c r="Z72" s="1"/>
      <c r="AA72" s="1"/>
      <c r="AB72" s="1"/>
      <c r="AC72" s="1"/>
      <c r="AD72" s="11"/>
      <c r="AE72" s="5"/>
      <c r="AF72" s="5"/>
      <c r="AG72" s="6"/>
      <c r="AH72" s="5"/>
      <c r="AI72" s="7"/>
      <c r="AJ72" s="19"/>
      <c r="AK72" s="9"/>
      <c r="AL72" s="10"/>
      <c r="AM72" s="12"/>
      <c r="AN72" s="20"/>
      <c r="AP72" s="11"/>
    </row>
    <row r="73" spans="1:42" s="3" customFormat="1" ht="15" customHeight="1" x14ac:dyDescent="0.25">
      <c r="A73" s="2" t="s">
        <v>239</v>
      </c>
      <c r="B73" s="2" t="s">
        <v>240</v>
      </c>
      <c r="C73" s="2" t="s">
        <v>41</v>
      </c>
      <c r="D73" s="2" t="s">
        <v>41</v>
      </c>
      <c r="E73" s="20" t="s">
        <v>0</v>
      </c>
      <c r="F73" s="2" t="s">
        <v>2</v>
      </c>
      <c r="G73" s="2">
        <v>78</v>
      </c>
      <c r="H73" s="2">
        <v>77</v>
      </c>
      <c r="I73" s="30">
        <v>2230512</v>
      </c>
      <c r="J73" s="30">
        <v>0</v>
      </c>
      <c r="K73" s="30">
        <v>26756277</v>
      </c>
      <c r="L73" s="30">
        <v>3342300</v>
      </c>
      <c r="M73" s="48">
        <f t="shared" si="10"/>
        <v>0.12491648221462201</v>
      </c>
      <c r="N73" s="30">
        <v>3000000</v>
      </c>
      <c r="O73" s="30"/>
      <c r="P73" s="48">
        <f t="shared" si="11"/>
        <v>0.11212322252456872</v>
      </c>
      <c r="Q73" s="30"/>
      <c r="R73" s="48">
        <f t="shared" si="12"/>
        <v>0</v>
      </c>
      <c r="S73" s="30">
        <v>1231577</v>
      </c>
      <c r="T73" s="48">
        <f t="shared" si="13"/>
        <v>4.602946067571359E-2</v>
      </c>
      <c r="U73" s="31">
        <v>0.86</v>
      </c>
      <c r="V73" s="31">
        <v>0</v>
      </c>
      <c r="W73" s="30">
        <v>19182400</v>
      </c>
      <c r="X73" s="48">
        <f t="shared" si="14"/>
        <v>0.71693083458509566</v>
      </c>
      <c r="Y73" s="1"/>
      <c r="Z73" s="1"/>
      <c r="AA73" s="1"/>
      <c r="AB73" s="1"/>
      <c r="AC73" s="1"/>
      <c r="AD73" s="11"/>
      <c r="AE73" s="5"/>
      <c r="AF73" s="5"/>
      <c r="AG73" s="6"/>
      <c r="AH73" s="5"/>
      <c r="AI73" s="7"/>
      <c r="AJ73" s="19"/>
      <c r="AK73" s="9"/>
      <c r="AL73" s="10"/>
      <c r="AM73" s="12"/>
      <c r="AN73" s="20"/>
      <c r="AP73" s="11"/>
    </row>
    <row r="74" spans="1:42" s="3" customFormat="1" ht="15" customHeight="1" x14ac:dyDescent="0.25">
      <c r="A74" s="2" t="s">
        <v>241</v>
      </c>
      <c r="B74" s="2" t="s">
        <v>242</v>
      </c>
      <c r="C74" s="2" t="s">
        <v>108</v>
      </c>
      <c r="D74" s="2" t="s">
        <v>109</v>
      </c>
      <c r="E74" s="20" t="s">
        <v>30</v>
      </c>
      <c r="F74" s="2" t="s">
        <v>2</v>
      </c>
      <c r="G74" s="2">
        <v>48</v>
      </c>
      <c r="H74" s="2">
        <v>47</v>
      </c>
      <c r="I74" s="30">
        <v>1874977</v>
      </c>
      <c r="J74" s="30">
        <v>0</v>
      </c>
      <c r="K74" s="30">
        <v>17198232</v>
      </c>
      <c r="L74" s="30">
        <v>1450000</v>
      </c>
      <c r="M74" s="48">
        <f t="shared" si="10"/>
        <v>8.4310991967081264E-2</v>
      </c>
      <c r="N74" s="30">
        <v>0</v>
      </c>
      <c r="O74" s="30"/>
      <c r="P74" s="48">
        <f t="shared" si="11"/>
        <v>0</v>
      </c>
      <c r="Q74" s="30"/>
      <c r="R74" s="49">
        <f t="shared" si="12"/>
        <v>0</v>
      </c>
      <c r="S74" s="50">
        <v>0</v>
      </c>
      <c r="T74" s="48">
        <f t="shared" si="13"/>
        <v>0</v>
      </c>
      <c r="U74" s="31">
        <v>0.839916</v>
      </c>
      <c r="V74" s="31">
        <v>0</v>
      </c>
      <c r="W74" s="30">
        <v>15748232</v>
      </c>
      <c r="X74" s="48">
        <f t="shared" si="14"/>
        <v>0.91568900803291875</v>
      </c>
      <c r="Y74" s="1"/>
      <c r="Z74" s="1"/>
      <c r="AA74" s="1"/>
      <c r="AB74" s="1"/>
      <c r="AC74" s="1"/>
      <c r="AD74" s="11"/>
      <c r="AE74" s="5"/>
      <c r="AF74" s="5"/>
      <c r="AG74" s="6"/>
      <c r="AH74" s="5"/>
      <c r="AI74" s="7"/>
      <c r="AJ74" s="19"/>
      <c r="AK74" s="9"/>
      <c r="AL74" s="10"/>
      <c r="AM74" s="12"/>
      <c r="AN74" s="20"/>
      <c r="AP74" s="11"/>
    </row>
    <row r="75" spans="1:42" s="3" customFormat="1" ht="15" customHeight="1" x14ac:dyDescent="0.25">
      <c r="A75" s="2" t="s">
        <v>243</v>
      </c>
      <c r="B75" s="2" t="s">
        <v>244</v>
      </c>
      <c r="C75" s="2" t="s">
        <v>245</v>
      </c>
      <c r="D75" s="2" t="s">
        <v>41</v>
      </c>
      <c r="E75" s="20" t="s">
        <v>0</v>
      </c>
      <c r="F75" s="2" t="s">
        <v>2</v>
      </c>
      <c r="G75" s="2">
        <v>76</v>
      </c>
      <c r="H75" s="2">
        <v>75</v>
      </c>
      <c r="I75" s="30">
        <v>1317260</v>
      </c>
      <c r="J75" s="30">
        <v>0</v>
      </c>
      <c r="K75" s="30">
        <v>26163878</v>
      </c>
      <c r="L75" s="30">
        <v>3850000</v>
      </c>
      <c r="M75" s="48">
        <f t="shared" si="10"/>
        <v>0.1471494401556222</v>
      </c>
      <c r="N75" s="30">
        <v>11250000</v>
      </c>
      <c r="O75" s="30" t="s">
        <v>355</v>
      </c>
      <c r="P75" s="48">
        <f t="shared" si="11"/>
        <v>0.42998213032487004</v>
      </c>
      <c r="Q75" s="30"/>
      <c r="R75" s="49">
        <f t="shared" si="12"/>
        <v>0</v>
      </c>
      <c r="S75" s="50">
        <v>0</v>
      </c>
      <c r="T75" s="48">
        <f t="shared" si="13"/>
        <v>0</v>
      </c>
      <c r="U75" s="31">
        <v>0.839916</v>
      </c>
      <c r="V75" s="31">
        <v>0</v>
      </c>
      <c r="W75" s="30">
        <v>11063878</v>
      </c>
      <c r="X75" s="48">
        <f t="shared" si="14"/>
        <v>0.42286842951950776</v>
      </c>
      <c r="Y75" s="1"/>
      <c r="Z75" s="1"/>
      <c r="AA75" s="1"/>
      <c r="AB75" s="1"/>
      <c r="AC75" s="1"/>
      <c r="AD75" s="11"/>
      <c r="AE75" s="5"/>
      <c r="AF75" s="5"/>
      <c r="AG75" s="6"/>
      <c r="AH75" s="5"/>
      <c r="AI75" s="13"/>
      <c r="AJ75" s="19"/>
      <c r="AK75" s="9"/>
      <c r="AL75" s="10"/>
      <c r="AM75" s="12"/>
      <c r="AN75" s="20"/>
      <c r="AP75" s="11"/>
    </row>
    <row r="76" spans="1:42" s="3" customFormat="1" ht="15" customHeight="1" x14ac:dyDescent="0.25">
      <c r="A76" s="2" t="s">
        <v>246</v>
      </c>
      <c r="B76" s="2" t="s">
        <v>247</v>
      </c>
      <c r="C76" s="2" t="s">
        <v>248</v>
      </c>
      <c r="D76" s="2" t="s">
        <v>109</v>
      </c>
      <c r="E76" s="20" t="s">
        <v>0</v>
      </c>
      <c r="F76" s="2" t="s">
        <v>2</v>
      </c>
      <c r="G76" s="2">
        <v>37</v>
      </c>
      <c r="H76" s="2">
        <v>36</v>
      </c>
      <c r="I76" s="30">
        <v>834384</v>
      </c>
      <c r="J76" s="30">
        <v>0</v>
      </c>
      <c r="K76" s="30">
        <v>14831344</v>
      </c>
      <c r="L76" s="30">
        <v>2250000</v>
      </c>
      <c r="M76" s="48">
        <f t="shared" si="10"/>
        <v>0.15170573887302458</v>
      </c>
      <c r="N76" s="30">
        <v>5572219</v>
      </c>
      <c r="O76" s="30" t="s">
        <v>351</v>
      </c>
      <c r="P76" s="48">
        <f t="shared" si="11"/>
        <v>0.37570560024769162</v>
      </c>
      <c r="Q76" s="30"/>
      <c r="R76" s="49">
        <f t="shared" si="12"/>
        <v>0</v>
      </c>
      <c r="S76" s="50">
        <v>0</v>
      </c>
      <c r="T76" s="48">
        <f t="shared" si="13"/>
        <v>0</v>
      </c>
      <c r="U76" s="31">
        <v>0.839916</v>
      </c>
      <c r="V76" s="31">
        <v>0</v>
      </c>
      <c r="W76" s="30">
        <v>7008125</v>
      </c>
      <c r="X76" s="48">
        <f t="shared" si="14"/>
        <v>0.4725212361064513</v>
      </c>
      <c r="Y76" s="1"/>
      <c r="Z76" s="1"/>
      <c r="AA76" s="1"/>
      <c r="AB76" s="1"/>
      <c r="AC76" s="1"/>
      <c r="AD76" s="11"/>
      <c r="AE76" s="5"/>
      <c r="AF76" s="5"/>
      <c r="AG76" s="6"/>
      <c r="AH76" s="5"/>
      <c r="AI76" s="13"/>
      <c r="AJ76" s="19"/>
      <c r="AK76" s="9"/>
      <c r="AL76" s="10"/>
      <c r="AM76" s="12"/>
      <c r="AN76" s="20"/>
      <c r="AP76" s="11"/>
    </row>
    <row r="77" spans="1:42" s="3" customFormat="1" ht="15" customHeight="1" x14ac:dyDescent="0.25">
      <c r="A77" s="2" t="s">
        <v>249</v>
      </c>
      <c r="B77" s="2" t="s">
        <v>250</v>
      </c>
      <c r="C77" s="2" t="s">
        <v>171</v>
      </c>
      <c r="D77" s="2" t="s">
        <v>109</v>
      </c>
      <c r="E77" s="20" t="s">
        <v>0</v>
      </c>
      <c r="F77" s="2" t="s">
        <v>2</v>
      </c>
      <c r="G77" s="2">
        <v>48</v>
      </c>
      <c r="H77" s="2">
        <v>48</v>
      </c>
      <c r="I77" s="30">
        <v>2005871</v>
      </c>
      <c r="J77" s="30">
        <v>0</v>
      </c>
      <c r="K77" s="30">
        <v>18847631</v>
      </c>
      <c r="L77" s="30">
        <v>2000000</v>
      </c>
      <c r="M77" s="48">
        <f t="shared" si="10"/>
        <v>0.10611413179725346</v>
      </c>
      <c r="N77" s="30">
        <v>0</v>
      </c>
      <c r="O77" s="30"/>
      <c r="P77" s="48">
        <f t="shared" si="11"/>
        <v>0</v>
      </c>
      <c r="Q77" s="30"/>
      <c r="R77" s="49">
        <f t="shared" si="12"/>
        <v>0</v>
      </c>
      <c r="S77" s="50">
        <v>0</v>
      </c>
      <c r="T77" s="48">
        <f t="shared" si="13"/>
        <v>0</v>
      </c>
      <c r="U77" s="31">
        <v>0.839916</v>
      </c>
      <c r="V77" s="31">
        <v>0</v>
      </c>
      <c r="W77" s="30">
        <v>16847631</v>
      </c>
      <c r="X77" s="48">
        <f t="shared" si="14"/>
        <v>0.89388586820274651</v>
      </c>
      <c r="Y77" s="1"/>
      <c r="Z77" s="1"/>
      <c r="AA77" s="1"/>
      <c r="AB77" s="1"/>
      <c r="AC77" s="1"/>
      <c r="AD77" s="11"/>
      <c r="AE77" s="5"/>
      <c r="AF77" s="5"/>
      <c r="AG77" s="6"/>
      <c r="AH77" s="5"/>
      <c r="AI77" s="7"/>
      <c r="AJ77" s="19"/>
      <c r="AK77" s="9"/>
      <c r="AL77" s="10"/>
      <c r="AM77" s="12"/>
      <c r="AN77" s="20"/>
      <c r="AP77" s="11"/>
    </row>
    <row r="78" spans="1:42" s="3" customFormat="1" ht="15" customHeight="1" x14ac:dyDescent="0.25">
      <c r="A78" s="2" t="s">
        <v>251</v>
      </c>
      <c r="B78" s="2" t="s">
        <v>252</v>
      </c>
      <c r="C78" s="2" t="s">
        <v>171</v>
      </c>
      <c r="D78" s="2" t="s">
        <v>109</v>
      </c>
      <c r="E78" s="20" t="s">
        <v>0</v>
      </c>
      <c r="F78" s="2" t="s">
        <v>2</v>
      </c>
      <c r="G78" s="2">
        <v>35</v>
      </c>
      <c r="H78" s="2">
        <v>35</v>
      </c>
      <c r="I78" s="30">
        <v>1320879</v>
      </c>
      <c r="J78" s="30">
        <v>0</v>
      </c>
      <c r="K78" s="30">
        <v>11894274</v>
      </c>
      <c r="L78" s="30">
        <v>750000</v>
      </c>
      <c r="M78" s="48">
        <f t="shared" si="10"/>
        <v>6.3055550931481824E-2</v>
      </c>
      <c r="N78" s="30">
        <v>50000</v>
      </c>
      <c r="O78" s="30"/>
      <c r="P78" s="48">
        <f t="shared" si="11"/>
        <v>4.2037033954321215E-3</v>
      </c>
      <c r="Q78" s="30"/>
      <c r="R78" s="49">
        <f t="shared" si="12"/>
        <v>0</v>
      </c>
      <c r="S78" s="50">
        <v>0</v>
      </c>
      <c r="T78" s="48">
        <f t="shared" si="13"/>
        <v>0</v>
      </c>
      <c r="U78" s="31">
        <v>0.839916</v>
      </c>
      <c r="V78" s="31">
        <v>0</v>
      </c>
      <c r="W78" s="30">
        <v>11094274</v>
      </c>
      <c r="X78" s="48">
        <f t="shared" si="14"/>
        <v>0.93274074567308607</v>
      </c>
      <c r="Y78" s="1"/>
      <c r="Z78" s="1"/>
      <c r="AA78" s="1"/>
      <c r="AB78" s="1"/>
      <c r="AC78" s="1"/>
      <c r="AD78" s="11"/>
      <c r="AE78" s="5"/>
      <c r="AF78" s="5"/>
      <c r="AG78" s="6"/>
      <c r="AH78" s="5"/>
      <c r="AI78" s="7"/>
      <c r="AJ78" s="19"/>
      <c r="AK78" s="9"/>
      <c r="AL78" s="10"/>
      <c r="AM78" s="12"/>
      <c r="AN78" s="20"/>
      <c r="AP78" s="11"/>
    </row>
    <row r="79" spans="1:42" s="3" customFormat="1" ht="15" customHeight="1" x14ac:dyDescent="0.25">
      <c r="A79" s="2" t="s">
        <v>253</v>
      </c>
      <c r="B79" s="2" t="s">
        <v>254</v>
      </c>
      <c r="C79" s="2" t="s">
        <v>171</v>
      </c>
      <c r="D79" s="2" t="s">
        <v>109</v>
      </c>
      <c r="E79" s="20" t="s">
        <v>0</v>
      </c>
      <c r="F79" s="2" t="s">
        <v>2</v>
      </c>
      <c r="G79" s="2">
        <v>40</v>
      </c>
      <c r="H79" s="2">
        <v>39</v>
      </c>
      <c r="I79" s="30">
        <v>1677562</v>
      </c>
      <c r="J79" s="30">
        <v>0</v>
      </c>
      <c r="K79" s="30">
        <v>16825077</v>
      </c>
      <c r="L79" s="30">
        <v>0</v>
      </c>
      <c r="M79" s="48">
        <f t="shared" si="10"/>
        <v>0</v>
      </c>
      <c r="N79" s="30">
        <v>2734965</v>
      </c>
      <c r="O79" s="30" t="s">
        <v>344</v>
      </c>
      <c r="P79" s="48">
        <f t="shared" si="11"/>
        <v>0.16255289648897298</v>
      </c>
      <c r="Q79" s="30"/>
      <c r="R79" s="48">
        <f t="shared" si="12"/>
        <v>0</v>
      </c>
      <c r="S79" s="30">
        <v>0</v>
      </c>
      <c r="T79" s="48">
        <f t="shared" si="13"/>
        <v>0</v>
      </c>
      <c r="U79" s="31">
        <v>0.839916</v>
      </c>
      <c r="V79" s="31">
        <v>0</v>
      </c>
      <c r="W79" s="30">
        <v>14090112</v>
      </c>
      <c r="X79" s="48">
        <f t="shared" si="14"/>
        <v>0.83744710351102702</v>
      </c>
      <c r="Y79" s="1"/>
      <c r="Z79" s="1"/>
      <c r="AA79" s="1"/>
      <c r="AB79" s="1"/>
      <c r="AC79" s="1"/>
      <c r="AD79" s="11"/>
      <c r="AE79" s="5"/>
      <c r="AF79" s="5"/>
      <c r="AG79" s="6"/>
      <c r="AH79" s="5"/>
      <c r="AI79" s="7"/>
      <c r="AJ79" s="19"/>
      <c r="AK79" s="9"/>
      <c r="AL79" s="10"/>
      <c r="AM79" s="12"/>
      <c r="AN79" s="20"/>
      <c r="AP79" s="11"/>
    </row>
    <row r="80" spans="1:42" s="3" customFormat="1" ht="15" customHeight="1" x14ac:dyDescent="0.25">
      <c r="A80" s="2" t="s">
        <v>255</v>
      </c>
      <c r="B80" s="2" t="s">
        <v>101</v>
      </c>
      <c r="C80" s="2" t="s">
        <v>91</v>
      </c>
      <c r="D80" s="2" t="s">
        <v>92</v>
      </c>
      <c r="E80" s="20" t="s">
        <v>0</v>
      </c>
      <c r="F80" s="2" t="s">
        <v>2</v>
      </c>
      <c r="G80" s="2">
        <v>32</v>
      </c>
      <c r="H80" s="2">
        <v>32</v>
      </c>
      <c r="I80" s="30">
        <v>924180</v>
      </c>
      <c r="J80" s="30">
        <v>0</v>
      </c>
      <c r="K80" s="30">
        <v>14866361</v>
      </c>
      <c r="L80" s="30">
        <v>6100000</v>
      </c>
      <c r="M80" s="48">
        <f t="shared" si="10"/>
        <v>0.41032233779335775</v>
      </c>
      <c r="N80" s="30">
        <v>1004025</v>
      </c>
      <c r="O80" s="30"/>
      <c r="P80" s="48">
        <f t="shared" si="11"/>
        <v>6.7536702492291156E-2</v>
      </c>
      <c r="Q80" s="30"/>
      <c r="R80" s="48">
        <f t="shared" si="12"/>
        <v>0</v>
      </c>
      <c r="S80" s="30">
        <v>0</v>
      </c>
      <c r="T80" s="48">
        <f t="shared" si="13"/>
        <v>0</v>
      </c>
      <c r="U80" s="31">
        <v>0.839916</v>
      </c>
      <c r="V80" s="31">
        <v>0</v>
      </c>
      <c r="W80" s="30">
        <v>7762336</v>
      </c>
      <c r="X80" s="48">
        <f t="shared" si="14"/>
        <v>0.52214095971435104</v>
      </c>
      <c r="Y80" s="1"/>
      <c r="Z80" s="1"/>
      <c r="AA80" s="1"/>
      <c r="AB80" s="1"/>
      <c r="AC80" s="1"/>
      <c r="AD80" s="11"/>
      <c r="AE80" s="5"/>
      <c r="AF80" s="5"/>
      <c r="AG80" s="6"/>
      <c r="AH80" s="5"/>
      <c r="AI80" s="7"/>
      <c r="AJ80" s="19"/>
      <c r="AK80" s="9"/>
      <c r="AL80" s="10"/>
      <c r="AM80" s="12"/>
      <c r="AN80" s="20"/>
      <c r="AP80" s="11"/>
    </row>
    <row r="81" spans="1:42" s="3" customFormat="1" ht="15" customHeight="1" x14ac:dyDescent="0.25">
      <c r="A81" s="2" t="s">
        <v>256</v>
      </c>
      <c r="B81" s="2" t="s">
        <v>257</v>
      </c>
      <c r="C81" s="2" t="s">
        <v>180</v>
      </c>
      <c r="D81" s="2" t="s">
        <v>100</v>
      </c>
      <c r="E81" s="20" t="s">
        <v>0</v>
      </c>
      <c r="F81" s="2" t="s">
        <v>42</v>
      </c>
      <c r="G81" s="2">
        <v>72</v>
      </c>
      <c r="H81" s="2">
        <v>71</v>
      </c>
      <c r="I81" s="30">
        <v>1559003</v>
      </c>
      <c r="J81" s="30">
        <v>0</v>
      </c>
      <c r="K81" s="30">
        <v>27489379</v>
      </c>
      <c r="L81" s="30">
        <v>3329000</v>
      </c>
      <c r="M81" s="48">
        <f t="shared" si="10"/>
        <v>0.12110131698500719</v>
      </c>
      <c r="N81" s="30">
        <v>10532520</v>
      </c>
      <c r="O81" s="30"/>
      <c r="P81" s="48">
        <f t="shared" si="11"/>
        <v>0.38314870626942865</v>
      </c>
      <c r="Q81" s="30"/>
      <c r="R81" s="48">
        <f t="shared" si="12"/>
        <v>0</v>
      </c>
      <c r="S81" s="30">
        <v>0</v>
      </c>
      <c r="T81" s="48">
        <f t="shared" si="13"/>
        <v>0</v>
      </c>
      <c r="U81" s="31">
        <v>0.8741393698408535</v>
      </c>
      <c r="V81" s="31">
        <v>0</v>
      </c>
      <c r="W81" s="30">
        <v>13627859</v>
      </c>
      <c r="X81" s="48">
        <f t="shared" si="14"/>
        <v>0.49574997674556415</v>
      </c>
      <c r="Y81" s="1"/>
      <c r="Z81" s="1"/>
      <c r="AA81" s="1"/>
      <c r="AB81" s="1"/>
      <c r="AC81" s="1"/>
      <c r="AD81" s="11"/>
      <c r="AE81" s="5"/>
      <c r="AF81" s="5"/>
      <c r="AG81" s="6"/>
      <c r="AH81" s="5"/>
      <c r="AI81" s="7"/>
      <c r="AJ81" s="19"/>
      <c r="AK81" s="9"/>
      <c r="AL81" s="10"/>
      <c r="AM81" s="12"/>
      <c r="AN81" s="20"/>
      <c r="AO81" s="1"/>
      <c r="AP81" s="11"/>
    </row>
    <row r="82" spans="1:42" s="3" customFormat="1" ht="15" customHeight="1" x14ac:dyDescent="0.25">
      <c r="A82" s="2" t="s">
        <v>258</v>
      </c>
      <c r="B82" s="2" t="s">
        <v>95</v>
      </c>
      <c r="C82" s="2" t="s">
        <v>96</v>
      </c>
      <c r="D82" s="2" t="s">
        <v>76</v>
      </c>
      <c r="E82" s="20" t="s">
        <v>0</v>
      </c>
      <c r="F82" s="2" t="s">
        <v>143</v>
      </c>
      <c r="G82" s="2">
        <v>116</v>
      </c>
      <c r="H82" s="2">
        <v>112</v>
      </c>
      <c r="I82" s="30">
        <v>1041888</v>
      </c>
      <c r="J82" s="30">
        <v>3472960</v>
      </c>
      <c r="K82" s="30">
        <v>17465241</v>
      </c>
      <c r="L82" s="30">
        <v>3050000</v>
      </c>
      <c r="M82" s="48">
        <f t="shared" si="10"/>
        <v>0.17463257449467776</v>
      </c>
      <c r="N82" s="30">
        <v>1652057</v>
      </c>
      <c r="O82" s="30"/>
      <c r="P82" s="48">
        <f t="shared" si="11"/>
        <v>9.4591136761296338E-2</v>
      </c>
      <c r="Q82" s="30"/>
      <c r="R82" s="48">
        <f t="shared" si="12"/>
        <v>0</v>
      </c>
      <c r="S82" s="50">
        <v>847944</v>
      </c>
      <c r="T82" s="48">
        <f t="shared" si="13"/>
        <v>4.8550374999119683E-2</v>
      </c>
      <c r="U82" s="31">
        <v>0.88031300000000001</v>
      </c>
      <c r="V82" s="31">
        <v>0.7899210000000001</v>
      </c>
      <c r="W82" s="30">
        <v>11915240</v>
      </c>
      <c r="X82" s="48">
        <f t="shared" si="14"/>
        <v>0.68222591374490626</v>
      </c>
      <c r="Y82" s="1"/>
      <c r="Z82" s="1"/>
      <c r="AA82" s="1"/>
      <c r="AB82" s="1"/>
      <c r="AC82" s="1"/>
      <c r="AD82" s="11"/>
      <c r="AE82" s="5"/>
      <c r="AF82" s="5"/>
      <c r="AG82" s="6"/>
      <c r="AH82" s="5"/>
      <c r="AI82" s="7"/>
      <c r="AJ82" s="19"/>
      <c r="AK82" s="9"/>
      <c r="AL82" s="10"/>
      <c r="AM82" s="12"/>
      <c r="AN82" s="20"/>
      <c r="AO82" s="11"/>
      <c r="AP82" s="11"/>
    </row>
    <row r="83" spans="1:42" s="3" customFormat="1" ht="15" customHeight="1" x14ac:dyDescent="0.25">
      <c r="A83" s="2" t="s">
        <v>259</v>
      </c>
      <c r="B83" s="2" t="s">
        <v>260</v>
      </c>
      <c r="C83" s="2" t="s">
        <v>75</v>
      </c>
      <c r="D83" s="2" t="s">
        <v>76</v>
      </c>
      <c r="E83" s="20" t="s">
        <v>30</v>
      </c>
      <c r="F83" s="2" t="s">
        <v>2</v>
      </c>
      <c r="G83" s="2">
        <v>72</v>
      </c>
      <c r="H83" s="2">
        <v>71</v>
      </c>
      <c r="I83" s="30">
        <v>1513498</v>
      </c>
      <c r="J83" s="30">
        <v>0</v>
      </c>
      <c r="K83" s="30">
        <v>23264094</v>
      </c>
      <c r="L83" s="30">
        <v>2832200</v>
      </c>
      <c r="M83" s="48">
        <f t="shared" si="10"/>
        <v>0.12174125500008726</v>
      </c>
      <c r="N83" s="30">
        <v>7264463</v>
      </c>
      <c r="O83" s="30" t="s">
        <v>346</v>
      </c>
      <c r="P83" s="48">
        <f t="shared" si="11"/>
        <v>0.31226073106479024</v>
      </c>
      <c r="Q83" s="30"/>
      <c r="R83" s="48">
        <f t="shared" si="12"/>
        <v>0</v>
      </c>
      <c r="S83" s="50">
        <v>0</v>
      </c>
      <c r="T83" s="48">
        <f t="shared" si="13"/>
        <v>0</v>
      </c>
      <c r="U83" s="31">
        <v>0.87</v>
      </c>
      <c r="V83" s="31">
        <v>0</v>
      </c>
      <c r="W83" s="30">
        <v>13167431</v>
      </c>
      <c r="X83" s="48">
        <f t="shared" si="14"/>
        <v>0.5659980139351225</v>
      </c>
      <c r="Y83" s="1"/>
      <c r="Z83" s="1"/>
      <c r="AA83" s="1"/>
      <c r="AB83" s="1"/>
      <c r="AC83" s="1"/>
      <c r="AD83" s="11"/>
      <c r="AE83" s="5"/>
      <c r="AF83" s="5"/>
      <c r="AG83" s="6"/>
      <c r="AH83" s="5"/>
      <c r="AI83" s="7"/>
      <c r="AJ83" s="19"/>
      <c r="AK83" s="9"/>
      <c r="AL83" s="10"/>
      <c r="AM83" s="12"/>
      <c r="AN83" s="20"/>
      <c r="AO83" s="11"/>
      <c r="AP83" s="11"/>
    </row>
    <row r="84" spans="1:42" s="3" customFormat="1" ht="15" customHeight="1" x14ac:dyDescent="0.25">
      <c r="A84" s="2" t="s">
        <v>261</v>
      </c>
      <c r="B84" s="2" t="s">
        <v>262</v>
      </c>
      <c r="C84" s="2" t="s">
        <v>263</v>
      </c>
      <c r="D84" s="2" t="s">
        <v>113</v>
      </c>
      <c r="E84" s="20" t="s">
        <v>0</v>
      </c>
      <c r="F84" s="2" t="s">
        <v>11</v>
      </c>
      <c r="G84" s="2">
        <v>38</v>
      </c>
      <c r="H84" s="2">
        <v>37</v>
      </c>
      <c r="I84" s="30">
        <v>1210654</v>
      </c>
      <c r="J84" s="30">
        <v>0</v>
      </c>
      <c r="K84" s="30">
        <v>19048666</v>
      </c>
      <c r="L84" s="30">
        <v>2328000</v>
      </c>
      <c r="M84" s="48">
        <f t="shared" si="10"/>
        <v>0.1222132825469248</v>
      </c>
      <c r="N84" s="30">
        <v>4939086</v>
      </c>
      <c r="O84" s="30"/>
      <c r="P84" s="48">
        <f t="shared" si="11"/>
        <v>0.25928776324809305</v>
      </c>
      <c r="Q84" s="30"/>
      <c r="R84" s="48">
        <f t="shared" si="12"/>
        <v>0</v>
      </c>
      <c r="S84" s="50">
        <v>747651</v>
      </c>
      <c r="T84" s="48">
        <f t="shared" si="13"/>
        <v>3.924952015012495E-2</v>
      </c>
      <c r="U84" s="31">
        <v>0.91140234947392074</v>
      </c>
      <c r="V84" s="31">
        <v>0</v>
      </c>
      <c r="W84" s="30">
        <v>11033929</v>
      </c>
      <c r="X84" s="48">
        <f t="shared" si="14"/>
        <v>0.57924943405485718</v>
      </c>
      <c r="Y84" s="1"/>
      <c r="Z84" s="1"/>
      <c r="AA84" s="1"/>
      <c r="AB84" s="1"/>
      <c r="AC84" s="1"/>
      <c r="AD84" s="11"/>
      <c r="AE84" s="5"/>
      <c r="AF84" s="5"/>
      <c r="AG84" s="6"/>
      <c r="AH84" s="5"/>
      <c r="AI84" s="7"/>
      <c r="AJ84" s="19"/>
      <c r="AK84" s="9"/>
      <c r="AL84" s="10"/>
      <c r="AM84" s="12"/>
      <c r="AN84" s="20"/>
      <c r="AO84" s="11"/>
      <c r="AP84" s="11"/>
    </row>
    <row r="85" spans="1:42" s="3" customFormat="1" ht="15" customHeight="1" x14ac:dyDescent="0.25">
      <c r="A85" s="2" t="s">
        <v>264</v>
      </c>
      <c r="B85" s="2" t="s">
        <v>265</v>
      </c>
      <c r="C85" s="2" t="s">
        <v>266</v>
      </c>
      <c r="D85" s="2" t="s">
        <v>10</v>
      </c>
      <c r="E85" s="20" t="s">
        <v>0</v>
      </c>
      <c r="F85" s="2" t="s">
        <v>11</v>
      </c>
      <c r="G85" s="2">
        <v>68</v>
      </c>
      <c r="H85" s="2">
        <v>67</v>
      </c>
      <c r="I85" s="30">
        <v>644715</v>
      </c>
      <c r="J85" s="30">
        <v>1549636</v>
      </c>
      <c r="K85" s="30">
        <v>9971055</v>
      </c>
      <c r="L85" s="30">
        <v>1122500</v>
      </c>
      <c r="M85" s="48">
        <f t="shared" si="10"/>
        <v>0.11257585080014101</v>
      </c>
      <c r="N85" s="30">
        <v>1860000</v>
      </c>
      <c r="O85" s="30"/>
      <c r="P85" s="48">
        <f t="shared" si="11"/>
        <v>0.18653993985591294</v>
      </c>
      <c r="Q85" s="30"/>
      <c r="R85" s="48">
        <f t="shared" si="12"/>
        <v>0</v>
      </c>
      <c r="S85" s="50">
        <v>191286</v>
      </c>
      <c r="T85" s="48">
        <f t="shared" si="13"/>
        <v>1.918412845982697E-2</v>
      </c>
      <c r="U85" s="31">
        <v>0.85</v>
      </c>
      <c r="V85" s="31">
        <v>0.85</v>
      </c>
      <c r="W85" s="30">
        <v>6797269</v>
      </c>
      <c r="X85" s="48">
        <f t="shared" si="14"/>
        <v>0.68170008088411904</v>
      </c>
      <c r="Y85" s="1"/>
      <c r="Z85" s="1"/>
      <c r="AA85" s="1"/>
      <c r="AB85" s="1"/>
      <c r="AC85" s="1"/>
      <c r="AD85" s="11"/>
      <c r="AE85" s="5"/>
      <c r="AF85" s="5"/>
      <c r="AG85" s="6"/>
      <c r="AH85" s="5"/>
      <c r="AI85" s="7"/>
      <c r="AJ85" s="19"/>
      <c r="AK85" s="9"/>
      <c r="AL85" s="10"/>
      <c r="AM85" s="12"/>
      <c r="AN85" s="20"/>
      <c r="AO85" s="1"/>
      <c r="AP85" s="11"/>
    </row>
    <row r="86" spans="1:42" s="3" customFormat="1" ht="15" customHeight="1" x14ac:dyDescent="0.25">
      <c r="A86" s="2" t="s">
        <v>267</v>
      </c>
      <c r="B86" s="2" t="s">
        <v>268</v>
      </c>
      <c r="C86" s="2" t="s">
        <v>269</v>
      </c>
      <c r="D86" s="2" t="s">
        <v>25</v>
      </c>
      <c r="E86" s="20" t="s">
        <v>0</v>
      </c>
      <c r="F86" s="2" t="s">
        <v>42</v>
      </c>
      <c r="G86" s="2">
        <v>40</v>
      </c>
      <c r="H86" s="2">
        <v>39</v>
      </c>
      <c r="I86" s="30">
        <v>1730599</v>
      </c>
      <c r="J86" s="30">
        <v>0</v>
      </c>
      <c r="K86" s="30">
        <v>28313707</v>
      </c>
      <c r="L86" s="30">
        <v>943000</v>
      </c>
      <c r="M86" s="48">
        <f t="shared" si="10"/>
        <v>3.3305423412059748E-2</v>
      </c>
      <c r="N86" s="30">
        <v>10700000</v>
      </c>
      <c r="O86" s="30"/>
      <c r="P86" s="48">
        <f t="shared" si="11"/>
        <v>0.37790883404988262</v>
      </c>
      <c r="Q86" s="30"/>
      <c r="R86" s="48">
        <f t="shared" si="12"/>
        <v>0</v>
      </c>
      <c r="S86" s="30">
        <v>1239849</v>
      </c>
      <c r="T86" s="48">
        <f t="shared" si="13"/>
        <v>4.3789709344664758E-2</v>
      </c>
      <c r="U86" s="31">
        <v>0.89164840000000001</v>
      </c>
      <c r="V86" s="31">
        <v>0</v>
      </c>
      <c r="W86" s="30">
        <v>15430858</v>
      </c>
      <c r="X86" s="48">
        <f t="shared" si="14"/>
        <v>0.54499603319339285</v>
      </c>
      <c r="Y86" s="1"/>
      <c r="Z86" s="1"/>
      <c r="AA86" s="1"/>
      <c r="AB86" s="1"/>
      <c r="AC86" s="1"/>
      <c r="AD86" s="11"/>
      <c r="AE86" s="5"/>
      <c r="AF86" s="5"/>
      <c r="AG86" s="6"/>
      <c r="AH86" s="5"/>
      <c r="AI86" s="7"/>
      <c r="AJ86" s="19"/>
      <c r="AK86" s="9"/>
      <c r="AL86" s="10"/>
      <c r="AM86" s="12"/>
      <c r="AN86" s="20"/>
      <c r="AP86" s="11"/>
    </row>
    <row r="87" spans="1:42" s="3" customFormat="1" ht="15" customHeight="1" x14ac:dyDescent="0.25">
      <c r="A87" s="2" t="s">
        <v>270</v>
      </c>
      <c r="B87" s="2" t="s">
        <v>271</v>
      </c>
      <c r="C87" s="2" t="s">
        <v>120</v>
      </c>
      <c r="D87" s="2" t="s">
        <v>120</v>
      </c>
      <c r="E87" s="20" t="s">
        <v>0</v>
      </c>
      <c r="F87" s="2" t="s">
        <v>11</v>
      </c>
      <c r="G87" s="2">
        <v>32</v>
      </c>
      <c r="H87" s="2">
        <v>31</v>
      </c>
      <c r="I87" s="30">
        <v>1114732</v>
      </c>
      <c r="J87" s="30">
        <v>3699710</v>
      </c>
      <c r="K87" s="30">
        <v>22011003</v>
      </c>
      <c r="L87" s="30">
        <v>4395000</v>
      </c>
      <c r="M87" s="48">
        <f t="shared" si="10"/>
        <v>0.19967286361280309</v>
      </c>
      <c r="N87" s="30">
        <v>0</v>
      </c>
      <c r="O87" s="53"/>
      <c r="P87" s="48">
        <f t="shared" si="11"/>
        <v>0</v>
      </c>
      <c r="Q87" s="30"/>
      <c r="R87" s="48">
        <f t="shared" si="12"/>
        <v>0</v>
      </c>
      <c r="S87" s="50">
        <v>4623647</v>
      </c>
      <c r="T87" s="48">
        <f t="shared" si="13"/>
        <v>0.21006071372576707</v>
      </c>
      <c r="U87" s="31">
        <v>0.9</v>
      </c>
      <c r="V87" s="31">
        <v>0.8</v>
      </c>
      <c r="W87" s="30">
        <v>12992356</v>
      </c>
      <c r="X87" s="48">
        <f t="shared" si="14"/>
        <v>0.59026642266142981</v>
      </c>
      <c r="Y87" s="1"/>
      <c r="Z87" s="1"/>
      <c r="AA87" s="1"/>
      <c r="AB87" s="1"/>
      <c r="AC87" s="1"/>
      <c r="AD87" s="11"/>
      <c r="AE87" s="5"/>
      <c r="AF87" s="5"/>
      <c r="AG87" s="6"/>
      <c r="AH87" s="5"/>
      <c r="AI87" s="7"/>
      <c r="AJ87" s="19"/>
      <c r="AK87" s="9"/>
      <c r="AL87" s="10"/>
      <c r="AM87" s="12"/>
      <c r="AN87" s="20"/>
      <c r="AO87" s="1"/>
      <c r="AP87" s="11"/>
    </row>
    <row r="88" spans="1:42" s="3" customFormat="1" ht="15" customHeight="1" x14ac:dyDescent="0.25">
      <c r="A88" s="2" t="s">
        <v>272</v>
      </c>
      <c r="B88" s="2" t="s">
        <v>273</v>
      </c>
      <c r="C88" s="2" t="s">
        <v>266</v>
      </c>
      <c r="D88" s="2" t="s">
        <v>10</v>
      </c>
      <c r="E88" s="20" t="s">
        <v>0</v>
      </c>
      <c r="F88" s="2" t="s">
        <v>2</v>
      </c>
      <c r="G88" s="2">
        <v>60</v>
      </c>
      <c r="H88" s="2">
        <v>59</v>
      </c>
      <c r="I88" s="30">
        <v>1263737</v>
      </c>
      <c r="J88" s="30">
        <v>0</v>
      </c>
      <c r="K88" s="30">
        <v>20878240</v>
      </c>
      <c r="L88" s="30">
        <v>2420000</v>
      </c>
      <c r="M88" s="48">
        <f t="shared" si="10"/>
        <v>0.11591015334625906</v>
      </c>
      <c r="N88" s="30">
        <v>7043718</v>
      </c>
      <c r="O88" s="30" t="s">
        <v>346</v>
      </c>
      <c r="P88" s="48">
        <f t="shared" si="11"/>
        <v>0.33737125351562203</v>
      </c>
      <c r="Q88" s="30"/>
      <c r="R88" s="48">
        <f t="shared" si="12"/>
        <v>0</v>
      </c>
      <c r="S88" s="30">
        <v>546386</v>
      </c>
      <c r="T88" s="48">
        <f t="shared" si="13"/>
        <v>2.6170117787706244E-2</v>
      </c>
      <c r="U88" s="31">
        <v>0.86</v>
      </c>
      <c r="V88" s="31">
        <v>0</v>
      </c>
      <c r="W88" s="30">
        <v>10868136</v>
      </c>
      <c r="X88" s="48">
        <f t="shared" si="14"/>
        <v>0.52054847535041271</v>
      </c>
      <c r="Y88" s="1"/>
      <c r="Z88" s="1"/>
      <c r="AA88" s="1"/>
      <c r="AB88" s="1"/>
      <c r="AC88" s="1"/>
      <c r="AD88" s="11"/>
      <c r="AE88" s="5"/>
      <c r="AF88" s="5"/>
      <c r="AG88" s="6"/>
      <c r="AH88" s="5"/>
      <c r="AI88" s="7"/>
      <c r="AJ88" s="19"/>
      <c r="AK88" s="9"/>
      <c r="AL88" s="10"/>
      <c r="AM88" s="12"/>
      <c r="AN88" s="20"/>
      <c r="AP88" s="11"/>
    </row>
    <row r="89" spans="1:42" s="3" customFormat="1" ht="15" customHeight="1" x14ac:dyDescent="0.25">
      <c r="A89" s="2" t="s">
        <v>274</v>
      </c>
      <c r="B89" s="2" t="s">
        <v>275</v>
      </c>
      <c r="C89" s="2" t="s">
        <v>88</v>
      </c>
      <c r="D89" s="2" t="s">
        <v>41</v>
      </c>
      <c r="E89" s="20" t="s">
        <v>0</v>
      </c>
      <c r="F89" s="2" t="s">
        <v>143</v>
      </c>
      <c r="G89" s="2">
        <v>88</v>
      </c>
      <c r="H89" s="2">
        <v>86</v>
      </c>
      <c r="I89" s="30">
        <v>813279</v>
      </c>
      <c r="J89" s="30">
        <v>330514</v>
      </c>
      <c r="K89" s="30">
        <v>14306955</v>
      </c>
      <c r="L89" s="30">
        <v>5110000</v>
      </c>
      <c r="M89" s="48">
        <f t="shared" si="10"/>
        <v>0.35716894335657029</v>
      </c>
      <c r="N89" s="30">
        <v>2089565</v>
      </c>
      <c r="O89" s="51"/>
      <c r="P89" s="48">
        <f t="shared" si="11"/>
        <v>0.14605239200095338</v>
      </c>
      <c r="Q89" s="30"/>
      <c r="R89" s="48">
        <f t="shared" si="12"/>
        <v>0</v>
      </c>
      <c r="S89" s="30">
        <v>125814</v>
      </c>
      <c r="T89" s="48">
        <f t="shared" si="13"/>
        <v>8.7939047826738805E-3</v>
      </c>
      <c r="U89" s="31">
        <v>0.83</v>
      </c>
      <c r="V89" s="31">
        <v>0.7</v>
      </c>
      <c r="W89" s="30">
        <v>6981576</v>
      </c>
      <c r="X89" s="48">
        <f t="shared" si="14"/>
        <v>0.48798475985980244</v>
      </c>
      <c r="Y89" s="1"/>
      <c r="Z89" s="1"/>
      <c r="AA89" s="1"/>
      <c r="AB89" s="1"/>
      <c r="AC89" s="1"/>
      <c r="AD89" s="11"/>
      <c r="AE89" s="5"/>
      <c r="AF89" s="5"/>
      <c r="AG89" s="6"/>
      <c r="AH89" s="5"/>
      <c r="AI89" s="7"/>
      <c r="AJ89" s="19"/>
      <c r="AK89" s="9"/>
      <c r="AL89" s="10"/>
      <c r="AM89" s="12"/>
      <c r="AN89" s="20"/>
      <c r="AO89" s="11"/>
      <c r="AP89" s="11"/>
    </row>
    <row r="90" spans="1:42" s="3" customFormat="1" ht="15" customHeight="1" x14ac:dyDescent="0.25">
      <c r="A90" s="2" t="s">
        <v>276</v>
      </c>
      <c r="B90" s="2" t="s">
        <v>277</v>
      </c>
      <c r="C90" s="2" t="s">
        <v>278</v>
      </c>
      <c r="D90" s="2" t="s">
        <v>223</v>
      </c>
      <c r="E90" s="20" t="s">
        <v>0</v>
      </c>
      <c r="F90" s="2" t="s">
        <v>2</v>
      </c>
      <c r="G90" s="2">
        <v>78</v>
      </c>
      <c r="H90" s="2">
        <v>77</v>
      </c>
      <c r="I90" s="30">
        <v>2659262</v>
      </c>
      <c r="J90" s="30">
        <v>0</v>
      </c>
      <c r="K90" s="30">
        <v>34633362</v>
      </c>
      <c r="L90" s="30">
        <v>8000000</v>
      </c>
      <c r="M90" s="48">
        <f t="shared" si="10"/>
        <v>0.2309911466290798</v>
      </c>
      <c r="N90" s="30">
        <v>2000000</v>
      </c>
      <c r="O90" s="30"/>
      <c r="P90" s="48">
        <f t="shared" si="11"/>
        <v>5.7747786657269949E-2</v>
      </c>
      <c r="Q90" s="30"/>
      <c r="R90" s="49">
        <f t="shared" si="12"/>
        <v>0</v>
      </c>
      <c r="S90" s="50">
        <v>700000</v>
      </c>
      <c r="T90" s="48">
        <f t="shared" si="13"/>
        <v>2.0211725330044481E-2</v>
      </c>
      <c r="U90" s="31">
        <v>0.9</v>
      </c>
      <c r="V90" s="31">
        <v>0</v>
      </c>
      <c r="W90" s="30">
        <v>23933362</v>
      </c>
      <c r="X90" s="48">
        <f t="shared" si="14"/>
        <v>0.69104934138360574</v>
      </c>
      <c r="Y90" s="1"/>
      <c r="Z90" s="1"/>
      <c r="AA90" s="1"/>
      <c r="AB90" s="1"/>
      <c r="AC90" s="1"/>
      <c r="AD90" s="11"/>
      <c r="AE90" s="5"/>
      <c r="AF90" s="5"/>
      <c r="AG90" s="6"/>
      <c r="AH90" s="5"/>
      <c r="AI90" s="7"/>
      <c r="AJ90" s="19"/>
      <c r="AK90" s="9"/>
      <c r="AL90" s="10"/>
      <c r="AM90" s="12"/>
      <c r="AN90" s="20"/>
      <c r="AP90" s="11"/>
    </row>
    <row r="91" spans="1:42" s="3" customFormat="1" ht="15" customHeight="1" x14ac:dyDescent="0.25">
      <c r="A91" s="2" t="s">
        <v>279</v>
      </c>
      <c r="B91" s="2" t="s">
        <v>280</v>
      </c>
      <c r="C91" s="2" t="s">
        <v>206</v>
      </c>
      <c r="D91" s="2" t="s">
        <v>206</v>
      </c>
      <c r="E91" s="20" t="s">
        <v>0</v>
      </c>
      <c r="F91" s="2" t="s">
        <v>2</v>
      </c>
      <c r="G91" s="2">
        <v>70</v>
      </c>
      <c r="H91" s="2">
        <v>69</v>
      </c>
      <c r="I91" s="30">
        <v>2461353</v>
      </c>
      <c r="J91" s="30">
        <v>0</v>
      </c>
      <c r="K91" s="30">
        <v>48898354</v>
      </c>
      <c r="L91" s="30">
        <v>19000000</v>
      </c>
      <c r="M91" s="48">
        <f t="shared" si="10"/>
        <v>0.38856113643416301</v>
      </c>
      <c r="N91" s="30">
        <v>7200000</v>
      </c>
      <c r="O91" s="30" t="s">
        <v>356</v>
      </c>
      <c r="P91" s="48">
        <f t="shared" si="11"/>
        <v>0.14724422012241967</v>
      </c>
      <c r="Q91" s="50"/>
      <c r="R91" s="49">
        <f t="shared" si="12"/>
        <v>0</v>
      </c>
      <c r="S91" s="50">
        <v>53910</v>
      </c>
      <c r="T91" s="48">
        <f t="shared" si="13"/>
        <v>1.1024910981666171E-3</v>
      </c>
      <c r="U91" s="31">
        <v>0.92</v>
      </c>
      <c r="V91" s="31">
        <v>0</v>
      </c>
      <c r="W91" s="30">
        <v>22644444</v>
      </c>
      <c r="X91" s="48">
        <f t="shared" si="14"/>
        <v>0.4630921523452507</v>
      </c>
      <c r="Y91" s="1"/>
      <c r="Z91" s="1"/>
      <c r="AA91" s="1"/>
      <c r="AB91" s="1"/>
      <c r="AC91" s="1"/>
      <c r="AD91" s="11"/>
      <c r="AE91" s="5"/>
      <c r="AF91" s="5"/>
      <c r="AG91" s="6"/>
      <c r="AH91" s="5"/>
      <c r="AI91" s="14"/>
      <c r="AJ91" s="19"/>
      <c r="AK91" s="9"/>
      <c r="AL91" s="10"/>
      <c r="AM91" s="12"/>
      <c r="AN91" s="20"/>
      <c r="AP91" s="11"/>
    </row>
    <row r="92" spans="1:42" s="3" customFormat="1" ht="15" customHeight="1" x14ac:dyDescent="0.25">
      <c r="A92" s="2" t="s">
        <v>281</v>
      </c>
      <c r="B92" s="2" t="s">
        <v>282</v>
      </c>
      <c r="C92" s="2" t="s">
        <v>283</v>
      </c>
      <c r="D92" s="2" t="s">
        <v>109</v>
      </c>
      <c r="E92" s="20" t="s">
        <v>0</v>
      </c>
      <c r="F92" s="2" t="s">
        <v>2</v>
      </c>
      <c r="G92" s="2">
        <v>48</v>
      </c>
      <c r="H92" s="2">
        <v>47</v>
      </c>
      <c r="I92" s="30">
        <v>1119901</v>
      </c>
      <c r="J92" s="30">
        <v>0</v>
      </c>
      <c r="K92" s="30">
        <v>21727715</v>
      </c>
      <c r="L92" s="30">
        <v>4070000</v>
      </c>
      <c r="M92" s="48">
        <f t="shared" si="10"/>
        <v>0.18731836274546126</v>
      </c>
      <c r="N92" s="30">
        <v>0</v>
      </c>
      <c r="O92" s="30"/>
      <c r="P92" s="48">
        <f t="shared" si="11"/>
        <v>0</v>
      </c>
      <c r="Q92" s="30"/>
      <c r="R92" s="49">
        <f t="shared" si="12"/>
        <v>0</v>
      </c>
      <c r="S92" s="50">
        <v>7522635</v>
      </c>
      <c r="T92" s="48">
        <f t="shared" si="13"/>
        <v>0.3462230151674946</v>
      </c>
      <c r="U92" s="31">
        <v>0.9</v>
      </c>
      <c r="V92" s="31">
        <v>0</v>
      </c>
      <c r="W92" s="30">
        <v>10079107</v>
      </c>
      <c r="X92" s="48">
        <f t="shared" si="14"/>
        <v>0.46388251134553266</v>
      </c>
      <c r="Y92" s="1"/>
      <c r="Z92" s="1"/>
      <c r="AA92" s="1"/>
      <c r="AB92" s="1"/>
      <c r="AC92" s="1"/>
      <c r="AD92" s="11"/>
      <c r="AE92" s="5"/>
      <c r="AF92" s="5"/>
      <c r="AG92" s="21"/>
      <c r="AH92" s="5"/>
      <c r="AI92" s="7"/>
      <c r="AJ92" s="19"/>
      <c r="AK92" s="9"/>
      <c r="AL92" s="10"/>
      <c r="AM92" s="12"/>
      <c r="AN92" s="20"/>
      <c r="AP92" s="11"/>
    </row>
    <row r="93" spans="1:42" s="3" customFormat="1" ht="15" customHeight="1" x14ac:dyDescent="0.25">
      <c r="A93" s="2" t="s">
        <v>284</v>
      </c>
      <c r="B93" s="2" t="s">
        <v>285</v>
      </c>
      <c r="C93" s="2" t="s">
        <v>205</v>
      </c>
      <c r="D93" s="2" t="s">
        <v>206</v>
      </c>
      <c r="E93" s="20" t="s">
        <v>0</v>
      </c>
      <c r="F93" s="2" t="s">
        <v>2</v>
      </c>
      <c r="G93" s="2">
        <v>80</v>
      </c>
      <c r="H93" s="2">
        <v>79</v>
      </c>
      <c r="I93" s="30">
        <v>3796670</v>
      </c>
      <c r="J93" s="30">
        <v>0</v>
      </c>
      <c r="K93" s="30">
        <v>56977157</v>
      </c>
      <c r="L93" s="30">
        <v>3574000</v>
      </c>
      <c r="M93" s="48">
        <f t="shared" si="10"/>
        <v>6.272689246323751E-2</v>
      </c>
      <c r="N93" s="30">
        <v>10921843</v>
      </c>
      <c r="O93" s="30" t="s">
        <v>346</v>
      </c>
      <c r="P93" s="48">
        <f t="shared" si="11"/>
        <v>0.1916881005487866</v>
      </c>
      <c r="Q93" s="30">
        <v>8838000</v>
      </c>
      <c r="R93" s="48">
        <f t="shared" si="12"/>
        <v>0.15511479451317656</v>
      </c>
      <c r="S93" s="50">
        <v>389461</v>
      </c>
      <c r="T93" s="48">
        <f t="shared" si="13"/>
        <v>6.8353884347019979E-3</v>
      </c>
      <c r="U93" s="31">
        <v>0.87586893251191178</v>
      </c>
      <c r="V93" s="31">
        <v>0</v>
      </c>
      <c r="W93" s="30">
        <v>33253853</v>
      </c>
      <c r="X93" s="48">
        <f t="shared" si="14"/>
        <v>0.58363482404009737</v>
      </c>
      <c r="Y93" s="1"/>
      <c r="Z93" s="1"/>
      <c r="AA93" s="1"/>
      <c r="AB93" s="1"/>
      <c r="AC93" s="1"/>
      <c r="AD93" s="11"/>
      <c r="AE93" s="5"/>
      <c r="AF93" s="5"/>
      <c r="AG93" s="6"/>
      <c r="AH93" s="5"/>
      <c r="AI93" s="13"/>
      <c r="AJ93" s="19"/>
      <c r="AK93" s="9"/>
      <c r="AL93" s="10"/>
      <c r="AM93" s="12"/>
      <c r="AN93" s="20"/>
      <c r="AP93" s="11"/>
    </row>
    <row r="94" spans="1:42" s="3" customFormat="1" ht="15" customHeight="1" x14ac:dyDescent="0.25">
      <c r="A94" s="2" t="s">
        <v>286</v>
      </c>
      <c r="B94" s="2" t="s">
        <v>287</v>
      </c>
      <c r="C94" s="2" t="s">
        <v>288</v>
      </c>
      <c r="D94" s="2" t="s">
        <v>32</v>
      </c>
      <c r="E94" s="20" t="s">
        <v>0</v>
      </c>
      <c r="F94" s="2" t="s">
        <v>2</v>
      </c>
      <c r="G94" s="2">
        <v>68</v>
      </c>
      <c r="H94" s="2">
        <v>67</v>
      </c>
      <c r="I94" s="30">
        <v>1769578</v>
      </c>
      <c r="J94" s="30">
        <v>0</v>
      </c>
      <c r="K94" s="30">
        <v>17971413</v>
      </c>
      <c r="L94" s="30">
        <v>2930000</v>
      </c>
      <c r="M94" s="48">
        <f t="shared" si="10"/>
        <v>0.16303670724166208</v>
      </c>
      <c r="N94" s="30">
        <v>0</v>
      </c>
      <c r="O94" s="30"/>
      <c r="P94" s="48">
        <f t="shared" si="11"/>
        <v>0</v>
      </c>
      <c r="Q94" s="30"/>
      <c r="R94" s="49">
        <f t="shared" si="12"/>
        <v>0</v>
      </c>
      <c r="S94" s="50">
        <v>0</v>
      </c>
      <c r="T94" s="48">
        <f t="shared" si="13"/>
        <v>0</v>
      </c>
      <c r="U94" s="31">
        <v>0.85</v>
      </c>
      <c r="V94" s="31">
        <v>0</v>
      </c>
      <c r="W94" s="30">
        <v>15041413</v>
      </c>
      <c r="X94" s="48">
        <f t="shared" si="14"/>
        <v>0.83696329275833792</v>
      </c>
      <c r="Y94" s="1"/>
      <c r="Z94" s="1"/>
      <c r="AA94" s="1"/>
      <c r="AB94" s="1"/>
      <c r="AC94" s="1"/>
      <c r="AD94" s="11"/>
      <c r="AE94" s="5"/>
      <c r="AF94" s="5"/>
      <c r="AG94" s="6"/>
      <c r="AH94" s="5"/>
      <c r="AI94" s="7"/>
      <c r="AJ94" s="19"/>
      <c r="AK94" s="9"/>
      <c r="AL94" s="10"/>
      <c r="AM94" s="12"/>
      <c r="AN94" s="20"/>
      <c r="AP94" s="11"/>
    </row>
    <row r="95" spans="1:42" s="3" customFormat="1" ht="15" customHeight="1" x14ac:dyDescent="0.25">
      <c r="A95" s="2" t="s">
        <v>289</v>
      </c>
      <c r="B95" s="2" t="s">
        <v>290</v>
      </c>
      <c r="C95" s="2" t="s">
        <v>25</v>
      </c>
      <c r="D95" s="2" t="s">
        <v>25</v>
      </c>
      <c r="E95" s="20" t="s">
        <v>0</v>
      </c>
      <c r="F95" s="2" t="s">
        <v>2</v>
      </c>
      <c r="G95" s="2">
        <v>61</v>
      </c>
      <c r="H95" s="2">
        <v>60</v>
      </c>
      <c r="I95" s="30">
        <v>1694040</v>
      </c>
      <c r="J95" s="30">
        <v>5404683</v>
      </c>
      <c r="K95" s="30">
        <v>32632104</v>
      </c>
      <c r="L95" s="30">
        <v>3950000</v>
      </c>
      <c r="M95" s="48">
        <f t="shared" si="10"/>
        <v>0.12104643942051668</v>
      </c>
      <c r="N95" s="30">
        <v>9410000</v>
      </c>
      <c r="O95" s="30"/>
      <c r="P95" s="48">
        <f t="shared" si="11"/>
        <v>0.28836632783469923</v>
      </c>
      <c r="Q95" s="30"/>
      <c r="R95" s="48">
        <f t="shared" si="12"/>
        <v>0</v>
      </c>
      <c r="S95" s="50">
        <v>100</v>
      </c>
      <c r="T95" s="48">
        <f t="shared" si="13"/>
        <v>3.0644668207725741E-6</v>
      </c>
      <c r="U95" s="31">
        <v>0.91430699999999998</v>
      </c>
      <c r="V95" s="31">
        <v>0.7</v>
      </c>
      <c r="W95" s="30">
        <v>19272004</v>
      </c>
      <c r="X95" s="48">
        <f t="shared" si="14"/>
        <v>0.59058416827796334</v>
      </c>
      <c r="Y95" s="1"/>
      <c r="Z95" s="1"/>
      <c r="AA95" s="1"/>
      <c r="AB95" s="1"/>
      <c r="AC95" s="1"/>
      <c r="AD95" s="11"/>
      <c r="AE95" s="5"/>
      <c r="AF95" s="5"/>
      <c r="AG95" s="6"/>
      <c r="AH95" s="5"/>
      <c r="AI95" s="7"/>
      <c r="AJ95" s="19"/>
      <c r="AK95" s="15"/>
      <c r="AL95" s="10"/>
      <c r="AM95" s="12"/>
      <c r="AN95" s="20"/>
      <c r="AO95" s="11"/>
      <c r="AP95" s="11"/>
    </row>
    <row r="96" spans="1:42" s="3" customFormat="1" ht="15" customHeight="1" x14ac:dyDescent="0.25">
      <c r="A96" s="2" t="s">
        <v>291</v>
      </c>
      <c r="B96" s="2" t="s">
        <v>292</v>
      </c>
      <c r="C96" s="2" t="s">
        <v>293</v>
      </c>
      <c r="D96" s="2" t="s">
        <v>294</v>
      </c>
      <c r="E96" s="20" t="s">
        <v>0</v>
      </c>
      <c r="F96" s="2" t="s">
        <v>2</v>
      </c>
      <c r="G96" s="2">
        <v>67</v>
      </c>
      <c r="H96" s="2">
        <v>66</v>
      </c>
      <c r="I96" s="30">
        <v>2236275</v>
      </c>
      <c r="J96" s="30">
        <v>0</v>
      </c>
      <c r="K96" s="30">
        <v>47504043</v>
      </c>
      <c r="L96" s="30">
        <v>5324500</v>
      </c>
      <c r="M96" s="48">
        <f t="shared" si="10"/>
        <v>0.11208519662210646</v>
      </c>
      <c r="N96" s="30">
        <v>6146371</v>
      </c>
      <c r="O96" s="30"/>
      <c r="P96" s="48">
        <f t="shared" si="11"/>
        <v>0.1293862713958894</v>
      </c>
      <c r="Q96" s="30">
        <v>9004000</v>
      </c>
      <c r="R96" s="48">
        <f t="shared" si="12"/>
        <v>0.18954176174015336</v>
      </c>
      <c r="S96" s="50">
        <v>7044697</v>
      </c>
      <c r="T96" s="48">
        <f t="shared" si="13"/>
        <v>0.14829678812811786</v>
      </c>
      <c r="U96" s="31">
        <v>0.89365015150539984</v>
      </c>
      <c r="V96" s="31">
        <v>0</v>
      </c>
      <c r="W96" s="30">
        <v>19984475</v>
      </c>
      <c r="X96" s="48">
        <f t="shared" si="14"/>
        <v>0.42068998211373293</v>
      </c>
      <c r="Y96" s="1"/>
      <c r="Z96" s="1"/>
      <c r="AA96" s="1"/>
      <c r="AB96" s="1"/>
      <c r="AC96" s="1"/>
      <c r="AD96" s="11"/>
      <c r="AE96" s="5"/>
      <c r="AF96" s="5"/>
      <c r="AG96" s="6"/>
      <c r="AH96" s="5"/>
      <c r="AI96" s="7"/>
      <c r="AJ96" s="19"/>
      <c r="AK96" s="9"/>
      <c r="AL96" s="10"/>
      <c r="AM96" s="12"/>
      <c r="AN96" s="20"/>
      <c r="AO96" s="1"/>
      <c r="AP96" s="11"/>
    </row>
    <row r="97" spans="1:42" s="3" customFormat="1" ht="15" customHeight="1" x14ac:dyDescent="0.25">
      <c r="A97" s="2" t="s">
        <v>295</v>
      </c>
      <c r="B97" s="2" t="s">
        <v>83</v>
      </c>
      <c r="C97" s="2" t="s">
        <v>84</v>
      </c>
      <c r="D97" s="2" t="s">
        <v>84</v>
      </c>
      <c r="E97" s="20" t="s">
        <v>0</v>
      </c>
      <c r="F97" s="2" t="s">
        <v>11</v>
      </c>
      <c r="G97" s="2">
        <v>34</v>
      </c>
      <c r="H97" s="2">
        <v>33</v>
      </c>
      <c r="I97" s="30">
        <v>715474</v>
      </c>
      <c r="J97" s="30">
        <v>0</v>
      </c>
      <c r="K97" s="30">
        <v>10740975</v>
      </c>
      <c r="L97" s="30">
        <v>0</v>
      </c>
      <c r="M97" s="48">
        <f t="shared" si="10"/>
        <v>0</v>
      </c>
      <c r="N97" s="30">
        <v>4372000</v>
      </c>
      <c r="O97" s="30"/>
      <c r="P97" s="48">
        <f t="shared" si="11"/>
        <v>0.40703939819243595</v>
      </c>
      <c r="Q97" s="30"/>
      <c r="R97" s="48">
        <f t="shared" si="12"/>
        <v>0</v>
      </c>
      <c r="S97" s="50">
        <v>51000</v>
      </c>
      <c r="T97" s="48">
        <f t="shared" si="13"/>
        <v>4.7481723027937408E-3</v>
      </c>
      <c r="U97" s="31">
        <v>0.88304790233499064</v>
      </c>
      <c r="V97" s="31">
        <v>0</v>
      </c>
      <c r="W97" s="30">
        <v>6317975</v>
      </c>
      <c r="X97" s="48">
        <f t="shared" si="14"/>
        <v>0.58821242950477026</v>
      </c>
      <c r="Y97" s="1"/>
      <c r="Z97" s="1"/>
      <c r="AA97" s="1"/>
      <c r="AB97" s="1"/>
      <c r="AC97" s="1"/>
      <c r="AD97" s="11"/>
      <c r="AE97" s="5"/>
      <c r="AF97" s="5"/>
      <c r="AG97" s="6"/>
      <c r="AH97" s="5"/>
      <c r="AI97" s="7"/>
      <c r="AJ97" s="19"/>
      <c r="AK97" s="9"/>
      <c r="AL97" s="10"/>
      <c r="AM97" s="12"/>
      <c r="AN97" s="20"/>
      <c r="AO97" s="11"/>
      <c r="AP97" s="11"/>
    </row>
    <row r="98" spans="1:42" s="3" customFormat="1" ht="15" customHeight="1" x14ac:dyDescent="0.25">
      <c r="A98" s="2" t="s">
        <v>296</v>
      </c>
      <c r="B98" s="2" t="s">
        <v>125</v>
      </c>
      <c r="C98" s="2" t="s">
        <v>126</v>
      </c>
      <c r="D98" s="2" t="s">
        <v>127</v>
      </c>
      <c r="E98" s="20" t="s">
        <v>0</v>
      </c>
      <c r="F98" s="2" t="s">
        <v>2</v>
      </c>
      <c r="G98" s="2">
        <v>61</v>
      </c>
      <c r="H98" s="2">
        <v>60</v>
      </c>
      <c r="I98" s="30">
        <v>2006684</v>
      </c>
      <c r="J98" s="30">
        <v>6409556</v>
      </c>
      <c r="K98" s="30">
        <v>29504188</v>
      </c>
      <c r="L98" s="30">
        <v>3550000</v>
      </c>
      <c r="M98" s="48">
        <f t="shared" ref="M98:M107" si="15">L98/K98</f>
        <v>0.1203219014195544</v>
      </c>
      <c r="N98" s="30">
        <v>3178650</v>
      </c>
      <c r="O98" s="30"/>
      <c r="P98" s="48">
        <f t="shared" ref="P98:P107" si="16">N98/$K98</f>
        <v>0.10773555266120186</v>
      </c>
      <c r="Q98" s="30"/>
      <c r="R98" s="49">
        <f t="shared" ref="R98:R107" si="17">Q98/$K98</f>
        <v>0</v>
      </c>
      <c r="S98" s="50">
        <v>37022</v>
      </c>
      <c r="T98" s="48">
        <f t="shared" ref="T98:T107" si="18">S98/$K98</f>
        <v>1.254804911085843E-3</v>
      </c>
      <c r="U98" s="31">
        <v>0.91</v>
      </c>
      <c r="V98" s="31">
        <v>0</v>
      </c>
      <c r="W98" s="30">
        <v>22747516</v>
      </c>
      <c r="X98" s="48">
        <f t="shared" ref="X98:X108" si="19">W98/$K98</f>
        <v>0.77099278244837643</v>
      </c>
      <c r="Y98" s="1"/>
      <c r="Z98" s="1"/>
      <c r="AA98" s="1"/>
      <c r="AB98" s="1"/>
      <c r="AC98" s="1"/>
      <c r="AD98" s="11"/>
      <c r="AE98" s="5"/>
      <c r="AF98" s="5"/>
      <c r="AG98" s="6"/>
      <c r="AH98" s="5"/>
      <c r="AI98" s="7"/>
      <c r="AJ98" s="19"/>
      <c r="AK98" s="9"/>
      <c r="AL98" s="10"/>
      <c r="AM98" s="12"/>
      <c r="AN98" s="20"/>
      <c r="AP98" s="11"/>
    </row>
    <row r="99" spans="1:42" s="3" customFormat="1" ht="15" customHeight="1" x14ac:dyDescent="0.25">
      <c r="A99" s="2" t="s">
        <v>297</v>
      </c>
      <c r="B99" s="2" t="s">
        <v>298</v>
      </c>
      <c r="C99" s="2" t="s">
        <v>205</v>
      </c>
      <c r="D99" s="2" t="s">
        <v>206</v>
      </c>
      <c r="E99" s="20" t="s">
        <v>0</v>
      </c>
      <c r="F99" s="2" t="s">
        <v>2</v>
      </c>
      <c r="G99" s="2">
        <v>72</v>
      </c>
      <c r="H99" s="2">
        <v>71</v>
      </c>
      <c r="I99" s="30">
        <v>3154168</v>
      </c>
      <c r="J99" s="30">
        <v>0</v>
      </c>
      <c r="K99" s="30">
        <v>51214881</v>
      </c>
      <c r="L99" s="30">
        <v>12181000</v>
      </c>
      <c r="M99" s="48">
        <f t="shared" si="15"/>
        <v>0.23784102905559812</v>
      </c>
      <c r="N99" s="30">
        <v>10737991</v>
      </c>
      <c r="O99" s="30" t="s">
        <v>357</v>
      </c>
      <c r="P99" s="48">
        <f t="shared" si="16"/>
        <v>0.20966544860272154</v>
      </c>
      <c r="Q99" s="30"/>
      <c r="R99" s="49">
        <f t="shared" si="17"/>
        <v>0</v>
      </c>
      <c r="S99" s="50">
        <v>226604</v>
      </c>
      <c r="T99" s="48">
        <f t="shared" si="18"/>
        <v>4.4245733969390652E-3</v>
      </c>
      <c r="U99" s="31">
        <v>0.88991093663571508</v>
      </c>
      <c r="V99" s="31">
        <v>0</v>
      </c>
      <c r="W99" s="30">
        <v>28069286</v>
      </c>
      <c r="X99" s="48">
        <f t="shared" si="19"/>
        <v>0.54806894894474123</v>
      </c>
      <c r="Y99" s="1"/>
      <c r="Z99" s="1"/>
      <c r="AA99" s="1"/>
      <c r="AB99" s="1"/>
      <c r="AC99" s="1"/>
      <c r="AD99" s="11"/>
      <c r="AE99" s="5"/>
      <c r="AF99" s="5"/>
      <c r="AG99" s="6"/>
      <c r="AH99" s="5"/>
      <c r="AI99" s="13"/>
      <c r="AJ99" s="19"/>
      <c r="AK99" s="9"/>
      <c r="AL99" s="10"/>
      <c r="AM99" s="12"/>
      <c r="AN99" s="20"/>
      <c r="AP99" s="11"/>
    </row>
    <row r="100" spans="1:42" s="3" customFormat="1" ht="15" customHeight="1" x14ac:dyDescent="0.25">
      <c r="A100" s="2" t="s">
        <v>299</v>
      </c>
      <c r="B100" s="2" t="s">
        <v>300</v>
      </c>
      <c r="C100" s="2" t="s">
        <v>301</v>
      </c>
      <c r="D100" s="2" t="s">
        <v>39</v>
      </c>
      <c r="E100" s="20" t="s">
        <v>0</v>
      </c>
      <c r="F100" s="2" t="s">
        <v>11</v>
      </c>
      <c r="G100" s="2">
        <v>66</v>
      </c>
      <c r="H100" s="2">
        <v>65</v>
      </c>
      <c r="I100" s="30">
        <v>593242</v>
      </c>
      <c r="J100" s="30">
        <v>0</v>
      </c>
      <c r="K100" s="30">
        <v>12052601</v>
      </c>
      <c r="L100" s="30">
        <v>4682000</v>
      </c>
      <c r="M100" s="48">
        <f t="shared" si="15"/>
        <v>0.38846386767470359</v>
      </c>
      <c r="N100" s="30">
        <v>1670626</v>
      </c>
      <c r="O100" s="30"/>
      <c r="P100" s="48">
        <f t="shared" si="16"/>
        <v>0.13861124250275936</v>
      </c>
      <c r="Q100" s="30"/>
      <c r="R100" s="48">
        <f t="shared" si="17"/>
        <v>0</v>
      </c>
      <c r="S100" s="50">
        <v>657422</v>
      </c>
      <c r="T100" s="48">
        <f t="shared" si="18"/>
        <v>5.4546068520811397E-2</v>
      </c>
      <c r="U100" s="31">
        <v>0.85</v>
      </c>
      <c r="V100" s="31">
        <v>0</v>
      </c>
      <c r="W100" s="30">
        <v>5042553</v>
      </c>
      <c r="X100" s="48">
        <f t="shared" si="19"/>
        <v>0.41837882130172566</v>
      </c>
      <c r="Y100" s="1"/>
      <c r="Z100" s="1"/>
      <c r="AA100" s="1"/>
      <c r="AB100" s="1"/>
      <c r="AC100" s="1"/>
      <c r="AD100" s="11"/>
      <c r="AE100" s="5"/>
      <c r="AF100" s="5"/>
      <c r="AG100" s="6"/>
      <c r="AH100" s="5"/>
      <c r="AI100" s="7"/>
      <c r="AJ100" s="19"/>
      <c r="AK100" s="9"/>
      <c r="AL100" s="10"/>
      <c r="AM100" s="12"/>
      <c r="AN100" s="20"/>
      <c r="AO100" s="1"/>
      <c r="AP100" s="11"/>
    </row>
    <row r="101" spans="1:42" s="3" customFormat="1" x14ac:dyDescent="0.25">
      <c r="A101" s="2" t="s">
        <v>302</v>
      </c>
      <c r="B101" s="2" t="s">
        <v>303</v>
      </c>
      <c r="C101" s="2" t="s">
        <v>206</v>
      </c>
      <c r="D101" s="2" t="s">
        <v>206</v>
      </c>
      <c r="E101" s="20" t="s">
        <v>0</v>
      </c>
      <c r="F101" s="2" t="s">
        <v>2</v>
      </c>
      <c r="G101" s="2">
        <v>65</v>
      </c>
      <c r="H101" s="2">
        <v>64</v>
      </c>
      <c r="I101" s="30">
        <v>2701031</v>
      </c>
      <c r="J101" s="30">
        <v>0</v>
      </c>
      <c r="K101" s="30">
        <v>30211579</v>
      </c>
      <c r="L101" s="30">
        <v>5325000</v>
      </c>
      <c r="M101" s="48">
        <f t="shared" si="15"/>
        <v>0.17625692453876707</v>
      </c>
      <c r="N101" s="30">
        <v>0</v>
      </c>
      <c r="O101" s="30"/>
      <c r="P101" s="48">
        <f t="shared" si="16"/>
        <v>0</v>
      </c>
      <c r="Q101" s="30"/>
      <c r="R101" s="48">
        <f t="shared" si="17"/>
        <v>0</v>
      </c>
      <c r="S101" s="30">
        <v>577300</v>
      </c>
      <c r="T101" s="48">
        <f t="shared" si="18"/>
        <v>1.9108567612437601E-2</v>
      </c>
      <c r="U101" s="31">
        <v>0.9</v>
      </c>
      <c r="V101" s="31">
        <v>0</v>
      </c>
      <c r="W101" s="30">
        <v>24309279</v>
      </c>
      <c r="X101" s="48">
        <f t="shared" si="19"/>
        <v>0.80463450784879531</v>
      </c>
      <c r="Y101" s="1"/>
      <c r="Z101" s="1"/>
      <c r="AA101" s="1"/>
      <c r="AB101" s="1"/>
      <c r="AC101" s="1"/>
      <c r="AD101" s="11"/>
      <c r="AE101" s="5"/>
      <c r="AF101" s="5"/>
      <c r="AG101" s="6"/>
      <c r="AH101" s="5"/>
      <c r="AI101" s="7"/>
      <c r="AJ101" s="19"/>
      <c r="AK101" s="9"/>
      <c r="AL101" s="10"/>
      <c r="AM101" s="12"/>
      <c r="AN101" s="20"/>
      <c r="AP101" s="11"/>
    </row>
    <row r="102" spans="1:42" s="3" customFormat="1" ht="15" customHeight="1" x14ac:dyDescent="0.25">
      <c r="A102" s="2" t="s">
        <v>304</v>
      </c>
      <c r="B102" s="2" t="s">
        <v>305</v>
      </c>
      <c r="C102" s="2" t="s">
        <v>306</v>
      </c>
      <c r="D102" s="2" t="s">
        <v>76</v>
      </c>
      <c r="E102" s="20" t="s">
        <v>0</v>
      </c>
      <c r="F102" s="2" t="s">
        <v>2</v>
      </c>
      <c r="G102" s="2">
        <v>81</v>
      </c>
      <c r="H102" s="2">
        <v>80</v>
      </c>
      <c r="I102" s="30">
        <v>1957663</v>
      </c>
      <c r="J102" s="30">
        <v>0</v>
      </c>
      <c r="K102" s="30">
        <v>28021180</v>
      </c>
      <c r="L102" s="30">
        <v>3125000</v>
      </c>
      <c r="M102" s="48">
        <f t="shared" si="15"/>
        <v>0.11152278383708324</v>
      </c>
      <c r="N102" s="30">
        <v>6628014</v>
      </c>
      <c r="O102" s="53"/>
      <c r="P102" s="48">
        <f t="shared" si="16"/>
        <v>0.23653586322917164</v>
      </c>
      <c r="Q102" s="30"/>
      <c r="R102" s="48">
        <f t="shared" si="17"/>
        <v>0</v>
      </c>
      <c r="S102" s="50">
        <v>649201</v>
      </c>
      <c r="T102" s="48">
        <f t="shared" si="18"/>
        <v>2.3168224892741847E-2</v>
      </c>
      <c r="U102" s="31">
        <v>0.9</v>
      </c>
      <c r="V102" s="31">
        <v>0</v>
      </c>
      <c r="W102" s="30">
        <v>17618965</v>
      </c>
      <c r="X102" s="48">
        <f t="shared" si="19"/>
        <v>0.62877312804100327</v>
      </c>
      <c r="Y102" s="1"/>
      <c r="Z102" s="1"/>
      <c r="AA102" s="1"/>
      <c r="AB102" s="1"/>
      <c r="AC102" s="1"/>
      <c r="AD102" s="11"/>
      <c r="AE102" s="5"/>
      <c r="AF102" s="5"/>
      <c r="AG102" s="6"/>
      <c r="AH102" s="5"/>
      <c r="AI102" s="7"/>
      <c r="AJ102" s="19"/>
      <c r="AK102" s="9"/>
      <c r="AL102" s="10"/>
      <c r="AM102" s="12"/>
      <c r="AN102" s="20"/>
      <c r="AO102" s="11"/>
      <c r="AP102" s="11"/>
    </row>
    <row r="103" spans="1:42" s="3" customFormat="1" ht="15" customHeight="1" x14ac:dyDescent="0.25">
      <c r="A103" s="2" t="s">
        <v>307</v>
      </c>
      <c r="B103" s="2" t="s">
        <v>308</v>
      </c>
      <c r="C103" s="2" t="s">
        <v>224</v>
      </c>
      <c r="D103" s="2" t="s">
        <v>84</v>
      </c>
      <c r="E103" s="20" t="s">
        <v>0</v>
      </c>
      <c r="F103" s="2" t="s">
        <v>2</v>
      </c>
      <c r="G103" s="2">
        <v>38</v>
      </c>
      <c r="H103" s="2">
        <v>37</v>
      </c>
      <c r="I103" s="30">
        <v>2096348</v>
      </c>
      <c r="J103" s="30">
        <v>0</v>
      </c>
      <c r="K103" s="30">
        <v>24015084</v>
      </c>
      <c r="L103" s="30">
        <v>4626000</v>
      </c>
      <c r="M103" s="48">
        <f t="shared" si="15"/>
        <v>0.19262893271578813</v>
      </c>
      <c r="N103" s="30">
        <v>0</v>
      </c>
      <c r="O103" s="30"/>
      <c r="P103" s="48">
        <f t="shared" si="16"/>
        <v>0</v>
      </c>
      <c r="Q103" s="30"/>
      <c r="R103" s="49">
        <f t="shared" si="17"/>
        <v>0</v>
      </c>
      <c r="S103" s="50">
        <v>0</v>
      </c>
      <c r="T103" s="48">
        <f t="shared" si="18"/>
        <v>0</v>
      </c>
      <c r="U103" s="31">
        <v>0.92489815622215399</v>
      </c>
      <c r="V103" s="31">
        <v>0</v>
      </c>
      <c r="W103" s="30">
        <v>19389084</v>
      </c>
      <c r="X103" s="48">
        <f t="shared" si="19"/>
        <v>0.80737106728421182</v>
      </c>
      <c r="Y103" s="1"/>
      <c r="Z103" s="1"/>
      <c r="AA103" s="1"/>
      <c r="AB103" s="1"/>
      <c r="AC103" s="1"/>
      <c r="AD103" s="11"/>
      <c r="AE103" s="5"/>
      <c r="AF103" s="5"/>
      <c r="AG103" s="6"/>
      <c r="AH103" s="5"/>
      <c r="AI103" s="7"/>
      <c r="AJ103" s="19"/>
      <c r="AK103" s="9"/>
      <c r="AL103" s="10"/>
      <c r="AM103" s="12"/>
      <c r="AN103" s="20"/>
      <c r="AP103" s="11"/>
    </row>
    <row r="104" spans="1:42" s="3" customFormat="1" ht="15" customHeight="1" x14ac:dyDescent="0.25">
      <c r="A104" s="2" t="s">
        <v>309</v>
      </c>
      <c r="B104" s="2" t="s">
        <v>310</v>
      </c>
      <c r="C104" s="2" t="s">
        <v>25</v>
      </c>
      <c r="D104" s="2" t="s">
        <v>25</v>
      </c>
      <c r="E104" s="20" t="s">
        <v>0</v>
      </c>
      <c r="F104" s="2" t="s">
        <v>2</v>
      </c>
      <c r="G104" s="2">
        <v>76</v>
      </c>
      <c r="H104" s="2">
        <v>61</v>
      </c>
      <c r="I104" s="30">
        <v>2500000</v>
      </c>
      <c r="J104" s="30">
        <v>0</v>
      </c>
      <c r="K104" s="30">
        <v>46742700</v>
      </c>
      <c r="L104" s="30">
        <v>3656000</v>
      </c>
      <c r="M104" s="48">
        <f t="shared" si="15"/>
        <v>7.8215421873362043E-2</v>
      </c>
      <c r="N104" s="30">
        <v>10764100</v>
      </c>
      <c r="O104" s="30"/>
      <c r="P104" s="48">
        <f t="shared" si="16"/>
        <v>0.23028408714087975</v>
      </c>
      <c r="Q104" s="30">
        <v>9536000</v>
      </c>
      <c r="R104" s="48">
        <f t="shared" si="17"/>
        <v>0.2040104658053557</v>
      </c>
      <c r="S104" s="50">
        <v>0</v>
      </c>
      <c r="T104" s="48">
        <f t="shared" si="18"/>
        <v>0</v>
      </c>
      <c r="U104" s="31">
        <v>0.91146400000000005</v>
      </c>
      <c r="V104" s="31">
        <v>0</v>
      </c>
      <c r="W104" s="30">
        <v>22786600</v>
      </c>
      <c r="X104" s="48">
        <f t="shared" si="19"/>
        <v>0.48749002518040252</v>
      </c>
      <c r="Y104" s="1"/>
      <c r="Z104" s="1"/>
      <c r="AA104" s="1"/>
      <c r="AB104" s="1"/>
      <c r="AC104" s="1"/>
      <c r="AD104" s="11"/>
      <c r="AE104" s="5"/>
      <c r="AF104" s="5"/>
      <c r="AG104" s="6"/>
      <c r="AH104" s="5"/>
      <c r="AI104" s="7"/>
      <c r="AJ104" s="19"/>
      <c r="AK104" s="9"/>
      <c r="AL104" s="10"/>
      <c r="AM104" s="12"/>
      <c r="AN104" s="20"/>
      <c r="AO104" s="11"/>
      <c r="AP104" s="11"/>
    </row>
    <row r="105" spans="1:42" s="3" customFormat="1" ht="15" customHeight="1" x14ac:dyDescent="0.25">
      <c r="A105" s="2" t="s">
        <v>311</v>
      </c>
      <c r="B105" s="2" t="s">
        <v>312</v>
      </c>
      <c r="C105" s="2" t="s">
        <v>313</v>
      </c>
      <c r="D105" s="2" t="s">
        <v>25</v>
      </c>
      <c r="E105" s="20" t="s">
        <v>0</v>
      </c>
      <c r="F105" s="2" t="s">
        <v>2</v>
      </c>
      <c r="G105" s="2">
        <v>70</v>
      </c>
      <c r="H105" s="2">
        <v>69</v>
      </c>
      <c r="I105" s="30">
        <v>2006825</v>
      </c>
      <c r="J105" s="30">
        <v>6432408</v>
      </c>
      <c r="K105" s="30">
        <v>40436257</v>
      </c>
      <c r="L105" s="30">
        <v>4497000</v>
      </c>
      <c r="M105" s="48">
        <f t="shared" si="15"/>
        <v>0.11121207385738002</v>
      </c>
      <c r="N105" s="30">
        <v>11392683</v>
      </c>
      <c r="O105" s="30"/>
      <c r="P105" s="48">
        <f t="shared" si="16"/>
        <v>0.28174425244156498</v>
      </c>
      <c r="Q105" s="30"/>
      <c r="R105" s="48">
        <f t="shared" si="17"/>
        <v>0</v>
      </c>
      <c r="S105" s="50">
        <v>1721574</v>
      </c>
      <c r="T105" s="48">
        <f t="shared" si="18"/>
        <v>4.2575008859004927E-2</v>
      </c>
      <c r="U105" s="31">
        <v>0.91300000000000003</v>
      </c>
      <c r="V105" s="31">
        <v>0.8</v>
      </c>
      <c r="W105" s="30">
        <v>22825000</v>
      </c>
      <c r="X105" s="48">
        <f t="shared" si="19"/>
        <v>0.56446866484205005</v>
      </c>
      <c r="Y105" s="1"/>
      <c r="Z105" s="1"/>
      <c r="AA105" s="1"/>
      <c r="AB105" s="1"/>
      <c r="AC105" s="1"/>
      <c r="AD105" s="11"/>
      <c r="AE105" s="5"/>
      <c r="AF105" s="5"/>
      <c r="AG105" s="6"/>
      <c r="AH105" s="5"/>
      <c r="AI105" s="7"/>
      <c r="AJ105" s="19"/>
      <c r="AK105" s="9"/>
      <c r="AL105" s="10"/>
      <c r="AM105" s="12"/>
      <c r="AN105" s="20"/>
      <c r="AO105" s="1"/>
      <c r="AP105" s="11"/>
    </row>
    <row r="106" spans="1:42" s="3" customFormat="1" ht="15" customHeight="1" x14ac:dyDescent="0.25">
      <c r="A106" s="2" t="s">
        <v>314</v>
      </c>
      <c r="B106" s="2" t="s">
        <v>315</v>
      </c>
      <c r="C106" s="2" t="s">
        <v>120</v>
      </c>
      <c r="D106" s="2" t="s">
        <v>120</v>
      </c>
      <c r="E106" s="20" t="s">
        <v>0</v>
      </c>
      <c r="F106" s="2" t="s">
        <v>2</v>
      </c>
      <c r="G106" s="2">
        <v>88</v>
      </c>
      <c r="H106" s="2">
        <v>87</v>
      </c>
      <c r="I106" s="30">
        <v>2020380</v>
      </c>
      <c r="J106" s="30">
        <v>0</v>
      </c>
      <c r="K106" s="30">
        <v>30280185</v>
      </c>
      <c r="L106" s="30">
        <v>1309000</v>
      </c>
      <c r="M106" s="48">
        <f t="shared" si="15"/>
        <v>4.3229590572184416E-2</v>
      </c>
      <c r="N106" s="30">
        <v>11244672</v>
      </c>
      <c r="O106" s="30"/>
      <c r="P106" s="48">
        <f t="shared" si="16"/>
        <v>0.37135413802788853</v>
      </c>
      <c r="Q106" s="30"/>
      <c r="R106" s="48">
        <f t="shared" si="17"/>
        <v>0</v>
      </c>
      <c r="S106" s="30">
        <v>655247</v>
      </c>
      <c r="T106" s="48">
        <f t="shared" si="18"/>
        <v>2.1639464884379008E-2</v>
      </c>
      <c r="U106" s="31">
        <v>0.84495322662073469</v>
      </c>
      <c r="V106" s="31">
        <v>0</v>
      </c>
      <c r="W106" s="30">
        <v>17071266</v>
      </c>
      <c r="X106" s="48">
        <f t="shared" si="19"/>
        <v>0.56377680651554807</v>
      </c>
      <c r="Y106" s="1"/>
      <c r="Z106" s="1"/>
      <c r="AA106" s="1"/>
      <c r="AB106" s="1"/>
      <c r="AC106" s="1"/>
      <c r="AD106" s="11"/>
      <c r="AE106" s="5"/>
      <c r="AF106" s="5"/>
      <c r="AG106" s="6"/>
      <c r="AH106" s="5"/>
      <c r="AI106" s="16"/>
      <c r="AJ106" s="19"/>
      <c r="AK106" s="9"/>
      <c r="AL106" s="10"/>
      <c r="AM106" s="6"/>
      <c r="AN106" s="20"/>
      <c r="AP106" s="11"/>
    </row>
    <row r="107" spans="1:42" s="3" customFormat="1" ht="15" customHeight="1" x14ac:dyDescent="0.25">
      <c r="A107" s="2" t="s">
        <v>316</v>
      </c>
      <c r="B107" s="2" t="s">
        <v>317</v>
      </c>
      <c r="C107" s="2" t="s">
        <v>318</v>
      </c>
      <c r="D107" s="2" t="s">
        <v>223</v>
      </c>
      <c r="E107" s="20" t="s">
        <v>0</v>
      </c>
      <c r="F107" s="2" t="s">
        <v>2</v>
      </c>
      <c r="G107" s="2">
        <v>66</v>
      </c>
      <c r="H107" s="2">
        <v>65</v>
      </c>
      <c r="I107" s="30">
        <v>3433456</v>
      </c>
      <c r="J107" s="30">
        <v>0</v>
      </c>
      <c r="K107" s="30">
        <v>36445998</v>
      </c>
      <c r="L107" s="30">
        <v>6921232</v>
      </c>
      <c r="M107" s="48">
        <f t="shared" si="15"/>
        <v>0.18990375843185855</v>
      </c>
      <c r="N107" s="30">
        <v>0</v>
      </c>
      <c r="O107" s="30"/>
      <c r="P107" s="48">
        <f t="shared" si="16"/>
        <v>0</v>
      </c>
      <c r="Q107" s="30"/>
      <c r="R107" s="48">
        <f t="shared" si="17"/>
        <v>0</v>
      </c>
      <c r="S107" s="50">
        <v>0</v>
      </c>
      <c r="T107" s="48">
        <f t="shared" si="18"/>
        <v>0</v>
      </c>
      <c r="U107" s="31">
        <v>0.85991399999999996</v>
      </c>
      <c r="V107" s="31">
        <v>0</v>
      </c>
      <c r="W107" s="30">
        <v>29524766</v>
      </c>
      <c r="X107" s="48">
        <f t="shared" si="19"/>
        <v>0.81009624156814142</v>
      </c>
      <c r="Y107" s="1"/>
      <c r="Z107" s="1"/>
      <c r="AA107" s="1"/>
      <c r="AB107" s="1"/>
      <c r="AC107" s="1"/>
      <c r="AD107" s="11"/>
      <c r="AE107" s="5"/>
      <c r="AF107" s="5"/>
      <c r="AG107" s="22"/>
      <c r="AH107" s="5"/>
      <c r="AI107" s="23"/>
      <c r="AJ107" s="19"/>
      <c r="AK107" s="9"/>
      <c r="AL107" s="10"/>
      <c r="AM107" s="12"/>
      <c r="AN107" s="20"/>
      <c r="AP107" s="11"/>
    </row>
    <row r="108" spans="1:42" x14ac:dyDescent="0.25">
      <c r="A108" s="58"/>
      <c r="B108" s="58"/>
      <c r="C108" s="58"/>
      <c r="D108" s="58"/>
      <c r="E108" s="59"/>
      <c r="F108" s="58"/>
      <c r="G108" s="58"/>
      <c r="H108" s="58"/>
      <c r="I108" s="60"/>
      <c r="J108" s="60"/>
      <c r="K108" s="60"/>
      <c r="L108" s="30"/>
      <c r="M108" s="61" t="e">
        <f>L108/K108</f>
        <v>#DIV/0!</v>
      </c>
      <c r="N108" s="60"/>
      <c r="O108" s="60"/>
      <c r="P108" s="61" t="e">
        <f>N108/$K108</f>
        <v>#DIV/0!</v>
      </c>
      <c r="Q108" s="60"/>
      <c r="R108" s="61" t="e">
        <f>Q108/$K108</f>
        <v>#DIV/0!</v>
      </c>
      <c r="S108" s="63"/>
      <c r="T108" s="61" t="e">
        <f>S108/$K108</f>
        <v>#DIV/0!</v>
      </c>
      <c r="U108" s="62"/>
      <c r="V108" s="62"/>
      <c r="W108" s="60"/>
      <c r="X108" s="61" t="e">
        <f t="shared" si="19"/>
        <v>#DIV/0!</v>
      </c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</row>
    <row r="109" spans="1:42" x14ac:dyDescent="0.25">
      <c r="N109" s="64"/>
    </row>
  </sheetData>
  <pageMargins left="0.7" right="0.7" top="0.75" bottom="0.75" header="0.3" footer="0.3"/>
  <pageSetup paperSize="5"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9% Project Financing</vt:lpstr>
    </vt:vector>
  </TitlesOfParts>
  <Company>State Treasurer's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Zeto, Anthony</dc:creator>
  <cp:lastModifiedBy>Cui, Franklin</cp:lastModifiedBy>
  <cp:lastPrinted>2022-03-01T21:39:29Z</cp:lastPrinted>
  <dcterms:created xsi:type="dcterms:W3CDTF">2021-09-16T18:27:42Z</dcterms:created>
  <dcterms:modified xsi:type="dcterms:W3CDTF">2022-04-01T17:41:48Z</dcterms:modified>
</cp:coreProperties>
</file>