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4% Non-Competitive Projects\2021\2021 Project Info for Sort and Applicant Lists\"/>
    </mc:Choice>
  </mc:AlternateContent>
  <bookViews>
    <workbookView xWindow="-120" yWindow="-120" windowWidth="20610" windowHeight="7740" tabRatio="833"/>
  </bookViews>
  <sheets>
    <sheet name="2021 R2 CDLAC" sheetId="1" r:id="rId1"/>
  </sheets>
  <definedNames>
    <definedName name="_xlnm._FilterDatabase" localSheetId="0" hidden="1">'2021 R2 CDLAC'!$A$1:$AO$151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7" i="1" l="1"/>
  <c r="G153" i="1" l="1"/>
  <c r="H153" i="1"/>
  <c r="L153" i="1"/>
  <c r="M153" i="1"/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2" i="1"/>
</calcChain>
</file>

<file path=xl/comments1.xml><?xml version="1.0" encoding="utf-8"?>
<comments xmlns="http://schemas.openxmlformats.org/spreadsheetml/2006/main">
  <authors>
    <author>Ferguson, Gina</author>
  </authors>
  <commentList>
    <comment ref="AC14" authorId="0" shapeId="0">
      <text>
        <r>
          <rPr>
            <sz val="9"/>
            <color indexed="81"/>
            <rFont val="Tahoma"/>
            <family val="2"/>
          </rPr>
          <t>corrected</t>
        </r>
      </text>
    </comment>
    <comment ref="N32" authorId="0" shapeId="0">
      <text>
        <r>
          <rPr>
            <sz val="9"/>
            <color indexed="81"/>
            <rFont val="Tahoma"/>
            <family val="2"/>
          </rPr>
          <t>corrected</t>
        </r>
      </text>
    </comment>
    <comment ref="O32" authorId="0" shapeId="0">
      <text>
        <r>
          <rPr>
            <sz val="9"/>
            <color indexed="81"/>
            <rFont val="Tahoma"/>
            <family val="2"/>
          </rPr>
          <t>corrected</t>
        </r>
      </text>
    </comment>
    <comment ref="K82" authorId="0" shapeId="0">
      <text>
        <r>
          <rPr>
            <sz val="9"/>
            <color indexed="81"/>
            <rFont val="Tahoma"/>
            <family val="2"/>
          </rPr>
          <t>corrected</t>
        </r>
      </text>
    </comment>
    <comment ref="AC82" authorId="0" shapeId="0">
      <text>
        <r>
          <rPr>
            <sz val="9"/>
            <color indexed="81"/>
            <rFont val="Tahoma"/>
            <family val="2"/>
          </rPr>
          <t>corrected</t>
        </r>
      </text>
    </comment>
    <comment ref="N117" authorId="0" shapeId="0">
      <text>
        <r>
          <rPr>
            <sz val="9"/>
            <color indexed="81"/>
            <rFont val="Tahoma"/>
            <family val="2"/>
          </rPr>
          <t>corrected</t>
        </r>
      </text>
    </comment>
    <comment ref="P117" authorId="0" shapeId="0">
      <text>
        <r>
          <rPr>
            <sz val="9"/>
            <color indexed="81"/>
            <rFont val="Tahoma"/>
            <family val="2"/>
          </rPr>
          <t>corrected</t>
        </r>
      </text>
    </comment>
    <comment ref="AE124" authorId="0" shapeId="0">
      <text>
        <r>
          <rPr>
            <sz val="9"/>
            <color indexed="81"/>
            <rFont val="Tahoma"/>
            <family val="2"/>
          </rPr>
          <t>corrected</t>
        </r>
      </text>
    </comment>
    <comment ref="AE126" authorId="0" shapeId="0">
      <text>
        <r>
          <rPr>
            <sz val="9"/>
            <color indexed="81"/>
            <rFont val="Tahoma"/>
            <family val="2"/>
          </rPr>
          <t>corrected</t>
        </r>
      </text>
    </comment>
    <comment ref="AE128" authorId="0" shapeId="0">
      <text>
        <r>
          <rPr>
            <sz val="9"/>
            <color indexed="81"/>
            <rFont val="Tahoma"/>
            <family val="2"/>
          </rPr>
          <t>corrected</t>
        </r>
      </text>
    </comment>
    <comment ref="AC130" authorId="0" shapeId="0">
      <text>
        <r>
          <rPr>
            <sz val="9"/>
            <color indexed="81"/>
            <rFont val="Tahoma"/>
            <family val="2"/>
          </rPr>
          <t>corrected</t>
        </r>
      </text>
    </comment>
  </commentList>
</comments>
</file>

<file path=xl/sharedStrings.xml><?xml version="1.0" encoding="utf-8"?>
<sst xmlns="http://schemas.openxmlformats.org/spreadsheetml/2006/main" count="2069" uniqueCount="952">
  <si>
    <t>ANNUAL FEDERAL CREDIT REQUESTED</t>
  </si>
  <si>
    <t>TOTAL STATE CREDIT REQUESTED</t>
  </si>
  <si>
    <t>CONSTRUCTION BOND TAX-EXEMPT FINANCING AMOUNT</t>
  </si>
  <si>
    <t>TOTAL PROJECT COST</t>
  </si>
  <si>
    <t>HOUSING TYPE</t>
  </si>
  <si>
    <t>COUNTY</t>
  </si>
  <si>
    <t>TOTAL UNITS</t>
  </si>
  <si>
    <t>MARKET RATE UNITS</t>
  </si>
  <si>
    <t>GP 1 COMPANY NAME</t>
  </si>
  <si>
    <t>GP 1 CONTACT NAME</t>
  </si>
  <si>
    <t>GP 1 PARENT COMPANY</t>
  </si>
  <si>
    <t>GP 2 COMPANY NAME (IF APPLICABLE)</t>
  </si>
  <si>
    <t>GP 2 CONTACT NAME (IF APPLICABLE)</t>
  </si>
  <si>
    <t>GP 2 PARENT COMPANY</t>
  </si>
  <si>
    <t>GP 3 COMPANY NAME (IF APPLICABLE)</t>
  </si>
  <si>
    <t>GP 3 CONTACT NAME (IF APPLICABLE)</t>
  </si>
  <si>
    <t>GP 3 PARENT COMPANY</t>
  </si>
  <si>
    <t>CDLAC TOTAL POINTS SCORE</t>
  </si>
  <si>
    <t>CDLAC TIE-BREAKER SELF SCORE</t>
  </si>
  <si>
    <t>New Construction</t>
  </si>
  <si>
    <t>Citrus Crossing</t>
  </si>
  <si>
    <t>Seniors</t>
  </si>
  <si>
    <t>Glendale</t>
  </si>
  <si>
    <t>Los Angeles</t>
  </si>
  <si>
    <t>WCH Affordable LXIII, LLC</t>
  </si>
  <si>
    <t>Graham Espley-Jones</t>
  </si>
  <si>
    <t>Western Community Housing</t>
  </si>
  <si>
    <t>900 E Broadway, LLC</t>
  </si>
  <si>
    <t>Chris Maffris</t>
  </si>
  <si>
    <t>California Public Finance Authority</t>
  </si>
  <si>
    <t>900 E Broadway, L.P.</t>
  </si>
  <si>
    <t>Avalon 1355</t>
  </si>
  <si>
    <t>Adaptive Reuse</t>
  </si>
  <si>
    <t>Special Needs</t>
  </si>
  <si>
    <t>City of Los Angeles</t>
  </si>
  <si>
    <t>Avalon 1355 BC, LLC</t>
  </si>
  <si>
    <t>Vanessa Luna</t>
  </si>
  <si>
    <t>Brilliant Corners</t>
  </si>
  <si>
    <t>Avalon 1355 GP, LLC</t>
  </si>
  <si>
    <t>Rick Westberg</t>
  </si>
  <si>
    <t>TRG Avalon 1355 Member, LLC</t>
  </si>
  <si>
    <t>Avalon 1355 Partners, LP</t>
  </si>
  <si>
    <t>Homeless, ELI/VLI</t>
  </si>
  <si>
    <t>Barry Apartments</t>
  </si>
  <si>
    <t>Compass for Affordable Housing</t>
  </si>
  <si>
    <t>Katelyn Silverwood</t>
  </si>
  <si>
    <t>AHG Barry, LLC</t>
  </si>
  <si>
    <t>Jimmy Silverwood</t>
  </si>
  <si>
    <t xml:space="preserve">Affirmed Housing Group, Inc. </t>
  </si>
  <si>
    <t>Affirmed Housing Group, Inc.</t>
  </si>
  <si>
    <t>San Diego</t>
  </si>
  <si>
    <t>Beacon Landing</t>
  </si>
  <si>
    <t>Beacon Landing GP, LLC</t>
  </si>
  <si>
    <t>Lara Regus</t>
  </si>
  <si>
    <t>Abode Communities</t>
  </si>
  <si>
    <t>Central Apartments</t>
  </si>
  <si>
    <t>WCH Affordable XXXVI, LLC</t>
  </si>
  <si>
    <t xml:space="preserve">Graham Espley-Jones </t>
  </si>
  <si>
    <t xml:space="preserve">Western Community Housing, Inc. </t>
  </si>
  <si>
    <t>Highridge Costa Development Company, LLC</t>
  </si>
  <si>
    <t>Sam Arico</t>
  </si>
  <si>
    <t>Highridge Costa Housing Partners, LLC</t>
  </si>
  <si>
    <t>Central Avenue Housing, LP</t>
  </si>
  <si>
    <t>Homeless</t>
  </si>
  <si>
    <t>Lincoln Apartments</t>
  </si>
  <si>
    <t>2471 Lincoln, LLC</t>
  </si>
  <si>
    <t>Rebecca Dennison</t>
  </si>
  <si>
    <t>2471 Lincoln, LP</t>
  </si>
  <si>
    <t>Lumina</t>
  </si>
  <si>
    <t>Los Angeles (Chatsworth)</t>
  </si>
  <si>
    <t>AHG Topanga Canyon, LLC</t>
  </si>
  <si>
    <t>Compass For Affordable Housing</t>
  </si>
  <si>
    <t>Nicki Cometa</t>
  </si>
  <si>
    <t>Topanga Canyon, SH, L.P.</t>
  </si>
  <si>
    <t>Montesquieu Manor PSH</t>
  </si>
  <si>
    <t>TPC Holdings IX, LLC</t>
  </si>
  <si>
    <t>Caleb Roope</t>
  </si>
  <si>
    <t>The Pacific Companies</t>
  </si>
  <si>
    <t>Flexible PSH Solutions, Inc.</t>
  </si>
  <si>
    <t>John Molloy</t>
  </si>
  <si>
    <t>Los Angeles Housing + Community Investment Department</t>
  </si>
  <si>
    <t>Montesquieu Manor Associates, a California Limited Partnership</t>
  </si>
  <si>
    <t>My Angel</t>
  </si>
  <si>
    <t>North Hills</t>
  </si>
  <si>
    <t>Stephanie Klasky-Gamer</t>
  </si>
  <si>
    <t>The Angel 2018, L.P.</t>
  </si>
  <si>
    <t>Parkview Affordable Housing</t>
  </si>
  <si>
    <t>Large Family</t>
  </si>
  <si>
    <t>Parkview Affordable Housing LLC</t>
  </si>
  <si>
    <t>Wendy Sov</t>
  </si>
  <si>
    <t>Thomas Safran &amp; Associates, Inc.</t>
  </si>
  <si>
    <t>Housing Corporation of America</t>
  </si>
  <si>
    <t>Carol Cromar</t>
  </si>
  <si>
    <t>ELI/VLI</t>
  </si>
  <si>
    <t>Rousseau Residences PSH</t>
  </si>
  <si>
    <t>Rousseau Residences Associates, a California Limited Partnership</t>
  </si>
  <si>
    <t>Santa Monica &amp; Vermont Apartments</t>
  </si>
  <si>
    <t>SMV Housing LLC</t>
  </si>
  <si>
    <t>Erich Nakano</t>
  </si>
  <si>
    <t xml:space="preserve">LTSC Community Development Corporation										</t>
  </si>
  <si>
    <t>SMV Housing, L.P.</t>
  </si>
  <si>
    <t>Southside Senior Housing</t>
  </si>
  <si>
    <t>Saki Middleton</t>
  </si>
  <si>
    <t>Innovative Housing Opportunities, Inc.</t>
  </si>
  <si>
    <t>Rochelle Mills</t>
  </si>
  <si>
    <t>Concerned Citizens Community Involvement</t>
  </si>
  <si>
    <t>Carl Clifton</t>
  </si>
  <si>
    <t>Union Bank Apartments</t>
  </si>
  <si>
    <t>Wakeland Price UB LLC</t>
  </si>
  <si>
    <t>Peter Armstrong</t>
  </si>
  <si>
    <t>Wakeland Housing and Development Corporation</t>
  </si>
  <si>
    <t>Wakeland Housing &amp; Development Corporation</t>
  </si>
  <si>
    <t>San Diego Housing Commission</t>
  </si>
  <si>
    <t>Wakeland Price UB LP</t>
  </si>
  <si>
    <t>Coastal</t>
  </si>
  <si>
    <t>Fourth Corner Apartments</t>
  </si>
  <si>
    <t>Non-Targeted</t>
  </si>
  <si>
    <t>Wakeland Price Fourth Corner LLC</t>
  </si>
  <si>
    <t>Wakeland Price Fourth Corner LP</t>
  </si>
  <si>
    <t>EPOCA Neighborhood L Apartments</t>
  </si>
  <si>
    <t>Pacific Housing, Inc.</t>
  </si>
  <si>
    <t>Mark A. Wiese</t>
  </si>
  <si>
    <t>CR Epoca L GP, LLC</t>
  </si>
  <si>
    <t>Danny Gabriel</t>
  </si>
  <si>
    <t>Colrich California Realty, LLC</t>
  </si>
  <si>
    <t>CR Epoca L Communities LP</t>
  </si>
  <si>
    <t>Rancho Bernardo Senior Housing</t>
  </si>
  <si>
    <t>Community Advancement Development Corporation</t>
  </si>
  <si>
    <t>Randall Simmrin</t>
  </si>
  <si>
    <t>Jimmy Silverwood, Executive Vice President</t>
  </si>
  <si>
    <t>Rancho Bernardo Senior Housing, L.P.</t>
  </si>
  <si>
    <t>ShoreLINE</t>
  </si>
  <si>
    <t xml:space="preserve">Jimmy Silverwood </t>
  </si>
  <si>
    <t xml:space="preserve">Compass for Affordable Housing </t>
  </si>
  <si>
    <t xml:space="preserve">Grantville Trolley Family Housing, L.P. </t>
  </si>
  <si>
    <t>Bandar Salaam</t>
  </si>
  <si>
    <t>Acquisition &amp; Rehabilitation</t>
  </si>
  <si>
    <t>CHW Winona Avenue, LLC</t>
  </si>
  <si>
    <t>Mary Jane Jagodzinski</t>
  </si>
  <si>
    <t>Community HousingWorks</t>
  </si>
  <si>
    <t>Winona Avenue Housing Associates, L.P.</t>
  </si>
  <si>
    <t>Ventana al Sur</t>
  </si>
  <si>
    <t>San Ysidro</t>
  </si>
  <si>
    <t>MAAC Ventana al Sur MGP LLC</t>
  </si>
  <si>
    <t>Arnulfo Manriquez</t>
  </si>
  <si>
    <t>MAAC, Inc.</t>
  </si>
  <si>
    <t>Kingdom Ventana LLC</t>
  </si>
  <si>
    <t>William Leach</t>
  </si>
  <si>
    <t>Kingdom Development, Inc.</t>
  </si>
  <si>
    <t>Housing Authority of the City of San Diego</t>
  </si>
  <si>
    <t>Post 310</t>
  </si>
  <si>
    <t>Housing Innovation Partners</t>
  </si>
  <si>
    <t>Kimberly Russell-Shaw</t>
  </si>
  <si>
    <t>Hitzke Development Corporation</t>
  </si>
  <si>
    <t>Ginger Hitzke</t>
  </si>
  <si>
    <t>Post 310 Housing San Diego, LP</t>
  </si>
  <si>
    <t>Temecula</t>
  </si>
  <si>
    <t>Southwest Village</t>
  </si>
  <si>
    <t>Related/Southwest Development Co., LLC</t>
  </si>
  <si>
    <t>Frank Cardone</t>
  </si>
  <si>
    <t>The Related Companies of California</t>
  </si>
  <si>
    <t>JCNI Southwest Village Housing Partners, LLC</t>
  </si>
  <si>
    <t>Christie Marcella</t>
  </si>
  <si>
    <t>Jacobs Center for Neighborhood Innovation</t>
  </si>
  <si>
    <t>Southwest Village Housing Partners, L.P.</t>
  </si>
  <si>
    <t>Irvine</t>
  </si>
  <si>
    <t>Residency at the Entrepreneur Hollywood</t>
  </si>
  <si>
    <t>ABS Entrepreneur, LLC</t>
  </si>
  <si>
    <t>Samir Srivastava</t>
  </si>
  <si>
    <t>ABS Properties, Inc.</t>
  </si>
  <si>
    <t>Kingdom Entrepreneur, LLC</t>
  </si>
  <si>
    <t>Kingdom Development</t>
  </si>
  <si>
    <t>Residency at the Entrepreneur, LP</t>
  </si>
  <si>
    <t>College Creek Apartments</t>
  </si>
  <si>
    <t>Santa Rosa</t>
  </si>
  <si>
    <t>Sonoma</t>
  </si>
  <si>
    <t>Geoffrey C. Brown</t>
  </si>
  <si>
    <t>Riverside Charitable Corporation</t>
  </si>
  <si>
    <t>Kenneth S. Robertson</t>
  </si>
  <si>
    <t>California Housing Finance Agency</t>
  </si>
  <si>
    <t>Santa Rosa 669, L.P.</t>
  </si>
  <si>
    <t>MIP</t>
  </si>
  <si>
    <t>Northern</t>
  </si>
  <si>
    <t>Building 209</t>
  </si>
  <si>
    <t>Step Up on Second, Inc.</t>
  </si>
  <si>
    <t>Tod Lipka</t>
  </si>
  <si>
    <t>Building 209 Preservation LLC</t>
  </si>
  <si>
    <t>Ari Majer</t>
  </si>
  <si>
    <t>Redeem Affordable Communities</t>
  </si>
  <si>
    <t>Philana Chen</t>
  </si>
  <si>
    <t>BUILDING 209 PRESERVATION, LP</t>
  </si>
  <si>
    <t>Preservation</t>
  </si>
  <si>
    <t>Heritage Park</t>
  </si>
  <si>
    <t>Windsor</t>
  </si>
  <si>
    <t>W&amp;J Tax Credit Investments, LLC</t>
  </si>
  <si>
    <t>Michael Weyrick</t>
  </si>
  <si>
    <t>W&amp;J Investments LLC</t>
  </si>
  <si>
    <t>IH MW Development Partnerships LLC</t>
  </si>
  <si>
    <t>Anjela Ponce</t>
  </si>
  <si>
    <t>Heritage Park L.P.</t>
  </si>
  <si>
    <t>Ventura</t>
  </si>
  <si>
    <t>West Carson</t>
  </si>
  <si>
    <t>800 W. Carson, LLC</t>
  </si>
  <si>
    <t>Meta Development, LLC</t>
  </si>
  <si>
    <t>FFAH V 800 Carson, LLC</t>
  </si>
  <si>
    <t>Deborah Willard</t>
  </si>
  <si>
    <t>FFAH V, Inc.</t>
  </si>
  <si>
    <t>800 W. Carson, L.P.</t>
  </si>
  <si>
    <t xml:space="preserve">Marina Village Apartments </t>
  </si>
  <si>
    <t xml:space="preserve">Suisun City </t>
  </si>
  <si>
    <t>Solano</t>
  </si>
  <si>
    <t xml:space="preserve">Suisun Housing Company, LLC </t>
  </si>
  <si>
    <t xml:space="preserve">Don F. Harris </t>
  </si>
  <si>
    <t>Solano Affordable Housing Foundation</t>
  </si>
  <si>
    <t xml:space="preserve">Solano Affordable Housing Foundation </t>
  </si>
  <si>
    <t>CA-21-540</t>
  </si>
  <si>
    <t>CA-21-541</t>
  </si>
  <si>
    <t>CA-21-542</t>
  </si>
  <si>
    <t>CA-21-543</t>
  </si>
  <si>
    <t>CA-21-544</t>
  </si>
  <si>
    <t>CA-21-545</t>
  </si>
  <si>
    <t>CA-21-546</t>
  </si>
  <si>
    <t>CA-21-547</t>
  </si>
  <si>
    <t>CA-21-548</t>
  </si>
  <si>
    <t>CA-21-549</t>
  </si>
  <si>
    <t>CA-21-550</t>
  </si>
  <si>
    <t>CA-21-551</t>
  </si>
  <si>
    <t>CA-21-552</t>
  </si>
  <si>
    <t>CA-21-553</t>
  </si>
  <si>
    <t>CA-21-554</t>
  </si>
  <si>
    <t>CA-21-555</t>
  </si>
  <si>
    <t>CA-21-556</t>
  </si>
  <si>
    <t>CA-21-557</t>
  </si>
  <si>
    <t>CA-21-558</t>
  </si>
  <si>
    <t>CA-21-559</t>
  </si>
  <si>
    <t>CA-21-560</t>
  </si>
  <si>
    <t>CA-21-561</t>
  </si>
  <si>
    <t>CA-21-562</t>
  </si>
  <si>
    <t>CA-21-563</t>
  </si>
  <si>
    <t>CA-21-564</t>
  </si>
  <si>
    <t>CA-21-565</t>
  </si>
  <si>
    <t>CA-21-566</t>
  </si>
  <si>
    <t>CA-21-567</t>
  </si>
  <si>
    <t xml:space="preserve">Vista Woods </t>
  </si>
  <si>
    <t>Pinole</t>
  </si>
  <si>
    <t>Contra Costa</t>
  </si>
  <si>
    <t>Pinole GP LLC</t>
  </si>
  <si>
    <t>Ben Kurzius</t>
  </si>
  <si>
    <t xml:space="preserve">Pacific Southwest Community Development Corporation </t>
  </si>
  <si>
    <t xml:space="preserve">Robert Laing </t>
  </si>
  <si>
    <t>CA-21-568</t>
  </si>
  <si>
    <t>Bay Area</t>
  </si>
  <si>
    <t>Kimball Highland</t>
  </si>
  <si>
    <t>National City</t>
  </si>
  <si>
    <t>CHW D Avenue LLC</t>
  </si>
  <si>
    <t>D Avenue Housing Associates, L.P.</t>
  </si>
  <si>
    <t>CA-21-569</t>
  </si>
  <si>
    <t>Shiloh Terrace</t>
  </si>
  <si>
    <t>CRP Shiloh Terrace AGP LLC</t>
  </si>
  <si>
    <t>Paul Salib</t>
  </si>
  <si>
    <t>Central Valley Coalition for Affordable Housing</t>
  </si>
  <si>
    <t>Christina Alley</t>
  </si>
  <si>
    <t>CA-21-570</t>
  </si>
  <si>
    <t>Rural</t>
  </si>
  <si>
    <t>Worthington Del Sol Family Apartments</t>
  </si>
  <si>
    <t xml:space="preserve">Imperial </t>
  </si>
  <si>
    <t>Imperial</t>
  </si>
  <si>
    <t>CRP Worthington Del Sol Family Apartments AGP LLC</t>
  </si>
  <si>
    <t>MAAC Worthington Del Sol Family Apartments MGP LLC</t>
  </si>
  <si>
    <t>Metropolitan Area Advisory Committee on Anti-Poverty of San Diego County, Inc.</t>
  </si>
  <si>
    <t>CA-21-571</t>
  </si>
  <si>
    <t>Inland</t>
  </si>
  <si>
    <t>Anton Power Inn</t>
  </si>
  <si>
    <t>Sacramento</t>
  </si>
  <si>
    <t>Anton Power Inn, LLC</t>
  </si>
  <si>
    <t>Trisha Malone</t>
  </si>
  <si>
    <t>Anton DevCo, Inc.</t>
  </si>
  <si>
    <t>PacH Anton South Holdings, LLC</t>
  </si>
  <si>
    <t>Mark Wiese</t>
  </si>
  <si>
    <t>Power Inn Sacramento, L.P.</t>
  </si>
  <si>
    <t>CA-21-572</t>
  </si>
  <si>
    <t>Elm Lane Apartments</t>
  </si>
  <si>
    <t>Oakley</t>
  </si>
  <si>
    <t>Anton-AMREV Oakley, LLC</t>
  </si>
  <si>
    <t>Anton DevCo, Inc./ American Real Estate Ventures, Inc.</t>
  </si>
  <si>
    <t>Elm Lane Oakley, L.P.</t>
  </si>
  <si>
    <t>CA-21-573</t>
  </si>
  <si>
    <t>The Kelsey Ayer Station</t>
  </si>
  <si>
    <t>San Jose</t>
  </si>
  <si>
    <t>Santa Clara</t>
  </si>
  <si>
    <t>The Kelsey Ayer Station LLC</t>
  </si>
  <si>
    <t>Caroline Bas</t>
  </si>
  <si>
    <t>The Kelsey</t>
  </si>
  <si>
    <t>North First Street - San Jose MF, LLC</t>
  </si>
  <si>
    <t>Olya Krasnykh</t>
  </si>
  <si>
    <t>Sares Regis Group of NC</t>
  </si>
  <si>
    <t>DGI Kelsey LLC</t>
  </si>
  <si>
    <t>Tara Bott</t>
  </si>
  <si>
    <t>Devine &amp; Gong, Inc.</t>
  </si>
  <si>
    <t>Oakland</t>
  </si>
  <si>
    <t>The Kelsey Ayer Station, LP</t>
  </si>
  <si>
    <t>San Francisco</t>
  </si>
  <si>
    <t>CA-21-574</t>
  </si>
  <si>
    <t>Marina</t>
  </si>
  <si>
    <t>Monterey</t>
  </si>
  <si>
    <t>USA Properties Fund, Inc.</t>
  </si>
  <si>
    <t>Marina 706, L.P.</t>
  </si>
  <si>
    <t>CA-21-575</t>
  </si>
  <si>
    <t>Kiku Crossing</t>
  </si>
  <si>
    <t>San Mateo</t>
  </si>
  <si>
    <t>MP Downtown San Mateo, LLC</t>
  </si>
  <si>
    <t>Jan M. Lindenthal</t>
  </si>
  <si>
    <t>MP Downtown San Mateo Associates, L.P.</t>
  </si>
  <si>
    <t>CA-21-576</t>
  </si>
  <si>
    <t>Alamo Street Apartments</t>
  </si>
  <si>
    <t>Simi Valley</t>
  </si>
  <si>
    <t>CA-21-577</t>
  </si>
  <si>
    <t>CA-21-578</t>
  </si>
  <si>
    <t>Sendero</t>
  </si>
  <si>
    <t>MAAC Sendero MGP LLC</t>
  </si>
  <si>
    <t>Christopher Ramirez</t>
  </si>
  <si>
    <t>Metropolitan Area Advisory Committee on Anti-poverty of San Diego County, Inc.</t>
  </si>
  <si>
    <t>MirKa Investments LLC</t>
  </si>
  <si>
    <t>Kursat Misirlioglu</t>
  </si>
  <si>
    <t>MAAC Sendero LP</t>
  </si>
  <si>
    <t>CA-21-579</t>
  </si>
  <si>
    <t>Crest on Imperial</t>
  </si>
  <si>
    <t>MAAC Crest LLC</t>
  </si>
  <si>
    <t>MirKa investments LLC</t>
  </si>
  <si>
    <t>Crest on Imperial LP</t>
  </si>
  <si>
    <t>CA-21-580</t>
  </si>
  <si>
    <t>Escondido</t>
  </si>
  <si>
    <t>MAAC IVY LLC</t>
  </si>
  <si>
    <t>KRMM Investments LLC</t>
  </si>
  <si>
    <t>MAAC IVY LP</t>
  </si>
  <si>
    <t>CA-21-581</t>
  </si>
  <si>
    <t>MAAC Ascencia</t>
  </si>
  <si>
    <t>Mirka Investments, LLC</t>
  </si>
  <si>
    <t>JED Partners LLC</t>
  </si>
  <si>
    <t>John O´Connor</t>
  </si>
  <si>
    <t>CA-21-582</t>
  </si>
  <si>
    <t>Shirley Chisholm Village</t>
  </si>
  <si>
    <t>MP Francis Scott Key 2, LLC</t>
  </si>
  <si>
    <t xml:space="preserve">California Housing Finance Agency </t>
  </si>
  <si>
    <t>MP Francis Scott Key 2 Associates, LP</t>
  </si>
  <si>
    <t>CA-21-583</t>
  </si>
  <si>
    <t>CA-21-584</t>
  </si>
  <si>
    <t>CA-21-585</t>
  </si>
  <si>
    <t>CA-21-586</t>
  </si>
  <si>
    <t>CA-21-587</t>
  </si>
  <si>
    <t>CA-21-588</t>
  </si>
  <si>
    <t>CA-21-589</t>
  </si>
  <si>
    <t>CA-21-590</t>
  </si>
  <si>
    <t>CA-21-591</t>
  </si>
  <si>
    <t>CA-21-592</t>
  </si>
  <si>
    <t>CA-21-593</t>
  </si>
  <si>
    <t>CA-21-594</t>
  </si>
  <si>
    <t>CA-21-595</t>
  </si>
  <si>
    <t>CA-21-596</t>
  </si>
  <si>
    <t>CA-21-597</t>
  </si>
  <si>
    <t>CA-21-598</t>
  </si>
  <si>
    <t>CA-21-599</t>
  </si>
  <si>
    <t>CA-21-600</t>
  </si>
  <si>
    <t>CA-21-601</t>
  </si>
  <si>
    <t>CA-21-602</t>
  </si>
  <si>
    <t>CA-21-603</t>
  </si>
  <si>
    <t>CA-21-604</t>
  </si>
  <si>
    <t>CA-21-605</t>
  </si>
  <si>
    <t>CA-21-606</t>
  </si>
  <si>
    <t>SFHA Scattered Sites</t>
  </si>
  <si>
    <t>John Lovell, Senior Project Developer</t>
  </si>
  <si>
    <t>Mission Housing Development Corporation</t>
  </si>
  <si>
    <t>San Cristina</t>
  </si>
  <si>
    <t>CHP San Cristina LLC</t>
  </si>
  <si>
    <t>Richard Aubry</t>
  </si>
  <si>
    <t>Community Housing Partnership</t>
  </si>
  <si>
    <t>San Cristina L.P.</t>
  </si>
  <si>
    <t>Morro Bay Apartments</t>
  </si>
  <si>
    <t>Morro Bay</t>
  </si>
  <si>
    <t>San Luis Obispo</t>
  </si>
  <si>
    <t>San Luis Obispo Nonprofit Housing Corporation</t>
  </si>
  <si>
    <t>Ken Litzinger</t>
  </si>
  <si>
    <t>Jim Rendler</t>
  </si>
  <si>
    <t>Housing Authority of San Luis Obispo</t>
  </si>
  <si>
    <t>Ramona Metro Point</t>
  </si>
  <si>
    <t>El Monte</t>
  </si>
  <si>
    <t>Domus GP LLC</t>
  </si>
  <si>
    <t>Monique Hastings</t>
  </si>
  <si>
    <t>AHCDC Ramona LLC</t>
  </si>
  <si>
    <t>Joseph Stalzer</t>
  </si>
  <si>
    <t>Bascom Apartments</t>
  </si>
  <si>
    <t>AHG Bascom, LLC</t>
  </si>
  <si>
    <t>City of San Jose</t>
  </si>
  <si>
    <t>Bascom Affordable Housing, L.P.</t>
  </si>
  <si>
    <t>Roosevelt Park Apartments</t>
  </si>
  <si>
    <t>21 N 21st Street, LLC</t>
  </si>
  <si>
    <t>Ava Kuo</t>
  </si>
  <si>
    <t>First Community Housing</t>
  </si>
  <si>
    <t>Corazón del Valle (CDV) II</t>
  </si>
  <si>
    <t>Panorama City</t>
  </si>
  <si>
    <t>CDV II LLC</t>
  </si>
  <si>
    <t>Audrey Peterson</t>
  </si>
  <si>
    <t>Los Angeles County Development Authority</t>
  </si>
  <si>
    <t>CDV II, L.P.</t>
  </si>
  <si>
    <t>College Heights Cottages</t>
  </si>
  <si>
    <t>Bakersfield</t>
  </si>
  <si>
    <t>Kern</t>
  </si>
  <si>
    <t>GEAHI College Heights Cottages LLC</t>
  </si>
  <si>
    <t>Stephen Pelz</t>
  </si>
  <si>
    <t>Golden Empire Affordable Housing, Inc.</t>
  </si>
  <si>
    <t>Housing Authority of the County of Kern</t>
  </si>
  <si>
    <t>Las Cortes - Phase 2</t>
  </si>
  <si>
    <t>Oxnard</t>
  </si>
  <si>
    <t>Las Cortes, Inc.</t>
  </si>
  <si>
    <t>Emilio Ramirez</t>
  </si>
  <si>
    <t>A0592 Oxnard Holdings LLC</t>
  </si>
  <si>
    <t>John F. Bigley</t>
  </si>
  <si>
    <t>A0592 Oxnard, L.P.</t>
  </si>
  <si>
    <t>180 Jones Street</t>
  </si>
  <si>
    <t>180 Jones GP LLC</t>
  </si>
  <si>
    <t>Donald S. Falk</t>
  </si>
  <si>
    <t>Tenderloin Neighborhood Development Corporation</t>
  </si>
  <si>
    <t xml:space="preserve">City and County of San Francisco </t>
  </si>
  <si>
    <t>180 Jones Associates, L.P.</t>
  </si>
  <si>
    <t>Hunters View Phase 3</t>
  </si>
  <si>
    <t>HV HPAH Phase III LLC</t>
  </si>
  <si>
    <t>Regina Coleman</t>
  </si>
  <si>
    <t>Hunters Point Affordable Housing, Inc.</t>
  </si>
  <si>
    <t>JSCo Hunters View 3 LLC</t>
  </si>
  <si>
    <t>Catherine Etzel</t>
  </si>
  <si>
    <t>John Stewart Company</t>
  </si>
  <si>
    <t>HV Kumaliza LLC</t>
  </si>
  <si>
    <t>Andrew Buhrmann</t>
  </si>
  <si>
    <t>Jack D. Gardner</t>
  </si>
  <si>
    <t>City and County of San Francisco</t>
  </si>
  <si>
    <t>HV Partners 3, LP</t>
  </si>
  <si>
    <t>Potrero Block B</t>
  </si>
  <si>
    <t>Potrero Housing Associates II LLC</t>
  </si>
  <si>
    <t>April Talley</t>
  </si>
  <si>
    <t>BRIDGE Housing Corporation</t>
  </si>
  <si>
    <t>Potrero Housing Associates II, L.P.</t>
  </si>
  <si>
    <t xml:space="preserve">Treasure Island Parcel C3.1 </t>
  </si>
  <si>
    <t xml:space="preserve">San Francisco </t>
  </si>
  <si>
    <t xml:space="preserve">Mercy Housing Calwest </t>
  </si>
  <si>
    <t>Barbara Gualco</t>
  </si>
  <si>
    <t xml:space="preserve">Mercy Housing California </t>
  </si>
  <si>
    <t>Mercy Housing California 82, L.P.</t>
  </si>
  <si>
    <t>The Salvation Army Anaheim Center of Hope Apartments</t>
  </si>
  <si>
    <t xml:space="preserve">Anaheim </t>
  </si>
  <si>
    <t>Orange</t>
  </si>
  <si>
    <t>The Salvation Army Westwood Village, Inc.</t>
  </si>
  <si>
    <t>J Koebel</t>
  </si>
  <si>
    <t>The Salvation Army, a California corporation</t>
  </si>
  <si>
    <t>City of Anaheim</t>
  </si>
  <si>
    <t>The Salvation Army Anaheim Center of Hope Apartments, L.P.</t>
  </si>
  <si>
    <t>Meridian Family Apartments</t>
  </si>
  <si>
    <t xml:space="preserve">Pacific Housing, Inc. </t>
  </si>
  <si>
    <t>Lucky Bhardwaj</t>
  </si>
  <si>
    <t>ROEM Development</t>
  </si>
  <si>
    <t>Centennial Gardens</t>
  </si>
  <si>
    <t>Santa Maria</t>
  </si>
  <si>
    <t>Santa Barbara</t>
  </si>
  <si>
    <t>Kingdom Centennial LLC</t>
  </si>
  <si>
    <t>Centennial Gardens GP LLC</t>
  </si>
  <si>
    <t>Jennifer Ackerman (Rice)</t>
  </si>
  <si>
    <t>Southport Financial Services</t>
  </si>
  <si>
    <t>Riverside</t>
  </si>
  <si>
    <t>Valley Terrace Apartments</t>
  </si>
  <si>
    <t>Corning</t>
  </si>
  <si>
    <t>Tehama</t>
  </si>
  <si>
    <t>Kristoffer J. Kaufmann</t>
  </si>
  <si>
    <t>Hearthstone CA Properties II, LLC</t>
  </si>
  <si>
    <t>Socorro Vazquez</t>
  </si>
  <si>
    <t>Hearthstone Housing Foundation</t>
  </si>
  <si>
    <t>Clearlake Apartments</t>
  </si>
  <si>
    <t>Clearlake</t>
  </si>
  <si>
    <t>Lake</t>
  </si>
  <si>
    <t>Shiloh Crossing</t>
  </si>
  <si>
    <t>Corporation for Better Housing</t>
  </si>
  <si>
    <t>Lori Koester</t>
  </si>
  <si>
    <t>Integrated Community Development</t>
  </si>
  <si>
    <t>Benjamin Lingo</t>
  </si>
  <si>
    <t>295 Shiloh Rd., L.P.</t>
  </si>
  <si>
    <t>Vista de La Sierra</t>
  </si>
  <si>
    <t>NCRC Golden Pierce, LLC</t>
  </si>
  <si>
    <t>Zoe Kranemann</t>
  </si>
  <si>
    <t>National Community Renaissance of Calfornia</t>
  </si>
  <si>
    <t>Mercy House Living Centers</t>
  </si>
  <si>
    <t>Linda Wilson</t>
  </si>
  <si>
    <t>Golden Pierce Housing Partners, LP</t>
  </si>
  <si>
    <t>Santa Angelina Senior Community</t>
  </si>
  <si>
    <t>Placentia</t>
  </si>
  <si>
    <t>Lorna Contreras</t>
  </si>
  <si>
    <t>National Community Renaissance of California</t>
  </si>
  <si>
    <t>Valley Village Apartments</t>
  </si>
  <si>
    <t>Huron</t>
  </si>
  <si>
    <t>Fresno</t>
  </si>
  <si>
    <t>WP Valley Village LLC</t>
  </si>
  <si>
    <t>Amelia Ross</t>
  </si>
  <si>
    <t>Willow Partners, LLC</t>
  </si>
  <si>
    <t>WP Valley Village Apartments LP</t>
  </si>
  <si>
    <t>Center of Hope Apartments</t>
  </si>
  <si>
    <t>Redding</t>
  </si>
  <si>
    <t>Shasta</t>
  </si>
  <si>
    <t>Community Revitalization and Development Corporation</t>
  </si>
  <si>
    <t>David Rutledge</t>
  </si>
  <si>
    <t>Center of Hope Apartments, LLC</t>
  </si>
  <si>
    <t>Daniel Knott</t>
  </si>
  <si>
    <t>ADK Properties LLC</t>
  </si>
  <si>
    <t>California Statewide Communities Development Authority</t>
  </si>
  <si>
    <t>Center of Hope Apartments, LP</t>
  </si>
  <si>
    <t>CA-21-607</t>
  </si>
  <si>
    <t>Vermont Manchester Family</t>
  </si>
  <si>
    <t>VM Family LLC</t>
  </si>
  <si>
    <t>Alexis Laing</t>
  </si>
  <si>
    <t>VM Family LP</t>
  </si>
  <si>
    <t>CA-21-608</t>
  </si>
  <si>
    <t>Huntington Beach Senior Housing</t>
  </si>
  <si>
    <t>Huntington Beach</t>
  </si>
  <si>
    <t xml:space="preserve">JHC-Beach LLC </t>
  </si>
  <si>
    <t>Mario Turner</t>
  </si>
  <si>
    <t>Jamboree Housing Corporation</t>
  </si>
  <si>
    <t>Steven Gall</t>
  </si>
  <si>
    <t xml:space="preserve">USA Properties Fund, Inc. </t>
  </si>
  <si>
    <t>California Municipal Finance Authority</t>
  </si>
  <si>
    <t xml:space="preserve">Beach Housing Partners LP </t>
  </si>
  <si>
    <t>CA-21-609</t>
  </si>
  <si>
    <t>Imperial Senior</t>
  </si>
  <si>
    <t xml:space="preserve">Imperial  </t>
  </si>
  <si>
    <t>Imperial Senior EAH, LLC</t>
  </si>
  <si>
    <t>Welton Jordan</t>
  </si>
  <si>
    <t>EAH Inc.</t>
  </si>
  <si>
    <t>Imperial Senior, L.P.</t>
  </si>
  <si>
    <t>CA-21-610</t>
  </si>
  <si>
    <t>CA-21-611</t>
  </si>
  <si>
    <t>Los Adobes de Maria I</t>
  </si>
  <si>
    <t>Los Adobes de Maria LLC</t>
  </si>
  <si>
    <t>Michael Hopkins</t>
  </si>
  <si>
    <t>Los Adobes de Maria, L.P.</t>
  </si>
  <si>
    <t>CA-21-612</t>
  </si>
  <si>
    <t xml:space="preserve">Maudelle Miller Shirek Community </t>
  </si>
  <si>
    <t xml:space="preserve">Berkeley </t>
  </si>
  <si>
    <t>Alameda</t>
  </si>
  <si>
    <t>RCD GP III LLC</t>
  </si>
  <si>
    <t xml:space="preserve">Daniel Sawislak </t>
  </si>
  <si>
    <t xml:space="preserve">Resources for Community Development </t>
  </si>
  <si>
    <t>Berkeley</t>
  </si>
  <si>
    <t>CA-21-613</t>
  </si>
  <si>
    <t>Northstar Courts</t>
  </si>
  <si>
    <t>Hanford</t>
  </si>
  <si>
    <t>Kings</t>
  </si>
  <si>
    <t>Betsy McGovern-Garcia</t>
  </si>
  <si>
    <t>Self-Help Enterprises</t>
  </si>
  <si>
    <t>UP Northstar, LLC</t>
  </si>
  <si>
    <t>Jessica H. Berzac</t>
  </si>
  <si>
    <t>UP Holdings California, LLC</t>
  </si>
  <si>
    <t>UP Northstar LP</t>
  </si>
  <si>
    <t>CA-21-614</t>
  </si>
  <si>
    <t>Orange Corporate Yard</t>
  </si>
  <si>
    <t>C&amp;C Orange Corporate Yard LLC</t>
  </si>
  <si>
    <t>Todd Cottle</t>
  </si>
  <si>
    <t>C&amp;C Development Co., LLC</t>
  </si>
  <si>
    <t>OHDC Orange Corporate Yard LLC</t>
  </si>
  <si>
    <t>Eunice Bobert</t>
  </si>
  <si>
    <t>Orange Housing Development Corporation</t>
  </si>
  <si>
    <t>CA-21-615</t>
  </si>
  <si>
    <t>Pacific Wind Apartments</t>
  </si>
  <si>
    <t>Carlsbad</t>
  </si>
  <si>
    <t>IHO Harding Street, LLC</t>
  </si>
  <si>
    <t>Rochelle Mills, President and CEO</t>
  </si>
  <si>
    <t>C&amp;C Harding Street, LLC</t>
  </si>
  <si>
    <t>Harding Street Neighbors, LP</t>
  </si>
  <si>
    <t>CA-21-616</t>
  </si>
  <si>
    <t>Cartwright Family Apartments</t>
  </si>
  <si>
    <t>Cartwright CCR LLC</t>
  </si>
  <si>
    <t>RCC MGP LLC</t>
  </si>
  <si>
    <t>Kenneth Robertson</t>
  </si>
  <si>
    <t>Cartwright Family Apartments, LP</t>
  </si>
  <si>
    <t>CA-21-617</t>
  </si>
  <si>
    <t>The Cannery at Railroad Square</t>
  </si>
  <si>
    <t>PacH Lancaster Holdings LLC</t>
  </si>
  <si>
    <t>Mark S. Wiesse</t>
  </si>
  <si>
    <t>JSCO Cannery, LLC</t>
  </si>
  <si>
    <t>CA-21-618</t>
  </si>
  <si>
    <t>Entrada Apartments</t>
  </si>
  <si>
    <t>Wakeland Entrada LLC</t>
  </si>
  <si>
    <t>John Sugden</t>
  </si>
  <si>
    <t>RHDC Entrada, LLC</t>
  </si>
  <si>
    <t>Bruce Kulpa</t>
  </si>
  <si>
    <t>Wakeland Entrada LP</t>
  </si>
  <si>
    <t>CA-21-619</t>
  </si>
  <si>
    <t>San Martin de Porres Apartments Rehab</t>
  </si>
  <si>
    <t>Spring Valley</t>
  </si>
  <si>
    <t>San Martin MGP 2020 LLC</t>
  </si>
  <si>
    <t>California Municipal Housing Authority</t>
  </si>
  <si>
    <t>San Martin 2020LP</t>
  </si>
  <si>
    <t>CA-21-620</t>
  </si>
  <si>
    <t>Rancho Las Bolsas (Rancho Family)</t>
  </si>
  <si>
    <t>Casey Harris</t>
  </si>
  <si>
    <t xml:space="preserve">California Municipal Finance Authority </t>
  </si>
  <si>
    <t>CA-21-621</t>
  </si>
  <si>
    <t>Alvarado Gardens</t>
  </si>
  <si>
    <t>San Pablo</t>
  </si>
  <si>
    <t>Johnson &amp; Johnson Investments, LLC</t>
  </si>
  <si>
    <t>McKenzie Dibble</t>
  </si>
  <si>
    <t>Danco Communities</t>
  </si>
  <si>
    <t>San Pablo Economic Development Corporation</t>
  </si>
  <si>
    <t>Leslay Choy</t>
  </si>
  <si>
    <t>CA-21-622</t>
  </si>
  <si>
    <t>The Hilarita</t>
  </si>
  <si>
    <t>Tiburon</t>
  </si>
  <si>
    <t>Marin</t>
  </si>
  <si>
    <t>Hilarita Belvedere EAH 2R, LLC</t>
  </si>
  <si>
    <t xml:space="preserve">Welton Jordan </t>
  </si>
  <si>
    <t>Hilarita Belvedere 2R, L.P.</t>
  </si>
  <si>
    <t>CA-21-623</t>
  </si>
  <si>
    <t xml:space="preserve">4995 Stockton Boulevard </t>
  </si>
  <si>
    <t xml:space="preserve">Sacramento </t>
  </si>
  <si>
    <t>Stephan Daues</t>
  </si>
  <si>
    <t>Mercy Housing Calwest</t>
  </si>
  <si>
    <t>CA-21-624</t>
  </si>
  <si>
    <t>Galindo Terrace</t>
  </si>
  <si>
    <t>Concord</t>
  </si>
  <si>
    <t>Daniel Sawislak</t>
  </si>
  <si>
    <t>Resources for Community Development</t>
  </si>
  <si>
    <t>CA-21-625</t>
  </si>
  <si>
    <t>Bell Street Gardens</t>
  </si>
  <si>
    <t>Fremont</t>
  </si>
  <si>
    <t>RCD GP LLC</t>
  </si>
  <si>
    <t>CA-21-626</t>
  </si>
  <si>
    <t>Mountain Elk Villas</t>
  </si>
  <si>
    <t>Elk Grove</t>
  </si>
  <si>
    <t>CRP Mountain Elk Villas AGP LLC</t>
  </si>
  <si>
    <t xml:space="preserve">Central Valley Coalition for Affordable Housing </t>
  </si>
  <si>
    <t>CA-21-627</t>
  </si>
  <si>
    <t>The Bruce</t>
  </si>
  <si>
    <t>Central Valley Coalition for Affordacble Housing</t>
  </si>
  <si>
    <t>CA-21-628</t>
  </si>
  <si>
    <t xml:space="preserve">The Meridian </t>
  </si>
  <si>
    <t xml:space="preserve">Santa Clara </t>
  </si>
  <si>
    <t xml:space="preserve">Cental Valley Coalition For Affordable Housing </t>
  </si>
  <si>
    <t>CRP Affordable Housing and Community Development LLC</t>
  </si>
  <si>
    <t>CA-21-629</t>
  </si>
  <si>
    <t>Aspen Wood Apartments</t>
  </si>
  <si>
    <t>San Ramon</t>
  </si>
  <si>
    <t>Standard Aspen Wood Manager LP</t>
  </si>
  <si>
    <t>Brian Yang</t>
  </si>
  <si>
    <t>Housing On Merit XXII LLC</t>
  </si>
  <si>
    <t>Jennifer Litwak</t>
  </si>
  <si>
    <t>Housing On Merit</t>
  </si>
  <si>
    <t>Standard Aspen Wood Venture LP</t>
  </si>
  <si>
    <t>CA-21-630</t>
  </si>
  <si>
    <t>7th &amp; Campbell</t>
  </si>
  <si>
    <t>Oakland &amp; The World Enterprises, Inc.</t>
  </si>
  <si>
    <t>Elaine Brown</t>
  </si>
  <si>
    <t>MBS IGP, Inc.</t>
  </si>
  <si>
    <t>Adhi Nagraj</t>
  </si>
  <si>
    <t>MBA Properties, Inc.</t>
  </si>
  <si>
    <t>7th &amp; Campbell LP</t>
  </si>
  <si>
    <t>CA-21-631</t>
  </si>
  <si>
    <t>1304 El Camino Real Apartments</t>
  </si>
  <si>
    <t>Redwood City</t>
  </si>
  <si>
    <t>GS HIP 1304 MM Venture, LLC</t>
  </si>
  <si>
    <t>Jonathan Fearn</t>
  </si>
  <si>
    <t>Meghan Birnkrant</t>
  </si>
  <si>
    <t>HIP Housing Development Corporation</t>
  </si>
  <si>
    <t>Kate Comfort Harr</t>
  </si>
  <si>
    <t>GS HIP 1304 ECR, LP</t>
  </si>
  <si>
    <t>CA-21-632</t>
  </si>
  <si>
    <t>CA-21-633</t>
  </si>
  <si>
    <t>CA-21-634</t>
  </si>
  <si>
    <t>CA-21-635</t>
  </si>
  <si>
    <t>CA-21-636</t>
  </si>
  <si>
    <t>CA-21-637</t>
  </si>
  <si>
    <t>CA-21-638</t>
  </si>
  <si>
    <t>CA-21-639</t>
  </si>
  <si>
    <t>CA-21-640</t>
  </si>
  <si>
    <t>CA-21-641</t>
  </si>
  <si>
    <t>CA-21-642</t>
  </si>
  <si>
    <t>CA-21-643</t>
  </si>
  <si>
    <t>CA-21-644</t>
  </si>
  <si>
    <t>CA-21-645</t>
  </si>
  <si>
    <t>CA-21-646</t>
  </si>
  <si>
    <t>CA-21-647</t>
  </si>
  <si>
    <t>CA-21-648</t>
  </si>
  <si>
    <t>CA-21-649</t>
  </si>
  <si>
    <t>CA-21-650</t>
  </si>
  <si>
    <t>CA-21-651</t>
  </si>
  <si>
    <t>CA-21-652</t>
  </si>
  <si>
    <t>CA-21-653</t>
  </si>
  <si>
    <t>CA-21-654</t>
  </si>
  <si>
    <t>CA-21-655</t>
  </si>
  <si>
    <t>CA-21-656</t>
  </si>
  <si>
    <t>CA-21-657</t>
  </si>
  <si>
    <t>CA-21-658</t>
  </si>
  <si>
    <t>CA-21-659</t>
  </si>
  <si>
    <t>CA-21-660</t>
  </si>
  <si>
    <t>CA-21-661</t>
  </si>
  <si>
    <t>CA-21-662</t>
  </si>
  <si>
    <t>CA-21-663</t>
  </si>
  <si>
    <t>CA-21-664</t>
  </si>
  <si>
    <t>CA-21-665</t>
  </si>
  <si>
    <t>CA-21-666</t>
  </si>
  <si>
    <t>CA-21-667</t>
  </si>
  <si>
    <t>CA-21-668</t>
  </si>
  <si>
    <t>Madrone Terrace</t>
  </si>
  <si>
    <t>San Leandro</t>
  </si>
  <si>
    <t>CHISPA East Garrison Apartments</t>
  </si>
  <si>
    <t>East Garrison</t>
  </si>
  <si>
    <t>Community Housing Improvement Systems and Planning Association, Inc. (CHISPA)</t>
  </si>
  <si>
    <t>Andy Simer</t>
  </si>
  <si>
    <t>CHISPA East Garrison LP</t>
  </si>
  <si>
    <t>Kifer Senior Housing</t>
  </si>
  <si>
    <t>Allied 3335 Kifer L.P.</t>
  </si>
  <si>
    <t>Jonathan White, Chief Real Estate Officer</t>
  </si>
  <si>
    <t xml:space="preserve">Allied Housing, Inc. </t>
  </si>
  <si>
    <t xml:space="preserve">Jonathan White </t>
  </si>
  <si>
    <t>Allied Housing, Inc.</t>
  </si>
  <si>
    <t>Ancora Place</t>
  </si>
  <si>
    <t>Satellite AHA Development Inc.</t>
  </si>
  <si>
    <t>Adam Kuperman</t>
  </si>
  <si>
    <t>Satellite Affordable Housing Associates</t>
  </si>
  <si>
    <t>Canterbury Village</t>
  </si>
  <si>
    <t>Santa Clarita</t>
  </si>
  <si>
    <t>Canterbury Village LLC</t>
  </si>
  <si>
    <t>Orest Dolyniuk</t>
  </si>
  <si>
    <t>HumanGood Affordable Housng</t>
  </si>
  <si>
    <t>Canterbury Village, LP</t>
  </si>
  <si>
    <t xml:space="preserve">Sycamore Street Commons and La Playa Apartments </t>
  </si>
  <si>
    <t xml:space="preserve">Santa Cruz </t>
  </si>
  <si>
    <t>Santa Cruz</t>
  </si>
  <si>
    <t>Central Coast Housing, a CA nonprofit corporatoin</t>
  </si>
  <si>
    <t>Jennifer Dolin</t>
  </si>
  <si>
    <t>Mercy Housing California 72, a California Limited Partnership</t>
  </si>
  <si>
    <t>Long Beach Senior</t>
  </si>
  <si>
    <t>Long Beach</t>
  </si>
  <si>
    <t>Mercy Housing California 95 LLC</t>
  </si>
  <si>
    <t>Erika Villablanca</t>
  </si>
  <si>
    <t>Mercy Housing California 95, L.P.</t>
  </si>
  <si>
    <t xml:space="preserve">West Grand &amp; Brush, Phase 1 </t>
  </si>
  <si>
    <t xml:space="preserve">Oakland </t>
  </si>
  <si>
    <t xml:space="preserve">West Grand &amp; Brush LLC				</t>
  </si>
  <si>
    <t xml:space="preserve">Andre Madeira 																		</t>
  </si>
  <si>
    <t>East Bay Asian Local Development Corporation</t>
  </si>
  <si>
    <t xml:space="preserve">Allied 2201 Brush LLC </t>
  </si>
  <si>
    <t xml:space="preserve">West Grand &amp; Brush 1, L.P. </t>
  </si>
  <si>
    <t>Villa Oakland</t>
  </si>
  <si>
    <t>2116 Brush LLC</t>
  </si>
  <si>
    <t>Elizabeth Brady</t>
  </si>
  <si>
    <t>The John Stewart Company</t>
  </si>
  <si>
    <t>Margaret Miller</t>
  </si>
  <si>
    <t>Covenant House California</t>
  </si>
  <si>
    <t>Bill Bedrossian</t>
  </si>
  <si>
    <t>Covenant House</t>
  </si>
  <si>
    <t>2116 Brush Limited Partnership</t>
  </si>
  <si>
    <t>Little Tokyo Towers</t>
  </si>
  <si>
    <t>At-Risk</t>
  </si>
  <si>
    <t>Little Tokyo Towers MGP, LLC</t>
  </si>
  <si>
    <t>Bob Kawahara</t>
  </si>
  <si>
    <t>Little Tokyo Towers, Inc.</t>
  </si>
  <si>
    <t>RCC 455 LLC</t>
  </si>
  <si>
    <t>Little Tokyo Towers Apartments, LP</t>
  </si>
  <si>
    <t>Sango Court</t>
  </si>
  <si>
    <t>Milpitas</t>
  </si>
  <si>
    <t xml:space="preserve">Blake Apartments </t>
  </si>
  <si>
    <t>Satellite AHA Development, Inc.</t>
  </si>
  <si>
    <t>Jonathan Astmann</t>
  </si>
  <si>
    <t>Mahonia Glen</t>
  </si>
  <si>
    <t>MP One Calistoga LLC</t>
  </si>
  <si>
    <t>Foon Lok East</t>
  </si>
  <si>
    <t>MP Brooklyn Basin IV, LLC</t>
  </si>
  <si>
    <t>Brooklyn Basin Associates IV, L.P.</t>
  </si>
  <si>
    <t>Portola Senior</t>
  </si>
  <si>
    <t>Lake Forest</t>
  </si>
  <si>
    <t>Lake Forest Housing Opportunities, LLC</t>
  </si>
  <si>
    <t>Portola Senior Housing Associates, LP</t>
  </si>
  <si>
    <t>Somis Ranch Farmworker Housing Community</t>
  </si>
  <si>
    <t>Somis</t>
  </si>
  <si>
    <t>Las Palmas Foundation</t>
  </si>
  <si>
    <t>Joseph M Michaels</t>
  </si>
  <si>
    <t>AMCAL Multi-Housing</t>
  </si>
  <si>
    <t>Arjun Nagarkatti</t>
  </si>
  <si>
    <t>AMCAL</t>
  </si>
  <si>
    <t>26 Point 2</t>
  </si>
  <si>
    <t>26 Point 2 GP LLC</t>
  </si>
  <si>
    <t>Dana Trujillo</t>
  </si>
  <si>
    <t>Excelerate Housing Group LLC</t>
  </si>
  <si>
    <t>Harbor Interfaith Services, Inc.</t>
  </si>
  <si>
    <t>Shari Weaver</t>
  </si>
  <si>
    <t>26 Point 2 LP</t>
  </si>
  <si>
    <t>Hotel Fresno Apartments</t>
  </si>
  <si>
    <t>Broadway Plaza-H, LLC</t>
  </si>
  <si>
    <t>Eugene Kim</t>
  </si>
  <si>
    <t>APEC International, LLC</t>
  </si>
  <si>
    <t>Deep Green Fresno, LLC</t>
  </si>
  <si>
    <t>Zoe Ellas</t>
  </si>
  <si>
    <t>Deep Green Housing and Community Development</t>
  </si>
  <si>
    <t>Broadway Plaza Family Apartments, LP</t>
  </si>
  <si>
    <t>Santa Fe Commons I</t>
  </si>
  <si>
    <t>Tulare</t>
  </si>
  <si>
    <t>Visalia</t>
  </si>
  <si>
    <t>Palm Terrace II</t>
  </si>
  <si>
    <t>Lindsay</t>
  </si>
  <si>
    <t>Palm Terrace II LLC</t>
  </si>
  <si>
    <t>Palm Terrace II, L.P.</t>
  </si>
  <si>
    <t>Lofts at Fort Visalia</t>
  </si>
  <si>
    <t>The Lofts at Fort Visalia LLC</t>
  </si>
  <si>
    <t>Coalinga Pacific Apartments</t>
  </si>
  <si>
    <t xml:space="preserve">Coalinga   </t>
  </si>
  <si>
    <t>Osgood Apartments</t>
  </si>
  <si>
    <t>Arroyo Crossing II</t>
  </si>
  <si>
    <t>Indio</t>
  </si>
  <si>
    <t>The Parcel Phase I</t>
  </si>
  <si>
    <t>Mammoth Lakes</t>
  </si>
  <si>
    <t>Mono</t>
  </si>
  <si>
    <t>San Leandro Durant Studios</t>
  </si>
  <si>
    <t>MacArthur Studios</t>
  </si>
  <si>
    <t>Mangini Place Apartments</t>
  </si>
  <si>
    <t>Folsom</t>
  </si>
  <si>
    <t>St. Anton Mangini Place Affordable, LLC</t>
  </si>
  <si>
    <t>Sahar Soltani</t>
  </si>
  <si>
    <t>Mangini Place Affordable, LP</t>
  </si>
  <si>
    <t>Diamond Village Apartments</t>
  </si>
  <si>
    <t>Diamond Springs</t>
  </si>
  <si>
    <t>El Dorado</t>
  </si>
  <si>
    <t>Pacific Southwest Community Development Corporation</t>
  </si>
  <si>
    <t>Robert W. Laing</t>
  </si>
  <si>
    <t>SNO Foundation</t>
  </si>
  <si>
    <t>Sergei Oleshko</t>
  </si>
  <si>
    <t>The Wong Center</t>
  </si>
  <si>
    <t>Wong Center Mutual Housing Association LLC</t>
  </si>
  <si>
    <t>Roberto Jimenez</t>
  </si>
  <si>
    <t>Mutual Housing California</t>
  </si>
  <si>
    <t>Wong Center Association LLC</t>
  </si>
  <si>
    <t>Eugson Wong</t>
  </si>
  <si>
    <t>Wong Center, Inc.</t>
  </si>
  <si>
    <t>Cornerstone South</t>
  </si>
  <si>
    <t>Cornerstone Mutual Housing Association, LLC</t>
  </si>
  <si>
    <t>Housing Authority of the County of Sacramento</t>
  </si>
  <si>
    <t xml:space="preserve">Central City I </t>
  </si>
  <si>
    <t>Sacramento Housing Authority Repositioning Program, Inc. (SHARP)</t>
  </si>
  <si>
    <t>James Shields, President</t>
  </si>
  <si>
    <t>SHARP</t>
  </si>
  <si>
    <t>Mirasol Village Block C</t>
  </si>
  <si>
    <t>Twin Rivers Phase 3 MBS GP, Inc.</t>
  </si>
  <si>
    <t>Daniel Falcon</t>
  </si>
  <si>
    <t>McCormack Baron Salazar, Inc.</t>
  </si>
  <si>
    <t>Sacramento Housing Authority Repositioning Program, Inc.</t>
  </si>
  <si>
    <t>Steven Armour</t>
  </si>
  <si>
    <t>Housing Authority of the City of Sacramento</t>
  </si>
  <si>
    <t>Twin Rivers Phase 3, L.P.</t>
  </si>
  <si>
    <t>Riverview Apartments</t>
  </si>
  <si>
    <t>Sacramento Housing Authority Repositioning Program Inc. (SHARP)</t>
  </si>
  <si>
    <t>Vista Sunrise II</t>
  </si>
  <si>
    <t>Palm Springs</t>
  </si>
  <si>
    <t>CVHC Sunrise Vista LLC</t>
  </si>
  <si>
    <t>Mary Ann Ybarra</t>
  </si>
  <si>
    <t>Coachella Valley Housing Coalition</t>
  </si>
  <si>
    <t>Sunrise DAP LLC</t>
  </si>
  <si>
    <t>David Brinkman</t>
  </si>
  <si>
    <t xml:space="preserve">DAP Health </t>
  </si>
  <si>
    <t>Plummer Village</t>
  </si>
  <si>
    <t>Rainbow - Plummer, LLC</t>
  </si>
  <si>
    <t>Justin M. Walker</t>
  </si>
  <si>
    <t>Rainbow Housing Assistance Corp</t>
  </si>
  <si>
    <t>Plummer Village Senior Housing AGP, LLC</t>
  </si>
  <si>
    <t>Wes Larmore</t>
  </si>
  <si>
    <t>Related California Residential</t>
  </si>
  <si>
    <t>Plummer Village Senior Housing, LP</t>
  </si>
  <si>
    <t>Monroe Street Apartments</t>
  </si>
  <si>
    <t>Freebird Monroe LLC</t>
  </si>
  <si>
    <t>Robin Zimbler</t>
  </si>
  <si>
    <t>Freebird Development Company, LLC</t>
  </si>
  <si>
    <t>AHA Norcal MGP, LLC</t>
  </si>
  <si>
    <t>Bill Salamandrakis</t>
  </si>
  <si>
    <t>Affordable Housing Access, Inc.</t>
  </si>
  <si>
    <t>Monroe Street Housing Partners, LP</t>
  </si>
  <si>
    <t>West Gateway Place Ph. II</t>
  </si>
  <si>
    <t>West Sacramento</t>
  </si>
  <si>
    <t>Yolo</t>
  </si>
  <si>
    <t>JHC-Delta Lane LLC</t>
  </si>
  <si>
    <t>Eden Powell</t>
  </si>
  <si>
    <t>Delta Housing Partners II LP</t>
  </si>
  <si>
    <t>Mariposa Place / West San Carlos Residential</t>
  </si>
  <si>
    <t>San Jose W San Carlos LP</t>
  </si>
  <si>
    <t>APPLICATION NUMBER</t>
  </si>
  <si>
    <t>PROJECT NAME</t>
  </si>
  <si>
    <t>CITY</t>
  </si>
  <si>
    <t>LOW INCOME UNITS</t>
  </si>
  <si>
    <t>Unincorporated Los Angeles</t>
  </si>
  <si>
    <t xml:space="preserve">CDLAC POOL </t>
  </si>
  <si>
    <t>NC POOL SELECTION: HOMELESS, ELI/VLI, MIP</t>
  </si>
  <si>
    <t>CDLAC GEOGRAPHIC REGION FOR NC</t>
  </si>
  <si>
    <t>HOUSING NEEDS 
(10 PTS)</t>
  </si>
  <si>
    <t>CDLAC APPLICANT</t>
  </si>
  <si>
    <t>PARTNERSHIP NAME</t>
  </si>
  <si>
    <t>PRESERVATION AND OTHER REHAB. PROJECT PRIORITIES 
(20 PTS)</t>
  </si>
  <si>
    <t>NEW CONSTRUCTION DENSITY &amp; LOCAL INCENTIVES 
(10 PTS)</t>
  </si>
  <si>
    <t>EXCEEDING MINIMUM INCOME RESTRICTIONS 
(20 PTS)</t>
  </si>
  <si>
    <t>EXCEEDING MINIMUM RENT RESTRICTIONS 
(10 PTS)</t>
  </si>
  <si>
    <t>LEVERAGED SOFT RESOURCES 
(8 PTS)</t>
  </si>
  <si>
    <t>READINESS TO PROCEED 
(10 PTS)</t>
  </si>
  <si>
    <t>AFFIRMATIVELY FURTHERING FAIR HOUSING 
(20 PTS)</t>
  </si>
  <si>
    <t>COST CONTAINMENT 
(12 PTS)</t>
  </si>
  <si>
    <t>SERVICE AMENITIES 
(10 PTS)</t>
  </si>
  <si>
    <t>GP &amp; 
MGMT. CO. EXPERIENCE 
(10 PTS)</t>
  </si>
  <si>
    <t>Marina Dunes (BMR Site 1, BMR Site 2)</t>
  </si>
  <si>
    <t>The Ivy</t>
  </si>
  <si>
    <t>Unincorporated Sacramento</t>
  </si>
  <si>
    <t>BIPOC, New Construction</t>
  </si>
  <si>
    <t>MIP, ELI/VLI</t>
  </si>
  <si>
    <t>Other Rehabilitation</t>
  </si>
  <si>
    <t>BIPOC, Other Rehabilitation</t>
  </si>
  <si>
    <t>Balance of Los Angeles County</t>
  </si>
  <si>
    <t xml:space="preserve">City of Los Angeles </t>
  </si>
  <si>
    <t>John Stanley Inc.</t>
  </si>
  <si>
    <t>Pinole Venture LP</t>
  </si>
  <si>
    <t xml:space="preserve">Ramona Metro Point, L.P. </t>
  </si>
  <si>
    <t xml:space="preserve"> 21 N 21st Street, LP</t>
  </si>
  <si>
    <t xml:space="preserve">San Pablo Church Lane LP </t>
  </si>
  <si>
    <t xml:space="preserve">Central Valley Coalition For Affordable Housing </t>
  </si>
  <si>
    <t>AMCAL Multi-Housing Inc.</t>
  </si>
  <si>
    <t>Vista Sunrise II, L.P.</t>
  </si>
  <si>
    <t>LA Family Housing</t>
  </si>
  <si>
    <t>USA College Creek 669, Inc.</t>
  </si>
  <si>
    <t xml:space="preserve">USA Marina 706, Inc. </t>
  </si>
  <si>
    <t xml:space="preserve">CRP Bruce AGP LLC </t>
  </si>
  <si>
    <t>Santa Fe Commons I LLC</t>
  </si>
  <si>
    <t>Mid-Peninsula Housing</t>
  </si>
  <si>
    <t>Domus Development</t>
  </si>
  <si>
    <t xml:space="preserve">Greystar and NHC </t>
  </si>
  <si>
    <t>St. Anton Multifamily</t>
  </si>
  <si>
    <t xml:space="preserve">CRP Meridian AGP LLC </t>
  </si>
  <si>
    <t xml:space="preserve">National Housing Corporation </t>
  </si>
  <si>
    <t>Meta Housing</t>
  </si>
  <si>
    <t xml:space="preserve">Riverside Housing Development Corporation </t>
  </si>
  <si>
    <t>UHC Communities</t>
  </si>
  <si>
    <t xml:space="preserve">AHCDC </t>
  </si>
  <si>
    <t>CONSTRUCTION TYPE</t>
  </si>
  <si>
    <t>San Francisco Mayor's Office of Housing &amp; Community Development</t>
  </si>
  <si>
    <t>CRP Affordable Housing and Community Development</t>
  </si>
  <si>
    <t xml:space="preserve">HPD Valley Terrace II LLC </t>
  </si>
  <si>
    <t xml:space="preserve">HPD Clearlake II LLC </t>
  </si>
  <si>
    <t>Highland Property Development</t>
  </si>
  <si>
    <t xml:space="preserve">HPD Valley Terrace II LP </t>
  </si>
  <si>
    <t xml:space="preserve">HPD Clearlake II LP </t>
  </si>
  <si>
    <t>Standard Properties</t>
  </si>
  <si>
    <t>Morro Bay Apartments, LLC</t>
  </si>
  <si>
    <t xml:space="preserve">Sacramento Housing Authority Repositioning Program Inc. </t>
  </si>
  <si>
    <t>AWARD</t>
  </si>
  <si>
    <t>Yes</t>
  </si>
  <si>
    <t>CDLAC, 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</si>
</sst>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trike/>
      <sz val="12"/>
      <name val="Calibri"/>
      <family val="2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left" vertical="top"/>
    </xf>
    <xf numFmtId="0" fontId="6" fillId="0" borderId="0" xfId="0" applyFont="1" applyFill="1" applyBorder="1" applyAlignment="1" applyProtection="1">
      <alignment vertical="top"/>
    </xf>
    <xf numFmtId="164" fontId="6" fillId="0" borderId="0" xfId="0" applyNumberFormat="1" applyFont="1" applyFill="1" applyBorder="1" applyAlignment="1" applyProtection="1">
      <alignment horizontal="right" vertical="top"/>
    </xf>
    <xf numFmtId="164" fontId="6" fillId="0" borderId="0" xfId="0" applyNumberFormat="1" applyFont="1" applyFill="1" applyBorder="1" applyAlignment="1" applyProtection="1">
      <alignment vertical="top"/>
    </xf>
    <xf numFmtId="164" fontId="6" fillId="0" borderId="0" xfId="0" applyNumberFormat="1" applyFont="1" applyFill="1" applyBorder="1" applyAlignment="1" applyProtection="1">
      <alignment horizontal="left" vertical="top"/>
    </xf>
    <xf numFmtId="164" fontId="6" fillId="0" borderId="0" xfId="3" applyNumberFormat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64" fontId="5" fillId="0" borderId="0" xfId="3" applyNumberFormat="1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 wrapText="1"/>
    </xf>
    <xf numFmtId="164" fontId="5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" fontId="4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 applyProtection="1">
      <alignment horizontal="center" vertical="top"/>
    </xf>
    <xf numFmtId="1" fontId="6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1" fontId="5" fillId="0" borderId="0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/>
    <xf numFmtId="164" fontId="6" fillId="0" borderId="0" xfId="0" applyNumberFormat="1" applyFont="1" applyFill="1" applyBorder="1" applyAlignment="1" applyProtection="1">
      <alignment horizontal="center" vertical="top"/>
    </xf>
  </cellXfs>
  <cellStyles count="4">
    <cellStyle name="Currency" xfId="3" builtinId="4"/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BA9A3"/>
      <color rgb="FFF15183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57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4" sqref="C14"/>
    </sheetView>
  </sheetViews>
  <sheetFormatPr defaultColWidth="8.28515625" defaultRowHeight="15.75" x14ac:dyDescent="0.25"/>
  <cols>
    <col min="1" max="1" width="14.140625" style="2" bestFit="1" customWidth="1"/>
    <col min="2" max="2" width="51" style="3" customWidth="1"/>
    <col min="3" max="3" width="30.7109375" style="2" customWidth="1"/>
    <col min="4" max="4" width="15.7109375" style="3" customWidth="1"/>
    <col min="5" max="5" width="25.140625" style="2" bestFit="1" customWidth="1"/>
    <col min="6" max="6" width="15.85546875" style="2" bestFit="1" customWidth="1"/>
    <col min="7" max="8" width="10.7109375" style="19" customWidth="1"/>
    <col min="9" max="9" width="10.7109375" style="20" customWidth="1"/>
    <col min="10" max="10" width="15.7109375" style="7" customWidth="1"/>
    <col min="11" max="11" width="16.28515625" style="5" customWidth="1"/>
    <col min="12" max="13" width="15.7109375" style="4" customWidth="1"/>
    <col min="14" max="16" width="24.42578125" style="4" customWidth="1"/>
    <col min="17" max="17" width="12.7109375" style="19" customWidth="1"/>
    <col min="18" max="19" width="20.7109375" style="19" customWidth="1"/>
    <col min="20" max="25" width="15.7109375" style="19" customWidth="1"/>
    <col min="26" max="26" width="20.7109375" style="19" customWidth="1"/>
    <col min="27" max="28" width="15.7109375" style="19" customWidth="1"/>
    <col min="29" max="29" width="19.85546875" style="25" bestFit="1" customWidth="1"/>
    <col min="30" max="30" width="19.85546875" style="25" customWidth="1"/>
    <col min="31" max="31" width="66.28515625" style="2" bestFit="1" customWidth="1"/>
    <col min="32" max="32" width="50.7109375" style="2" customWidth="1"/>
    <col min="33" max="41" width="25.7109375" style="2" customWidth="1"/>
    <col min="42" max="16384" width="8.28515625" style="3"/>
  </cols>
  <sheetData>
    <row r="1" spans="1:41" s="1" customFormat="1" ht="78" customHeight="1" x14ac:dyDescent="0.25">
      <c r="A1" s="9" t="s">
        <v>885</v>
      </c>
      <c r="B1" s="10" t="s">
        <v>886</v>
      </c>
      <c r="C1" s="11" t="s">
        <v>938</v>
      </c>
      <c r="D1" s="17" t="s">
        <v>4</v>
      </c>
      <c r="E1" s="12" t="s">
        <v>887</v>
      </c>
      <c r="F1" s="17" t="s">
        <v>5</v>
      </c>
      <c r="G1" s="17" t="s">
        <v>6</v>
      </c>
      <c r="H1" s="13" t="s">
        <v>888</v>
      </c>
      <c r="I1" s="18" t="s">
        <v>7</v>
      </c>
      <c r="J1" s="14" t="s">
        <v>3</v>
      </c>
      <c r="K1" s="15" t="s">
        <v>2</v>
      </c>
      <c r="L1" s="16" t="s">
        <v>0</v>
      </c>
      <c r="M1" s="16" t="s">
        <v>1</v>
      </c>
      <c r="N1" s="22" t="s">
        <v>890</v>
      </c>
      <c r="O1" s="22" t="s">
        <v>891</v>
      </c>
      <c r="P1" s="22" t="s">
        <v>892</v>
      </c>
      <c r="Q1" s="22" t="s">
        <v>17</v>
      </c>
      <c r="R1" s="22" t="s">
        <v>896</v>
      </c>
      <c r="S1" s="22" t="s">
        <v>897</v>
      </c>
      <c r="T1" s="22" t="s">
        <v>898</v>
      </c>
      <c r="U1" s="22" t="s">
        <v>899</v>
      </c>
      <c r="V1" s="22" t="s">
        <v>905</v>
      </c>
      <c r="W1" s="22" t="s">
        <v>893</v>
      </c>
      <c r="X1" s="22" t="s">
        <v>900</v>
      </c>
      <c r="Y1" s="22" t="s">
        <v>901</v>
      </c>
      <c r="Z1" s="22" t="s">
        <v>902</v>
      </c>
      <c r="AA1" s="22" t="s">
        <v>904</v>
      </c>
      <c r="AB1" s="22" t="s">
        <v>903</v>
      </c>
      <c r="AC1" s="15" t="s">
        <v>18</v>
      </c>
      <c r="AD1" s="15" t="s">
        <v>949</v>
      </c>
      <c r="AE1" s="23" t="s">
        <v>894</v>
      </c>
      <c r="AF1" s="24" t="s">
        <v>895</v>
      </c>
      <c r="AG1" s="17" t="s">
        <v>8</v>
      </c>
      <c r="AH1" s="17" t="s">
        <v>9</v>
      </c>
      <c r="AI1" s="17" t="s">
        <v>10</v>
      </c>
      <c r="AJ1" s="17" t="s">
        <v>11</v>
      </c>
      <c r="AK1" s="17" t="s">
        <v>12</v>
      </c>
      <c r="AL1" s="17" t="s">
        <v>13</v>
      </c>
      <c r="AM1" s="17" t="s">
        <v>14</v>
      </c>
      <c r="AN1" s="17" t="s">
        <v>15</v>
      </c>
      <c r="AO1" s="17" t="s">
        <v>16</v>
      </c>
    </row>
    <row r="2" spans="1:41" ht="15.75" customHeight="1" x14ac:dyDescent="0.25">
      <c r="A2" s="2" t="s">
        <v>215</v>
      </c>
      <c r="B2" s="3" t="s">
        <v>20</v>
      </c>
      <c r="C2" s="2" t="s">
        <v>19</v>
      </c>
      <c r="D2" s="3" t="s">
        <v>21</v>
      </c>
      <c r="E2" s="2" t="s">
        <v>22</v>
      </c>
      <c r="F2" s="2" t="s">
        <v>23</v>
      </c>
      <c r="G2" s="19">
        <v>127</v>
      </c>
      <c r="H2" s="19">
        <v>126</v>
      </c>
      <c r="I2" s="20">
        <v>0</v>
      </c>
      <c r="J2" s="5">
        <v>57496120.363419712</v>
      </c>
      <c r="K2" s="5">
        <v>28000000</v>
      </c>
      <c r="L2" s="4">
        <v>2539265</v>
      </c>
      <c r="M2" s="4">
        <v>2550000</v>
      </c>
      <c r="N2" s="6" t="s">
        <v>19</v>
      </c>
      <c r="O2" s="6"/>
      <c r="P2" s="6" t="s">
        <v>913</v>
      </c>
      <c r="Q2" s="19">
        <f t="shared" ref="Q2:Q33" si="0">SUM(R2:AB2)</f>
        <v>119</v>
      </c>
      <c r="R2" s="19">
        <v>0</v>
      </c>
      <c r="S2" s="19">
        <v>10</v>
      </c>
      <c r="T2" s="19">
        <v>20</v>
      </c>
      <c r="U2" s="19">
        <v>10</v>
      </c>
      <c r="V2" s="19">
        <v>10</v>
      </c>
      <c r="W2" s="19">
        <v>10</v>
      </c>
      <c r="X2" s="19">
        <v>8</v>
      </c>
      <c r="Y2" s="19">
        <v>10</v>
      </c>
      <c r="Z2" s="19">
        <v>19</v>
      </c>
      <c r="AA2" s="19">
        <v>10</v>
      </c>
      <c r="AB2" s="19">
        <v>12</v>
      </c>
      <c r="AC2" s="25">
        <v>193838.00602307118</v>
      </c>
      <c r="AD2" s="25" t="s">
        <v>950</v>
      </c>
      <c r="AE2" s="2" t="s">
        <v>29</v>
      </c>
      <c r="AF2" s="2" t="s">
        <v>30</v>
      </c>
      <c r="AG2" s="3" t="s">
        <v>24</v>
      </c>
      <c r="AH2" s="2" t="s">
        <v>25</v>
      </c>
      <c r="AI2" s="2" t="s">
        <v>26</v>
      </c>
      <c r="AJ2" s="2" t="s">
        <v>27</v>
      </c>
      <c r="AK2" s="2" t="s">
        <v>28</v>
      </c>
      <c r="AL2" s="2" t="s">
        <v>934</v>
      </c>
    </row>
    <row r="3" spans="1:41" ht="15.75" customHeight="1" x14ac:dyDescent="0.25">
      <c r="A3" s="2" t="s">
        <v>216</v>
      </c>
      <c r="B3" s="3" t="s">
        <v>31</v>
      </c>
      <c r="C3" s="2" t="s">
        <v>32</v>
      </c>
      <c r="D3" s="3" t="s">
        <v>33</v>
      </c>
      <c r="E3" s="2" t="s">
        <v>23</v>
      </c>
      <c r="F3" s="2" t="s">
        <v>23</v>
      </c>
      <c r="G3" s="19">
        <v>54</v>
      </c>
      <c r="H3" s="19">
        <v>53</v>
      </c>
      <c r="I3" s="20">
        <v>0</v>
      </c>
      <c r="J3" s="7">
        <v>30856598</v>
      </c>
      <c r="K3" s="5">
        <v>15675000</v>
      </c>
      <c r="L3" s="4">
        <v>1358683</v>
      </c>
      <c r="M3" s="4">
        <v>0</v>
      </c>
      <c r="N3" s="6" t="s">
        <v>19</v>
      </c>
      <c r="O3" s="6" t="s">
        <v>42</v>
      </c>
      <c r="P3" s="6" t="s">
        <v>34</v>
      </c>
      <c r="Q3" s="19">
        <f t="shared" si="0"/>
        <v>119</v>
      </c>
      <c r="R3" s="19">
        <v>0</v>
      </c>
      <c r="S3" s="19">
        <v>10</v>
      </c>
      <c r="T3" s="19">
        <v>20</v>
      </c>
      <c r="U3" s="19">
        <v>10</v>
      </c>
      <c r="V3" s="19">
        <v>10</v>
      </c>
      <c r="W3" s="19">
        <v>10</v>
      </c>
      <c r="X3" s="19">
        <v>8</v>
      </c>
      <c r="Y3" s="19">
        <v>10</v>
      </c>
      <c r="Z3" s="19">
        <v>19</v>
      </c>
      <c r="AA3" s="19">
        <v>10</v>
      </c>
      <c r="AB3" s="19">
        <v>12</v>
      </c>
      <c r="AC3" s="25">
        <v>171228.98120672599</v>
      </c>
      <c r="AD3" s="25" t="s">
        <v>950</v>
      </c>
      <c r="AE3" s="2" t="s">
        <v>34</v>
      </c>
      <c r="AF3" s="2" t="s">
        <v>41</v>
      </c>
      <c r="AG3" s="2" t="s">
        <v>35</v>
      </c>
      <c r="AH3" s="2" t="s">
        <v>36</v>
      </c>
      <c r="AI3" s="2" t="s">
        <v>37</v>
      </c>
      <c r="AJ3" s="2" t="s">
        <v>38</v>
      </c>
      <c r="AK3" s="2" t="s">
        <v>39</v>
      </c>
      <c r="AL3" s="2" t="s">
        <v>40</v>
      </c>
    </row>
    <row r="4" spans="1:41" ht="15.75" customHeight="1" x14ac:dyDescent="0.25">
      <c r="A4" s="2" t="s">
        <v>217</v>
      </c>
      <c r="B4" s="3" t="s">
        <v>43</v>
      </c>
      <c r="C4" s="2" t="s">
        <v>19</v>
      </c>
      <c r="D4" s="3" t="s">
        <v>33</v>
      </c>
      <c r="E4" s="2" t="s">
        <v>23</v>
      </c>
      <c r="F4" s="2" t="s">
        <v>23</v>
      </c>
      <c r="G4" s="19">
        <v>61</v>
      </c>
      <c r="H4" s="19">
        <v>60</v>
      </c>
      <c r="I4" s="21">
        <v>0</v>
      </c>
      <c r="J4" s="7">
        <v>38278805</v>
      </c>
      <c r="K4" s="5">
        <v>20148091</v>
      </c>
      <c r="L4" s="4">
        <v>1646182</v>
      </c>
      <c r="M4" s="4">
        <v>9497200</v>
      </c>
      <c r="N4" s="6" t="s">
        <v>19</v>
      </c>
      <c r="O4" s="6" t="s">
        <v>42</v>
      </c>
      <c r="P4" s="6" t="s">
        <v>34</v>
      </c>
      <c r="Q4" s="19">
        <f t="shared" si="0"/>
        <v>120</v>
      </c>
      <c r="R4" s="19">
        <v>0</v>
      </c>
      <c r="S4" s="19">
        <v>10</v>
      </c>
      <c r="T4" s="19">
        <v>20</v>
      </c>
      <c r="U4" s="19">
        <v>10</v>
      </c>
      <c r="V4" s="19">
        <v>10</v>
      </c>
      <c r="W4" s="19">
        <v>10</v>
      </c>
      <c r="X4" s="19">
        <v>8</v>
      </c>
      <c r="Y4" s="19">
        <v>10</v>
      </c>
      <c r="Z4" s="19">
        <v>20</v>
      </c>
      <c r="AA4" s="19">
        <v>10</v>
      </c>
      <c r="AB4" s="19">
        <v>12</v>
      </c>
      <c r="AC4" s="25">
        <v>266828.38880309986</v>
      </c>
      <c r="AD4" s="25" t="s">
        <v>950</v>
      </c>
      <c r="AE4" s="2" t="s">
        <v>34</v>
      </c>
      <c r="AF4" s="2" t="s">
        <v>44</v>
      </c>
      <c r="AG4" s="2" t="s">
        <v>44</v>
      </c>
      <c r="AH4" s="2" t="s">
        <v>45</v>
      </c>
      <c r="AJ4" s="2" t="s">
        <v>46</v>
      </c>
      <c r="AK4" s="2" t="s">
        <v>47</v>
      </c>
      <c r="AL4" s="2" t="s">
        <v>48</v>
      </c>
    </row>
    <row r="5" spans="1:41" ht="15.75" customHeight="1" x14ac:dyDescent="0.25">
      <c r="A5" s="2" t="s">
        <v>218</v>
      </c>
      <c r="B5" s="3" t="s">
        <v>51</v>
      </c>
      <c r="C5" s="2" t="s">
        <v>19</v>
      </c>
      <c r="D5" s="3" t="s">
        <v>33</v>
      </c>
      <c r="E5" s="2" t="s">
        <v>23</v>
      </c>
      <c r="F5" s="2" t="s">
        <v>23</v>
      </c>
      <c r="G5" s="19">
        <v>89</v>
      </c>
      <c r="H5" s="19">
        <v>88</v>
      </c>
      <c r="I5" s="20">
        <v>0</v>
      </c>
      <c r="J5" s="7">
        <v>44795412</v>
      </c>
      <c r="K5" s="5">
        <v>23043032</v>
      </c>
      <c r="L5" s="4">
        <v>1931644</v>
      </c>
      <c r="M5" s="4">
        <v>4989170</v>
      </c>
      <c r="N5" s="6" t="s">
        <v>19</v>
      </c>
      <c r="O5" s="6" t="s">
        <v>42</v>
      </c>
      <c r="P5" s="6" t="s">
        <v>34</v>
      </c>
      <c r="Q5" s="19">
        <f t="shared" si="0"/>
        <v>119</v>
      </c>
      <c r="R5" s="19">
        <v>0</v>
      </c>
      <c r="S5" s="19">
        <v>10</v>
      </c>
      <c r="T5" s="19">
        <v>20</v>
      </c>
      <c r="U5" s="19">
        <v>10</v>
      </c>
      <c r="V5" s="19">
        <v>10</v>
      </c>
      <c r="W5" s="19">
        <v>10</v>
      </c>
      <c r="X5" s="19">
        <v>8</v>
      </c>
      <c r="Y5" s="19">
        <v>10</v>
      </c>
      <c r="Z5" s="19">
        <v>19</v>
      </c>
      <c r="AA5" s="19">
        <v>10</v>
      </c>
      <c r="AB5" s="19">
        <v>12</v>
      </c>
      <c r="AC5" s="25">
        <v>192407.52302290843</v>
      </c>
      <c r="AD5" s="25" t="s">
        <v>950</v>
      </c>
      <c r="AE5" s="2" t="s">
        <v>34</v>
      </c>
      <c r="AF5" s="2" t="s">
        <v>54</v>
      </c>
      <c r="AG5" s="2" t="s">
        <v>52</v>
      </c>
      <c r="AH5" s="2" t="s">
        <v>53</v>
      </c>
      <c r="AI5" s="2" t="s">
        <v>54</v>
      </c>
    </row>
    <row r="6" spans="1:41" ht="15.75" customHeight="1" x14ac:dyDescent="0.25">
      <c r="A6" s="2" t="s">
        <v>219</v>
      </c>
      <c r="B6" s="3" t="s">
        <v>55</v>
      </c>
      <c r="C6" s="2" t="s">
        <v>19</v>
      </c>
      <c r="D6" s="3" t="s">
        <v>33</v>
      </c>
      <c r="E6" s="2" t="s">
        <v>23</v>
      </c>
      <c r="F6" s="2" t="s">
        <v>23</v>
      </c>
      <c r="G6" s="19">
        <v>57</v>
      </c>
      <c r="H6" s="19">
        <v>56</v>
      </c>
      <c r="I6" s="20">
        <v>0</v>
      </c>
      <c r="J6" s="7">
        <v>35561286</v>
      </c>
      <c r="K6" s="5">
        <v>17974656</v>
      </c>
      <c r="L6" s="4">
        <v>1541586.4</v>
      </c>
      <c r="M6" s="4">
        <v>0</v>
      </c>
      <c r="N6" s="6" t="s">
        <v>19</v>
      </c>
      <c r="O6" s="6" t="s">
        <v>63</v>
      </c>
      <c r="P6" s="6" t="s">
        <v>34</v>
      </c>
      <c r="Q6" s="19">
        <f t="shared" si="0"/>
        <v>119</v>
      </c>
      <c r="R6" s="19">
        <v>0</v>
      </c>
      <c r="S6" s="19">
        <v>10</v>
      </c>
      <c r="T6" s="19">
        <v>20</v>
      </c>
      <c r="U6" s="19">
        <v>10</v>
      </c>
      <c r="V6" s="19">
        <v>10</v>
      </c>
      <c r="W6" s="19">
        <v>10</v>
      </c>
      <c r="X6" s="19">
        <v>8</v>
      </c>
      <c r="Y6" s="19">
        <v>10</v>
      </c>
      <c r="Z6" s="19">
        <v>19</v>
      </c>
      <c r="AA6" s="19">
        <v>10</v>
      </c>
      <c r="AB6" s="19">
        <v>12</v>
      </c>
      <c r="AC6" s="25">
        <v>193102.70243702643</v>
      </c>
      <c r="AD6" s="25" t="s">
        <v>950</v>
      </c>
      <c r="AE6" s="2" t="s">
        <v>80</v>
      </c>
      <c r="AF6" s="2" t="s">
        <v>62</v>
      </c>
      <c r="AG6" s="2" t="s">
        <v>56</v>
      </c>
      <c r="AH6" s="2" t="s">
        <v>57</v>
      </c>
      <c r="AI6" s="2" t="s">
        <v>58</v>
      </c>
      <c r="AJ6" s="2" t="s">
        <v>59</v>
      </c>
      <c r="AK6" s="2" t="s">
        <v>60</v>
      </c>
      <c r="AL6" s="2" t="s">
        <v>61</v>
      </c>
    </row>
    <row r="7" spans="1:41" ht="15.75" customHeight="1" x14ac:dyDescent="0.25">
      <c r="A7" s="2" t="s">
        <v>220</v>
      </c>
      <c r="B7" s="3" t="s">
        <v>64</v>
      </c>
      <c r="C7" s="2" t="s">
        <v>19</v>
      </c>
      <c r="D7" s="3" t="s">
        <v>33</v>
      </c>
      <c r="E7" s="2" t="s">
        <v>23</v>
      </c>
      <c r="F7" s="2" t="s">
        <v>23</v>
      </c>
      <c r="G7" s="19">
        <v>40</v>
      </c>
      <c r="H7" s="19">
        <v>39</v>
      </c>
      <c r="I7" s="20">
        <v>0</v>
      </c>
      <c r="J7" s="7">
        <v>28167704.07453388</v>
      </c>
      <c r="K7" s="5">
        <v>13855452</v>
      </c>
      <c r="L7" s="4">
        <v>1123278.3999999999</v>
      </c>
      <c r="M7" s="4">
        <v>0</v>
      </c>
      <c r="N7" s="6" t="s">
        <v>19</v>
      </c>
      <c r="O7" s="6" t="s">
        <v>42</v>
      </c>
      <c r="P7" s="6" t="s">
        <v>34</v>
      </c>
      <c r="Q7" s="19">
        <f t="shared" si="0"/>
        <v>120</v>
      </c>
      <c r="R7" s="19">
        <v>0</v>
      </c>
      <c r="S7" s="19">
        <v>10</v>
      </c>
      <c r="T7" s="19">
        <v>20</v>
      </c>
      <c r="U7" s="19">
        <v>10</v>
      </c>
      <c r="V7" s="19">
        <v>10</v>
      </c>
      <c r="W7" s="19">
        <v>10</v>
      </c>
      <c r="X7" s="19">
        <v>8</v>
      </c>
      <c r="Y7" s="19">
        <v>10</v>
      </c>
      <c r="Z7" s="19">
        <v>20</v>
      </c>
      <c r="AA7" s="19">
        <v>10</v>
      </c>
      <c r="AB7" s="19">
        <v>12</v>
      </c>
      <c r="AC7" s="25">
        <v>201604.30469454266</v>
      </c>
      <c r="AD7" s="25" t="s">
        <v>950</v>
      </c>
      <c r="AE7" s="2" t="s">
        <v>80</v>
      </c>
      <c r="AF7" s="2" t="s">
        <v>67</v>
      </c>
      <c r="AG7" s="2" t="s">
        <v>65</v>
      </c>
      <c r="AH7" s="2" t="s">
        <v>66</v>
      </c>
    </row>
    <row r="8" spans="1:41" ht="15.75" customHeight="1" x14ac:dyDescent="0.25">
      <c r="A8" s="2" t="s">
        <v>221</v>
      </c>
      <c r="B8" s="3" t="s">
        <v>68</v>
      </c>
      <c r="C8" s="2" t="s">
        <v>19</v>
      </c>
      <c r="D8" s="3" t="s">
        <v>33</v>
      </c>
      <c r="E8" s="2" t="s">
        <v>69</v>
      </c>
      <c r="F8" s="2" t="s">
        <v>23</v>
      </c>
      <c r="G8" s="19">
        <v>55</v>
      </c>
      <c r="H8" s="19">
        <v>54</v>
      </c>
      <c r="I8" s="21">
        <v>0</v>
      </c>
      <c r="J8" s="7">
        <v>30098382</v>
      </c>
      <c r="K8" s="5">
        <v>15408820</v>
      </c>
      <c r="L8" s="4">
        <v>1356382.5</v>
      </c>
      <c r="M8" s="4">
        <v>0</v>
      </c>
      <c r="N8" s="6" t="s">
        <v>19</v>
      </c>
      <c r="O8" s="6" t="s">
        <v>42</v>
      </c>
      <c r="P8" s="6" t="s">
        <v>34</v>
      </c>
      <c r="Q8" s="19">
        <f t="shared" si="0"/>
        <v>120</v>
      </c>
      <c r="R8" s="19">
        <v>0</v>
      </c>
      <c r="S8" s="19">
        <v>10</v>
      </c>
      <c r="T8" s="19">
        <v>20</v>
      </c>
      <c r="U8" s="19">
        <v>10</v>
      </c>
      <c r="V8" s="19">
        <v>10</v>
      </c>
      <c r="W8" s="19">
        <v>10</v>
      </c>
      <c r="X8" s="19">
        <v>8</v>
      </c>
      <c r="Y8" s="19">
        <v>10</v>
      </c>
      <c r="Z8" s="19">
        <v>20</v>
      </c>
      <c r="AA8" s="19">
        <v>10</v>
      </c>
      <c r="AB8" s="19">
        <v>12</v>
      </c>
      <c r="AC8" s="25">
        <v>170684.90013901354</v>
      </c>
      <c r="AD8" s="25" t="s">
        <v>950</v>
      </c>
      <c r="AE8" s="2" t="s">
        <v>80</v>
      </c>
      <c r="AF8" s="2" t="s">
        <v>73</v>
      </c>
      <c r="AG8" s="2" t="s">
        <v>70</v>
      </c>
      <c r="AH8" s="2" t="s">
        <v>47</v>
      </c>
      <c r="AI8" s="2" t="s">
        <v>49</v>
      </c>
      <c r="AJ8" s="2" t="s">
        <v>71</v>
      </c>
      <c r="AK8" s="2" t="s">
        <v>72</v>
      </c>
      <c r="AL8" s="2" t="s">
        <v>71</v>
      </c>
    </row>
    <row r="9" spans="1:41" ht="15.75" customHeight="1" x14ac:dyDescent="0.25">
      <c r="A9" s="2" t="s">
        <v>222</v>
      </c>
      <c r="B9" s="3" t="s">
        <v>74</v>
      </c>
      <c r="C9" s="2" t="s">
        <v>19</v>
      </c>
      <c r="D9" s="3" t="s">
        <v>33</v>
      </c>
      <c r="E9" s="2" t="s">
        <v>23</v>
      </c>
      <c r="F9" s="2" t="s">
        <v>23</v>
      </c>
      <c r="G9" s="19">
        <v>53</v>
      </c>
      <c r="H9" s="19">
        <v>52</v>
      </c>
      <c r="I9" s="20">
        <v>0</v>
      </c>
      <c r="J9" s="7">
        <v>29111279</v>
      </c>
      <c r="K9" s="5">
        <v>15000000</v>
      </c>
      <c r="L9" s="4">
        <v>1254809</v>
      </c>
      <c r="M9" s="4">
        <v>1380000</v>
      </c>
      <c r="N9" s="6" t="s">
        <v>19</v>
      </c>
      <c r="O9" s="6" t="s">
        <v>42</v>
      </c>
      <c r="P9" s="6" t="s">
        <v>34</v>
      </c>
      <c r="Q9" s="19">
        <f t="shared" si="0"/>
        <v>119</v>
      </c>
      <c r="R9" s="19">
        <v>0</v>
      </c>
      <c r="S9" s="19">
        <v>10</v>
      </c>
      <c r="T9" s="19">
        <v>20</v>
      </c>
      <c r="U9" s="19">
        <v>10</v>
      </c>
      <c r="V9" s="19">
        <v>10</v>
      </c>
      <c r="W9" s="19">
        <v>10</v>
      </c>
      <c r="X9" s="19">
        <v>8</v>
      </c>
      <c r="Y9" s="19">
        <v>10</v>
      </c>
      <c r="Z9" s="19">
        <v>19</v>
      </c>
      <c r="AA9" s="19">
        <v>10</v>
      </c>
      <c r="AB9" s="19">
        <v>12</v>
      </c>
      <c r="AC9" s="25">
        <v>188239.77216715043</v>
      </c>
      <c r="AD9" s="25" t="s">
        <v>950</v>
      </c>
      <c r="AE9" s="2" t="s">
        <v>80</v>
      </c>
      <c r="AF9" s="2" t="s">
        <v>81</v>
      </c>
      <c r="AG9" s="2" t="s">
        <v>75</v>
      </c>
      <c r="AH9" s="2" t="s">
        <v>76</v>
      </c>
      <c r="AI9" s="2" t="s">
        <v>77</v>
      </c>
      <c r="AJ9" s="2" t="s">
        <v>78</v>
      </c>
      <c r="AK9" s="2" t="s">
        <v>79</v>
      </c>
      <c r="AL9" s="2" t="s">
        <v>78</v>
      </c>
    </row>
    <row r="10" spans="1:41" ht="15.75" customHeight="1" x14ac:dyDescent="0.25">
      <c r="A10" s="2" t="s">
        <v>223</v>
      </c>
      <c r="B10" s="3" t="s">
        <v>82</v>
      </c>
      <c r="C10" s="2" t="s">
        <v>19</v>
      </c>
      <c r="D10" s="3" t="s">
        <v>33</v>
      </c>
      <c r="E10" s="2" t="s">
        <v>83</v>
      </c>
      <c r="F10" s="2" t="s">
        <v>23</v>
      </c>
      <c r="G10" s="19">
        <v>54</v>
      </c>
      <c r="H10" s="19">
        <v>53</v>
      </c>
      <c r="I10" s="20">
        <v>0</v>
      </c>
      <c r="J10" s="7">
        <v>33022371</v>
      </c>
      <c r="K10" s="5">
        <v>16692427</v>
      </c>
      <c r="L10" s="4">
        <v>1527720</v>
      </c>
      <c r="M10" s="4">
        <v>0</v>
      </c>
      <c r="N10" s="6" t="s">
        <v>19</v>
      </c>
      <c r="O10" s="6" t="s">
        <v>63</v>
      </c>
      <c r="P10" s="6" t="s">
        <v>34</v>
      </c>
      <c r="Q10" s="19">
        <f t="shared" si="0"/>
        <v>119</v>
      </c>
      <c r="R10" s="19">
        <v>0</v>
      </c>
      <c r="S10" s="19">
        <v>10</v>
      </c>
      <c r="T10" s="19">
        <v>20</v>
      </c>
      <c r="U10" s="19">
        <v>10</v>
      </c>
      <c r="V10" s="19">
        <v>10</v>
      </c>
      <c r="W10" s="19">
        <v>10</v>
      </c>
      <c r="X10" s="19">
        <v>8</v>
      </c>
      <c r="Y10" s="19">
        <v>10</v>
      </c>
      <c r="Z10" s="19">
        <v>19</v>
      </c>
      <c r="AA10" s="19">
        <v>10</v>
      </c>
      <c r="AB10" s="19">
        <v>12</v>
      </c>
      <c r="AC10" s="25">
        <v>188303.18793792446</v>
      </c>
      <c r="AD10" s="25" t="s">
        <v>950</v>
      </c>
      <c r="AE10" s="2" t="s">
        <v>80</v>
      </c>
      <c r="AF10" s="2" t="s">
        <v>85</v>
      </c>
      <c r="AG10" s="2" t="s">
        <v>923</v>
      </c>
      <c r="AH10" s="2" t="s">
        <v>84</v>
      </c>
    </row>
    <row r="11" spans="1:41" ht="15.75" customHeight="1" x14ac:dyDescent="0.25">
      <c r="A11" s="2" t="s">
        <v>224</v>
      </c>
      <c r="B11" s="3" t="s">
        <v>86</v>
      </c>
      <c r="C11" s="2" t="s">
        <v>19</v>
      </c>
      <c r="D11" s="3" t="s">
        <v>87</v>
      </c>
      <c r="E11" s="2" t="s">
        <v>23</v>
      </c>
      <c r="F11" s="2" t="s">
        <v>23</v>
      </c>
      <c r="G11" s="19">
        <v>127</v>
      </c>
      <c r="H11" s="19">
        <v>126</v>
      </c>
      <c r="I11" s="20">
        <v>0</v>
      </c>
      <c r="J11" s="7">
        <v>80247200</v>
      </c>
      <c r="K11" s="5">
        <v>42854408</v>
      </c>
      <c r="L11" s="4">
        <v>2760388</v>
      </c>
      <c r="M11" s="4">
        <v>13230000</v>
      </c>
      <c r="N11" s="6" t="s">
        <v>19</v>
      </c>
      <c r="O11" s="6" t="s">
        <v>93</v>
      </c>
      <c r="P11" s="6" t="s">
        <v>34</v>
      </c>
      <c r="Q11" s="19">
        <f t="shared" si="0"/>
        <v>119</v>
      </c>
      <c r="R11" s="19">
        <v>0</v>
      </c>
      <c r="S11" s="19">
        <v>10</v>
      </c>
      <c r="T11" s="19">
        <v>20</v>
      </c>
      <c r="U11" s="19">
        <v>10</v>
      </c>
      <c r="V11" s="19">
        <v>10</v>
      </c>
      <c r="W11" s="19">
        <v>10</v>
      </c>
      <c r="X11" s="19">
        <v>8</v>
      </c>
      <c r="Y11" s="19">
        <v>10</v>
      </c>
      <c r="Z11" s="19">
        <v>19</v>
      </c>
      <c r="AA11" s="19">
        <v>10</v>
      </c>
      <c r="AB11" s="19">
        <v>12</v>
      </c>
      <c r="AC11" s="25">
        <v>277998.66967253387</v>
      </c>
      <c r="AE11" s="2" t="s">
        <v>80</v>
      </c>
      <c r="AF11" s="2" t="s">
        <v>91</v>
      </c>
      <c r="AG11" s="2" t="s">
        <v>88</v>
      </c>
      <c r="AH11" s="2" t="s">
        <v>89</v>
      </c>
      <c r="AI11" s="2" t="s">
        <v>90</v>
      </c>
      <c r="AJ11" s="2" t="s">
        <v>91</v>
      </c>
      <c r="AK11" s="2" t="s">
        <v>92</v>
      </c>
      <c r="AL11" s="2" t="s">
        <v>91</v>
      </c>
    </row>
    <row r="12" spans="1:41" ht="15.75" customHeight="1" x14ac:dyDescent="0.25">
      <c r="A12" s="2" t="s">
        <v>225</v>
      </c>
      <c r="B12" s="3" t="s">
        <v>94</v>
      </c>
      <c r="C12" s="2" t="s">
        <v>19</v>
      </c>
      <c r="D12" s="3" t="s">
        <v>33</v>
      </c>
      <c r="E12" s="2" t="s">
        <v>23</v>
      </c>
      <c r="F12" s="2" t="s">
        <v>23</v>
      </c>
      <c r="G12" s="19">
        <v>52</v>
      </c>
      <c r="H12" s="19">
        <v>51</v>
      </c>
      <c r="I12" s="20">
        <v>0</v>
      </c>
      <c r="J12" s="7">
        <v>27644012</v>
      </c>
      <c r="K12" s="5">
        <v>14000000</v>
      </c>
      <c r="L12" s="4">
        <v>1172722</v>
      </c>
      <c r="M12" s="4">
        <v>0</v>
      </c>
      <c r="N12" s="6" t="s">
        <v>19</v>
      </c>
      <c r="O12" s="6" t="s">
        <v>42</v>
      </c>
      <c r="P12" s="6" t="s">
        <v>34</v>
      </c>
      <c r="Q12" s="19">
        <f t="shared" si="0"/>
        <v>119</v>
      </c>
      <c r="R12" s="19">
        <v>0</v>
      </c>
      <c r="S12" s="19">
        <v>10</v>
      </c>
      <c r="T12" s="19">
        <v>20</v>
      </c>
      <c r="U12" s="19">
        <v>10</v>
      </c>
      <c r="V12" s="19">
        <v>10</v>
      </c>
      <c r="W12" s="19">
        <v>10</v>
      </c>
      <c r="X12" s="19">
        <v>8</v>
      </c>
      <c r="Y12" s="19">
        <v>10</v>
      </c>
      <c r="Z12" s="19">
        <v>19</v>
      </c>
      <c r="AA12" s="19">
        <v>10</v>
      </c>
      <c r="AB12" s="19">
        <v>12</v>
      </c>
      <c r="AC12" s="25">
        <v>163959.74028390169</v>
      </c>
      <c r="AD12" s="25" t="s">
        <v>950</v>
      </c>
      <c r="AE12" s="2" t="s">
        <v>80</v>
      </c>
      <c r="AF12" s="2" t="s">
        <v>95</v>
      </c>
      <c r="AG12" s="2" t="s">
        <v>75</v>
      </c>
      <c r="AH12" s="2" t="s">
        <v>76</v>
      </c>
      <c r="AI12" s="2" t="s">
        <v>77</v>
      </c>
      <c r="AJ12" s="2" t="s">
        <v>78</v>
      </c>
      <c r="AK12" s="2" t="s">
        <v>79</v>
      </c>
      <c r="AL12" s="2" t="s">
        <v>78</v>
      </c>
    </row>
    <row r="13" spans="1:41" ht="15.75" customHeight="1" x14ac:dyDescent="0.25">
      <c r="A13" s="2" t="s">
        <v>226</v>
      </c>
      <c r="B13" s="3" t="s">
        <v>96</v>
      </c>
      <c r="C13" s="2" t="s">
        <v>19</v>
      </c>
      <c r="D13" s="3" t="s">
        <v>33</v>
      </c>
      <c r="E13" s="2" t="s">
        <v>23</v>
      </c>
      <c r="F13" s="2" t="s">
        <v>23</v>
      </c>
      <c r="G13" s="19">
        <v>187</v>
      </c>
      <c r="H13" s="19">
        <v>185</v>
      </c>
      <c r="I13" s="20">
        <v>0</v>
      </c>
      <c r="J13" s="7">
        <v>114438909</v>
      </c>
      <c r="K13" s="5">
        <v>56000000</v>
      </c>
      <c r="L13" s="4">
        <v>3248133.5</v>
      </c>
      <c r="M13" s="4">
        <v>0</v>
      </c>
      <c r="N13" s="6" t="s">
        <v>19</v>
      </c>
      <c r="O13" s="6" t="s">
        <v>42</v>
      </c>
      <c r="P13" s="6" t="s">
        <v>34</v>
      </c>
      <c r="Q13" s="19">
        <f t="shared" si="0"/>
        <v>119</v>
      </c>
      <c r="R13" s="19">
        <v>0</v>
      </c>
      <c r="S13" s="19">
        <v>10</v>
      </c>
      <c r="T13" s="19">
        <v>20</v>
      </c>
      <c r="U13" s="19">
        <v>10</v>
      </c>
      <c r="V13" s="19">
        <v>10</v>
      </c>
      <c r="W13" s="19">
        <v>10</v>
      </c>
      <c r="X13" s="19">
        <v>8</v>
      </c>
      <c r="Y13" s="19">
        <v>10</v>
      </c>
      <c r="Z13" s="19">
        <v>19</v>
      </c>
      <c r="AA13" s="19">
        <v>10</v>
      </c>
      <c r="AB13" s="19">
        <v>12</v>
      </c>
      <c r="AC13" s="25">
        <v>158741.30912496848</v>
      </c>
      <c r="AD13" s="25" t="s">
        <v>950</v>
      </c>
      <c r="AE13" s="2" t="s">
        <v>914</v>
      </c>
      <c r="AF13" s="2" t="s">
        <v>100</v>
      </c>
      <c r="AG13" s="2" t="s">
        <v>97</v>
      </c>
      <c r="AH13" s="2" t="s">
        <v>98</v>
      </c>
      <c r="AI13" s="2" t="s">
        <v>99</v>
      </c>
    </row>
    <row r="14" spans="1:41" ht="15.75" customHeight="1" x14ac:dyDescent="0.25">
      <c r="A14" s="2" t="s">
        <v>227</v>
      </c>
      <c r="B14" s="3" t="s">
        <v>101</v>
      </c>
      <c r="C14" s="2" t="s">
        <v>19</v>
      </c>
      <c r="D14" s="3" t="s">
        <v>33</v>
      </c>
      <c r="E14" s="2" t="s">
        <v>23</v>
      </c>
      <c r="F14" s="2" t="s">
        <v>23</v>
      </c>
      <c r="G14" s="19">
        <v>50</v>
      </c>
      <c r="H14" s="19">
        <v>49</v>
      </c>
      <c r="I14" s="20">
        <v>0</v>
      </c>
      <c r="J14" s="7">
        <v>29938897</v>
      </c>
      <c r="K14" s="5">
        <v>15120422</v>
      </c>
      <c r="L14" s="4">
        <v>921685</v>
      </c>
      <c r="M14" s="4">
        <v>3219035</v>
      </c>
      <c r="N14" s="6" t="s">
        <v>909</v>
      </c>
      <c r="O14" s="6"/>
      <c r="P14" s="6" t="s">
        <v>34</v>
      </c>
      <c r="Q14" s="19">
        <f t="shared" si="0"/>
        <v>119</v>
      </c>
      <c r="R14" s="19">
        <v>0</v>
      </c>
      <c r="S14" s="19">
        <v>10</v>
      </c>
      <c r="T14" s="19">
        <v>20</v>
      </c>
      <c r="U14" s="19">
        <v>10</v>
      </c>
      <c r="V14" s="19">
        <v>10</v>
      </c>
      <c r="W14" s="19">
        <v>10</v>
      </c>
      <c r="X14" s="19">
        <v>8</v>
      </c>
      <c r="Y14" s="19">
        <v>10</v>
      </c>
      <c r="Z14" s="19">
        <v>19</v>
      </c>
      <c r="AA14" s="19">
        <v>10</v>
      </c>
      <c r="AB14" s="19">
        <v>12</v>
      </c>
      <c r="AC14" s="25">
        <v>210977</v>
      </c>
      <c r="AE14" s="2" t="s">
        <v>34</v>
      </c>
      <c r="AF14" s="2" t="s">
        <v>915</v>
      </c>
      <c r="AG14" s="2" t="s">
        <v>915</v>
      </c>
      <c r="AH14" s="2" t="s">
        <v>102</v>
      </c>
      <c r="AJ14" s="2" t="s">
        <v>103</v>
      </c>
      <c r="AK14" s="2" t="s">
        <v>104</v>
      </c>
      <c r="AL14" s="2" t="s">
        <v>103</v>
      </c>
      <c r="AM14" s="2" t="s">
        <v>105</v>
      </c>
      <c r="AN14" s="2" t="s">
        <v>106</v>
      </c>
      <c r="AO14" s="2" t="s">
        <v>105</v>
      </c>
    </row>
    <row r="15" spans="1:41" ht="15.75" customHeight="1" x14ac:dyDescent="0.25">
      <c r="A15" s="2" t="s">
        <v>228</v>
      </c>
      <c r="B15" s="3" t="s">
        <v>107</v>
      </c>
      <c r="C15" s="2" t="s">
        <v>19</v>
      </c>
      <c r="D15" s="3" t="s">
        <v>87</v>
      </c>
      <c r="E15" s="2" t="s">
        <v>50</v>
      </c>
      <c r="F15" s="2" t="s">
        <v>50</v>
      </c>
      <c r="G15" s="19">
        <v>60</v>
      </c>
      <c r="H15" s="19">
        <v>59</v>
      </c>
      <c r="I15" s="20">
        <v>0</v>
      </c>
      <c r="J15" s="7">
        <v>31820167</v>
      </c>
      <c r="K15" s="5">
        <v>16006000</v>
      </c>
      <c r="L15" s="4">
        <v>1560997</v>
      </c>
      <c r="M15" s="4">
        <v>0</v>
      </c>
      <c r="N15" s="6" t="s">
        <v>19</v>
      </c>
      <c r="O15" s="6" t="s">
        <v>93</v>
      </c>
      <c r="P15" s="6" t="s">
        <v>114</v>
      </c>
      <c r="Q15" s="19">
        <f t="shared" si="0"/>
        <v>119</v>
      </c>
      <c r="R15" s="19">
        <v>0</v>
      </c>
      <c r="S15" s="19">
        <v>10</v>
      </c>
      <c r="T15" s="19">
        <v>20</v>
      </c>
      <c r="U15" s="19">
        <v>10</v>
      </c>
      <c r="V15" s="19">
        <v>10</v>
      </c>
      <c r="W15" s="19">
        <v>10</v>
      </c>
      <c r="X15" s="19">
        <v>8</v>
      </c>
      <c r="Y15" s="19">
        <v>10</v>
      </c>
      <c r="Z15" s="19">
        <v>19</v>
      </c>
      <c r="AA15" s="19">
        <v>10</v>
      </c>
      <c r="AB15" s="19">
        <v>12</v>
      </c>
      <c r="AC15" s="25">
        <v>204587.96992481203</v>
      </c>
      <c r="AE15" s="2" t="s">
        <v>112</v>
      </c>
      <c r="AF15" s="2" t="s">
        <v>113</v>
      </c>
      <c r="AG15" s="2" t="s">
        <v>108</v>
      </c>
      <c r="AH15" s="2" t="s">
        <v>109</v>
      </c>
      <c r="AI15" s="2" t="s">
        <v>110</v>
      </c>
    </row>
    <row r="16" spans="1:41" ht="15.75" customHeight="1" x14ac:dyDescent="0.25">
      <c r="A16" s="2" t="s">
        <v>229</v>
      </c>
      <c r="B16" s="3" t="s">
        <v>115</v>
      </c>
      <c r="C16" s="2" t="s">
        <v>19</v>
      </c>
      <c r="D16" s="3" t="s">
        <v>116</v>
      </c>
      <c r="E16" s="2" t="s">
        <v>50</v>
      </c>
      <c r="F16" s="2" t="s">
        <v>50</v>
      </c>
      <c r="G16" s="19">
        <v>75</v>
      </c>
      <c r="H16" s="19">
        <v>74</v>
      </c>
      <c r="I16" s="20">
        <v>0</v>
      </c>
      <c r="J16" s="7">
        <v>38521728</v>
      </c>
      <c r="K16" s="5">
        <v>19434000</v>
      </c>
      <c r="L16" s="4">
        <v>1877193.9</v>
      </c>
      <c r="M16" s="4">
        <v>0</v>
      </c>
      <c r="N16" s="6" t="s">
        <v>19</v>
      </c>
      <c r="O16" s="6" t="s">
        <v>93</v>
      </c>
      <c r="P16" s="6" t="s">
        <v>114</v>
      </c>
      <c r="Q16" s="19">
        <f t="shared" si="0"/>
        <v>119</v>
      </c>
      <c r="R16" s="19">
        <v>0</v>
      </c>
      <c r="S16" s="19">
        <v>10</v>
      </c>
      <c r="T16" s="19">
        <v>20</v>
      </c>
      <c r="U16" s="19">
        <v>10</v>
      </c>
      <c r="V16" s="19">
        <v>10</v>
      </c>
      <c r="W16" s="19">
        <v>10</v>
      </c>
      <c r="X16" s="19">
        <v>8</v>
      </c>
      <c r="Y16" s="19">
        <v>10</v>
      </c>
      <c r="Z16" s="19">
        <v>19</v>
      </c>
      <c r="AA16" s="19">
        <v>10</v>
      </c>
      <c r="AB16" s="19">
        <v>12</v>
      </c>
      <c r="AC16" s="25">
        <v>198094.73684210525</v>
      </c>
      <c r="AE16" s="2" t="s">
        <v>112</v>
      </c>
      <c r="AF16" s="2" t="s">
        <v>118</v>
      </c>
      <c r="AG16" s="2" t="s">
        <v>117</v>
      </c>
      <c r="AH16" s="2" t="s">
        <v>109</v>
      </c>
      <c r="AI16" s="2" t="s">
        <v>110</v>
      </c>
    </row>
    <row r="17" spans="1:41" ht="15.75" customHeight="1" x14ac:dyDescent="0.25">
      <c r="A17" s="2" t="s">
        <v>230</v>
      </c>
      <c r="B17" s="3" t="s">
        <v>119</v>
      </c>
      <c r="C17" s="2" t="s">
        <v>19</v>
      </c>
      <c r="D17" s="3" t="s">
        <v>87</v>
      </c>
      <c r="E17" s="2" t="s">
        <v>50</v>
      </c>
      <c r="F17" s="2" t="s">
        <v>50</v>
      </c>
      <c r="G17" s="19">
        <v>120</v>
      </c>
      <c r="H17" s="19">
        <v>119</v>
      </c>
      <c r="I17" s="20">
        <v>0</v>
      </c>
      <c r="J17" s="7">
        <v>55510291</v>
      </c>
      <c r="K17" s="5">
        <v>27290199</v>
      </c>
      <c r="L17" s="4">
        <v>1909048</v>
      </c>
      <c r="M17" s="4">
        <v>12322691</v>
      </c>
      <c r="N17" s="6" t="s">
        <v>19</v>
      </c>
      <c r="O17" s="6" t="s">
        <v>93</v>
      </c>
      <c r="P17" s="6" t="s">
        <v>114</v>
      </c>
      <c r="Q17" s="19">
        <f t="shared" si="0"/>
        <v>119</v>
      </c>
      <c r="R17" s="19">
        <v>0</v>
      </c>
      <c r="S17" s="19">
        <v>10</v>
      </c>
      <c r="T17" s="19">
        <v>19.999999999999996</v>
      </c>
      <c r="U17" s="19">
        <v>10</v>
      </c>
      <c r="V17" s="19">
        <v>10</v>
      </c>
      <c r="W17" s="19">
        <v>10</v>
      </c>
      <c r="X17" s="19">
        <v>8</v>
      </c>
      <c r="Y17" s="19">
        <v>10</v>
      </c>
      <c r="Z17" s="19">
        <v>19</v>
      </c>
      <c r="AA17" s="19">
        <v>10</v>
      </c>
      <c r="AB17" s="19">
        <v>12</v>
      </c>
      <c r="AC17" s="25">
        <v>276899.31332236843</v>
      </c>
      <c r="AE17" s="2" t="s">
        <v>112</v>
      </c>
      <c r="AF17" s="2" t="s">
        <v>125</v>
      </c>
      <c r="AG17" s="2" t="s">
        <v>120</v>
      </c>
      <c r="AH17" s="2" t="s">
        <v>121</v>
      </c>
      <c r="AJ17" s="2" t="s">
        <v>122</v>
      </c>
      <c r="AK17" s="2" t="s">
        <v>123</v>
      </c>
      <c r="AL17" s="2" t="s">
        <v>124</v>
      </c>
    </row>
    <row r="18" spans="1:41" ht="15.75" customHeight="1" x14ac:dyDescent="0.25">
      <c r="A18" s="2" t="s">
        <v>231</v>
      </c>
      <c r="B18" s="3" t="s">
        <v>126</v>
      </c>
      <c r="C18" s="2" t="s">
        <v>32</v>
      </c>
      <c r="D18" s="3" t="s">
        <v>116</v>
      </c>
      <c r="E18" s="2" t="s">
        <v>50</v>
      </c>
      <c r="F18" s="2" t="s">
        <v>50</v>
      </c>
      <c r="G18" s="19">
        <v>178</v>
      </c>
      <c r="H18" s="19">
        <v>175</v>
      </c>
      <c r="I18" s="21">
        <v>0</v>
      </c>
      <c r="J18" s="7">
        <v>49741678</v>
      </c>
      <c r="K18" s="5">
        <v>24926225</v>
      </c>
      <c r="L18" s="4">
        <v>1974877.6</v>
      </c>
      <c r="M18" s="4">
        <v>0</v>
      </c>
      <c r="N18" s="6" t="s">
        <v>19</v>
      </c>
      <c r="O18" s="6" t="s">
        <v>93</v>
      </c>
      <c r="P18" s="6" t="s">
        <v>114</v>
      </c>
      <c r="Q18" s="19">
        <f t="shared" si="0"/>
        <v>119</v>
      </c>
      <c r="R18" s="19">
        <v>0</v>
      </c>
      <c r="S18" s="19">
        <v>10</v>
      </c>
      <c r="T18" s="19">
        <v>19.999999999999996</v>
      </c>
      <c r="U18" s="19">
        <v>10</v>
      </c>
      <c r="V18" s="19">
        <v>10</v>
      </c>
      <c r="W18" s="19">
        <v>10</v>
      </c>
      <c r="X18" s="19">
        <v>8</v>
      </c>
      <c r="Y18" s="19">
        <v>10</v>
      </c>
      <c r="Z18" s="19">
        <v>19</v>
      </c>
      <c r="AA18" s="19">
        <v>10</v>
      </c>
      <c r="AB18" s="19">
        <v>12</v>
      </c>
      <c r="AC18" s="25">
        <v>155598.22215422278</v>
      </c>
      <c r="AD18" s="25" t="s">
        <v>950</v>
      </c>
      <c r="AE18" s="2" t="s">
        <v>112</v>
      </c>
      <c r="AF18" s="2" t="s">
        <v>130</v>
      </c>
      <c r="AG18" s="2" t="s">
        <v>127</v>
      </c>
      <c r="AH18" s="2" t="s">
        <v>128</v>
      </c>
      <c r="AJ18" s="2" t="s">
        <v>49</v>
      </c>
      <c r="AK18" s="2" t="s">
        <v>129</v>
      </c>
      <c r="AL18" s="2" t="s">
        <v>49</v>
      </c>
    </row>
    <row r="19" spans="1:41" ht="15.75" customHeight="1" x14ac:dyDescent="0.25">
      <c r="A19" s="2" t="s">
        <v>232</v>
      </c>
      <c r="B19" s="3" t="s">
        <v>131</v>
      </c>
      <c r="C19" s="2" t="s">
        <v>19</v>
      </c>
      <c r="D19" s="3" t="s">
        <v>87</v>
      </c>
      <c r="E19" s="2" t="s">
        <v>50</v>
      </c>
      <c r="F19" s="2" t="s">
        <v>50</v>
      </c>
      <c r="G19" s="19">
        <v>126</v>
      </c>
      <c r="H19" s="19">
        <v>124</v>
      </c>
      <c r="I19" s="21">
        <v>0</v>
      </c>
      <c r="J19" s="7">
        <v>60947113</v>
      </c>
      <c r="K19" s="5">
        <v>31483880</v>
      </c>
      <c r="L19" s="4">
        <v>3031781</v>
      </c>
      <c r="M19" s="4">
        <v>10590970</v>
      </c>
      <c r="N19" s="6" t="s">
        <v>19</v>
      </c>
      <c r="O19" s="6" t="s">
        <v>93</v>
      </c>
      <c r="P19" s="6" t="s">
        <v>114</v>
      </c>
      <c r="Q19" s="19">
        <f t="shared" si="0"/>
        <v>120</v>
      </c>
      <c r="R19" s="19">
        <v>0</v>
      </c>
      <c r="S19" s="19">
        <v>10</v>
      </c>
      <c r="T19" s="19">
        <v>20</v>
      </c>
      <c r="U19" s="19">
        <v>10</v>
      </c>
      <c r="V19" s="19">
        <v>10</v>
      </c>
      <c r="W19" s="19">
        <v>10</v>
      </c>
      <c r="X19" s="19">
        <v>8</v>
      </c>
      <c r="Y19" s="19">
        <v>10</v>
      </c>
      <c r="Z19" s="19">
        <v>20</v>
      </c>
      <c r="AA19" s="19">
        <v>10</v>
      </c>
      <c r="AB19" s="19">
        <v>12</v>
      </c>
      <c r="AC19" s="25">
        <v>231333.93472177375</v>
      </c>
      <c r="AD19" s="25" t="s">
        <v>950</v>
      </c>
      <c r="AE19" s="2" t="s">
        <v>112</v>
      </c>
      <c r="AF19" s="2" t="s">
        <v>134</v>
      </c>
      <c r="AG19" s="2" t="s">
        <v>48</v>
      </c>
      <c r="AH19" s="2" t="s">
        <v>132</v>
      </c>
      <c r="AJ19" s="2" t="s">
        <v>133</v>
      </c>
      <c r="AK19" s="2" t="s">
        <v>45</v>
      </c>
      <c r="AL19" s="2" t="s">
        <v>133</v>
      </c>
    </row>
    <row r="20" spans="1:41" ht="15.75" customHeight="1" x14ac:dyDescent="0.25">
      <c r="A20" s="2" t="s">
        <v>233</v>
      </c>
      <c r="B20" s="3" t="s">
        <v>135</v>
      </c>
      <c r="C20" s="2" t="s">
        <v>136</v>
      </c>
      <c r="D20" s="3" t="s">
        <v>116</v>
      </c>
      <c r="E20" s="2" t="s">
        <v>50</v>
      </c>
      <c r="F20" s="2" t="s">
        <v>50</v>
      </c>
      <c r="G20" s="19">
        <v>68</v>
      </c>
      <c r="H20" s="19">
        <v>67</v>
      </c>
      <c r="I20" s="20">
        <v>0</v>
      </c>
      <c r="J20" s="7">
        <v>20731930</v>
      </c>
      <c r="K20" s="5">
        <v>10710697</v>
      </c>
      <c r="L20" s="4">
        <v>864703.8</v>
      </c>
      <c r="M20" s="4">
        <v>0</v>
      </c>
      <c r="N20" s="6" t="s">
        <v>911</v>
      </c>
      <c r="O20" s="6"/>
      <c r="P20" s="6"/>
      <c r="Q20" s="19">
        <f t="shared" si="0"/>
        <v>99</v>
      </c>
      <c r="R20" s="19">
        <v>0</v>
      </c>
      <c r="S20" s="19">
        <v>0</v>
      </c>
      <c r="T20" s="19">
        <v>20</v>
      </c>
      <c r="U20" s="19">
        <v>10</v>
      </c>
      <c r="V20" s="19">
        <v>10</v>
      </c>
      <c r="W20" s="19">
        <v>0</v>
      </c>
      <c r="X20" s="19">
        <v>8</v>
      </c>
      <c r="Y20" s="19">
        <v>10</v>
      </c>
      <c r="Z20" s="19">
        <v>19</v>
      </c>
      <c r="AA20" s="19">
        <v>10</v>
      </c>
      <c r="AB20" s="19">
        <v>12</v>
      </c>
      <c r="AC20" s="25">
        <v>123566.3279294224</v>
      </c>
      <c r="AE20" s="2" t="s">
        <v>112</v>
      </c>
      <c r="AF20" s="2" t="s">
        <v>140</v>
      </c>
      <c r="AG20" s="2" t="s">
        <v>137</v>
      </c>
      <c r="AH20" s="2" t="s">
        <v>138</v>
      </c>
      <c r="AI20" s="2" t="s">
        <v>139</v>
      </c>
    </row>
    <row r="21" spans="1:41" ht="15.75" customHeight="1" x14ac:dyDescent="0.25">
      <c r="A21" s="2" t="s">
        <v>234</v>
      </c>
      <c r="B21" s="3" t="s">
        <v>141</v>
      </c>
      <c r="C21" s="2" t="s">
        <v>19</v>
      </c>
      <c r="D21" s="3" t="s">
        <v>21</v>
      </c>
      <c r="E21" s="2" t="s">
        <v>142</v>
      </c>
      <c r="F21" s="2" t="s">
        <v>50</v>
      </c>
      <c r="G21" s="19">
        <v>101</v>
      </c>
      <c r="H21" s="19">
        <v>100</v>
      </c>
      <c r="I21" s="20">
        <v>0</v>
      </c>
      <c r="J21" s="7">
        <v>60461795</v>
      </c>
      <c r="K21" s="5">
        <v>29839215</v>
      </c>
      <c r="L21" s="4">
        <v>2866921</v>
      </c>
      <c r="M21" s="4">
        <v>804723</v>
      </c>
      <c r="N21" s="6" t="s">
        <v>909</v>
      </c>
      <c r="O21" s="6" t="s">
        <v>93</v>
      </c>
      <c r="P21" s="6" t="s">
        <v>114</v>
      </c>
      <c r="Q21" s="19">
        <f t="shared" si="0"/>
        <v>119</v>
      </c>
      <c r="R21" s="19">
        <v>0</v>
      </c>
      <c r="S21" s="19">
        <v>10</v>
      </c>
      <c r="T21" s="19">
        <v>20</v>
      </c>
      <c r="U21" s="19">
        <v>10</v>
      </c>
      <c r="V21" s="19">
        <v>10</v>
      </c>
      <c r="W21" s="19">
        <v>10</v>
      </c>
      <c r="X21" s="19">
        <v>8</v>
      </c>
      <c r="Y21" s="19">
        <v>10</v>
      </c>
      <c r="Z21" s="19">
        <v>19</v>
      </c>
      <c r="AA21" s="19">
        <v>10</v>
      </c>
      <c r="AB21" s="19">
        <v>12</v>
      </c>
      <c r="AC21" s="25">
        <v>290310.9915789474</v>
      </c>
      <c r="AE21" s="2" t="s">
        <v>149</v>
      </c>
      <c r="AF21" s="2" t="s">
        <v>145</v>
      </c>
      <c r="AG21" s="2" t="s">
        <v>143</v>
      </c>
      <c r="AH21" s="2" t="s">
        <v>144</v>
      </c>
      <c r="AI21" s="2" t="s">
        <v>145</v>
      </c>
      <c r="AJ21" s="2" t="s">
        <v>146</v>
      </c>
      <c r="AK21" s="2" t="s">
        <v>147</v>
      </c>
      <c r="AL21" s="2" t="s">
        <v>148</v>
      </c>
    </row>
    <row r="22" spans="1:41" ht="15.75" customHeight="1" x14ac:dyDescent="0.25">
      <c r="A22" s="2" t="s">
        <v>235</v>
      </c>
      <c r="B22" s="3" t="s">
        <v>150</v>
      </c>
      <c r="C22" s="2" t="s">
        <v>19</v>
      </c>
      <c r="D22" s="3" t="s">
        <v>116</v>
      </c>
      <c r="E22" s="2" t="s">
        <v>50</v>
      </c>
      <c r="F22" s="2" t="s">
        <v>50</v>
      </c>
      <c r="G22" s="19">
        <v>43</v>
      </c>
      <c r="H22" s="19">
        <v>42</v>
      </c>
      <c r="I22" s="20">
        <v>0</v>
      </c>
      <c r="J22" s="7">
        <v>27341655</v>
      </c>
      <c r="K22" s="5">
        <v>13509269</v>
      </c>
      <c r="L22" s="4">
        <v>1263261.3</v>
      </c>
      <c r="M22" s="4">
        <v>0</v>
      </c>
      <c r="N22" s="6" t="s">
        <v>19</v>
      </c>
      <c r="O22" s="6" t="s">
        <v>42</v>
      </c>
      <c r="P22" s="6" t="s">
        <v>114</v>
      </c>
      <c r="Q22" s="19">
        <f t="shared" si="0"/>
        <v>119</v>
      </c>
      <c r="R22" s="19">
        <v>0</v>
      </c>
      <c r="S22" s="19">
        <v>10</v>
      </c>
      <c r="T22" s="19">
        <v>20</v>
      </c>
      <c r="U22" s="19">
        <v>10</v>
      </c>
      <c r="V22" s="19">
        <v>10</v>
      </c>
      <c r="W22" s="19">
        <v>10</v>
      </c>
      <c r="X22" s="19">
        <v>8</v>
      </c>
      <c r="Y22" s="19">
        <v>10</v>
      </c>
      <c r="Z22" s="19">
        <v>19</v>
      </c>
      <c r="AA22" s="19">
        <v>10</v>
      </c>
      <c r="AB22" s="19">
        <v>12</v>
      </c>
      <c r="AC22" s="25">
        <v>309048.76749401912</v>
      </c>
      <c r="AE22" s="2" t="s">
        <v>149</v>
      </c>
      <c r="AF22" s="2" t="s">
        <v>155</v>
      </c>
      <c r="AG22" s="2" t="s">
        <v>151</v>
      </c>
      <c r="AH22" s="2" t="s">
        <v>152</v>
      </c>
      <c r="AJ22" s="2" t="s">
        <v>153</v>
      </c>
      <c r="AK22" s="2" t="s">
        <v>154</v>
      </c>
      <c r="AL22" s="2" t="s">
        <v>153</v>
      </c>
    </row>
    <row r="23" spans="1:41" ht="15.75" customHeight="1" x14ac:dyDescent="0.25">
      <c r="A23" s="2" t="s">
        <v>236</v>
      </c>
      <c r="B23" s="3" t="s">
        <v>157</v>
      </c>
      <c r="C23" s="2" t="s">
        <v>19</v>
      </c>
      <c r="D23" s="3" t="s">
        <v>87</v>
      </c>
      <c r="E23" s="2" t="s">
        <v>50</v>
      </c>
      <c r="F23" s="2" t="s">
        <v>50</v>
      </c>
      <c r="G23" s="19">
        <v>81</v>
      </c>
      <c r="H23" s="19">
        <v>80</v>
      </c>
      <c r="I23" s="20">
        <v>0</v>
      </c>
      <c r="J23" s="7">
        <v>38907686</v>
      </c>
      <c r="K23" s="5">
        <v>19520000</v>
      </c>
      <c r="L23" s="4">
        <v>1731294.5</v>
      </c>
      <c r="M23" s="4">
        <v>0</v>
      </c>
      <c r="N23" s="6" t="s">
        <v>19</v>
      </c>
      <c r="O23" s="6" t="s">
        <v>93</v>
      </c>
      <c r="P23" s="6" t="s">
        <v>114</v>
      </c>
      <c r="Q23" s="19">
        <f t="shared" si="0"/>
        <v>119</v>
      </c>
      <c r="R23" s="19">
        <v>0</v>
      </c>
      <c r="S23" s="19">
        <v>10</v>
      </c>
      <c r="T23" s="19">
        <v>20</v>
      </c>
      <c r="U23" s="19">
        <v>10</v>
      </c>
      <c r="V23" s="19">
        <v>10</v>
      </c>
      <c r="W23" s="19">
        <v>10</v>
      </c>
      <c r="X23" s="19">
        <v>8</v>
      </c>
      <c r="Y23" s="19">
        <v>10</v>
      </c>
      <c r="Z23" s="19">
        <v>19</v>
      </c>
      <c r="AA23" s="19">
        <v>10</v>
      </c>
      <c r="AB23" s="19">
        <v>12</v>
      </c>
      <c r="AC23" s="25">
        <v>198468.8995215311</v>
      </c>
      <c r="AE23" s="2" t="s">
        <v>112</v>
      </c>
      <c r="AF23" s="2" t="s">
        <v>164</v>
      </c>
      <c r="AG23" s="2" t="s">
        <v>158</v>
      </c>
      <c r="AH23" s="2" t="s">
        <v>159</v>
      </c>
      <c r="AI23" s="2" t="s">
        <v>160</v>
      </c>
      <c r="AJ23" s="2" t="s">
        <v>161</v>
      </c>
      <c r="AK23" s="2" t="s">
        <v>162</v>
      </c>
      <c r="AL23" s="2" t="s">
        <v>163</v>
      </c>
    </row>
    <row r="24" spans="1:41" ht="15.75" customHeight="1" x14ac:dyDescent="0.25">
      <c r="A24" s="2" t="s">
        <v>237</v>
      </c>
      <c r="B24" s="3" t="s">
        <v>166</v>
      </c>
      <c r="C24" s="2" t="s">
        <v>19</v>
      </c>
      <c r="D24" s="3" t="s">
        <v>33</v>
      </c>
      <c r="E24" s="2" t="s">
        <v>23</v>
      </c>
      <c r="F24" s="2" t="s">
        <v>23</v>
      </c>
      <c r="G24" s="19">
        <v>200</v>
      </c>
      <c r="H24" s="19">
        <v>198</v>
      </c>
      <c r="I24" s="20">
        <v>0</v>
      </c>
      <c r="J24" s="7">
        <v>89966531</v>
      </c>
      <c r="K24" s="5">
        <v>45000000</v>
      </c>
      <c r="L24" s="4">
        <v>3750956</v>
      </c>
      <c r="M24" s="4">
        <v>8570385</v>
      </c>
      <c r="N24" s="6" t="s">
        <v>19</v>
      </c>
      <c r="O24" s="6" t="s">
        <v>63</v>
      </c>
      <c r="P24" s="6" t="s">
        <v>34</v>
      </c>
      <c r="Q24" s="19">
        <f t="shared" si="0"/>
        <v>119</v>
      </c>
      <c r="R24" s="19">
        <v>0</v>
      </c>
      <c r="S24" s="19">
        <v>10</v>
      </c>
      <c r="T24" s="19">
        <v>20</v>
      </c>
      <c r="U24" s="19">
        <v>10</v>
      </c>
      <c r="V24" s="19">
        <v>10</v>
      </c>
      <c r="W24" s="19">
        <v>10</v>
      </c>
      <c r="X24" s="19">
        <v>8</v>
      </c>
      <c r="Y24" s="19">
        <v>10</v>
      </c>
      <c r="Z24" s="19">
        <v>19</v>
      </c>
      <c r="AA24" s="19">
        <v>10</v>
      </c>
      <c r="AB24" s="19">
        <v>12</v>
      </c>
      <c r="AC24" s="25">
        <v>161513.46254148884</v>
      </c>
      <c r="AE24" s="2" t="s">
        <v>179</v>
      </c>
      <c r="AF24" s="2" t="s">
        <v>172</v>
      </c>
      <c r="AG24" s="2" t="s">
        <v>167</v>
      </c>
      <c r="AH24" s="2" t="s">
        <v>168</v>
      </c>
      <c r="AI24" s="2" t="s">
        <v>169</v>
      </c>
      <c r="AJ24" s="2" t="s">
        <v>170</v>
      </c>
      <c r="AK24" s="2" t="s">
        <v>147</v>
      </c>
      <c r="AL24" s="2" t="s">
        <v>171</v>
      </c>
    </row>
    <row r="25" spans="1:41" ht="15.75" customHeight="1" x14ac:dyDescent="0.25">
      <c r="A25" s="2" t="s">
        <v>238</v>
      </c>
      <c r="B25" s="3" t="s">
        <v>173</v>
      </c>
      <c r="C25" s="2" t="s">
        <v>19</v>
      </c>
      <c r="D25" s="3" t="s">
        <v>116</v>
      </c>
      <c r="E25" s="2" t="s">
        <v>174</v>
      </c>
      <c r="F25" s="2" t="s">
        <v>175</v>
      </c>
      <c r="G25" s="19">
        <v>164</v>
      </c>
      <c r="H25" s="19">
        <v>163</v>
      </c>
      <c r="I25" s="20">
        <v>0</v>
      </c>
      <c r="J25" s="7">
        <v>66275621</v>
      </c>
      <c r="K25" s="5">
        <v>33100000</v>
      </c>
      <c r="L25" s="4">
        <v>2289667</v>
      </c>
      <c r="M25" s="4">
        <v>6332580</v>
      </c>
      <c r="N25" s="6" t="s">
        <v>19</v>
      </c>
      <c r="O25" s="6" t="s">
        <v>181</v>
      </c>
      <c r="P25" s="6" t="s">
        <v>182</v>
      </c>
      <c r="Q25" s="19">
        <f t="shared" si="0"/>
        <v>119</v>
      </c>
      <c r="R25" s="19">
        <v>0</v>
      </c>
      <c r="S25" s="19">
        <v>10</v>
      </c>
      <c r="T25" s="19">
        <v>20</v>
      </c>
      <c r="U25" s="19">
        <v>10</v>
      </c>
      <c r="V25" s="19">
        <v>10</v>
      </c>
      <c r="W25" s="19">
        <v>10</v>
      </c>
      <c r="X25" s="19">
        <v>8</v>
      </c>
      <c r="Y25" s="19">
        <v>10</v>
      </c>
      <c r="Z25" s="19">
        <v>19</v>
      </c>
      <c r="AA25" s="19">
        <v>10</v>
      </c>
      <c r="AB25" s="19">
        <v>12</v>
      </c>
      <c r="AC25" s="25">
        <v>169915.70329332101</v>
      </c>
      <c r="AD25" s="25" t="s">
        <v>950</v>
      </c>
      <c r="AE25" s="2" t="s">
        <v>179</v>
      </c>
      <c r="AF25" s="2" t="s">
        <v>180</v>
      </c>
      <c r="AG25" s="2" t="s">
        <v>924</v>
      </c>
      <c r="AH25" s="2" t="s">
        <v>176</v>
      </c>
      <c r="AI25" s="2" t="s">
        <v>305</v>
      </c>
      <c r="AJ25" s="2" t="s">
        <v>177</v>
      </c>
      <c r="AK25" s="2" t="s">
        <v>178</v>
      </c>
    </row>
    <row r="26" spans="1:41" ht="15.75" customHeight="1" x14ac:dyDescent="0.25">
      <c r="A26" s="2" t="s">
        <v>239</v>
      </c>
      <c r="B26" s="3" t="s">
        <v>183</v>
      </c>
      <c r="C26" s="2" t="s">
        <v>136</v>
      </c>
      <c r="D26" s="3" t="s">
        <v>33</v>
      </c>
      <c r="E26" s="2" t="s">
        <v>889</v>
      </c>
      <c r="F26" s="2" t="s">
        <v>23</v>
      </c>
      <c r="G26" s="19">
        <v>55</v>
      </c>
      <c r="H26" s="19">
        <v>54</v>
      </c>
      <c r="I26" s="20">
        <v>0</v>
      </c>
      <c r="J26" s="7">
        <v>20769536</v>
      </c>
      <c r="K26" s="5">
        <v>9700000</v>
      </c>
      <c r="L26" s="4">
        <v>585352</v>
      </c>
      <c r="M26" s="4">
        <v>0</v>
      </c>
      <c r="N26" s="6" t="s">
        <v>191</v>
      </c>
      <c r="O26" s="6"/>
      <c r="P26" s="6"/>
      <c r="Q26" s="19">
        <f t="shared" si="0"/>
        <v>105</v>
      </c>
      <c r="R26" s="19">
        <v>6</v>
      </c>
      <c r="S26" s="19">
        <v>0</v>
      </c>
      <c r="T26" s="19">
        <v>19.999999999999996</v>
      </c>
      <c r="U26" s="19">
        <v>10</v>
      </c>
      <c r="V26" s="19">
        <v>10</v>
      </c>
      <c r="W26" s="19">
        <v>0</v>
      </c>
      <c r="X26" s="19">
        <v>8</v>
      </c>
      <c r="Y26" s="19">
        <v>10</v>
      </c>
      <c r="Z26" s="19">
        <v>19</v>
      </c>
      <c r="AA26" s="19">
        <v>10</v>
      </c>
      <c r="AB26" s="19">
        <v>12</v>
      </c>
      <c r="AC26" s="25">
        <v>140854.67045993361</v>
      </c>
      <c r="AE26" s="2" t="s">
        <v>179</v>
      </c>
      <c r="AF26" s="2" t="s">
        <v>190</v>
      </c>
      <c r="AG26" s="2" t="s">
        <v>184</v>
      </c>
      <c r="AH26" s="2" t="s">
        <v>185</v>
      </c>
      <c r="AI26" s="2" t="s">
        <v>184</v>
      </c>
      <c r="AJ26" s="2" t="s">
        <v>186</v>
      </c>
      <c r="AK26" s="2" t="s">
        <v>187</v>
      </c>
      <c r="AM26" s="2" t="s">
        <v>188</v>
      </c>
      <c r="AN26" s="2" t="s">
        <v>189</v>
      </c>
      <c r="AO26" s="2" t="s">
        <v>188</v>
      </c>
    </row>
    <row r="27" spans="1:41" ht="15.75" customHeight="1" x14ac:dyDescent="0.25">
      <c r="A27" s="2" t="s">
        <v>240</v>
      </c>
      <c r="B27" s="3" t="s">
        <v>192</v>
      </c>
      <c r="C27" s="2" t="s">
        <v>19</v>
      </c>
      <c r="D27" s="3" t="s">
        <v>87</v>
      </c>
      <c r="E27" s="2" t="s">
        <v>193</v>
      </c>
      <c r="F27" s="2" t="s">
        <v>175</v>
      </c>
      <c r="G27" s="19">
        <v>33</v>
      </c>
      <c r="H27" s="19">
        <v>32</v>
      </c>
      <c r="I27" s="20">
        <v>0</v>
      </c>
      <c r="J27" s="7">
        <v>18398133</v>
      </c>
      <c r="K27" s="5">
        <v>10192000</v>
      </c>
      <c r="L27" s="4">
        <v>891200</v>
      </c>
      <c r="M27" s="4">
        <v>0</v>
      </c>
      <c r="N27" s="6" t="s">
        <v>263</v>
      </c>
      <c r="O27" s="6"/>
      <c r="P27" s="6"/>
      <c r="Q27" s="19">
        <f t="shared" si="0"/>
        <v>119</v>
      </c>
      <c r="R27" s="19">
        <v>0</v>
      </c>
      <c r="S27" s="19">
        <v>10</v>
      </c>
      <c r="T27" s="19">
        <v>20</v>
      </c>
      <c r="U27" s="19">
        <v>10</v>
      </c>
      <c r="V27" s="19">
        <v>10</v>
      </c>
      <c r="W27" s="19">
        <v>10</v>
      </c>
      <c r="X27" s="19">
        <v>8</v>
      </c>
      <c r="Y27" s="19">
        <v>10</v>
      </c>
      <c r="Z27" s="19">
        <v>19</v>
      </c>
      <c r="AA27" s="19">
        <v>10</v>
      </c>
      <c r="AB27" s="19">
        <v>12</v>
      </c>
      <c r="AC27" s="25">
        <v>207373.81916329288</v>
      </c>
      <c r="AD27" s="25" t="s">
        <v>950</v>
      </c>
      <c r="AE27" s="2" t="s">
        <v>179</v>
      </c>
      <c r="AF27" s="2" t="s">
        <v>199</v>
      </c>
      <c r="AG27" s="2" t="s">
        <v>194</v>
      </c>
      <c r="AH27" s="2" t="s">
        <v>195</v>
      </c>
      <c r="AI27" s="2" t="s">
        <v>196</v>
      </c>
      <c r="AJ27" s="2" t="s">
        <v>197</v>
      </c>
      <c r="AK27" s="2" t="s">
        <v>198</v>
      </c>
    </row>
    <row r="28" spans="1:41" ht="15.75" customHeight="1" x14ac:dyDescent="0.25">
      <c r="A28" s="2" t="s">
        <v>241</v>
      </c>
      <c r="B28" s="3" t="s">
        <v>201</v>
      </c>
      <c r="C28" s="2" t="s">
        <v>19</v>
      </c>
      <c r="D28" s="3" t="s">
        <v>87</v>
      </c>
      <c r="E28" s="2" t="s">
        <v>889</v>
      </c>
      <c r="F28" s="2" t="s">
        <v>23</v>
      </c>
      <c r="G28" s="19">
        <v>230</v>
      </c>
      <c r="H28" s="19">
        <v>228</v>
      </c>
      <c r="I28" s="20">
        <v>0</v>
      </c>
      <c r="J28" s="7">
        <v>112744444.28790918</v>
      </c>
      <c r="K28" s="5">
        <v>55400000</v>
      </c>
      <c r="L28" s="4">
        <v>4599089</v>
      </c>
      <c r="M28" s="4">
        <v>21012389</v>
      </c>
      <c r="N28" s="6" t="s">
        <v>19</v>
      </c>
      <c r="O28" s="6"/>
      <c r="P28" s="6" t="s">
        <v>913</v>
      </c>
      <c r="Q28" s="19">
        <f t="shared" si="0"/>
        <v>99</v>
      </c>
      <c r="R28" s="19">
        <v>0</v>
      </c>
      <c r="S28" s="19">
        <v>10</v>
      </c>
      <c r="T28" s="19">
        <v>0</v>
      </c>
      <c r="U28" s="19">
        <v>10</v>
      </c>
      <c r="V28" s="19">
        <v>10</v>
      </c>
      <c r="W28" s="19">
        <v>10</v>
      </c>
      <c r="X28" s="19">
        <v>8</v>
      </c>
      <c r="Y28" s="19">
        <v>10</v>
      </c>
      <c r="Z28" s="19">
        <v>19</v>
      </c>
      <c r="AA28" s="19">
        <v>10</v>
      </c>
      <c r="AB28" s="19">
        <v>12</v>
      </c>
      <c r="AC28" s="25">
        <v>209006.77374003187</v>
      </c>
      <c r="AE28" s="2" t="s">
        <v>179</v>
      </c>
      <c r="AF28" s="2" t="s">
        <v>207</v>
      </c>
      <c r="AG28" s="2" t="s">
        <v>202</v>
      </c>
      <c r="AH28" s="2" t="s">
        <v>28</v>
      </c>
      <c r="AI28" s="2" t="s">
        <v>203</v>
      </c>
      <c r="AJ28" s="2" t="s">
        <v>204</v>
      </c>
      <c r="AK28" s="2" t="s">
        <v>205</v>
      </c>
      <c r="AL28" s="2" t="s">
        <v>206</v>
      </c>
    </row>
    <row r="29" spans="1:41" ht="15.75" customHeight="1" x14ac:dyDescent="0.25">
      <c r="A29" s="2" t="s">
        <v>242</v>
      </c>
      <c r="B29" s="3" t="s">
        <v>208</v>
      </c>
      <c r="C29" s="2" t="s">
        <v>19</v>
      </c>
      <c r="D29" s="3" t="s">
        <v>87</v>
      </c>
      <c r="E29" s="2" t="s">
        <v>209</v>
      </c>
      <c r="F29" s="2" t="s">
        <v>210</v>
      </c>
      <c r="G29" s="19">
        <v>160</v>
      </c>
      <c r="H29" s="19">
        <v>159</v>
      </c>
      <c r="I29" s="20">
        <v>0</v>
      </c>
      <c r="J29" s="7">
        <v>68030683.245227218</v>
      </c>
      <c r="K29" s="5">
        <v>35449239</v>
      </c>
      <c r="L29" s="4">
        <v>3250293</v>
      </c>
      <c r="M29" s="4">
        <v>7460688</v>
      </c>
      <c r="N29" s="6" t="s">
        <v>909</v>
      </c>
      <c r="O29" s="6" t="s">
        <v>181</v>
      </c>
      <c r="P29" s="6" t="s">
        <v>182</v>
      </c>
      <c r="Q29" s="19">
        <f t="shared" si="0"/>
        <v>119</v>
      </c>
      <c r="R29" s="19">
        <v>0</v>
      </c>
      <c r="S29" s="19">
        <v>10</v>
      </c>
      <c r="T29" s="19">
        <v>20</v>
      </c>
      <c r="U29" s="19">
        <v>10</v>
      </c>
      <c r="V29" s="19">
        <v>10</v>
      </c>
      <c r="W29" s="19">
        <v>10</v>
      </c>
      <c r="X29" s="19">
        <v>8</v>
      </c>
      <c r="Y29" s="19">
        <v>10</v>
      </c>
      <c r="Z29" s="19">
        <v>19</v>
      </c>
      <c r="AA29" s="19">
        <v>10</v>
      </c>
      <c r="AB29" s="19">
        <v>12</v>
      </c>
      <c r="AC29" s="25">
        <v>175445.8078728331</v>
      </c>
      <c r="AD29" s="25" t="s">
        <v>950</v>
      </c>
      <c r="AE29" s="2" t="s">
        <v>179</v>
      </c>
      <c r="AF29" s="2" t="s">
        <v>214</v>
      </c>
      <c r="AG29" s="2" t="s">
        <v>211</v>
      </c>
      <c r="AH29" s="2" t="s">
        <v>212</v>
      </c>
      <c r="AI29" s="2" t="s">
        <v>213</v>
      </c>
    </row>
    <row r="30" spans="1:41" ht="15.75" customHeight="1" x14ac:dyDescent="0.25">
      <c r="A30" s="2" t="s">
        <v>250</v>
      </c>
      <c r="B30" s="3" t="s">
        <v>243</v>
      </c>
      <c r="C30" s="2" t="s">
        <v>19</v>
      </c>
      <c r="D30" s="3" t="s">
        <v>21</v>
      </c>
      <c r="E30" s="2" t="s">
        <v>244</v>
      </c>
      <c r="F30" s="2" t="s">
        <v>245</v>
      </c>
      <c r="G30" s="19">
        <v>179</v>
      </c>
      <c r="H30" s="19">
        <v>177</v>
      </c>
      <c r="I30" s="20">
        <v>0</v>
      </c>
      <c r="J30" s="7">
        <v>77000791.419999987</v>
      </c>
      <c r="K30" s="5">
        <v>39800000</v>
      </c>
      <c r="L30" s="4">
        <v>3518852</v>
      </c>
      <c r="M30" s="4">
        <v>3650000</v>
      </c>
      <c r="N30" s="6" t="s">
        <v>19</v>
      </c>
      <c r="O30" s="6" t="s">
        <v>181</v>
      </c>
      <c r="P30" s="6" t="s">
        <v>251</v>
      </c>
      <c r="Q30" s="19">
        <f t="shared" si="0"/>
        <v>119</v>
      </c>
      <c r="R30" s="19">
        <v>0</v>
      </c>
      <c r="S30" s="19">
        <v>10</v>
      </c>
      <c r="T30" s="19">
        <v>20</v>
      </c>
      <c r="U30" s="19">
        <v>10</v>
      </c>
      <c r="V30" s="19">
        <v>10</v>
      </c>
      <c r="W30" s="19">
        <v>10</v>
      </c>
      <c r="X30" s="19">
        <v>8</v>
      </c>
      <c r="Y30" s="19">
        <v>10</v>
      </c>
      <c r="Z30" s="19">
        <v>19</v>
      </c>
      <c r="AA30" s="19">
        <v>10</v>
      </c>
      <c r="AB30" s="19">
        <v>12</v>
      </c>
      <c r="AC30" s="25">
        <v>163389.7394574268</v>
      </c>
      <c r="AD30" s="25" t="s">
        <v>950</v>
      </c>
      <c r="AE30" s="2" t="s">
        <v>179</v>
      </c>
      <c r="AF30" s="2" t="s">
        <v>916</v>
      </c>
      <c r="AG30" s="2" t="s">
        <v>246</v>
      </c>
      <c r="AH30" s="2" t="s">
        <v>247</v>
      </c>
      <c r="AJ30" s="2" t="s">
        <v>248</v>
      </c>
      <c r="AK30" s="2" t="s">
        <v>249</v>
      </c>
      <c r="AL30" s="2" t="s">
        <v>248</v>
      </c>
    </row>
    <row r="31" spans="1:41" ht="15.75" customHeight="1" x14ac:dyDescent="0.25">
      <c r="A31" s="2" t="s">
        <v>256</v>
      </c>
      <c r="B31" s="3" t="s">
        <v>252</v>
      </c>
      <c r="C31" s="2" t="s">
        <v>19</v>
      </c>
      <c r="D31" s="3" t="s">
        <v>87</v>
      </c>
      <c r="E31" s="2" t="s">
        <v>253</v>
      </c>
      <c r="F31" s="2" t="s">
        <v>50</v>
      </c>
      <c r="G31" s="19">
        <v>145</v>
      </c>
      <c r="H31" s="19">
        <v>143</v>
      </c>
      <c r="I31" s="20">
        <v>0</v>
      </c>
      <c r="J31" s="7">
        <v>85716770</v>
      </c>
      <c r="K31" s="5">
        <v>45716000</v>
      </c>
      <c r="L31" s="4">
        <v>3964372.7</v>
      </c>
      <c r="M31" s="4">
        <v>0</v>
      </c>
      <c r="N31" s="6" t="s">
        <v>19</v>
      </c>
      <c r="O31" s="6" t="s">
        <v>181</v>
      </c>
      <c r="P31" s="6" t="s">
        <v>114</v>
      </c>
      <c r="Q31" s="19">
        <f t="shared" si="0"/>
        <v>119</v>
      </c>
      <c r="R31" s="19">
        <v>0</v>
      </c>
      <c r="S31" s="19">
        <v>10</v>
      </c>
      <c r="T31" s="19">
        <v>20</v>
      </c>
      <c r="U31" s="19">
        <v>10</v>
      </c>
      <c r="V31" s="19">
        <v>10</v>
      </c>
      <c r="W31" s="19">
        <v>10</v>
      </c>
      <c r="X31" s="19">
        <v>8</v>
      </c>
      <c r="Y31" s="19">
        <v>10</v>
      </c>
      <c r="Z31" s="19">
        <v>19</v>
      </c>
      <c r="AA31" s="19">
        <v>10</v>
      </c>
      <c r="AB31" s="19">
        <v>12</v>
      </c>
      <c r="AC31" s="25">
        <v>256646.75492412012</v>
      </c>
      <c r="AE31" s="2" t="s">
        <v>179</v>
      </c>
      <c r="AF31" s="2" t="s">
        <v>255</v>
      </c>
      <c r="AG31" s="2" t="s">
        <v>254</v>
      </c>
      <c r="AH31" s="2" t="s">
        <v>138</v>
      </c>
      <c r="AI31" s="2" t="s">
        <v>139</v>
      </c>
    </row>
    <row r="32" spans="1:41" ht="15.75" customHeight="1" x14ac:dyDescent="0.25">
      <c r="A32" s="2" t="s">
        <v>262</v>
      </c>
      <c r="B32" s="3" t="s">
        <v>257</v>
      </c>
      <c r="C32" s="2" t="s">
        <v>19</v>
      </c>
      <c r="D32" s="3" t="s">
        <v>87</v>
      </c>
      <c r="E32" s="2" t="s">
        <v>193</v>
      </c>
      <c r="F32" s="2" t="s">
        <v>175</v>
      </c>
      <c r="G32" s="19">
        <v>134</v>
      </c>
      <c r="H32" s="19">
        <v>133</v>
      </c>
      <c r="I32" s="20">
        <v>0</v>
      </c>
      <c r="J32" s="7">
        <v>80692123</v>
      </c>
      <c r="K32" s="5">
        <v>42808977</v>
      </c>
      <c r="L32" s="4">
        <v>3838084</v>
      </c>
      <c r="M32" s="4">
        <v>9807392</v>
      </c>
      <c r="N32" s="6" t="s">
        <v>19</v>
      </c>
      <c r="O32" s="6" t="s">
        <v>181</v>
      </c>
      <c r="P32" s="6" t="s">
        <v>182</v>
      </c>
      <c r="Q32" s="19">
        <f t="shared" si="0"/>
        <v>120</v>
      </c>
      <c r="R32" s="19">
        <v>0</v>
      </c>
      <c r="S32" s="19">
        <v>10</v>
      </c>
      <c r="T32" s="19">
        <v>20</v>
      </c>
      <c r="U32" s="19">
        <v>10</v>
      </c>
      <c r="V32" s="19">
        <v>10</v>
      </c>
      <c r="W32" s="19">
        <v>10</v>
      </c>
      <c r="X32" s="19">
        <v>8</v>
      </c>
      <c r="Y32" s="19">
        <v>10</v>
      </c>
      <c r="Z32" s="19">
        <v>20</v>
      </c>
      <c r="AA32" s="19">
        <v>10</v>
      </c>
      <c r="AB32" s="19">
        <v>12</v>
      </c>
      <c r="AC32" s="25">
        <v>195539.95299234</v>
      </c>
      <c r="AD32" s="25" t="s">
        <v>950</v>
      </c>
      <c r="AE32" s="2" t="s">
        <v>179</v>
      </c>
      <c r="AF32" s="2" t="s">
        <v>260</v>
      </c>
      <c r="AG32" s="2" t="s">
        <v>258</v>
      </c>
      <c r="AH32" s="2" t="s">
        <v>259</v>
      </c>
      <c r="AI32" s="2" t="s">
        <v>940</v>
      </c>
      <c r="AJ32" s="2" t="s">
        <v>260</v>
      </c>
      <c r="AK32" s="2" t="s">
        <v>261</v>
      </c>
      <c r="AL32" s="2" t="s">
        <v>260</v>
      </c>
    </row>
    <row r="33" spans="1:41" ht="15.75" customHeight="1" x14ac:dyDescent="0.25">
      <c r="A33" s="2" t="s">
        <v>270</v>
      </c>
      <c r="B33" s="3" t="s">
        <v>264</v>
      </c>
      <c r="C33" s="2" t="s">
        <v>19</v>
      </c>
      <c r="D33" s="3" t="s">
        <v>87</v>
      </c>
      <c r="E33" s="2" t="s">
        <v>265</v>
      </c>
      <c r="F33" s="2" t="s">
        <v>266</v>
      </c>
      <c r="G33" s="19">
        <v>48</v>
      </c>
      <c r="H33" s="19">
        <v>47</v>
      </c>
      <c r="I33" s="20">
        <v>0</v>
      </c>
      <c r="J33" s="7">
        <v>19167204</v>
      </c>
      <c r="K33" s="5">
        <v>10122768</v>
      </c>
      <c r="L33" s="4">
        <v>948770</v>
      </c>
      <c r="M33" s="4">
        <v>5188671</v>
      </c>
      <c r="N33" s="6" t="s">
        <v>263</v>
      </c>
      <c r="O33" s="6"/>
      <c r="P33" s="6"/>
      <c r="Q33" s="19">
        <f t="shared" si="0"/>
        <v>120</v>
      </c>
      <c r="R33" s="19">
        <v>0</v>
      </c>
      <c r="S33" s="19">
        <v>10</v>
      </c>
      <c r="T33" s="19">
        <v>20</v>
      </c>
      <c r="U33" s="19">
        <v>10</v>
      </c>
      <c r="V33" s="19">
        <v>10</v>
      </c>
      <c r="W33" s="19">
        <v>10</v>
      </c>
      <c r="X33" s="19">
        <v>8</v>
      </c>
      <c r="Y33" s="19">
        <v>10</v>
      </c>
      <c r="Z33" s="19">
        <v>20</v>
      </c>
      <c r="AA33" s="19">
        <v>10</v>
      </c>
      <c r="AB33" s="19">
        <v>12</v>
      </c>
      <c r="AC33" s="25">
        <v>223569.42979693328</v>
      </c>
      <c r="AD33" s="25" t="s">
        <v>950</v>
      </c>
      <c r="AE33" s="2" t="s">
        <v>179</v>
      </c>
      <c r="AF33" s="2" t="s">
        <v>268</v>
      </c>
      <c r="AG33" s="2" t="s">
        <v>267</v>
      </c>
      <c r="AH33" s="2" t="s">
        <v>259</v>
      </c>
      <c r="AI33" s="2" t="s">
        <v>940</v>
      </c>
      <c r="AJ33" s="2" t="s">
        <v>268</v>
      </c>
      <c r="AK33" s="2" t="s">
        <v>144</v>
      </c>
      <c r="AL33" s="2" t="s">
        <v>269</v>
      </c>
    </row>
    <row r="34" spans="1:41" ht="15.75" customHeight="1" x14ac:dyDescent="0.25">
      <c r="A34" s="2" t="s">
        <v>280</v>
      </c>
      <c r="B34" s="3" t="s">
        <v>272</v>
      </c>
      <c r="C34" s="2" t="s">
        <v>19</v>
      </c>
      <c r="D34" s="3" t="s">
        <v>87</v>
      </c>
      <c r="E34" s="2" t="s">
        <v>273</v>
      </c>
      <c r="F34" s="2" t="s">
        <v>273</v>
      </c>
      <c r="G34" s="19">
        <v>194</v>
      </c>
      <c r="H34" s="19">
        <v>192</v>
      </c>
      <c r="I34" s="20">
        <v>0</v>
      </c>
      <c r="J34" s="7">
        <v>61667260</v>
      </c>
      <c r="K34" s="5">
        <v>30749297</v>
      </c>
      <c r="L34" s="4">
        <v>2984545</v>
      </c>
      <c r="M34" s="4">
        <v>13015070</v>
      </c>
      <c r="N34" s="6" t="s">
        <v>19</v>
      </c>
      <c r="O34" s="6"/>
      <c r="P34" s="6" t="s">
        <v>182</v>
      </c>
      <c r="Q34" s="19">
        <f t="shared" ref="Q34:Q65" si="1">SUM(R34:AB34)</f>
        <v>119</v>
      </c>
      <c r="R34" s="19">
        <v>0</v>
      </c>
      <c r="S34" s="19">
        <v>10</v>
      </c>
      <c r="T34" s="19">
        <v>20</v>
      </c>
      <c r="U34" s="19">
        <v>10</v>
      </c>
      <c r="V34" s="19">
        <v>10</v>
      </c>
      <c r="W34" s="19">
        <v>10</v>
      </c>
      <c r="X34" s="19">
        <v>8</v>
      </c>
      <c r="Y34" s="19">
        <v>10</v>
      </c>
      <c r="Z34" s="19">
        <v>19</v>
      </c>
      <c r="AA34" s="19">
        <v>10</v>
      </c>
      <c r="AB34" s="19">
        <v>12</v>
      </c>
      <c r="AC34" s="25">
        <v>177822.86280094174</v>
      </c>
      <c r="AE34" s="2" t="s">
        <v>179</v>
      </c>
      <c r="AF34" s="2" t="s">
        <v>279</v>
      </c>
      <c r="AG34" s="2" t="s">
        <v>274</v>
      </c>
      <c r="AH34" s="2" t="s">
        <v>275</v>
      </c>
      <c r="AI34" s="2" t="s">
        <v>276</v>
      </c>
      <c r="AJ34" s="2" t="s">
        <v>277</v>
      </c>
      <c r="AK34" s="2" t="s">
        <v>278</v>
      </c>
      <c r="AL34" s="2" t="s">
        <v>120</v>
      </c>
    </row>
    <row r="35" spans="1:41" ht="15.75" customHeight="1" x14ac:dyDescent="0.25">
      <c r="A35" s="2" t="s">
        <v>286</v>
      </c>
      <c r="B35" s="3" t="s">
        <v>281</v>
      </c>
      <c r="C35" s="2" t="s">
        <v>19</v>
      </c>
      <c r="D35" s="3" t="s">
        <v>87</v>
      </c>
      <c r="E35" s="2" t="s">
        <v>282</v>
      </c>
      <c r="F35" s="2" t="s">
        <v>245</v>
      </c>
      <c r="G35" s="19">
        <v>170</v>
      </c>
      <c r="H35" s="19">
        <v>168</v>
      </c>
      <c r="I35" s="20">
        <v>0</v>
      </c>
      <c r="J35" s="7">
        <v>68556283</v>
      </c>
      <c r="K35" s="5">
        <v>33900000</v>
      </c>
      <c r="L35" s="4">
        <v>2482798</v>
      </c>
      <c r="M35" s="4">
        <v>1444841</v>
      </c>
      <c r="N35" s="6" t="s">
        <v>19</v>
      </c>
      <c r="O35" s="6" t="s">
        <v>181</v>
      </c>
      <c r="P35" s="6" t="s">
        <v>251</v>
      </c>
      <c r="Q35" s="19">
        <f t="shared" si="1"/>
        <v>119</v>
      </c>
      <c r="R35" s="19">
        <v>0</v>
      </c>
      <c r="S35" s="19">
        <v>10</v>
      </c>
      <c r="T35" s="19">
        <v>20</v>
      </c>
      <c r="U35" s="19">
        <v>10</v>
      </c>
      <c r="V35" s="19">
        <v>10</v>
      </c>
      <c r="W35" s="19">
        <v>10</v>
      </c>
      <c r="X35" s="19">
        <v>8</v>
      </c>
      <c r="Y35" s="19">
        <v>10</v>
      </c>
      <c r="Z35" s="19">
        <v>19</v>
      </c>
      <c r="AA35" s="19">
        <v>10</v>
      </c>
      <c r="AB35" s="19">
        <v>12</v>
      </c>
      <c r="AC35" s="25">
        <v>122179.69728395063</v>
      </c>
      <c r="AD35" s="25" t="s">
        <v>950</v>
      </c>
      <c r="AE35" s="2" t="s">
        <v>179</v>
      </c>
      <c r="AF35" s="2" t="s">
        <v>285</v>
      </c>
      <c r="AG35" s="2" t="s">
        <v>277</v>
      </c>
      <c r="AH35" s="2" t="s">
        <v>278</v>
      </c>
      <c r="AI35" s="2" t="s">
        <v>120</v>
      </c>
      <c r="AJ35" s="2" t="s">
        <v>283</v>
      </c>
      <c r="AK35" s="2" t="s">
        <v>275</v>
      </c>
      <c r="AL35" s="2" t="s">
        <v>284</v>
      </c>
    </row>
    <row r="36" spans="1:41" ht="15.75" customHeight="1" x14ac:dyDescent="0.25">
      <c r="A36" s="2" t="s">
        <v>302</v>
      </c>
      <c r="B36" s="3" t="s">
        <v>287</v>
      </c>
      <c r="C36" s="2" t="s">
        <v>19</v>
      </c>
      <c r="D36" s="3" t="s">
        <v>116</v>
      </c>
      <c r="E36" s="2" t="s">
        <v>288</v>
      </c>
      <c r="F36" s="2" t="s">
        <v>289</v>
      </c>
      <c r="G36" s="19">
        <v>115</v>
      </c>
      <c r="H36" s="19">
        <v>113</v>
      </c>
      <c r="I36" s="20">
        <v>0</v>
      </c>
      <c r="J36" s="7">
        <v>68185952</v>
      </c>
      <c r="K36" s="5">
        <v>33500000</v>
      </c>
      <c r="L36" s="4">
        <v>2552113</v>
      </c>
      <c r="M36" s="4">
        <v>0</v>
      </c>
      <c r="N36" s="6" t="s">
        <v>19</v>
      </c>
      <c r="O36" s="6" t="s">
        <v>910</v>
      </c>
      <c r="P36" s="6" t="s">
        <v>251</v>
      </c>
      <c r="Q36" s="19">
        <f t="shared" si="1"/>
        <v>119</v>
      </c>
      <c r="R36" s="19">
        <v>0</v>
      </c>
      <c r="S36" s="19">
        <v>10</v>
      </c>
      <c r="T36" s="19">
        <v>19.999999999999996</v>
      </c>
      <c r="U36" s="19">
        <v>10</v>
      </c>
      <c r="V36" s="19">
        <v>10</v>
      </c>
      <c r="W36" s="19">
        <v>10</v>
      </c>
      <c r="X36" s="19">
        <v>8</v>
      </c>
      <c r="Y36" s="19">
        <v>10</v>
      </c>
      <c r="Z36" s="19">
        <v>19</v>
      </c>
      <c r="AA36" s="19">
        <v>10</v>
      </c>
      <c r="AB36" s="19">
        <v>12</v>
      </c>
      <c r="AC36" s="25">
        <v>208908.6859688196</v>
      </c>
      <c r="AE36" s="2" t="s">
        <v>179</v>
      </c>
      <c r="AF36" s="2" t="s">
        <v>300</v>
      </c>
      <c r="AG36" s="2" t="s">
        <v>290</v>
      </c>
      <c r="AH36" s="2" t="s">
        <v>291</v>
      </c>
      <c r="AI36" s="2" t="s">
        <v>292</v>
      </c>
      <c r="AJ36" s="2" t="s">
        <v>293</v>
      </c>
      <c r="AK36" s="2" t="s">
        <v>294</v>
      </c>
      <c r="AL36" s="2" t="s">
        <v>295</v>
      </c>
      <c r="AM36" s="2" t="s">
        <v>296</v>
      </c>
      <c r="AN36" s="2" t="s">
        <v>297</v>
      </c>
      <c r="AO36" s="2" t="s">
        <v>298</v>
      </c>
    </row>
    <row r="37" spans="1:41" ht="15.75" customHeight="1" x14ac:dyDescent="0.25">
      <c r="A37" s="2" t="s">
        <v>307</v>
      </c>
      <c r="B37" s="3" t="s">
        <v>906</v>
      </c>
      <c r="C37" s="2" t="s">
        <v>19</v>
      </c>
      <c r="D37" s="3" t="s">
        <v>116</v>
      </c>
      <c r="E37" s="2" t="s">
        <v>303</v>
      </c>
      <c r="F37" s="2" t="s">
        <v>304</v>
      </c>
      <c r="G37" s="19">
        <v>142</v>
      </c>
      <c r="H37" s="19">
        <v>140</v>
      </c>
      <c r="I37" s="20">
        <v>0</v>
      </c>
      <c r="J37" s="7">
        <v>67741461</v>
      </c>
      <c r="K37" s="5">
        <v>34000000</v>
      </c>
      <c r="L37" s="4">
        <v>3323867</v>
      </c>
      <c r="M37" s="4">
        <v>5108979</v>
      </c>
      <c r="N37" s="6" t="s">
        <v>19</v>
      </c>
      <c r="O37" s="6" t="s">
        <v>181</v>
      </c>
      <c r="P37" s="6" t="s">
        <v>114</v>
      </c>
      <c r="Q37" s="19">
        <f t="shared" si="1"/>
        <v>119</v>
      </c>
      <c r="R37" s="19">
        <v>0</v>
      </c>
      <c r="S37" s="19">
        <v>10</v>
      </c>
      <c r="T37" s="19">
        <v>20</v>
      </c>
      <c r="U37" s="19">
        <v>10</v>
      </c>
      <c r="V37" s="19">
        <v>10</v>
      </c>
      <c r="W37" s="19">
        <v>10</v>
      </c>
      <c r="X37" s="19">
        <v>8</v>
      </c>
      <c r="Y37" s="19">
        <v>10</v>
      </c>
      <c r="Z37" s="19">
        <v>19</v>
      </c>
      <c r="AA37" s="19">
        <v>10</v>
      </c>
      <c r="AB37" s="19">
        <v>12</v>
      </c>
      <c r="AC37" s="25">
        <v>185021.78119455944</v>
      </c>
      <c r="AE37" s="2" t="s">
        <v>179</v>
      </c>
      <c r="AF37" s="2" t="s">
        <v>306</v>
      </c>
      <c r="AG37" s="2" t="s">
        <v>925</v>
      </c>
      <c r="AH37" s="2" t="s">
        <v>176</v>
      </c>
      <c r="AI37" s="2" t="s">
        <v>305</v>
      </c>
      <c r="AJ37" s="2" t="s">
        <v>177</v>
      </c>
      <c r="AK37" s="2" t="s">
        <v>178</v>
      </c>
      <c r="AL37" s="2" t="s">
        <v>177</v>
      </c>
    </row>
    <row r="38" spans="1:41" ht="15.75" customHeight="1" x14ac:dyDescent="0.25">
      <c r="A38" s="2" t="s">
        <v>313</v>
      </c>
      <c r="B38" s="3" t="s">
        <v>308</v>
      </c>
      <c r="C38" s="2" t="s">
        <v>19</v>
      </c>
      <c r="D38" s="3" t="s">
        <v>87</v>
      </c>
      <c r="E38" s="2" t="s">
        <v>309</v>
      </c>
      <c r="F38" s="2" t="s">
        <v>309</v>
      </c>
      <c r="G38" s="19">
        <v>225</v>
      </c>
      <c r="H38" s="19">
        <v>223</v>
      </c>
      <c r="I38" s="20">
        <v>0</v>
      </c>
      <c r="J38" s="7">
        <v>167865956</v>
      </c>
      <c r="K38" s="5">
        <v>85000000</v>
      </c>
      <c r="L38" s="4">
        <v>7431357</v>
      </c>
      <c r="M38" s="4">
        <v>0</v>
      </c>
      <c r="N38" s="6" t="s">
        <v>19</v>
      </c>
      <c r="O38" s="6" t="s">
        <v>181</v>
      </c>
      <c r="P38" s="6" t="s">
        <v>251</v>
      </c>
      <c r="Q38" s="19">
        <f t="shared" si="1"/>
        <v>120</v>
      </c>
      <c r="R38" s="19">
        <v>0</v>
      </c>
      <c r="S38" s="19">
        <v>10</v>
      </c>
      <c r="T38" s="19">
        <v>20</v>
      </c>
      <c r="U38" s="19">
        <v>10</v>
      </c>
      <c r="V38" s="19">
        <v>10</v>
      </c>
      <c r="W38" s="19">
        <v>10</v>
      </c>
      <c r="X38" s="19">
        <v>8</v>
      </c>
      <c r="Y38" s="19">
        <v>10</v>
      </c>
      <c r="Z38" s="19">
        <v>20</v>
      </c>
      <c r="AA38" s="19">
        <v>10</v>
      </c>
      <c r="AB38" s="19">
        <v>12</v>
      </c>
      <c r="AC38" s="25">
        <v>161812.29773462785</v>
      </c>
      <c r="AD38" s="25" t="s">
        <v>950</v>
      </c>
      <c r="AE38" s="2" t="s">
        <v>179</v>
      </c>
      <c r="AF38" s="2" t="s">
        <v>312</v>
      </c>
      <c r="AG38" s="2" t="s">
        <v>310</v>
      </c>
      <c r="AH38" s="2" t="s">
        <v>311</v>
      </c>
      <c r="AI38" s="2" t="s">
        <v>928</v>
      </c>
    </row>
    <row r="39" spans="1:41" ht="15.75" customHeight="1" x14ac:dyDescent="0.25">
      <c r="A39" s="2" t="s">
        <v>316</v>
      </c>
      <c r="B39" s="3" t="s">
        <v>869</v>
      </c>
      <c r="C39" s="2" t="s">
        <v>19</v>
      </c>
      <c r="D39" s="3" t="s">
        <v>116</v>
      </c>
      <c r="E39" s="2" t="s">
        <v>289</v>
      </c>
      <c r="F39" s="2" t="s">
        <v>289</v>
      </c>
      <c r="G39" s="19">
        <v>65</v>
      </c>
      <c r="H39" s="19">
        <v>64</v>
      </c>
      <c r="I39" s="20">
        <v>0</v>
      </c>
      <c r="J39" s="7">
        <v>46368544</v>
      </c>
      <c r="K39" s="5">
        <v>23000000</v>
      </c>
      <c r="L39" s="4">
        <v>1992740</v>
      </c>
      <c r="M39" s="4">
        <v>0</v>
      </c>
      <c r="N39" s="6" t="s">
        <v>19</v>
      </c>
      <c r="O39" s="6" t="s">
        <v>181</v>
      </c>
      <c r="P39" s="6" t="s">
        <v>251</v>
      </c>
      <c r="Q39" s="19">
        <f t="shared" si="1"/>
        <v>119</v>
      </c>
      <c r="R39" s="19">
        <v>0</v>
      </c>
      <c r="S39" s="19">
        <v>10</v>
      </c>
      <c r="T39" s="19">
        <v>20</v>
      </c>
      <c r="U39" s="19">
        <v>10</v>
      </c>
      <c r="V39" s="19">
        <v>10</v>
      </c>
      <c r="W39" s="19">
        <v>10</v>
      </c>
      <c r="X39" s="19">
        <v>8</v>
      </c>
      <c r="Y39" s="19">
        <v>10</v>
      </c>
      <c r="Z39" s="19">
        <v>19</v>
      </c>
      <c r="AA39" s="19">
        <v>10</v>
      </c>
      <c r="AB39" s="19">
        <v>12</v>
      </c>
      <c r="AC39" s="25">
        <v>215962.44131455399</v>
      </c>
      <c r="AE39" s="2" t="s">
        <v>179</v>
      </c>
      <c r="AF39" s="2" t="s">
        <v>876</v>
      </c>
      <c r="AG39" s="2" t="s">
        <v>870</v>
      </c>
      <c r="AH39" s="2" t="s">
        <v>871</v>
      </c>
      <c r="AI39" s="2" t="s">
        <v>872</v>
      </c>
      <c r="AJ39" s="2" t="s">
        <v>873</v>
      </c>
      <c r="AK39" s="2" t="s">
        <v>874</v>
      </c>
      <c r="AL39" s="2" t="s">
        <v>875</v>
      </c>
    </row>
    <row r="40" spans="1:41" ht="15.75" customHeight="1" x14ac:dyDescent="0.25">
      <c r="A40" s="2" t="s">
        <v>317</v>
      </c>
      <c r="B40" s="3" t="s">
        <v>314</v>
      </c>
      <c r="C40" s="2" t="s">
        <v>19</v>
      </c>
      <c r="D40" s="3" t="s">
        <v>87</v>
      </c>
      <c r="E40" s="2" t="s">
        <v>315</v>
      </c>
      <c r="F40" s="2" t="s">
        <v>200</v>
      </c>
      <c r="G40" s="19">
        <v>271</v>
      </c>
      <c r="H40" s="19">
        <v>268</v>
      </c>
      <c r="I40" s="20">
        <v>0</v>
      </c>
      <c r="J40" s="7">
        <v>137734257</v>
      </c>
      <c r="K40" s="5">
        <v>74000000</v>
      </c>
      <c r="L40" s="4">
        <v>6759511</v>
      </c>
      <c r="M40" s="4">
        <v>10250000</v>
      </c>
      <c r="N40" s="6" t="s">
        <v>19</v>
      </c>
      <c r="O40" s="6" t="s">
        <v>181</v>
      </c>
      <c r="P40" s="6" t="s">
        <v>114</v>
      </c>
      <c r="Q40" s="19">
        <f t="shared" si="1"/>
        <v>119</v>
      </c>
      <c r="R40" s="19">
        <v>0</v>
      </c>
      <c r="S40" s="19">
        <v>10</v>
      </c>
      <c r="T40" s="19">
        <v>20</v>
      </c>
      <c r="U40" s="19">
        <v>10</v>
      </c>
      <c r="V40" s="19">
        <v>10</v>
      </c>
      <c r="W40" s="19">
        <v>10</v>
      </c>
      <c r="X40" s="19">
        <v>8</v>
      </c>
      <c r="Y40" s="19">
        <v>10</v>
      </c>
      <c r="Z40" s="19">
        <v>19</v>
      </c>
      <c r="AA40" s="19">
        <v>10</v>
      </c>
      <c r="AB40" s="19">
        <v>12</v>
      </c>
      <c r="AC40" s="25">
        <v>190462.73401624869</v>
      </c>
      <c r="AE40" s="2" t="s">
        <v>179</v>
      </c>
      <c r="AF40" s="2" t="s">
        <v>260</v>
      </c>
      <c r="AG40" s="2" t="s">
        <v>75</v>
      </c>
      <c r="AH40" s="2" t="s">
        <v>76</v>
      </c>
      <c r="AI40" s="2" t="s">
        <v>77</v>
      </c>
      <c r="AJ40" s="2" t="s">
        <v>260</v>
      </c>
      <c r="AK40" s="2" t="s">
        <v>261</v>
      </c>
      <c r="AL40" s="2" t="s">
        <v>260</v>
      </c>
    </row>
    <row r="41" spans="1:41" ht="15.75" customHeight="1" x14ac:dyDescent="0.25">
      <c r="A41" s="2" t="s">
        <v>325</v>
      </c>
      <c r="B41" s="3" t="s">
        <v>318</v>
      </c>
      <c r="C41" s="2" t="s">
        <v>19</v>
      </c>
      <c r="D41" s="3" t="s">
        <v>87</v>
      </c>
      <c r="E41" s="2" t="s">
        <v>50</v>
      </c>
      <c r="F41" s="2" t="s">
        <v>50</v>
      </c>
      <c r="G41" s="19">
        <v>110</v>
      </c>
      <c r="H41" s="19">
        <v>109</v>
      </c>
      <c r="I41" s="20">
        <v>0</v>
      </c>
      <c r="J41" s="7">
        <v>45444868</v>
      </c>
      <c r="K41" s="5">
        <v>22094272</v>
      </c>
      <c r="L41" s="4">
        <v>2044749</v>
      </c>
      <c r="M41" s="4">
        <v>3796631</v>
      </c>
      <c r="N41" s="6" t="s">
        <v>19</v>
      </c>
      <c r="O41" s="6" t="s">
        <v>93</v>
      </c>
      <c r="P41" s="6" t="s">
        <v>114</v>
      </c>
      <c r="Q41" s="19">
        <f t="shared" si="1"/>
        <v>119</v>
      </c>
      <c r="R41" s="19">
        <v>0</v>
      </c>
      <c r="S41" s="19">
        <v>10</v>
      </c>
      <c r="T41" s="19">
        <v>19.999999999999996</v>
      </c>
      <c r="U41" s="19">
        <v>10</v>
      </c>
      <c r="V41" s="19">
        <v>10</v>
      </c>
      <c r="W41" s="19">
        <v>10</v>
      </c>
      <c r="X41" s="19">
        <v>8</v>
      </c>
      <c r="Y41" s="19">
        <v>10</v>
      </c>
      <c r="Z41" s="19">
        <v>19</v>
      </c>
      <c r="AA41" s="19">
        <v>10</v>
      </c>
      <c r="AB41" s="19">
        <v>12</v>
      </c>
      <c r="AC41" s="25">
        <v>181928.36222099751</v>
      </c>
      <c r="AE41" s="2" t="s">
        <v>179</v>
      </c>
      <c r="AF41" s="2" t="s">
        <v>324</v>
      </c>
      <c r="AG41" s="2" t="s">
        <v>319</v>
      </c>
      <c r="AH41" s="2" t="s">
        <v>320</v>
      </c>
      <c r="AI41" s="2" t="s">
        <v>321</v>
      </c>
      <c r="AJ41" s="2" t="s">
        <v>322</v>
      </c>
      <c r="AK41" s="2" t="s">
        <v>323</v>
      </c>
      <c r="AL41" s="2" t="s">
        <v>322</v>
      </c>
    </row>
    <row r="42" spans="1:41" ht="15.75" customHeight="1" x14ac:dyDescent="0.25">
      <c r="A42" s="2" t="s">
        <v>330</v>
      </c>
      <c r="B42" s="3" t="s">
        <v>326</v>
      </c>
      <c r="C42" s="2" t="s">
        <v>19</v>
      </c>
      <c r="D42" s="3" t="s">
        <v>87</v>
      </c>
      <c r="E42" s="2" t="s">
        <v>50</v>
      </c>
      <c r="F42" s="2" t="s">
        <v>50</v>
      </c>
      <c r="G42" s="19">
        <v>100</v>
      </c>
      <c r="H42" s="19">
        <v>99</v>
      </c>
      <c r="I42" s="20">
        <v>0</v>
      </c>
      <c r="J42" s="7">
        <v>40379504</v>
      </c>
      <c r="K42" s="5">
        <v>19524394</v>
      </c>
      <c r="L42" s="4">
        <v>1707323</v>
      </c>
      <c r="M42" s="4">
        <v>2954981</v>
      </c>
      <c r="N42" s="6" t="s">
        <v>19</v>
      </c>
      <c r="O42" s="6" t="s">
        <v>93</v>
      </c>
      <c r="P42" s="6" t="s">
        <v>114</v>
      </c>
      <c r="Q42" s="19">
        <f t="shared" si="1"/>
        <v>119</v>
      </c>
      <c r="R42" s="19">
        <v>0</v>
      </c>
      <c r="S42" s="19">
        <v>10</v>
      </c>
      <c r="T42" s="19">
        <v>19.999999999999996</v>
      </c>
      <c r="U42" s="19">
        <v>10</v>
      </c>
      <c r="V42" s="19">
        <v>10</v>
      </c>
      <c r="W42" s="19">
        <v>10</v>
      </c>
      <c r="X42" s="19">
        <v>8</v>
      </c>
      <c r="Y42" s="19">
        <v>10</v>
      </c>
      <c r="Z42" s="19">
        <v>19</v>
      </c>
      <c r="AA42" s="19">
        <v>10</v>
      </c>
      <c r="AB42" s="19">
        <v>12</v>
      </c>
      <c r="AC42" s="25">
        <v>170771.81603773584</v>
      </c>
      <c r="AD42" s="25" t="s">
        <v>950</v>
      </c>
      <c r="AE42" s="2" t="s">
        <v>179</v>
      </c>
      <c r="AF42" s="2" t="s">
        <v>329</v>
      </c>
      <c r="AG42" s="2" t="s">
        <v>327</v>
      </c>
      <c r="AH42" s="2" t="s">
        <v>320</v>
      </c>
      <c r="AI42" s="2" t="s">
        <v>321</v>
      </c>
      <c r="AJ42" s="2" t="s">
        <v>328</v>
      </c>
      <c r="AK42" s="2" t="s">
        <v>323</v>
      </c>
      <c r="AL42" s="2" t="s">
        <v>322</v>
      </c>
    </row>
    <row r="43" spans="1:41" ht="15.75" customHeight="1" x14ac:dyDescent="0.25">
      <c r="A43" s="2" t="s">
        <v>335</v>
      </c>
      <c r="B43" s="3" t="s">
        <v>907</v>
      </c>
      <c r="C43" s="2" t="s">
        <v>19</v>
      </c>
      <c r="D43" s="3" t="s">
        <v>87</v>
      </c>
      <c r="E43" s="2" t="s">
        <v>331</v>
      </c>
      <c r="F43" s="2" t="s">
        <v>50</v>
      </c>
      <c r="G43" s="19">
        <v>126</v>
      </c>
      <c r="H43" s="19">
        <v>124</v>
      </c>
      <c r="I43" s="20">
        <v>0</v>
      </c>
      <c r="J43" s="7">
        <v>51334582</v>
      </c>
      <c r="K43" s="5">
        <v>25278740</v>
      </c>
      <c r="L43" s="4">
        <v>1822646</v>
      </c>
      <c r="M43" s="4">
        <v>13324847</v>
      </c>
      <c r="N43" s="6" t="s">
        <v>19</v>
      </c>
      <c r="O43" s="6" t="s">
        <v>93</v>
      </c>
      <c r="P43" s="6" t="s">
        <v>114</v>
      </c>
      <c r="Q43" s="19">
        <f t="shared" si="1"/>
        <v>119</v>
      </c>
      <c r="R43" s="19">
        <v>0</v>
      </c>
      <c r="S43" s="19">
        <v>10</v>
      </c>
      <c r="T43" s="19">
        <v>19.999999999999996</v>
      </c>
      <c r="U43" s="19">
        <v>10</v>
      </c>
      <c r="V43" s="19">
        <v>10</v>
      </c>
      <c r="W43" s="19">
        <v>10</v>
      </c>
      <c r="X43" s="19">
        <v>8</v>
      </c>
      <c r="Y43" s="19">
        <v>10</v>
      </c>
      <c r="Z43" s="19">
        <v>19</v>
      </c>
      <c r="AA43" s="19">
        <v>10</v>
      </c>
      <c r="AB43" s="19">
        <v>12</v>
      </c>
      <c r="AC43" s="25">
        <v>255222.05561317084</v>
      </c>
      <c r="AE43" s="2" t="s">
        <v>179</v>
      </c>
      <c r="AF43" s="2" t="s">
        <v>334</v>
      </c>
      <c r="AG43" s="2" t="s">
        <v>332</v>
      </c>
      <c r="AH43" s="2" t="s">
        <v>320</v>
      </c>
      <c r="AI43" s="2" t="s">
        <v>321</v>
      </c>
      <c r="AJ43" s="2" t="s">
        <v>333</v>
      </c>
      <c r="AK43" s="2" t="s">
        <v>323</v>
      </c>
      <c r="AL43" s="2" t="s">
        <v>322</v>
      </c>
    </row>
    <row r="44" spans="1:41" ht="15.75" customHeight="1" x14ac:dyDescent="0.25">
      <c r="A44" s="2" t="s">
        <v>340</v>
      </c>
      <c r="B44" s="3" t="s">
        <v>336</v>
      </c>
      <c r="C44" s="2" t="s">
        <v>19</v>
      </c>
      <c r="D44" s="3" t="s">
        <v>87</v>
      </c>
      <c r="E44" s="2" t="s">
        <v>331</v>
      </c>
      <c r="F44" s="2" t="s">
        <v>50</v>
      </c>
      <c r="G44" s="19">
        <v>180</v>
      </c>
      <c r="H44" s="19">
        <v>178</v>
      </c>
      <c r="I44" s="20">
        <v>0</v>
      </c>
      <c r="J44" s="7">
        <v>77489393</v>
      </c>
      <c r="K44" s="5">
        <v>39488331</v>
      </c>
      <c r="L44" s="4">
        <v>2738635</v>
      </c>
      <c r="M44" s="4">
        <v>20539761</v>
      </c>
      <c r="N44" s="6" t="s">
        <v>19</v>
      </c>
      <c r="O44" s="6" t="s">
        <v>93</v>
      </c>
      <c r="P44" s="6" t="s">
        <v>114</v>
      </c>
      <c r="Q44" s="19">
        <f t="shared" si="1"/>
        <v>119</v>
      </c>
      <c r="R44" s="19">
        <v>0</v>
      </c>
      <c r="S44" s="19">
        <v>10</v>
      </c>
      <c r="T44" s="19">
        <v>19.999999999999996</v>
      </c>
      <c r="U44" s="19">
        <v>10</v>
      </c>
      <c r="V44" s="19">
        <v>10</v>
      </c>
      <c r="W44" s="19">
        <v>10</v>
      </c>
      <c r="X44" s="19">
        <v>8</v>
      </c>
      <c r="Y44" s="19">
        <v>10</v>
      </c>
      <c r="Z44" s="19">
        <v>19</v>
      </c>
      <c r="AA44" s="19">
        <v>10</v>
      </c>
      <c r="AB44" s="19">
        <v>12</v>
      </c>
      <c r="AC44" s="25">
        <v>261571.48769651403</v>
      </c>
      <c r="AE44" s="2" t="s">
        <v>179</v>
      </c>
      <c r="AF44" s="2" t="s">
        <v>145</v>
      </c>
      <c r="AG44" s="2" t="s">
        <v>145</v>
      </c>
      <c r="AH44" s="2" t="s">
        <v>320</v>
      </c>
      <c r="AI44" s="2" t="s">
        <v>321</v>
      </c>
      <c r="AJ44" s="2" t="s">
        <v>337</v>
      </c>
      <c r="AK44" s="2" t="s">
        <v>323</v>
      </c>
      <c r="AL44" s="2" t="s">
        <v>322</v>
      </c>
      <c r="AM44" s="2" t="s">
        <v>338</v>
      </c>
      <c r="AN44" s="2" t="s">
        <v>339</v>
      </c>
      <c r="AO44" s="2" t="s">
        <v>338</v>
      </c>
    </row>
    <row r="45" spans="1:41" ht="15.75" customHeight="1" x14ac:dyDescent="0.25">
      <c r="A45" s="2" t="s">
        <v>345</v>
      </c>
      <c r="B45" s="3" t="s">
        <v>341</v>
      </c>
      <c r="C45" s="2" t="s">
        <v>19</v>
      </c>
      <c r="D45" s="3" t="s">
        <v>116</v>
      </c>
      <c r="E45" s="2" t="s">
        <v>301</v>
      </c>
      <c r="F45" s="2" t="s">
        <v>301</v>
      </c>
      <c r="G45" s="19">
        <v>135</v>
      </c>
      <c r="H45" s="19">
        <v>110</v>
      </c>
      <c r="I45" s="20">
        <v>24</v>
      </c>
      <c r="J45" s="7">
        <v>107151079</v>
      </c>
      <c r="K45" s="5">
        <v>54462504</v>
      </c>
      <c r="L45" s="4">
        <v>4298532</v>
      </c>
      <c r="M45" s="4">
        <v>0</v>
      </c>
      <c r="N45" s="6" t="s">
        <v>19</v>
      </c>
      <c r="O45" s="6" t="s">
        <v>181</v>
      </c>
      <c r="P45" s="6" t="s">
        <v>251</v>
      </c>
      <c r="Q45" s="19">
        <f t="shared" si="1"/>
        <v>119</v>
      </c>
      <c r="R45" s="19">
        <v>0</v>
      </c>
      <c r="S45" s="19">
        <v>10</v>
      </c>
      <c r="T45" s="19">
        <v>20</v>
      </c>
      <c r="U45" s="19">
        <v>10</v>
      </c>
      <c r="V45" s="19">
        <v>10</v>
      </c>
      <c r="W45" s="19">
        <v>10</v>
      </c>
      <c r="X45" s="19">
        <v>8</v>
      </c>
      <c r="Y45" s="19">
        <v>10</v>
      </c>
      <c r="Z45" s="19">
        <v>19</v>
      </c>
      <c r="AA45" s="19">
        <v>10</v>
      </c>
      <c r="AB45" s="19">
        <v>12</v>
      </c>
      <c r="AC45" s="25">
        <v>251061.92163319065</v>
      </c>
      <c r="AE45" s="2" t="s">
        <v>343</v>
      </c>
      <c r="AF45" s="2" t="s">
        <v>344</v>
      </c>
      <c r="AG45" s="2" t="s">
        <v>342</v>
      </c>
      <c r="AH45" s="2" t="s">
        <v>311</v>
      </c>
      <c r="AI45" s="2" t="s">
        <v>928</v>
      </c>
    </row>
    <row r="46" spans="1:41" ht="15.75" customHeight="1" x14ac:dyDescent="0.25">
      <c r="A46" s="2" t="s">
        <v>346</v>
      </c>
      <c r="B46" s="3" t="s">
        <v>418</v>
      </c>
      <c r="C46" s="2" t="s">
        <v>19</v>
      </c>
      <c r="D46" s="3" t="s">
        <v>33</v>
      </c>
      <c r="E46" s="2" t="s">
        <v>301</v>
      </c>
      <c r="F46" s="2" t="s">
        <v>301</v>
      </c>
      <c r="G46" s="19">
        <v>70</v>
      </c>
      <c r="H46" s="19">
        <v>69</v>
      </c>
      <c r="I46" s="20">
        <v>0</v>
      </c>
      <c r="J46" s="7">
        <v>48720067</v>
      </c>
      <c r="K46" s="5">
        <v>25014000</v>
      </c>
      <c r="L46" s="4">
        <v>2419120</v>
      </c>
      <c r="M46" s="4">
        <v>0</v>
      </c>
      <c r="N46" s="6" t="s">
        <v>19</v>
      </c>
      <c r="O46" s="6" t="s">
        <v>42</v>
      </c>
      <c r="P46" s="6" t="s">
        <v>251</v>
      </c>
      <c r="Q46" s="19">
        <f t="shared" si="1"/>
        <v>119</v>
      </c>
      <c r="R46" s="19">
        <v>0</v>
      </c>
      <c r="S46" s="19">
        <v>10</v>
      </c>
      <c r="T46" s="19">
        <v>20</v>
      </c>
      <c r="U46" s="19">
        <v>10</v>
      </c>
      <c r="V46" s="19">
        <v>10</v>
      </c>
      <c r="W46" s="19">
        <v>10</v>
      </c>
      <c r="X46" s="19">
        <v>8</v>
      </c>
      <c r="Y46" s="19">
        <v>10</v>
      </c>
      <c r="Z46" s="19">
        <v>19</v>
      </c>
      <c r="AA46" s="19">
        <v>10</v>
      </c>
      <c r="AB46" s="19">
        <v>12</v>
      </c>
      <c r="AC46" s="25">
        <v>198523.80952380953</v>
      </c>
      <c r="AE46" s="2" t="s">
        <v>939</v>
      </c>
      <c r="AF46" s="2" t="s">
        <v>423</v>
      </c>
      <c r="AG46" s="2" t="s">
        <v>419</v>
      </c>
      <c r="AH46" s="2" t="s">
        <v>420</v>
      </c>
      <c r="AI46" s="2" t="s">
        <v>421</v>
      </c>
    </row>
    <row r="47" spans="1:41" ht="15.75" customHeight="1" x14ac:dyDescent="0.25">
      <c r="A47" s="2" t="s">
        <v>347</v>
      </c>
      <c r="B47" s="3" t="s">
        <v>424</v>
      </c>
      <c r="C47" s="2" t="s">
        <v>19</v>
      </c>
      <c r="D47" s="3" t="s">
        <v>87</v>
      </c>
      <c r="E47" s="2" t="s">
        <v>301</v>
      </c>
      <c r="F47" s="2" t="s">
        <v>301</v>
      </c>
      <c r="G47" s="19">
        <v>118</v>
      </c>
      <c r="H47" s="19">
        <v>117</v>
      </c>
      <c r="I47" s="20">
        <v>0</v>
      </c>
      <c r="J47" s="7">
        <v>119341546</v>
      </c>
      <c r="K47" s="5">
        <v>59000000</v>
      </c>
      <c r="L47" s="4">
        <v>5685861.2000000002</v>
      </c>
      <c r="M47" s="4">
        <v>0</v>
      </c>
      <c r="N47" s="6" t="s">
        <v>19</v>
      </c>
      <c r="O47" s="6" t="s">
        <v>93</v>
      </c>
      <c r="P47" s="6" t="s">
        <v>251</v>
      </c>
      <c r="Q47" s="19">
        <f t="shared" si="1"/>
        <v>119</v>
      </c>
      <c r="R47" s="19">
        <v>0</v>
      </c>
      <c r="S47" s="19">
        <v>10</v>
      </c>
      <c r="T47" s="19">
        <v>20</v>
      </c>
      <c r="U47" s="19">
        <v>10</v>
      </c>
      <c r="V47" s="19">
        <v>10</v>
      </c>
      <c r="W47" s="19">
        <v>10</v>
      </c>
      <c r="X47" s="19">
        <v>8</v>
      </c>
      <c r="Y47" s="19">
        <v>10</v>
      </c>
      <c r="Z47" s="19">
        <v>19</v>
      </c>
      <c r="AA47" s="19">
        <v>10</v>
      </c>
      <c r="AB47" s="19">
        <v>12</v>
      </c>
      <c r="AC47" s="25">
        <v>285319.51640759932</v>
      </c>
      <c r="AE47" s="2" t="s">
        <v>434</v>
      </c>
      <c r="AF47" s="2" t="s">
        <v>435</v>
      </c>
      <c r="AG47" s="2" t="s">
        <v>425</v>
      </c>
      <c r="AH47" s="2" t="s">
        <v>426</v>
      </c>
      <c r="AI47" s="2" t="s">
        <v>427</v>
      </c>
      <c r="AJ47" s="2" t="s">
        <v>428</v>
      </c>
      <c r="AK47" s="2" t="s">
        <v>429</v>
      </c>
      <c r="AL47" s="2" t="s">
        <v>430</v>
      </c>
      <c r="AM47" s="2" t="s">
        <v>431</v>
      </c>
      <c r="AN47" s="2" t="s">
        <v>432</v>
      </c>
      <c r="AO47" s="2" t="s">
        <v>298</v>
      </c>
    </row>
    <row r="48" spans="1:41" ht="15.75" customHeight="1" x14ac:dyDescent="0.25">
      <c r="A48" s="2" t="s">
        <v>348</v>
      </c>
      <c r="B48" s="3" t="s">
        <v>436</v>
      </c>
      <c r="C48" s="2" t="s">
        <v>19</v>
      </c>
      <c r="D48" s="3" t="s">
        <v>87</v>
      </c>
      <c r="E48" s="2" t="s">
        <v>301</v>
      </c>
      <c r="F48" s="2" t="s">
        <v>301</v>
      </c>
      <c r="G48" s="19">
        <v>157</v>
      </c>
      <c r="H48" s="19">
        <v>155</v>
      </c>
      <c r="I48" s="20">
        <v>0</v>
      </c>
      <c r="J48" s="7">
        <v>189214094</v>
      </c>
      <c r="K48" s="5">
        <v>98195245</v>
      </c>
      <c r="L48" s="4">
        <v>9236122</v>
      </c>
      <c r="M48" s="4">
        <v>0</v>
      </c>
      <c r="N48" s="6" t="s">
        <v>19</v>
      </c>
      <c r="O48" s="6" t="s">
        <v>93</v>
      </c>
      <c r="P48" s="6" t="s">
        <v>251</v>
      </c>
      <c r="Q48" s="19">
        <f t="shared" si="1"/>
        <v>119</v>
      </c>
      <c r="R48" s="19">
        <v>0</v>
      </c>
      <c r="S48" s="19">
        <v>10</v>
      </c>
      <c r="T48" s="19">
        <v>20</v>
      </c>
      <c r="U48" s="19">
        <v>10</v>
      </c>
      <c r="V48" s="19">
        <v>10</v>
      </c>
      <c r="W48" s="19">
        <v>10</v>
      </c>
      <c r="X48" s="19">
        <v>8</v>
      </c>
      <c r="Y48" s="19">
        <v>10</v>
      </c>
      <c r="Z48" s="19">
        <v>19</v>
      </c>
      <c r="AA48" s="19">
        <v>10</v>
      </c>
      <c r="AB48" s="19">
        <v>12</v>
      </c>
      <c r="AC48" s="25">
        <v>337772.34152334154</v>
      </c>
      <c r="AE48" s="2" t="s">
        <v>434</v>
      </c>
      <c r="AF48" s="2" t="s">
        <v>440</v>
      </c>
      <c r="AG48" s="2" t="s">
        <v>437</v>
      </c>
      <c r="AH48" s="2" t="s">
        <v>438</v>
      </c>
      <c r="AI48" s="2" t="s">
        <v>439</v>
      </c>
    </row>
    <row r="49" spans="1:41" ht="15.75" customHeight="1" x14ac:dyDescent="0.25">
      <c r="A49" s="2" t="s">
        <v>349</v>
      </c>
      <c r="B49" s="3" t="s">
        <v>441</v>
      </c>
      <c r="C49" s="2" t="s">
        <v>19</v>
      </c>
      <c r="D49" s="3" t="s">
        <v>33</v>
      </c>
      <c r="E49" s="2" t="s">
        <v>442</v>
      </c>
      <c r="F49" s="2" t="s">
        <v>301</v>
      </c>
      <c r="G49" s="19">
        <v>138</v>
      </c>
      <c r="H49" s="19">
        <v>114</v>
      </c>
      <c r="I49" s="20">
        <v>23</v>
      </c>
      <c r="J49" s="7">
        <v>122738364.30804265</v>
      </c>
      <c r="K49" s="5">
        <v>64374815.88952557</v>
      </c>
      <c r="L49" s="4">
        <v>4847426</v>
      </c>
      <c r="M49" s="4">
        <v>0</v>
      </c>
      <c r="N49" s="6" t="s">
        <v>19</v>
      </c>
      <c r="O49" s="6" t="s">
        <v>42</v>
      </c>
      <c r="P49" s="6" t="s">
        <v>251</v>
      </c>
      <c r="Q49" s="19">
        <f t="shared" si="1"/>
        <v>119</v>
      </c>
      <c r="R49" s="19">
        <v>0</v>
      </c>
      <c r="S49" s="19">
        <v>10</v>
      </c>
      <c r="T49" s="19">
        <v>20</v>
      </c>
      <c r="U49" s="19">
        <v>10</v>
      </c>
      <c r="V49" s="19">
        <v>10</v>
      </c>
      <c r="W49" s="19">
        <v>10</v>
      </c>
      <c r="X49" s="19">
        <v>8</v>
      </c>
      <c r="Y49" s="19">
        <v>10</v>
      </c>
      <c r="Z49" s="19">
        <v>19</v>
      </c>
      <c r="AA49" s="19">
        <v>10</v>
      </c>
      <c r="AB49" s="19">
        <v>12</v>
      </c>
      <c r="AC49" s="25">
        <v>175647.51978171896</v>
      </c>
      <c r="AE49" s="2" t="s">
        <v>422</v>
      </c>
      <c r="AF49" s="2" t="s">
        <v>446</v>
      </c>
      <c r="AG49" s="2" t="s">
        <v>443</v>
      </c>
      <c r="AH49" s="2" t="s">
        <v>444</v>
      </c>
      <c r="AI49" s="2" t="s">
        <v>445</v>
      </c>
    </row>
    <row r="50" spans="1:41" s="8" customFormat="1" ht="15.75" customHeight="1" x14ac:dyDescent="0.25">
      <c r="A50" s="2" t="s">
        <v>350</v>
      </c>
      <c r="B50" s="3" t="s">
        <v>369</v>
      </c>
      <c r="C50" s="2" t="s">
        <v>136</v>
      </c>
      <c r="D50" s="3" t="s">
        <v>116</v>
      </c>
      <c r="E50" s="2" t="s">
        <v>301</v>
      </c>
      <c r="F50" s="2" t="s">
        <v>301</v>
      </c>
      <c r="G50" s="19">
        <v>69</v>
      </c>
      <c r="H50" s="19">
        <v>66</v>
      </c>
      <c r="I50" s="20">
        <v>0</v>
      </c>
      <c r="J50" s="7">
        <v>81555757</v>
      </c>
      <c r="K50" s="5">
        <v>40776000</v>
      </c>
      <c r="L50" s="4">
        <v>3631727</v>
      </c>
      <c r="M50" s="4">
        <v>0</v>
      </c>
      <c r="N50" s="6" t="s">
        <v>191</v>
      </c>
      <c r="O50" s="6"/>
      <c r="P50" s="6"/>
      <c r="Q50" s="19">
        <f t="shared" si="1"/>
        <v>119</v>
      </c>
      <c r="R50" s="19">
        <v>20</v>
      </c>
      <c r="S50" s="19">
        <v>0</v>
      </c>
      <c r="T50" s="19">
        <v>20</v>
      </c>
      <c r="U50" s="19">
        <v>10</v>
      </c>
      <c r="V50" s="19">
        <v>10</v>
      </c>
      <c r="W50" s="19">
        <v>0</v>
      </c>
      <c r="X50" s="19">
        <v>8</v>
      </c>
      <c r="Y50" s="19">
        <v>10</v>
      </c>
      <c r="Z50" s="19">
        <v>19</v>
      </c>
      <c r="AA50" s="19">
        <v>10</v>
      </c>
      <c r="AB50" s="19">
        <v>12</v>
      </c>
      <c r="AC50" s="25">
        <v>331512.19512195123</v>
      </c>
      <c r="AD50" s="25" t="s">
        <v>950</v>
      </c>
      <c r="AE50" s="2" t="s">
        <v>939</v>
      </c>
      <c r="AF50" s="2" t="s">
        <v>371</v>
      </c>
      <c r="AG50" s="2" t="s">
        <v>371</v>
      </c>
      <c r="AH50" s="2" t="s">
        <v>370</v>
      </c>
      <c r="AI50" s="2" t="s">
        <v>371</v>
      </c>
      <c r="AJ50" s="2"/>
      <c r="AK50" s="2"/>
      <c r="AL50" s="2"/>
      <c r="AM50" s="2"/>
      <c r="AN50" s="2"/>
      <c r="AO50" s="2"/>
    </row>
    <row r="51" spans="1:41" ht="15.75" customHeight="1" x14ac:dyDescent="0.25">
      <c r="A51" s="2" t="s">
        <v>351</v>
      </c>
      <c r="B51" s="3" t="s">
        <v>372</v>
      </c>
      <c r="C51" s="2" t="s">
        <v>136</v>
      </c>
      <c r="D51" s="3" t="s">
        <v>116</v>
      </c>
      <c r="E51" s="2" t="s">
        <v>301</v>
      </c>
      <c r="F51" s="2" t="s">
        <v>301</v>
      </c>
      <c r="G51" s="19">
        <v>58</v>
      </c>
      <c r="H51" s="19">
        <v>58</v>
      </c>
      <c r="I51" s="20">
        <v>0</v>
      </c>
      <c r="J51" s="7">
        <v>59507021</v>
      </c>
      <c r="K51" s="5">
        <v>28774228</v>
      </c>
      <c r="L51" s="4">
        <v>2311003</v>
      </c>
      <c r="M51" s="4">
        <v>0</v>
      </c>
      <c r="N51" s="6" t="s">
        <v>191</v>
      </c>
      <c r="O51" s="6"/>
      <c r="P51" s="6"/>
      <c r="Q51" s="19">
        <f t="shared" si="1"/>
        <v>113</v>
      </c>
      <c r="R51" s="19">
        <v>14</v>
      </c>
      <c r="S51" s="19">
        <v>0</v>
      </c>
      <c r="T51" s="19">
        <v>20</v>
      </c>
      <c r="U51" s="19">
        <v>10</v>
      </c>
      <c r="V51" s="19">
        <v>10</v>
      </c>
      <c r="W51" s="19">
        <v>0</v>
      </c>
      <c r="X51" s="19">
        <v>8</v>
      </c>
      <c r="Y51" s="19">
        <v>10</v>
      </c>
      <c r="Z51" s="19">
        <v>19</v>
      </c>
      <c r="AA51" s="19">
        <v>10</v>
      </c>
      <c r="AB51" s="19">
        <v>12</v>
      </c>
      <c r="AC51" s="25">
        <v>385861.29501915711</v>
      </c>
      <c r="AE51" s="2" t="s">
        <v>939</v>
      </c>
      <c r="AF51" s="2" t="s">
        <v>376</v>
      </c>
      <c r="AG51" s="2" t="s">
        <v>373</v>
      </c>
      <c r="AH51" s="2" t="s">
        <v>374</v>
      </c>
      <c r="AI51" s="2" t="s">
        <v>375</v>
      </c>
    </row>
    <row r="52" spans="1:41" ht="15.75" customHeight="1" x14ac:dyDescent="0.25">
      <c r="A52" s="2" t="s">
        <v>352</v>
      </c>
      <c r="B52" s="3" t="s">
        <v>377</v>
      </c>
      <c r="C52" s="2" t="s">
        <v>19</v>
      </c>
      <c r="D52" s="3" t="s">
        <v>87</v>
      </c>
      <c r="E52" s="2" t="s">
        <v>378</v>
      </c>
      <c r="F52" s="2" t="s">
        <v>379</v>
      </c>
      <c r="G52" s="19">
        <v>35</v>
      </c>
      <c r="H52" s="19">
        <v>34</v>
      </c>
      <c r="I52" s="20">
        <v>0</v>
      </c>
      <c r="J52" s="7">
        <v>16512702</v>
      </c>
      <c r="K52" s="5">
        <v>8773900</v>
      </c>
      <c r="L52" s="4">
        <v>795737</v>
      </c>
      <c r="M52" s="4">
        <v>4590793</v>
      </c>
      <c r="N52" s="6" t="s">
        <v>263</v>
      </c>
      <c r="O52" s="6"/>
      <c r="P52" s="6"/>
      <c r="Q52" s="19">
        <f t="shared" si="1"/>
        <v>120</v>
      </c>
      <c r="R52" s="19">
        <v>0</v>
      </c>
      <c r="S52" s="19">
        <v>10</v>
      </c>
      <c r="T52" s="19">
        <v>20</v>
      </c>
      <c r="U52" s="19">
        <v>10</v>
      </c>
      <c r="V52" s="19">
        <v>10</v>
      </c>
      <c r="W52" s="19">
        <v>10</v>
      </c>
      <c r="X52" s="19">
        <v>8</v>
      </c>
      <c r="Y52" s="19">
        <v>10</v>
      </c>
      <c r="Z52" s="19">
        <v>20</v>
      </c>
      <c r="AA52" s="19">
        <v>10</v>
      </c>
      <c r="AB52" s="19">
        <v>12</v>
      </c>
      <c r="AC52" s="25">
        <v>205545.86145603532</v>
      </c>
      <c r="AD52" s="25" t="s">
        <v>950</v>
      </c>
      <c r="AE52" s="2" t="s">
        <v>383</v>
      </c>
      <c r="AF52" s="2" t="s">
        <v>380</v>
      </c>
      <c r="AG52" s="2" t="s">
        <v>380</v>
      </c>
      <c r="AH52" s="2" t="s">
        <v>381</v>
      </c>
      <c r="AI52" s="2" t="s">
        <v>380</v>
      </c>
      <c r="AJ52" s="2" t="s">
        <v>947</v>
      </c>
      <c r="AK52" s="2" t="s">
        <v>382</v>
      </c>
    </row>
    <row r="53" spans="1:41" ht="15.75" customHeight="1" x14ac:dyDescent="0.25">
      <c r="A53" s="2" t="s">
        <v>353</v>
      </c>
      <c r="B53" s="3" t="s">
        <v>883</v>
      </c>
      <c r="C53" s="2" t="s">
        <v>19</v>
      </c>
      <c r="D53" s="3" t="s">
        <v>33</v>
      </c>
      <c r="E53" s="2" t="s">
        <v>288</v>
      </c>
      <c r="F53" s="2" t="s">
        <v>289</v>
      </c>
      <c r="G53" s="19">
        <v>80</v>
      </c>
      <c r="H53" s="19">
        <v>79</v>
      </c>
      <c r="I53" s="20">
        <v>0</v>
      </c>
      <c r="J53" s="7">
        <v>62237118</v>
      </c>
      <c r="K53" s="5">
        <v>31341010</v>
      </c>
      <c r="L53" s="4">
        <v>2827395</v>
      </c>
      <c r="M53" s="4">
        <v>7886595</v>
      </c>
      <c r="N53" s="6" t="s">
        <v>19</v>
      </c>
      <c r="O53" s="6" t="s">
        <v>42</v>
      </c>
      <c r="P53" s="6" t="s">
        <v>251</v>
      </c>
      <c r="Q53" s="19">
        <f t="shared" si="1"/>
        <v>119</v>
      </c>
      <c r="R53" s="19">
        <v>0</v>
      </c>
      <c r="S53" s="19">
        <v>10</v>
      </c>
      <c r="T53" s="19">
        <v>20</v>
      </c>
      <c r="U53" s="19">
        <v>10</v>
      </c>
      <c r="V53" s="19">
        <v>10</v>
      </c>
      <c r="W53" s="19">
        <v>10</v>
      </c>
      <c r="X53" s="19">
        <v>8</v>
      </c>
      <c r="Y53" s="19">
        <v>10</v>
      </c>
      <c r="Z53" s="19">
        <v>19</v>
      </c>
      <c r="AA53" s="19">
        <v>10</v>
      </c>
      <c r="AB53" s="19">
        <v>12</v>
      </c>
      <c r="AC53" s="25">
        <v>228732.39067055393</v>
      </c>
      <c r="AD53" s="25" t="s">
        <v>950</v>
      </c>
      <c r="AE53" s="2" t="s">
        <v>392</v>
      </c>
      <c r="AF53" s="2" t="s">
        <v>884</v>
      </c>
      <c r="AG53" s="2" t="s">
        <v>603</v>
      </c>
      <c r="AH53" s="2" t="s">
        <v>604</v>
      </c>
      <c r="AI53" s="2" t="s">
        <v>605</v>
      </c>
      <c r="AJ53" s="2" t="s">
        <v>504</v>
      </c>
      <c r="AK53" s="2" t="s">
        <v>505</v>
      </c>
      <c r="AL53" s="2" t="s">
        <v>504</v>
      </c>
    </row>
    <row r="54" spans="1:41" ht="15.75" customHeight="1" x14ac:dyDescent="0.25">
      <c r="A54" s="2" t="s">
        <v>354</v>
      </c>
      <c r="B54" s="3" t="s">
        <v>384</v>
      </c>
      <c r="C54" s="2" t="s">
        <v>19</v>
      </c>
      <c r="D54" s="3" t="s">
        <v>33</v>
      </c>
      <c r="E54" s="2" t="s">
        <v>385</v>
      </c>
      <c r="F54" s="2" t="s">
        <v>23</v>
      </c>
      <c r="G54" s="19">
        <v>51</v>
      </c>
      <c r="H54" s="19">
        <v>50</v>
      </c>
      <c r="I54" s="20">
        <v>0</v>
      </c>
      <c r="J54" s="7">
        <v>30665431</v>
      </c>
      <c r="K54" s="5">
        <v>14971234</v>
      </c>
      <c r="L54" s="4">
        <v>1067414.5</v>
      </c>
      <c r="M54" s="4">
        <v>0</v>
      </c>
      <c r="N54" s="6" t="s">
        <v>19</v>
      </c>
      <c r="O54" s="6" t="s">
        <v>42</v>
      </c>
      <c r="P54" s="6" t="s">
        <v>913</v>
      </c>
      <c r="Q54" s="19">
        <f t="shared" si="1"/>
        <v>119</v>
      </c>
      <c r="R54" s="19">
        <v>0</v>
      </c>
      <c r="S54" s="19">
        <v>10</v>
      </c>
      <c r="T54" s="19">
        <v>20</v>
      </c>
      <c r="U54" s="19">
        <v>10</v>
      </c>
      <c r="V54" s="19">
        <v>10</v>
      </c>
      <c r="W54" s="19">
        <v>10</v>
      </c>
      <c r="X54" s="19">
        <v>8</v>
      </c>
      <c r="Y54" s="19">
        <v>10</v>
      </c>
      <c r="Z54" s="19">
        <v>19</v>
      </c>
      <c r="AA54" s="19">
        <v>10</v>
      </c>
      <c r="AB54" s="19">
        <v>12</v>
      </c>
      <c r="AC54" s="25">
        <v>134422.93257737841</v>
      </c>
      <c r="AD54" s="25" t="s">
        <v>950</v>
      </c>
      <c r="AE54" s="2" t="s">
        <v>402</v>
      </c>
      <c r="AF54" s="2" t="s">
        <v>917</v>
      </c>
      <c r="AG54" s="2" t="s">
        <v>386</v>
      </c>
      <c r="AH54" s="2" t="s">
        <v>387</v>
      </c>
      <c r="AI54" s="2" t="s">
        <v>929</v>
      </c>
      <c r="AJ54" s="2" t="s">
        <v>388</v>
      </c>
      <c r="AK54" s="2" t="s">
        <v>389</v>
      </c>
      <c r="AL54" s="2" t="s">
        <v>937</v>
      </c>
    </row>
    <row r="55" spans="1:41" ht="15.75" customHeight="1" x14ac:dyDescent="0.25">
      <c r="A55" s="2" t="s">
        <v>355</v>
      </c>
      <c r="B55" s="3" t="s">
        <v>390</v>
      </c>
      <c r="C55" s="2" t="s">
        <v>19</v>
      </c>
      <c r="D55" s="3" t="s">
        <v>33</v>
      </c>
      <c r="E55" s="2" t="s">
        <v>288</v>
      </c>
      <c r="F55" s="2" t="s">
        <v>289</v>
      </c>
      <c r="G55" s="19">
        <v>79</v>
      </c>
      <c r="H55" s="19">
        <v>77</v>
      </c>
      <c r="I55" s="21">
        <v>0</v>
      </c>
      <c r="J55" s="7">
        <v>67238991</v>
      </c>
      <c r="K55" s="5">
        <v>35672716</v>
      </c>
      <c r="L55" s="4">
        <v>3062012</v>
      </c>
      <c r="M55" s="4">
        <v>17533058</v>
      </c>
      <c r="N55" s="6" t="s">
        <v>19</v>
      </c>
      <c r="O55" s="6" t="s">
        <v>42</v>
      </c>
      <c r="P55" s="6" t="s">
        <v>251</v>
      </c>
      <c r="Q55" s="19">
        <f t="shared" si="1"/>
        <v>120</v>
      </c>
      <c r="R55" s="19">
        <v>0</v>
      </c>
      <c r="S55" s="19">
        <v>10</v>
      </c>
      <c r="T55" s="19">
        <v>20</v>
      </c>
      <c r="U55" s="19">
        <v>10</v>
      </c>
      <c r="V55" s="19">
        <v>10</v>
      </c>
      <c r="W55" s="19">
        <v>10</v>
      </c>
      <c r="X55" s="19">
        <v>8</v>
      </c>
      <c r="Y55" s="19">
        <v>10</v>
      </c>
      <c r="Z55" s="19">
        <v>20</v>
      </c>
      <c r="AA55" s="19">
        <v>10</v>
      </c>
      <c r="AB55" s="19">
        <v>12</v>
      </c>
      <c r="AC55" s="25">
        <v>332952.27784730913</v>
      </c>
      <c r="AD55" s="25" t="s">
        <v>950</v>
      </c>
      <c r="AE55" s="2" t="s">
        <v>392</v>
      </c>
      <c r="AF55" s="2" t="s">
        <v>393</v>
      </c>
      <c r="AG55" s="2" t="s">
        <v>391</v>
      </c>
      <c r="AH55" s="2" t="s">
        <v>47</v>
      </c>
      <c r="AI55" s="2" t="s">
        <v>48</v>
      </c>
      <c r="AJ55" s="2" t="s">
        <v>133</v>
      </c>
      <c r="AK55" s="2" t="s">
        <v>45</v>
      </c>
      <c r="AL55" s="2" t="s">
        <v>133</v>
      </c>
    </row>
    <row r="56" spans="1:41" ht="15.75" customHeight="1" x14ac:dyDescent="0.25">
      <c r="A56" s="2" t="s">
        <v>356</v>
      </c>
      <c r="B56" s="3" t="s">
        <v>394</v>
      </c>
      <c r="C56" s="2" t="s">
        <v>19</v>
      </c>
      <c r="D56" s="3" t="s">
        <v>33</v>
      </c>
      <c r="E56" s="2" t="s">
        <v>288</v>
      </c>
      <c r="F56" s="2" t="s">
        <v>289</v>
      </c>
      <c r="G56" s="19">
        <v>80</v>
      </c>
      <c r="H56" s="19">
        <v>79</v>
      </c>
      <c r="I56" s="20">
        <v>0</v>
      </c>
      <c r="J56" s="7">
        <v>73514595</v>
      </c>
      <c r="K56" s="5">
        <v>37912211</v>
      </c>
      <c r="L56" s="4">
        <v>3267254</v>
      </c>
      <c r="M56" s="4">
        <v>2464125</v>
      </c>
      <c r="N56" s="6" t="s">
        <v>19</v>
      </c>
      <c r="O56" s="6" t="s">
        <v>42</v>
      </c>
      <c r="P56" s="6" t="s">
        <v>251</v>
      </c>
      <c r="Q56" s="19">
        <f t="shared" si="1"/>
        <v>119</v>
      </c>
      <c r="R56" s="19">
        <v>0</v>
      </c>
      <c r="S56" s="19">
        <v>10</v>
      </c>
      <c r="T56" s="19">
        <v>20</v>
      </c>
      <c r="U56" s="19">
        <v>10</v>
      </c>
      <c r="V56" s="19">
        <v>10</v>
      </c>
      <c r="W56" s="19">
        <v>10</v>
      </c>
      <c r="X56" s="19">
        <v>8</v>
      </c>
      <c r="Y56" s="19">
        <v>10</v>
      </c>
      <c r="Z56" s="19">
        <v>19</v>
      </c>
      <c r="AA56" s="19">
        <v>10</v>
      </c>
      <c r="AB56" s="19">
        <v>12</v>
      </c>
      <c r="AC56" s="25">
        <v>221969.96151731719</v>
      </c>
      <c r="AE56" s="2" t="s">
        <v>392</v>
      </c>
      <c r="AF56" s="2" t="s">
        <v>918</v>
      </c>
      <c r="AG56" s="2" t="s">
        <v>395</v>
      </c>
      <c r="AH56" s="2" t="s">
        <v>396</v>
      </c>
      <c r="AI56" s="2" t="s">
        <v>397</v>
      </c>
    </row>
    <row r="57" spans="1:41" ht="15.75" customHeight="1" x14ac:dyDescent="0.25">
      <c r="A57" s="2" t="s">
        <v>357</v>
      </c>
      <c r="B57" s="3" t="s">
        <v>398</v>
      </c>
      <c r="C57" s="2" t="s">
        <v>19</v>
      </c>
      <c r="D57" s="3" t="s">
        <v>33</v>
      </c>
      <c r="E57" s="2" t="s">
        <v>399</v>
      </c>
      <c r="F57" s="2" t="s">
        <v>23</v>
      </c>
      <c r="G57" s="19">
        <v>90</v>
      </c>
      <c r="H57" s="19">
        <v>88</v>
      </c>
      <c r="I57" s="20">
        <v>0</v>
      </c>
      <c r="J57" s="7">
        <v>51815767</v>
      </c>
      <c r="K57" s="5">
        <v>25600000</v>
      </c>
      <c r="L57" s="4">
        <v>2477996.4</v>
      </c>
      <c r="M57" s="4">
        <v>0</v>
      </c>
      <c r="N57" s="6" t="s">
        <v>19</v>
      </c>
      <c r="O57" s="6" t="s">
        <v>42</v>
      </c>
      <c r="P57" s="6" t="s">
        <v>34</v>
      </c>
      <c r="Q57" s="19">
        <f t="shared" si="1"/>
        <v>119</v>
      </c>
      <c r="R57" s="19">
        <v>0</v>
      </c>
      <c r="S57" s="19">
        <v>10</v>
      </c>
      <c r="T57" s="19">
        <v>20</v>
      </c>
      <c r="U57" s="19">
        <v>10</v>
      </c>
      <c r="V57" s="19">
        <v>10</v>
      </c>
      <c r="W57" s="19">
        <v>10</v>
      </c>
      <c r="X57" s="19">
        <v>8</v>
      </c>
      <c r="Y57" s="19">
        <v>10</v>
      </c>
      <c r="Z57" s="19">
        <v>19</v>
      </c>
      <c r="AA57" s="19">
        <v>10</v>
      </c>
      <c r="AB57" s="19">
        <v>12</v>
      </c>
      <c r="AC57" s="25">
        <v>134694.0481265097</v>
      </c>
      <c r="AD57" s="25" t="s">
        <v>950</v>
      </c>
      <c r="AE57" s="2" t="s">
        <v>402</v>
      </c>
      <c r="AF57" s="2" t="s">
        <v>403</v>
      </c>
      <c r="AG57" s="2" t="s">
        <v>400</v>
      </c>
      <c r="AH57" s="2" t="s">
        <v>401</v>
      </c>
    </row>
    <row r="58" spans="1:41" ht="15.75" customHeight="1" x14ac:dyDescent="0.25">
      <c r="A58" s="2" t="s">
        <v>358</v>
      </c>
      <c r="B58" s="3" t="s">
        <v>447</v>
      </c>
      <c r="C58" s="2" t="s">
        <v>19</v>
      </c>
      <c r="D58" s="3" t="s">
        <v>33</v>
      </c>
      <c r="E58" s="2" t="s">
        <v>448</v>
      </c>
      <c r="F58" s="2" t="s">
        <v>449</v>
      </c>
      <c r="G58" s="19">
        <v>72</v>
      </c>
      <c r="H58" s="19">
        <v>70</v>
      </c>
      <c r="I58" s="20">
        <v>0</v>
      </c>
      <c r="J58" s="7">
        <v>35891998</v>
      </c>
      <c r="K58" s="5">
        <v>18000000</v>
      </c>
      <c r="L58" s="4">
        <v>1334296.8</v>
      </c>
      <c r="M58" s="4">
        <v>0</v>
      </c>
      <c r="N58" s="6" t="s">
        <v>19</v>
      </c>
      <c r="O58" s="6" t="s">
        <v>42</v>
      </c>
      <c r="P58" s="6" t="s">
        <v>114</v>
      </c>
      <c r="Q58" s="19">
        <f t="shared" si="1"/>
        <v>119</v>
      </c>
      <c r="R58" s="19">
        <v>0</v>
      </c>
      <c r="S58" s="19">
        <v>10</v>
      </c>
      <c r="T58" s="19">
        <v>20</v>
      </c>
      <c r="U58" s="19">
        <v>10</v>
      </c>
      <c r="V58" s="19">
        <v>10</v>
      </c>
      <c r="W58" s="19">
        <v>10</v>
      </c>
      <c r="X58" s="19">
        <v>8</v>
      </c>
      <c r="Y58" s="19">
        <v>10</v>
      </c>
      <c r="Z58" s="19">
        <v>19</v>
      </c>
      <c r="AA58" s="19">
        <v>10</v>
      </c>
      <c r="AB58" s="19">
        <v>12</v>
      </c>
      <c r="AC58" s="25">
        <v>202540.83484573502</v>
      </c>
      <c r="AD58" s="25" t="s">
        <v>950</v>
      </c>
      <c r="AE58" s="2" t="s">
        <v>453</v>
      </c>
      <c r="AF58" s="2" t="s">
        <v>454</v>
      </c>
      <c r="AG58" s="2" t="s">
        <v>450</v>
      </c>
      <c r="AH58" s="2" t="s">
        <v>451</v>
      </c>
      <c r="AI58" s="2" t="s">
        <v>452</v>
      </c>
    </row>
    <row r="59" spans="1:41" ht="15.75" customHeight="1" x14ac:dyDescent="0.25">
      <c r="A59" s="2" t="s">
        <v>359</v>
      </c>
      <c r="B59" s="3" t="s">
        <v>404</v>
      </c>
      <c r="C59" s="2" t="s">
        <v>19</v>
      </c>
      <c r="D59" s="3" t="s">
        <v>33</v>
      </c>
      <c r="E59" s="2" t="s">
        <v>405</v>
      </c>
      <c r="F59" s="2" t="s">
        <v>406</v>
      </c>
      <c r="G59" s="19">
        <v>29</v>
      </c>
      <c r="H59" s="19">
        <v>28</v>
      </c>
      <c r="I59" s="20">
        <v>0</v>
      </c>
      <c r="J59" s="7">
        <v>10406035</v>
      </c>
      <c r="K59" s="5">
        <v>5400000</v>
      </c>
      <c r="L59" s="4">
        <v>497948</v>
      </c>
      <c r="M59" s="4">
        <v>2356109</v>
      </c>
      <c r="N59" s="6" t="s">
        <v>19</v>
      </c>
      <c r="O59" s="6" t="s">
        <v>42</v>
      </c>
      <c r="P59" s="6" t="s">
        <v>271</v>
      </c>
      <c r="Q59" s="19">
        <f t="shared" si="1"/>
        <v>119</v>
      </c>
      <c r="R59" s="19">
        <v>0</v>
      </c>
      <c r="S59" s="19">
        <v>10</v>
      </c>
      <c r="T59" s="19">
        <v>20</v>
      </c>
      <c r="U59" s="19">
        <v>10</v>
      </c>
      <c r="V59" s="19">
        <v>10</v>
      </c>
      <c r="W59" s="19">
        <v>10</v>
      </c>
      <c r="X59" s="19">
        <v>8</v>
      </c>
      <c r="Y59" s="19">
        <v>10</v>
      </c>
      <c r="Z59" s="19">
        <v>19</v>
      </c>
      <c r="AA59" s="19">
        <v>10</v>
      </c>
      <c r="AB59" s="19">
        <v>12</v>
      </c>
      <c r="AC59" s="25">
        <v>234551.37832292594</v>
      </c>
      <c r="AD59" s="25" t="s">
        <v>950</v>
      </c>
      <c r="AE59" s="2" t="s">
        <v>410</v>
      </c>
      <c r="AF59" s="2" t="s">
        <v>409</v>
      </c>
      <c r="AG59" s="2" t="s">
        <v>407</v>
      </c>
      <c r="AH59" s="2" t="s">
        <v>408</v>
      </c>
      <c r="AI59" s="2" t="s">
        <v>409</v>
      </c>
    </row>
    <row r="60" spans="1:41" ht="15.75" customHeight="1" x14ac:dyDescent="0.25">
      <c r="A60" s="2" t="s">
        <v>360</v>
      </c>
      <c r="B60" s="3" t="s">
        <v>455</v>
      </c>
      <c r="C60" s="2" t="s">
        <v>19</v>
      </c>
      <c r="D60" s="3" t="s">
        <v>87</v>
      </c>
      <c r="E60" s="2" t="s">
        <v>288</v>
      </c>
      <c r="F60" s="2" t="s">
        <v>289</v>
      </c>
      <c r="G60" s="19">
        <v>233</v>
      </c>
      <c r="H60" s="19">
        <v>231</v>
      </c>
      <c r="I60" s="20">
        <v>0</v>
      </c>
      <c r="J60" s="7">
        <v>143479051</v>
      </c>
      <c r="K60" s="5">
        <v>73750000</v>
      </c>
      <c r="L60" s="4">
        <v>6179254</v>
      </c>
      <c r="M60" s="4">
        <v>0</v>
      </c>
      <c r="N60" s="6" t="s">
        <v>19</v>
      </c>
      <c r="O60" s="6"/>
      <c r="P60" s="6" t="s">
        <v>251</v>
      </c>
      <c r="Q60" s="19">
        <f t="shared" si="1"/>
        <v>119</v>
      </c>
      <c r="R60" s="19">
        <v>0</v>
      </c>
      <c r="S60" s="19">
        <v>10</v>
      </c>
      <c r="T60" s="19">
        <v>20</v>
      </c>
      <c r="U60" s="19">
        <v>10</v>
      </c>
      <c r="V60" s="19">
        <v>10</v>
      </c>
      <c r="W60" s="19">
        <v>10</v>
      </c>
      <c r="X60" s="19">
        <v>8</v>
      </c>
      <c r="Y60" s="19">
        <v>10</v>
      </c>
      <c r="Z60" s="19">
        <v>19</v>
      </c>
      <c r="AA60" s="19">
        <v>10</v>
      </c>
      <c r="AB60" s="19">
        <v>12</v>
      </c>
      <c r="AC60" s="25">
        <v>176949.44301628106</v>
      </c>
      <c r="AE60" s="2" t="s">
        <v>509</v>
      </c>
      <c r="AF60" s="2" t="s">
        <v>458</v>
      </c>
      <c r="AG60" s="2" t="s">
        <v>456</v>
      </c>
      <c r="AH60" s="2" t="s">
        <v>278</v>
      </c>
      <c r="AI60" s="2" t="s">
        <v>456</v>
      </c>
      <c r="AJ60" s="2" t="s">
        <v>458</v>
      </c>
      <c r="AK60" s="2" t="s">
        <v>457</v>
      </c>
    </row>
    <row r="61" spans="1:41" ht="15.75" customHeight="1" x14ac:dyDescent="0.25">
      <c r="A61" s="2" t="s">
        <v>361</v>
      </c>
      <c r="B61" s="3" t="s">
        <v>459</v>
      </c>
      <c r="C61" s="2" t="s">
        <v>19</v>
      </c>
      <c r="D61" s="3" t="s">
        <v>87</v>
      </c>
      <c r="E61" s="2" t="s">
        <v>460</v>
      </c>
      <c r="F61" s="2" t="s">
        <v>461</v>
      </c>
      <c r="G61" s="19">
        <v>160</v>
      </c>
      <c r="H61" s="19">
        <v>159</v>
      </c>
      <c r="I61" s="20">
        <v>0</v>
      </c>
      <c r="J61" s="7">
        <v>65840435</v>
      </c>
      <c r="K61" s="5">
        <v>32221000</v>
      </c>
      <c r="L61" s="4">
        <v>2304507</v>
      </c>
      <c r="M61" s="4">
        <v>12055102</v>
      </c>
      <c r="N61" s="6" t="s">
        <v>19</v>
      </c>
      <c r="O61" s="6"/>
      <c r="P61" s="6" t="s">
        <v>114</v>
      </c>
      <c r="Q61" s="19">
        <f t="shared" si="1"/>
        <v>119</v>
      </c>
      <c r="R61" s="19">
        <v>0</v>
      </c>
      <c r="S61" s="19">
        <v>10</v>
      </c>
      <c r="T61" s="19">
        <v>20</v>
      </c>
      <c r="U61" s="19">
        <v>10</v>
      </c>
      <c r="V61" s="19">
        <v>10</v>
      </c>
      <c r="W61" s="19">
        <v>10</v>
      </c>
      <c r="X61" s="19">
        <v>8</v>
      </c>
      <c r="Y61" s="19">
        <v>10</v>
      </c>
      <c r="Z61" s="19">
        <v>19</v>
      </c>
      <c r="AA61" s="19">
        <v>10</v>
      </c>
      <c r="AB61" s="19">
        <v>12</v>
      </c>
      <c r="AC61" s="25">
        <v>169477.90239234452</v>
      </c>
      <c r="AD61" s="25" t="s">
        <v>950</v>
      </c>
      <c r="AE61" s="2" t="s">
        <v>509</v>
      </c>
      <c r="AF61" s="2" t="s">
        <v>148</v>
      </c>
      <c r="AG61" s="2" t="s">
        <v>462</v>
      </c>
      <c r="AH61" s="2" t="s">
        <v>147</v>
      </c>
      <c r="AI61" s="2" t="s">
        <v>148</v>
      </c>
      <c r="AJ61" s="2" t="s">
        <v>463</v>
      </c>
      <c r="AK61" s="2" t="s">
        <v>464</v>
      </c>
      <c r="AL61" s="2" t="s">
        <v>465</v>
      </c>
    </row>
    <row r="62" spans="1:41" ht="15.75" customHeight="1" x14ac:dyDescent="0.25">
      <c r="A62" s="2" t="s">
        <v>362</v>
      </c>
      <c r="B62" s="3" t="s">
        <v>467</v>
      </c>
      <c r="C62" s="2" t="s">
        <v>136</v>
      </c>
      <c r="D62" s="3" t="s">
        <v>116</v>
      </c>
      <c r="E62" s="2" t="s">
        <v>468</v>
      </c>
      <c r="F62" s="2" t="s">
        <v>469</v>
      </c>
      <c r="G62" s="19">
        <v>48</v>
      </c>
      <c r="H62" s="19">
        <v>47</v>
      </c>
      <c r="I62" s="20">
        <v>0</v>
      </c>
      <c r="J62" s="7">
        <v>6694158</v>
      </c>
      <c r="K62" s="5">
        <v>3500000</v>
      </c>
      <c r="L62" s="4">
        <v>299730</v>
      </c>
      <c r="M62" s="4">
        <v>0</v>
      </c>
      <c r="N62" s="6" t="s">
        <v>911</v>
      </c>
      <c r="O62" s="6"/>
      <c r="P62" s="6"/>
      <c r="Q62" s="19">
        <f t="shared" si="1"/>
        <v>105</v>
      </c>
      <c r="R62" s="19">
        <v>6</v>
      </c>
      <c r="S62" s="19">
        <v>0</v>
      </c>
      <c r="T62" s="19">
        <v>20</v>
      </c>
      <c r="U62" s="19">
        <v>10</v>
      </c>
      <c r="V62" s="19">
        <v>10</v>
      </c>
      <c r="W62" s="19">
        <v>0</v>
      </c>
      <c r="X62" s="19">
        <v>8</v>
      </c>
      <c r="Y62" s="19">
        <v>10</v>
      </c>
      <c r="Z62" s="19">
        <v>19</v>
      </c>
      <c r="AA62" s="19">
        <v>10</v>
      </c>
      <c r="AB62" s="19">
        <v>12</v>
      </c>
      <c r="AC62" s="25">
        <v>62500</v>
      </c>
      <c r="AD62" s="25" t="s">
        <v>950</v>
      </c>
      <c r="AE62" s="2" t="s">
        <v>509</v>
      </c>
      <c r="AF62" s="2" t="s">
        <v>944</v>
      </c>
      <c r="AG62" s="2" t="s">
        <v>941</v>
      </c>
      <c r="AH62" s="2" t="s">
        <v>470</v>
      </c>
      <c r="AI62" s="2" t="s">
        <v>943</v>
      </c>
      <c r="AJ62" s="2" t="s">
        <v>471</v>
      </c>
      <c r="AK62" s="2" t="s">
        <v>472</v>
      </c>
      <c r="AL62" s="2" t="s">
        <v>473</v>
      </c>
    </row>
    <row r="63" spans="1:41" ht="15.75" customHeight="1" x14ac:dyDescent="0.25">
      <c r="A63" s="2" t="s">
        <v>363</v>
      </c>
      <c r="B63" s="3" t="s">
        <v>474</v>
      </c>
      <c r="C63" s="2" t="s">
        <v>136</v>
      </c>
      <c r="D63" s="3" t="s">
        <v>116</v>
      </c>
      <c r="E63" s="2" t="s">
        <v>475</v>
      </c>
      <c r="F63" s="2" t="s">
        <v>476</v>
      </c>
      <c r="G63" s="19">
        <v>72</v>
      </c>
      <c r="H63" s="19">
        <v>71</v>
      </c>
      <c r="I63" s="20">
        <v>0</v>
      </c>
      <c r="J63" s="7">
        <v>10525610</v>
      </c>
      <c r="K63" s="5">
        <v>5185000</v>
      </c>
      <c r="L63" s="4">
        <v>457050.9</v>
      </c>
      <c r="M63" s="4">
        <v>0</v>
      </c>
      <c r="N63" s="6" t="s">
        <v>911</v>
      </c>
      <c r="O63" s="6"/>
      <c r="P63" s="6"/>
      <c r="Q63" s="19">
        <f t="shared" si="1"/>
        <v>105</v>
      </c>
      <c r="R63" s="19">
        <v>6</v>
      </c>
      <c r="S63" s="19">
        <v>0</v>
      </c>
      <c r="T63" s="19">
        <v>20</v>
      </c>
      <c r="U63" s="19">
        <v>10</v>
      </c>
      <c r="V63" s="19">
        <v>10</v>
      </c>
      <c r="W63" s="19">
        <v>0</v>
      </c>
      <c r="X63" s="19">
        <v>8</v>
      </c>
      <c r="Y63" s="19">
        <v>10</v>
      </c>
      <c r="Z63" s="19">
        <v>19</v>
      </c>
      <c r="AA63" s="19">
        <v>10</v>
      </c>
      <c r="AB63" s="19">
        <v>12</v>
      </c>
      <c r="AC63" s="25">
        <v>62469.879518072288</v>
      </c>
      <c r="AD63" s="25" t="s">
        <v>950</v>
      </c>
      <c r="AE63" s="2" t="s">
        <v>509</v>
      </c>
      <c r="AF63" s="2" t="s">
        <v>945</v>
      </c>
      <c r="AG63" s="2" t="s">
        <v>942</v>
      </c>
      <c r="AH63" s="2" t="s">
        <v>470</v>
      </c>
      <c r="AI63" s="2" t="s">
        <v>943</v>
      </c>
      <c r="AJ63" s="2" t="s">
        <v>471</v>
      </c>
      <c r="AK63" s="2" t="s">
        <v>472</v>
      </c>
      <c r="AL63" s="2" t="s">
        <v>473</v>
      </c>
    </row>
    <row r="64" spans="1:41" ht="15.75" customHeight="1" x14ac:dyDescent="0.25">
      <c r="A64" s="2" t="s">
        <v>364</v>
      </c>
      <c r="B64" s="3" t="s">
        <v>477</v>
      </c>
      <c r="C64" s="2" t="s">
        <v>19</v>
      </c>
      <c r="D64" s="3" t="s">
        <v>87</v>
      </c>
      <c r="E64" s="2" t="s">
        <v>193</v>
      </c>
      <c r="F64" s="2" t="s">
        <v>175</v>
      </c>
      <c r="G64" s="19">
        <v>173</v>
      </c>
      <c r="H64" s="19">
        <v>171</v>
      </c>
      <c r="I64" s="20">
        <v>0</v>
      </c>
      <c r="J64" s="7">
        <v>95392358</v>
      </c>
      <c r="K64" s="5">
        <v>49400000</v>
      </c>
      <c r="L64" s="4">
        <v>4492574</v>
      </c>
      <c r="M64" s="4">
        <v>25913174</v>
      </c>
      <c r="N64" s="6" t="s">
        <v>19</v>
      </c>
      <c r="O64" s="6"/>
      <c r="P64" s="6" t="s">
        <v>182</v>
      </c>
      <c r="Q64" s="19">
        <f t="shared" si="1"/>
        <v>120</v>
      </c>
      <c r="R64" s="19">
        <v>0</v>
      </c>
      <c r="S64" s="19">
        <v>10</v>
      </c>
      <c r="T64" s="19">
        <v>20</v>
      </c>
      <c r="U64" s="19">
        <v>10</v>
      </c>
      <c r="V64" s="19">
        <v>10</v>
      </c>
      <c r="W64" s="19">
        <v>10</v>
      </c>
      <c r="X64" s="19">
        <v>8</v>
      </c>
      <c r="Y64" s="19">
        <v>10</v>
      </c>
      <c r="Z64" s="19">
        <v>20</v>
      </c>
      <c r="AA64" s="19">
        <v>10</v>
      </c>
      <c r="AB64" s="19">
        <v>12</v>
      </c>
      <c r="AC64" s="25">
        <v>242935.30153991337</v>
      </c>
      <c r="AE64" s="2" t="s">
        <v>509</v>
      </c>
      <c r="AF64" s="2" t="s">
        <v>482</v>
      </c>
      <c r="AG64" s="2" t="s">
        <v>478</v>
      </c>
      <c r="AH64" s="2" t="s">
        <v>479</v>
      </c>
      <c r="AI64" s="2" t="s">
        <v>478</v>
      </c>
      <c r="AJ64" s="2" t="s">
        <v>480</v>
      </c>
      <c r="AK64" s="2" t="s">
        <v>481</v>
      </c>
    </row>
    <row r="65" spans="1:38" ht="15.75" customHeight="1" x14ac:dyDescent="0.25">
      <c r="A65" s="2" t="s">
        <v>365</v>
      </c>
      <c r="B65" s="3" t="s">
        <v>483</v>
      </c>
      <c r="C65" s="2" t="s">
        <v>19</v>
      </c>
      <c r="D65" s="3" t="s">
        <v>87</v>
      </c>
      <c r="E65" s="2" t="s">
        <v>466</v>
      </c>
      <c r="F65" s="2" t="s">
        <v>466</v>
      </c>
      <c r="G65" s="19">
        <v>80</v>
      </c>
      <c r="H65" s="19">
        <v>79</v>
      </c>
      <c r="I65" s="20">
        <v>0</v>
      </c>
      <c r="J65" s="7">
        <v>45760003.869999997</v>
      </c>
      <c r="K65" s="5">
        <v>23500000</v>
      </c>
      <c r="L65" s="4">
        <v>2044313</v>
      </c>
      <c r="M65" s="4">
        <v>4182231</v>
      </c>
      <c r="N65" s="6" t="s">
        <v>19</v>
      </c>
      <c r="O65" s="6" t="s">
        <v>42</v>
      </c>
      <c r="P65" s="6" t="s">
        <v>271</v>
      </c>
      <c r="Q65" s="19">
        <f t="shared" si="1"/>
        <v>120</v>
      </c>
      <c r="R65" s="19">
        <v>0</v>
      </c>
      <c r="S65" s="19">
        <v>10</v>
      </c>
      <c r="T65" s="19">
        <v>20</v>
      </c>
      <c r="U65" s="19">
        <v>10</v>
      </c>
      <c r="V65" s="19">
        <v>10</v>
      </c>
      <c r="W65" s="19">
        <v>10</v>
      </c>
      <c r="X65" s="19">
        <v>8</v>
      </c>
      <c r="Y65" s="19">
        <v>10</v>
      </c>
      <c r="Z65" s="19">
        <v>20</v>
      </c>
      <c r="AA65" s="19">
        <v>10</v>
      </c>
      <c r="AB65" s="19">
        <v>12</v>
      </c>
      <c r="AC65" s="25">
        <v>270176.52970452444</v>
      </c>
      <c r="AD65" s="25" t="s">
        <v>950</v>
      </c>
      <c r="AE65" s="2" t="s">
        <v>509</v>
      </c>
      <c r="AF65" s="2" t="s">
        <v>489</v>
      </c>
      <c r="AG65" s="2" t="s">
        <v>484</v>
      </c>
      <c r="AH65" s="2" t="s">
        <v>485</v>
      </c>
      <c r="AI65" s="2" t="s">
        <v>486</v>
      </c>
      <c r="AJ65" s="2" t="s">
        <v>487</v>
      </c>
      <c r="AK65" s="2" t="s">
        <v>488</v>
      </c>
    </row>
    <row r="66" spans="1:38" ht="15.75" customHeight="1" x14ac:dyDescent="0.25">
      <c r="A66" s="2" t="s">
        <v>366</v>
      </c>
      <c r="B66" s="3" t="s">
        <v>490</v>
      </c>
      <c r="C66" s="2" t="s">
        <v>19</v>
      </c>
      <c r="D66" s="3" t="s">
        <v>21</v>
      </c>
      <c r="E66" s="2" t="s">
        <v>491</v>
      </c>
      <c r="F66" s="2" t="s">
        <v>449</v>
      </c>
      <c r="G66" s="19">
        <v>65</v>
      </c>
      <c r="H66" s="19">
        <v>64</v>
      </c>
      <c r="I66" s="20">
        <v>0</v>
      </c>
      <c r="J66" s="7">
        <v>30278078</v>
      </c>
      <c r="K66" s="5">
        <v>13466181</v>
      </c>
      <c r="L66" s="4">
        <v>1015691</v>
      </c>
      <c r="M66" s="4">
        <v>6043069</v>
      </c>
      <c r="N66" s="6" t="s">
        <v>19</v>
      </c>
      <c r="O66" s="6" t="s">
        <v>63</v>
      </c>
      <c r="P66" s="6" t="s">
        <v>114</v>
      </c>
      <c r="Q66" s="19">
        <f t="shared" ref="Q66:Q97" si="2">SUM(R66:AB66)</f>
        <v>119</v>
      </c>
      <c r="R66" s="19">
        <v>0</v>
      </c>
      <c r="S66" s="19">
        <v>10</v>
      </c>
      <c r="T66" s="19">
        <v>20</v>
      </c>
      <c r="U66" s="19">
        <v>10</v>
      </c>
      <c r="V66" s="19">
        <v>10</v>
      </c>
      <c r="W66" s="19">
        <v>10</v>
      </c>
      <c r="X66" s="19">
        <v>8</v>
      </c>
      <c r="Y66" s="19">
        <v>10</v>
      </c>
      <c r="Z66" s="19">
        <v>19</v>
      </c>
      <c r="AA66" s="19">
        <v>10</v>
      </c>
      <c r="AB66" s="19">
        <v>12</v>
      </c>
      <c r="AC66" s="25">
        <v>274484.13720672164</v>
      </c>
      <c r="AE66" s="2" t="s">
        <v>509</v>
      </c>
      <c r="AF66" s="2" t="s">
        <v>493</v>
      </c>
      <c r="AH66" s="2" t="s">
        <v>492</v>
      </c>
    </row>
    <row r="67" spans="1:38" ht="15.75" customHeight="1" x14ac:dyDescent="0.25">
      <c r="A67" s="2" t="s">
        <v>367</v>
      </c>
      <c r="B67" s="3" t="s">
        <v>494</v>
      </c>
      <c r="C67" s="2" t="s">
        <v>19</v>
      </c>
      <c r="D67" s="3" t="s">
        <v>87</v>
      </c>
      <c r="E67" s="2" t="s">
        <v>495</v>
      </c>
      <c r="F67" s="2" t="s">
        <v>496</v>
      </c>
      <c r="G67" s="19">
        <v>72</v>
      </c>
      <c r="H67" s="19">
        <v>71</v>
      </c>
      <c r="I67" s="20">
        <v>0</v>
      </c>
      <c r="J67" s="7">
        <v>23580000</v>
      </c>
      <c r="K67" s="5">
        <v>11800000</v>
      </c>
      <c r="L67" s="4">
        <v>1189912.8</v>
      </c>
      <c r="M67" s="4">
        <v>0</v>
      </c>
      <c r="N67" s="6" t="s">
        <v>263</v>
      </c>
      <c r="O67" s="6"/>
      <c r="P67" s="6"/>
      <c r="Q67" s="19">
        <f t="shared" si="2"/>
        <v>119</v>
      </c>
      <c r="R67" s="19">
        <v>0</v>
      </c>
      <c r="S67" s="19">
        <v>10</v>
      </c>
      <c r="T67" s="19">
        <v>20</v>
      </c>
      <c r="U67" s="19">
        <v>10</v>
      </c>
      <c r="V67" s="19">
        <v>10</v>
      </c>
      <c r="W67" s="19">
        <v>10</v>
      </c>
      <c r="X67" s="19">
        <v>8</v>
      </c>
      <c r="Y67" s="19">
        <v>10</v>
      </c>
      <c r="Z67" s="19">
        <v>19</v>
      </c>
      <c r="AA67" s="19">
        <v>10</v>
      </c>
      <c r="AB67" s="19">
        <v>12</v>
      </c>
      <c r="AC67" s="25">
        <v>135294.9302389833</v>
      </c>
      <c r="AE67" s="2" t="s">
        <v>509</v>
      </c>
      <c r="AF67" s="2" t="s">
        <v>500</v>
      </c>
      <c r="AG67" s="2" t="s">
        <v>260</v>
      </c>
      <c r="AH67" s="2" t="s">
        <v>261</v>
      </c>
      <c r="AI67" s="2" t="s">
        <v>260</v>
      </c>
      <c r="AJ67" s="2" t="s">
        <v>497</v>
      </c>
      <c r="AK67" s="2" t="s">
        <v>498</v>
      </c>
      <c r="AL67" s="2" t="s">
        <v>499</v>
      </c>
    </row>
    <row r="68" spans="1:38" ht="15.75" customHeight="1" x14ac:dyDescent="0.25">
      <c r="A68" s="2" t="s">
        <v>368</v>
      </c>
      <c r="B68" s="3" t="s">
        <v>411</v>
      </c>
      <c r="C68" s="2" t="s">
        <v>19</v>
      </c>
      <c r="D68" s="3" t="s">
        <v>87</v>
      </c>
      <c r="E68" s="2" t="s">
        <v>412</v>
      </c>
      <c r="F68" s="2" t="s">
        <v>200</v>
      </c>
      <c r="G68" s="19">
        <v>109</v>
      </c>
      <c r="H68" s="19">
        <v>108</v>
      </c>
      <c r="I68" s="20">
        <v>0</v>
      </c>
      <c r="J68" s="7">
        <v>63039340</v>
      </c>
      <c r="K68" s="5">
        <v>32000000</v>
      </c>
      <c r="L68" s="4">
        <v>3029640</v>
      </c>
      <c r="M68" s="4">
        <v>7324185</v>
      </c>
      <c r="N68" s="6" t="s">
        <v>19</v>
      </c>
      <c r="O68" s="6"/>
      <c r="P68" s="6" t="s">
        <v>114</v>
      </c>
      <c r="Q68" s="19">
        <f t="shared" si="2"/>
        <v>119</v>
      </c>
      <c r="R68" s="19">
        <v>0</v>
      </c>
      <c r="S68" s="19">
        <v>10</v>
      </c>
      <c r="T68" s="19">
        <v>20</v>
      </c>
      <c r="U68" s="19">
        <v>10</v>
      </c>
      <c r="V68" s="19">
        <v>10</v>
      </c>
      <c r="W68" s="19">
        <v>10</v>
      </c>
      <c r="X68" s="19">
        <v>8</v>
      </c>
      <c r="Y68" s="19">
        <v>10</v>
      </c>
      <c r="Z68" s="19">
        <v>19</v>
      </c>
      <c r="AA68" s="19">
        <v>10</v>
      </c>
      <c r="AB68" s="19">
        <v>12</v>
      </c>
      <c r="AC68" s="25">
        <v>239530.58342057676</v>
      </c>
      <c r="AE68" s="2" t="s">
        <v>509</v>
      </c>
      <c r="AF68" s="2" t="s">
        <v>417</v>
      </c>
      <c r="AG68" s="2" t="s">
        <v>413</v>
      </c>
      <c r="AH68" s="2" t="s">
        <v>414</v>
      </c>
      <c r="AJ68" s="2" t="s">
        <v>415</v>
      </c>
      <c r="AK68" s="2" t="s">
        <v>416</v>
      </c>
      <c r="AL68" s="2" t="s">
        <v>936</v>
      </c>
    </row>
    <row r="69" spans="1:38" ht="15.75" customHeight="1" x14ac:dyDescent="0.25">
      <c r="A69" s="2" t="s">
        <v>511</v>
      </c>
      <c r="B69" s="3" t="s">
        <v>501</v>
      </c>
      <c r="C69" s="2" t="s">
        <v>19</v>
      </c>
      <c r="D69" s="3" t="s">
        <v>116</v>
      </c>
      <c r="E69" s="2" t="s">
        <v>502</v>
      </c>
      <c r="F69" s="2" t="s">
        <v>503</v>
      </c>
      <c r="G69" s="19">
        <v>49</v>
      </c>
      <c r="H69" s="19">
        <v>48</v>
      </c>
      <c r="I69" s="20">
        <v>0</v>
      </c>
      <c r="J69" s="7">
        <v>20674836</v>
      </c>
      <c r="K69" s="5">
        <v>10746358</v>
      </c>
      <c r="L69" s="4">
        <v>757473</v>
      </c>
      <c r="M69" s="4">
        <v>0</v>
      </c>
      <c r="N69" s="6" t="s">
        <v>19</v>
      </c>
      <c r="O69" s="6" t="s">
        <v>42</v>
      </c>
      <c r="P69" s="6" t="s">
        <v>182</v>
      </c>
      <c r="Q69" s="19">
        <f t="shared" si="2"/>
        <v>119</v>
      </c>
      <c r="R69" s="19">
        <v>0</v>
      </c>
      <c r="S69" s="19">
        <v>10</v>
      </c>
      <c r="T69" s="19">
        <v>20</v>
      </c>
      <c r="U69" s="19">
        <v>10</v>
      </c>
      <c r="V69" s="19">
        <v>10</v>
      </c>
      <c r="W69" s="19">
        <v>10</v>
      </c>
      <c r="X69" s="19">
        <v>8</v>
      </c>
      <c r="Y69" s="19">
        <v>10</v>
      </c>
      <c r="Z69" s="19">
        <v>19</v>
      </c>
      <c r="AA69" s="19">
        <v>10</v>
      </c>
      <c r="AB69" s="19">
        <v>12</v>
      </c>
      <c r="AC69" s="25">
        <v>195813.3268435316</v>
      </c>
      <c r="AE69" s="2" t="s">
        <v>509</v>
      </c>
      <c r="AF69" s="2" t="s">
        <v>510</v>
      </c>
      <c r="AG69" s="2" t="s">
        <v>504</v>
      </c>
      <c r="AH69" s="2" t="s">
        <v>505</v>
      </c>
      <c r="AI69" s="2" t="s">
        <v>504</v>
      </c>
      <c r="AJ69" s="2" t="s">
        <v>506</v>
      </c>
      <c r="AK69" s="2" t="s">
        <v>507</v>
      </c>
      <c r="AL69" s="2" t="s">
        <v>508</v>
      </c>
    </row>
    <row r="70" spans="1:38" ht="15.75" customHeight="1" x14ac:dyDescent="0.25">
      <c r="A70" s="2" t="s">
        <v>516</v>
      </c>
      <c r="B70" s="3" t="s">
        <v>512</v>
      </c>
      <c r="C70" s="2" t="s">
        <v>19</v>
      </c>
      <c r="D70" s="3" t="s">
        <v>33</v>
      </c>
      <c r="E70" s="2" t="s">
        <v>23</v>
      </c>
      <c r="F70" s="2" t="s">
        <v>23</v>
      </c>
      <c r="G70" s="19">
        <v>118</v>
      </c>
      <c r="H70" s="19">
        <v>116</v>
      </c>
      <c r="I70" s="20">
        <v>0</v>
      </c>
      <c r="J70" s="7">
        <v>103632994</v>
      </c>
      <c r="K70" s="5">
        <v>51908103</v>
      </c>
      <c r="L70" s="4">
        <v>5179630</v>
      </c>
      <c r="M70" s="4">
        <v>4168675</v>
      </c>
      <c r="N70" s="6" t="s">
        <v>19</v>
      </c>
      <c r="O70" s="6" t="s">
        <v>42</v>
      </c>
      <c r="P70" s="6" t="s">
        <v>913</v>
      </c>
      <c r="Q70" s="19">
        <f t="shared" si="2"/>
        <v>119</v>
      </c>
      <c r="R70" s="19">
        <v>0</v>
      </c>
      <c r="S70" s="19">
        <v>10</v>
      </c>
      <c r="T70" s="19">
        <v>20</v>
      </c>
      <c r="U70" s="19">
        <v>10</v>
      </c>
      <c r="V70" s="19">
        <v>10</v>
      </c>
      <c r="W70" s="19">
        <v>10</v>
      </c>
      <c r="X70" s="19">
        <v>8</v>
      </c>
      <c r="Y70" s="19">
        <v>10</v>
      </c>
      <c r="Z70" s="19">
        <v>19</v>
      </c>
      <c r="AA70" s="19">
        <v>10</v>
      </c>
      <c r="AB70" s="19">
        <v>12</v>
      </c>
      <c r="AC70" s="25">
        <v>213921.95710086962</v>
      </c>
      <c r="AE70" s="2" t="s">
        <v>524</v>
      </c>
      <c r="AF70" s="2" t="s">
        <v>515</v>
      </c>
      <c r="AG70" s="2" t="s">
        <v>513</v>
      </c>
      <c r="AH70" s="2" t="s">
        <v>514</v>
      </c>
      <c r="AI70" s="2" t="s">
        <v>439</v>
      </c>
    </row>
    <row r="71" spans="1:38" ht="15.75" customHeight="1" x14ac:dyDescent="0.25">
      <c r="A71" s="2" t="s">
        <v>526</v>
      </c>
      <c r="B71" s="3" t="s">
        <v>517</v>
      </c>
      <c r="C71" s="2" t="s">
        <v>19</v>
      </c>
      <c r="D71" s="3" t="s">
        <v>33</v>
      </c>
      <c r="E71" s="2" t="s">
        <v>518</v>
      </c>
      <c r="F71" s="2" t="s">
        <v>449</v>
      </c>
      <c r="G71" s="19">
        <v>43</v>
      </c>
      <c r="H71" s="19">
        <v>42</v>
      </c>
      <c r="I71" s="20">
        <v>0</v>
      </c>
      <c r="J71" s="7">
        <v>29366956</v>
      </c>
      <c r="K71" s="5">
        <v>15413241</v>
      </c>
      <c r="L71" s="4">
        <v>1296572</v>
      </c>
      <c r="M71" s="4">
        <v>1099890</v>
      </c>
      <c r="N71" s="6" t="s">
        <v>19</v>
      </c>
      <c r="O71" s="6" t="s">
        <v>63</v>
      </c>
      <c r="P71" s="6" t="s">
        <v>114</v>
      </c>
      <c r="Q71" s="19">
        <f t="shared" si="2"/>
        <v>120</v>
      </c>
      <c r="R71" s="19">
        <v>0</v>
      </c>
      <c r="S71" s="19">
        <v>10</v>
      </c>
      <c r="T71" s="19">
        <v>20</v>
      </c>
      <c r="U71" s="19">
        <v>10</v>
      </c>
      <c r="V71" s="19">
        <v>10</v>
      </c>
      <c r="W71" s="19">
        <v>10</v>
      </c>
      <c r="X71" s="19">
        <v>8</v>
      </c>
      <c r="Y71" s="19">
        <v>10</v>
      </c>
      <c r="Z71" s="19">
        <v>20</v>
      </c>
      <c r="AA71" s="19">
        <v>10</v>
      </c>
      <c r="AB71" s="19">
        <v>12</v>
      </c>
      <c r="AC71" s="25">
        <v>280326.34919379378</v>
      </c>
      <c r="AD71" s="25" t="s">
        <v>950</v>
      </c>
      <c r="AE71" s="2" t="s">
        <v>524</v>
      </c>
      <c r="AF71" s="2" t="s">
        <v>525</v>
      </c>
      <c r="AG71" s="2" t="s">
        <v>519</v>
      </c>
      <c r="AH71" s="2" t="s">
        <v>520</v>
      </c>
      <c r="AI71" s="2" t="s">
        <v>521</v>
      </c>
      <c r="AJ71" s="2" t="s">
        <v>523</v>
      </c>
      <c r="AK71" s="2" t="s">
        <v>522</v>
      </c>
      <c r="AL71" s="2" t="s">
        <v>523</v>
      </c>
    </row>
    <row r="72" spans="1:38" ht="15.75" customHeight="1" x14ac:dyDescent="0.25">
      <c r="A72" s="2" t="s">
        <v>533</v>
      </c>
      <c r="B72" s="3" t="s">
        <v>527</v>
      </c>
      <c r="C72" s="2" t="s">
        <v>19</v>
      </c>
      <c r="D72" s="3" t="s">
        <v>21</v>
      </c>
      <c r="E72" s="2" t="s">
        <v>528</v>
      </c>
      <c r="F72" s="2" t="s">
        <v>266</v>
      </c>
      <c r="G72" s="19">
        <v>69</v>
      </c>
      <c r="H72" s="19">
        <v>68</v>
      </c>
      <c r="I72" s="20">
        <v>0</v>
      </c>
      <c r="J72" s="7">
        <v>27757076.999999996</v>
      </c>
      <c r="K72" s="5">
        <v>14482000</v>
      </c>
      <c r="L72" s="4">
        <v>1326739</v>
      </c>
      <c r="M72" s="4">
        <v>933385</v>
      </c>
      <c r="N72" s="6" t="s">
        <v>263</v>
      </c>
      <c r="O72" s="6"/>
      <c r="P72" s="6"/>
      <c r="Q72" s="19">
        <f t="shared" si="2"/>
        <v>119</v>
      </c>
      <c r="R72" s="19">
        <v>0</v>
      </c>
      <c r="S72" s="19">
        <v>10</v>
      </c>
      <c r="T72" s="19">
        <v>20</v>
      </c>
      <c r="U72" s="19">
        <v>10</v>
      </c>
      <c r="V72" s="19">
        <v>10</v>
      </c>
      <c r="W72" s="19">
        <v>10</v>
      </c>
      <c r="X72" s="19">
        <v>8</v>
      </c>
      <c r="Y72" s="19">
        <v>10</v>
      </c>
      <c r="Z72" s="19">
        <v>19</v>
      </c>
      <c r="AA72" s="19">
        <v>10</v>
      </c>
      <c r="AB72" s="19">
        <v>12</v>
      </c>
      <c r="AC72" s="25">
        <v>250918.61074165558</v>
      </c>
      <c r="AE72" s="2" t="s">
        <v>524</v>
      </c>
      <c r="AF72" s="2" t="s">
        <v>532</v>
      </c>
      <c r="AG72" s="2" t="s">
        <v>529</v>
      </c>
      <c r="AH72" s="2" t="s">
        <v>530</v>
      </c>
      <c r="AI72" s="2" t="s">
        <v>531</v>
      </c>
    </row>
    <row r="73" spans="1:38" ht="15.75" customHeight="1" x14ac:dyDescent="0.25">
      <c r="A73" s="2" t="s">
        <v>534</v>
      </c>
      <c r="B73" s="3" t="s">
        <v>877</v>
      </c>
      <c r="C73" s="2" t="s">
        <v>19</v>
      </c>
      <c r="D73" s="3" t="s">
        <v>87</v>
      </c>
      <c r="E73" s="2" t="s">
        <v>878</v>
      </c>
      <c r="F73" s="2" t="s">
        <v>879</v>
      </c>
      <c r="G73" s="19">
        <v>60</v>
      </c>
      <c r="H73" s="19">
        <v>59</v>
      </c>
      <c r="I73" s="20">
        <v>0</v>
      </c>
      <c r="J73" s="7">
        <v>36416161</v>
      </c>
      <c r="K73" s="5">
        <v>19000835</v>
      </c>
      <c r="L73" s="4">
        <v>1299479</v>
      </c>
      <c r="M73" s="4">
        <v>8434950</v>
      </c>
      <c r="N73" s="6" t="s">
        <v>19</v>
      </c>
      <c r="O73" s="6" t="s">
        <v>93</v>
      </c>
      <c r="P73" s="6" t="s">
        <v>182</v>
      </c>
      <c r="Q73" s="19">
        <f t="shared" si="2"/>
        <v>119</v>
      </c>
      <c r="R73" s="19">
        <v>0</v>
      </c>
      <c r="S73" s="19">
        <v>10</v>
      </c>
      <c r="T73" s="19">
        <v>20</v>
      </c>
      <c r="U73" s="19">
        <v>10</v>
      </c>
      <c r="V73" s="19">
        <v>10</v>
      </c>
      <c r="W73" s="19">
        <v>10</v>
      </c>
      <c r="X73" s="19">
        <v>8</v>
      </c>
      <c r="Y73" s="19">
        <v>10</v>
      </c>
      <c r="Z73" s="19">
        <v>19</v>
      </c>
      <c r="AA73" s="19">
        <v>10</v>
      </c>
      <c r="AB73" s="19">
        <v>12</v>
      </c>
      <c r="AC73" s="25">
        <v>357654.60465399612</v>
      </c>
      <c r="AE73" s="2" t="s">
        <v>524</v>
      </c>
      <c r="AF73" s="2" t="s">
        <v>882</v>
      </c>
      <c r="AG73" s="2" t="s">
        <v>880</v>
      </c>
      <c r="AH73" s="2" t="s">
        <v>881</v>
      </c>
      <c r="AI73" s="2" t="s">
        <v>521</v>
      </c>
    </row>
    <row r="74" spans="1:38" ht="15.75" customHeight="1" x14ac:dyDescent="0.25">
      <c r="A74" s="2" t="s">
        <v>539</v>
      </c>
      <c r="B74" s="3" t="s">
        <v>535</v>
      </c>
      <c r="C74" s="2" t="s">
        <v>136</v>
      </c>
      <c r="D74" s="3" t="s">
        <v>87</v>
      </c>
      <c r="E74" s="2" t="s">
        <v>460</v>
      </c>
      <c r="F74" s="2" t="s">
        <v>461</v>
      </c>
      <c r="G74" s="19">
        <v>65</v>
      </c>
      <c r="H74" s="19">
        <v>64</v>
      </c>
      <c r="I74" s="20">
        <v>0</v>
      </c>
      <c r="J74" s="7">
        <v>23502315.999999996</v>
      </c>
      <c r="K74" s="5">
        <v>11898078.38230655</v>
      </c>
      <c r="L74" s="4">
        <v>1063724</v>
      </c>
      <c r="M74" s="4">
        <v>0</v>
      </c>
      <c r="N74" s="6" t="s">
        <v>911</v>
      </c>
      <c r="O74" s="6"/>
      <c r="P74" s="6"/>
      <c r="Q74" s="19">
        <f t="shared" si="2"/>
        <v>105</v>
      </c>
      <c r="R74" s="19">
        <v>6</v>
      </c>
      <c r="S74" s="19">
        <v>0</v>
      </c>
      <c r="T74" s="19">
        <v>20</v>
      </c>
      <c r="U74" s="19">
        <v>10</v>
      </c>
      <c r="V74" s="19">
        <v>10</v>
      </c>
      <c r="W74" s="19">
        <v>0</v>
      </c>
      <c r="X74" s="19">
        <v>8</v>
      </c>
      <c r="Y74" s="19">
        <v>10</v>
      </c>
      <c r="Z74" s="19">
        <v>19</v>
      </c>
      <c r="AA74" s="19">
        <v>10</v>
      </c>
      <c r="AB74" s="19">
        <v>12</v>
      </c>
      <c r="AC74" s="25">
        <v>112577.91129509168</v>
      </c>
      <c r="AE74" s="2" t="s">
        <v>524</v>
      </c>
      <c r="AF74" s="2" t="s">
        <v>538</v>
      </c>
      <c r="AG74" s="2" t="s">
        <v>536</v>
      </c>
      <c r="AH74" s="2" t="s">
        <v>537</v>
      </c>
    </row>
    <row r="75" spans="1:38" ht="15.75" customHeight="1" x14ac:dyDescent="0.25">
      <c r="A75" s="2" t="s">
        <v>547</v>
      </c>
      <c r="B75" s="3" t="s">
        <v>540</v>
      </c>
      <c r="C75" s="2" t="s">
        <v>19</v>
      </c>
      <c r="D75" s="3" t="s">
        <v>87</v>
      </c>
      <c r="E75" s="2" t="s">
        <v>541</v>
      </c>
      <c r="F75" s="2" t="s">
        <v>542</v>
      </c>
      <c r="G75" s="19">
        <v>87</v>
      </c>
      <c r="H75" s="19">
        <v>86</v>
      </c>
      <c r="I75" s="20">
        <v>0</v>
      </c>
      <c r="J75" s="7">
        <v>84051498.944860563</v>
      </c>
      <c r="K75" s="5">
        <v>42607470.942316085</v>
      </c>
      <c r="L75" s="4">
        <v>3801458</v>
      </c>
      <c r="M75" s="4">
        <v>0</v>
      </c>
      <c r="N75" s="6" t="s">
        <v>19</v>
      </c>
      <c r="O75" s="6" t="s">
        <v>93</v>
      </c>
      <c r="P75" s="6" t="s">
        <v>251</v>
      </c>
      <c r="Q75" s="19">
        <f t="shared" si="2"/>
        <v>120</v>
      </c>
      <c r="R75" s="19">
        <v>0</v>
      </c>
      <c r="S75" s="19">
        <v>10</v>
      </c>
      <c r="T75" s="19">
        <v>20</v>
      </c>
      <c r="U75" s="19">
        <v>10</v>
      </c>
      <c r="V75" s="19">
        <v>10</v>
      </c>
      <c r="W75" s="19">
        <v>10</v>
      </c>
      <c r="X75" s="19">
        <v>8</v>
      </c>
      <c r="Y75" s="19">
        <v>10</v>
      </c>
      <c r="Z75" s="19">
        <v>20</v>
      </c>
      <c r="AA75" s="19">
        <v>10</v>
      </c>
      <c r="AB75" s="19">
        <v>12</v>
      </c>
      <c r="AC75" s="25">
        <v>207436.56767283348</v>
      </c>
      <c r="AD75" s="25" t="s">
        <v>950</v>
      </c>
      <c r="AE75" s="2" t="s">
        <v>524</v>
      </c>
      <c r="AF75" s="2" t="s">
        <v>545</v>
      </c>
      <c r="AG75" s="2" t="s">
        <v>543</v>
      </c>
      <c r="AH75" s="2" t="s">
        <v>544</v>
      </c>
      <c r="AI75" s="2" t="s">
        <v>545</v>
      </c>
    </row>
    <row r="76" spans="1:38" ht="15.75" customHeight="1" x14ac:dyDescent="0.25">
      <c r="A76" s="2" t="s">
        <v>557</v>
      </c>
      <c r="B76" s="3" t="s">
        <v>548</v>
      </c>
      <c r="C76" s="2" t="s">
        <v>19</v>
      </c>
      <c r="D76" s="3" t="s">
        <v>87</v>
      </c>
      <c r="E76" s="2" t="s">
        <v>549</v>
      </c>
      <c r="F76" s="2" t="s">
        <v>550</v>
      </c>
      <c r="G76" s="19">
        <v>72</v>
      </c>
      <c r="H76" s="19">
        <v>71</v>
      </c>
      <c r="I76" s="20">
        <v>0</v>
      </c>
      <c r="J76" s="7">
        <v>32895853.863403417</v>
      </c>
      <c r="K76" s="5">
        <v>16871447.767510373</v>
      </c>
      <c r="L76" s="4">
        <v>1211671</v>
      </c>
      <c r="M76" s="4">
        <v>7300000</v>
      </c>
      <c r="N76" s="6" t="s">
        <v>19</v>
      </c>
      <c r="O76" s="6" t="s">
        <v>93</v>
      </c>
      <c r="P76" s="6" t="s">
        <v>271</v>
      </c>
      <c r="Q76" s="19">
        <f t="shared" si="2"/>
        <v>120</v>
      </c>
      <c r="R76" s="19">
        <v>0</v>
      </c>
      <c r="S76" s="19">
        <v>10</v>
      </c>
      <c r="T76" s="19">
        <v>20</v>
      </c>
      <c r="U76" s="19">
        <v>10</v>
      </c>
      <c r="V76" s="19">
        <v>10</v>
      </c>
      <c r="W76" s="19">
        <v>10</v>
      </c>
      <c r="X76" s="19">
        <v>8</v>
      </c>
      <c r="Y76" s="19">
        <v>10</v>
      </c>
      <c r="Z76" s="19">
        <v>20</v>
      </c>
      <c r="AA76" s="19">
        <v>10</v>
      </c>
      <c r="AB76" s="19">
        <v>12</v>
      </c>
      <c r="AC76" s="25">
        <v>250011.3156979405</v>
      </c>
      <c r="AE76" s="2" t="s">
        <v>524</v>
      </c>
      <c r="AF76" s="2" t="s">
        <v>556</v>
      </c>
      <c r="AG76" s="2" t="s">
        <v>552</v>
      </c>
      <c r="AH76" s="2" t="s">
        <v>551</v>
      </c>
      <c r="AI76" s="2" t="s">
        <v>552</v>
      </c>
      <c r="AJ76" s="2" t="s">
        <v>553</v>
      </c>
      <c r="AK76" s="2" t="s">
        <v>554</v>
      </c>
      <c r="AL76" s="2" t="s">
        <v>555</v>
      </c>
    </row>
    <row r="77" spans="1:38" ht="15.75" customHeight="1" x14ac:dyDescent="0.25">
      <c r="A77" s="2" t="s">
        <v>565</v>
      </c>
      <c r="B77" s="3" t="s">
        <v>558</v>
      </c>
      <c r="C77" s="2" t="s">
        <v>19</v>
      </c>
      <c r="D77" s="3" t="s">
        <v>87</v>
      </c>
      <c r="E77" s="2" t="s">
        <v>449</v>
      </c>
      <c r="F77" s="2" t="s">
        <v>449</v>
      </c>
      <c r="G77" s="19">
        <v>62</v>
      </c>
      <c r="H77" s="19">
        <v>61</v>
      </c>
      <c r="I77" s="20">
        <v>0</v>
      </c>
      <c r="J77" s="7">
        <v>31888331</v>
      </c>
      <c r="K77" s="5">
        <v>16100000</v>
      </c>
      <c r="L77" s="4">
        <v>1380912</v>
      </c>
      <c r="M77" s="4">
        <v>0</v>
      </c>
      <c r="N77" s="6" t="s">
        <v>19</v>
      </c>
      <c r="O77" s="6" t="s">
        <v>93</v>
      </c>
      <c r="P77" s="6" t="s">
        <v>114</v>
      </c>
      <c r="Q77" s="19">
        <f t="shared" si="2"/>
        <v>119</v>
      </c>
      <c r="R77" s="19">
        <v>0</v>
      </c>
      <c r="S77" s="19">
        <v>10</v>
      </c>
      <c r="T77" s="19">
        <v>20</v>
      </c>
      <c r="U77" s="19">
        <v>10</v>
      </c>
      <c r="V77" s="19">
        <v>10</v>
      </c>
      <c r="W77" s="19">
        <v>10</v>
      </c>
      <c r="X77" s="19">
        <v>8</v>
      </c>
      <c r="Y77" s="19">
        <v>10</v>
      </c>
      <c r="Z77" s="19">
        <v>19</v>
      </c>
      <c r="AA77" s="19">
        <v>10</v>
      </c>
      <c r="AB77" s="19">
        <v>12</v>
      </c>
      <c r="AC77" s="25">
        <v>183424.26187419769</v>
      </c>
      <c r="AD77" s="25" t="s">
        <v>951</v>
      </c>
      <c r="AE77" s="2" t="s">
        <v>524</v>
      </c>
      <c r="AF77" s="2" t="s">
        <v>564</v>
      </c>
      <c r="AG77" s="2" t="s">
        <v>559</v>
      </c>
      <c r="AH77" s="2" t="s">
        <v>560</v>
      </c>
      <c r="AI77" s="2" t="s">
        <v>561</v>
      </c>
      <c r="AJ77" s="2" t="s">
        <v>562</v>
      </c>
      <c r="AK77" s="2" t="s">
        <v>563</v>
      </c>
      <c r="AL77" s="2" t="s">
        <v>564</v>
      </c>
    </row>
    <row r="78" spans="1:38" ht="15.75" customHeight="1" x14ac:dyDescent="0.25">
      <c r="A78" s="2" t="s">
        <v>572</v>
      </c>
      <c r="B78" s="3" t="s">
        <v>566</v>
      </c>
      <c r="C78" s="2" t="s">
        <v>19</v>
      </c>
      <c r="D78" s="3" t="s">
        <v>87</v>
      </c>
      <c r="E78" s="2" t="s">
        <v>567</v>
      </c>
      <c r="F78" s="2" t="s">
        <v>50</v>
      </c>
      <c r="G78" s="19">
        <v>89</v>
      </c>
      <c r="H78" s="19">
        <v>88</v>
      </c>
      <c r="I78" s="20">
        <v>0</v>
      </c>
      <c r="J78" s="7">
        <v>54049758</v>
      </c>
      <c r="K78" s="5">
        <v>27000000</v>
      </c>
      <c r="L78" s="4">
        <v>2119515</v>
      </c>
      <c r="M78" s="4">
        <v>11051019</v>
      </c>
      <c r="N78" s="6" t="s">
        <v>19</v>
      </c>
      <c r="O78" s="6" t="s">
        <v>93</v>
      </c>
      <c r="P78" s="6" t="s">
        <v>114</v>
      </c>
      <c r="Q78" s="19">
        <f t="shared" si="2"/>
        <v>120</v>
      </c>
      <c r="R78" s="19">
        <v>0</v>
      </c>
      <c r="S78" s="19">
        <v>10</v>
      </c>
      <c r="T78" s="19">
        <v>20</v>
      </c>
      <c r="U78" s="19">
        <v>10</v>
      </c>
      <c r="V78" s="19">
        <v>10</v>
      </c>
      <c r="W78" s="19">
        <v>10</v>
      </c>
      <c r="X78" s="19">
        <v>8</v>
      </c>
      <c r="Y78" s="19">
        <v>10</v>
      </c>
      <c r="Z78" s="19">
        <v>20</v>
      </c>
      <c r="AA78" s="19">
        <v>10</v>
      </c>
      <c r="AB78" s="19">
        <v>12</v>
      </c>
      <c r="AC78" s="25">
        <v>274028.13260103384</v>
      </c>
      <c r="AD78" s="25" t="s">
        <v>950</v>
      </c>
      <c r="AE78" s="2" t="s">
        <v>524</v>
      </c>
      <c r="AF78" s="2" t="s">
        <v>571</v>
      </c>
      <c r="AG78" s="2" t="s">
        <v>568</v>
      </c>
      <c r="AH78" s="2" t="s">
        <v>569</v>
      </c>
      <c r="AI78" s="2" t="s">
        <v>103</v>
      </c>
      <c r="AJ78" s="2" t="s">
        <v>570</v>
      </c>
      <c r="AK78" s="2" t="s">
        <v>560</v>
      </c>
      <c r="AL78" s="2" t="s">
        <v>561</v>
      </c>
    </row>
    <row r="79" spans="1:38" ht="15.75" customHeight="1" x14ac:dyDescent="0.25">
      <c r="A79" s="2" t="s">
        <v>578</v>
      </c>
      <c r="B79" s="3" t="s">
        <v>573</v>
      </c>
      <c r="C79" s="2" t="s">
        <v>19</v>
      </c>
      <c r="D79" s="3" t="s">
        <v>87</v>
      </c>
      <c r="E79" s="2" t="s">
        <v>165</v>
      </c>
      <c r="F79" s="2" t="s">
        <v>449</v>
      </c>
      <c r="G79" s="19">
        <v>60</v>
      </c>
      <c r="H79" s="19">
        <v>59</v>
      </c>
      <c r="I79" s="20">
        <v>0</v>
      </c>
      <c r="J79" s="7">
        <v>38184909</v>
      </c>
      <c r="K79" s="5">
        <v>19100000</v>
      </c>
      <c r="L79" s="4">
        <v>1509929</v>
      </c>
      <c r="M79" s="4">
        <v>1807333</v>
      </c>
      <c r="N79" s="6" t="s">
        <v>19</v>
      </c>
      <c r="O79" s="6" t="s">
        <v>93</v>
      </c>
      <c r="P79" s="6" t="s">
        <v>114</v>
      </c>
      <c r="Q79" s="19">
        <f t="shared" si="2"/>
        <v>119</v>
      </c>
      <c r="R79" s="19">
        <v>0</v>
      </c>
      <c r="S79" s="19">
        <v>10</v>
      </c>
      <c r="T79" s="19">
        <v>20</v>
      </c>
      <c r="U79" s="19">
        <v>10</v>
      </c>
      <c r="V79" s="19">
        <v>10</v>
      </c>
      <c r="W79" s="19">
        <v>10</v>
      </c>
      <c r="X79" s="19">
        <v>8</v>
      </c>
      <c r="Y79" s="19">
        <v>10</v>
      </c>
      <c r="Z79" s="19">
        <v>19</v>
      </c>
      <c r="AA79" s="19">
        <v>10</v>
      </c>
      <c r="AB79" s="19">
        <v>12</v>
      </c>
      <c r="AC79" s="25">
        <v>257846.21208962999</v>
      </c>
      <c r="AE79" s="2" t="s">
        <v>524</v>
      </c>
      <c r="AF79" s="2" t="s">
        <v>577</v>
      </c>
      <c r="AG79" s="2" t="s">
        <v>574</v>
      </c>
      <c r="AH79" s="2" t="s">
        <v>560</v>
      </c>
      <c r="AI79" s="2" t="s">
        <v>561</v>
      </c>
      <c r="AJ79" s="2" t="s">
        <v>575</v>
      </c>
      <c r="AK79" s="2" t="s">
        <v>576</v>
      </c>
      <c r="AL79" s="2" t="s">
        <v>177</v>
      </c>
    </row>
    <row r="80" spans="1:38" ht="15.75" customHeight="1" x14ac:dyDescent="0.25">
      <c r="A80" s="2" t="s">
        <v>583</v>
      </c>
      <c r="B80" s="3" t="s">
        <v>579</v>
      </c>
      <c r="C80" s="2" t="s">
        <v>19</v>
      </c>
      <c r="D80" s="3" t="s">
        <v>116</v>
      </c>
      <c r="E80" s="2" t="s">
        <v>174</v>
      </c>
      <c r="F80" s="2" t="s">
        <v>175</v>
      </c>
      <c r="G80" s="19">
        <v>129</v>
      </c>
      <c r="H80" s="19">
        <v>128</v>
      </c>
      <c r="I80" s="20">
        <v>0</v>
      </c>
      <c r="J80" s="7">
        <v>86847294</v>
      </c>
      <c r="K80" s="5">
        <v>44000000</v>
      </c>
      <c r="L80" s="4">
        <v>4131237</v>
      </c>
      <c r="M80" s="4">
        <v>9559056</v>
      </c>
      <c r="N80" s="6" t="s">
        <v>19</v>
      </c>
      <c r="O80" s="6" t="s">
        <v>63</v>
      </c>
      <c r="P80" s="6" t="s">
        <v>182</v>
      </c>
      <c r="Q80" s="19">
        <f t="shared" si="2"/>
        <v>119</v>
      </c>
      <c r="R80" s="19">
        <v>0</v>
      </c>
      <c r="S80" s="19">
        <v>10</v>
      </c>
      <c r="T80" s="19">
        <v>20</v>
      </c>
      <c r="U80" s="19">
        <v>10</v>
      </c>
      <c r="V80" s="19">
        <v>10</v>
      </c>
      <c r="W80" s="19">
        <v>10</v>
      </c>
      <c r="X80" s="19">
        <v>8</v>
      </c>
      <c r="Y80" s="19">
        <v>10</v>
      </c>
      <c r="Z80" s="19">
        <v>19</v>
      </c>
      <c r="AA80" s="19">
        <v>10</v>
      </c>
      <c r="AB80" s="19">
        <v>12</v>
      </c>
      <c r="AC80" s="25">
        <v>313637.57158563979</v>
      </c>
      <c r="AE80" s="2" t="s">
        <v>524</v>
      </c>
      <c r="AF80" s="2" t="s">
        <v>120</v>
      </c>
      <c r="AG80" s="2" t="s">
        <v>580</v>
      </c>
      <c r="AH80" s="2" t="s">
        <v>581</v>
      </c>
      <c r="AI80" s="2" t="s">
        <v>120</v>
      </c>
      <c r="AJ80" s="2" t="s">
        <v>582</v>
      </c>
      <c r="AK80" s="2" t="s">
        <v>433</v>
      </c>
      <c r="AL80" s="2" t="s">
        <v>430</v>
      </c>
    </row>
    <row r="81" spans="1:41" ht="15.75" customHeight="1" x14ac:dyDescent="0.25">
      <c r="A81" s="2" t="s">
        <v>590</v>
      </c>
      <c r="B81" s="3" t="s">
        <v>584</v>
      </c>
      <c r="C81" s="2" t="s">
        <v>19</v>
      </c>
      <c r="D81" s="3" t="s">
        <v>87</v>
      </c>
      <c r="E81" s="2" t="s">
        <v>466</v>
      </c>
      <c r="F81" s="2" t="s">
        <v>466</v>
      </c>
      <c r="G81" s="19">
        <v>65</v>
      </c>
      <c r="H81" s="19">
        <v>64</v>
      </c>
      <c r="I81" s="21">
        <v>0</v>
      </c>
      <c r="J81" s="7">
        <v>38889247</v>
      </c>
      <c r="K81" s="5">
        <v>19041460</v>
      </c>
      <c r="L81" s="4">
        <v>1713711.6</v>
      </c>
      <c r="M81" s="4">
        <v>0</v>
      </c>
      <c r="N81" s="6" t="s">
        <v>19</v>
      </c>
      <c r="O81" s="6" t="s">
        <v>93</v>
      </c>
      <c r="P81" s="6" t="s">
        <v>271</v>
      </c>
      <c r="Q81" s="19">
        <f t="shared" si="2"/>
        <v>119</v>
      </c>
      <c r="R81" s="19">
        <v>0</v>
      </c>
      <c r="S81" s="19">
        <v>10</v>
      </c>
      <c r="T81" s="19">
        <v>20</v>
      </c>
      <c r="U81" s="19">
        <v>10</v>
      </c>
      <c r="V81" s="19">
        <v>10</v>
      </c>
      <c r="W81" s="19">
        <v>10</v>
      </c>
      <c r="X81" s="19">
        <v>8</v>
      </c>
      <c r="Y81" s="19">
        <v>10</v>
      </c>
      <c r="Z81" s="19">
        <v>19</v>
      </c>
      <c r="AA81" s="19">
        <v>10</v>
      </c>
      <c r="AB81" s="19">
        <v>12</v>
      </c>
      <c r="AC81" s="25">
        <v>260953.19255585773</v>
      </c>
      <c r="AE81" s="2" t="s">
        <v>524</v>
      </c>
      <c r="AF81" s="2" t="s">
        <v>589</v>
      </c>
      <c r="AG81" s="2" t="s">
        <v>585</v>
      </c>
      <c r="AH81" s="2" t="s">
        <v>586</v>
      </c>
      <c r="AI81" s="2" t="s">
        <v>111</v>
      </c>
      <c r="AJ81" s="2" t="s">
        <v>587</v>
      </c>
      <c r="AK81" s="2" t="s">
        <v>588</v>
      </c>
      <c r="AL81" s="2" t="s">
        <v>935</v>
      </c>
    </row>
    <row r="82" spans="1:41" ht="15.75" customHeight="1" x14ac:dyDescent="0.25">
      <c r="A82" s="2" t="s">
        <v>596</v>
      </c>
      <c r="B82" s="3" t="s">
        <v>591</v>
      </c>
      <c r="C82" s="2" t="s">
        <v>136</v>
      </c>
      <c r="D82" s="3" t="s">
        <v>87</v>
      </c>
      <c r="E82" s="2" t="s">
        <v>592</v>
      </c>
      <c r="F82" s="2" t="s">
        <v>50</v>
      </c>
      <c r="G82" s="19">
        <v>116</v>
      </c>
      <c r="H82" s="19">
        <v>115</v>
      </c>
      <c r="I82" s="20">
        <v>0</v>
      </c>
      <c r="J82" s="7">
        <v>29986756.769999996</v>
      </c>
      <c r="K82" s="4">
        <v>15525064</v>
      </c>
      <c r="L82" s="4">
        <v>1091745.1000000001</v>
      </c>
      <c r="M82" s="4">
        <v>0</v>
      </c>
      <c r="N82" s="6" t="s">
        <v>912</v>
      </c>
      <c r="O82" s="6"/>
      <c r="P82" s="6"/>
      <c r="Q82" s="19">
        <f t="shared" si="2"/>
        <v>91</v>
      </c>
      <c r="R82" s="19">
        <v>0</v>
      </c>
      <c r="S82" s="19">
        <v>0</v>
      </c>
      <c r="T82" s="19">
        <v>20</v>
      </c>
      <c r="U82" s="19">
        <v>10</v>
      </c>
      <c r="V82" s="19">
        <v>10</v>
      </c>
      <c r="W82" s="19">
        <v>0</v>
      </c>
      <c r="X82" s="19">
        <v>0</v>
      </c>
      <c r="Y82" s="19">
        <v>10</v>
      </c>
      <c r="Z82" s="19">
        <v>19</v>
      </c>
      <c r="AA82" s="19">
        <v>10</v>
      </c>
      <c r="AB82" s="19">
        <v>12</v>
      </c>
      <c r="AC82" s="25">
        <v>127931</v>
      </c>
      <c r="AE82" s="2" t="s">
        <v>594</v>
      </c>
      <c r="AF82" s="2" t="s">
        <v>595</v>
      </c>
      <c r="AG82" s="2" t="s">
        <v>593</v>
      </c>
      <c r="AH82" s="2" t="s">
        <v>320</v>
      </c>
      <c r="AI82" s="2" t="s">
        <v>321</v>
      </c>
    </row>
    <row r="83" spans="1:41" ht="15.75" customHeight="1" x14ac:dyDescent="0.25">
      <c r="A83" s="2" t="s">
        <v>600</v>
      </c>
      <c r="B83" s="3" t="s">
        <v>597</v>
      </c>
      <c r="C83" s="2" t="s">
        <v>19</v>
      </c>
      <c r="D83" s="3" t="s">
        <v>33</v>
      </c>
      <c r="E83" s="2" t="s">
        <v>156</v>
      </c>
      <c r="F83" s="2" t="s">
        <v>466</v>
      </c>
      <c r="G83" s="19">
        <v>55</v>
      </c>
      <c r="H83" s="19">
        <v>54</v>
      </c>
      <c r="I83" s="20">
        <v>0</v>
      </c>
      <c r="J83" s="7">
        <v>29285050</v>
      </c>
      <c r="K83" s="5">
        <v>15300000</v>
      </c>
      <c r="L83" s="4">
        <v>1369812</v>
      </c>
      <c r="M83" s="4">
        <v>7500000</v>
      </c>
      <c r="N83" s="6" t="s">
        <v>19</v>
      </c>
      <c r="O83" s="6" t="s">
        <v>42</v>
      </c>
      <c r="P83" s="6" t="s">
        <v>271</v>
      </c>
      <c r="Q83" s="19">
        <f t="shared" si="2"/>
        <v>120</v>
      </c>
      <c r="R83" s="19">
        <v>0</v>
      </c>
      <c r="S83" s="19">
        <v>10</v>
      </c>
      <c r="T83" s="19">
        <v>20</v>
      </c>
      <c r="U83" s="19">
        <v>10</v>
      </c>
      <c r="V83" s="19">
        <v>10</v>
      </c>
      <c r="W83" s="19">
        <v>10</v>
      </c>
      <c r="X83" s="19">
        <v>8</v>
      </c>
      <c r="Y83" s="19">
        <v>10</v>
      </c>
      <c r="Z83" s="19">
        <v>20</v>
      </c>
      <c r="AA83" s="19">
        <v>10</v>
      </c>
      <c r="AB83" s="19">
        <v>12</v>
      </c>
      <c r="AC83" s="25">
        <v>320303.03030303027</v>
      </c>
      <c r="AD83" s="25" t="s">
        <v>950</v>
      </c>
      <c r="AE83" s="2" t="s">
        <v>599</v>
      </c>
      <c r="AF83" s="2" t="s">
        <v>521</v>
      </c>
      <c r="AG83" s="2" t="s">
        <v>521</v>
      </c>
      <c r="AH83" s="2" t="s">
        <v>598</v>
      </c>
      <c r="AI83" s="2" t="s">
        <v>521</v>
      </c>
    </row>
    <row r="84" spans="1:41" ht="15.75" customHeight="1" x14ac:dyDescent="0.25">
      <c r="A84" s="2" t="s">
        <v>608</v>
      </c>
      <c r="B84" s="3" t="s">
        <v>601</v>
      </c>
      <c r="C84" s="2" t="s">
        <v>19</v>
      </c>
      <c r="D84" s="3" t="s">
        <v>87</v>
      </c>
      <c r="E84" s="2" t="s">
        <v>602</v>
      </c>
      <c r="F84" s="2" t="s">
        <v>245</v>
      </c>
      <c r="G84" s="19">
        <v>100</v>
      </c>
      <c r="H84" s="19">
        <v>99</v>
      </c>
      <c r="I84" s="20">
        <v>0</v>
      </c>
      <c r="J84" s="7">
        <v>50979541.93264892</v>
      </c>
      <c r="K84" s="5">
        <v>25933102</v>
      </c>
      <c r="L84" s="4">
        <v>2208302</v>
      </c>
      <c r="M84" s="4">
        <v>12740204</v>
      </c>
      <c r="N84" s="6" t="s">
        <v>19</v>
      </c>
      <c r="O84" s="6"/>
      <c r="P84" s="6" t="s">
        <v>251</v>
      </c>
      <c r="Q84" s="19">
        <f t="shared" si="2"/>
        <v>119</v>
      </c>
      <c r="R84" s="19">
        <v>0</v>
      </c>
      <c r="S84" s="19">
        <v>10</v>
      </c>
      <c r="T84" s="19">
        <v>20</v>
      </c>
      <c r="U84" s="19">
        <v>10</v>
      </c>
      <c r="V84" s="19">
        <v>10</v>
      </c>
      <c r="W84" s="19">
        <v>10</v>
      </c>
      <c r="X84" s="19">
        <v>8</v>
      </c>
      <c r="Y84" s="19">
        <v>10</v>
      </c>
      <c r="Z84" s="19">
        <v>19</v>
      </c>
      <c r="AA84" s="19">
        <v>10</v>
      </c>
      <c r="AB84" s="19">
        <v>12</v>
      </c>
      <c r="AC84" s="25">
        <v>226538.19414225945</v>
      </c>
      <c r="AE84" s="2" t="s">
        <v>524</v>
      </c>
      <c r="AF84" s="2" t="s">
        <v>919</v>
      </c>
      <c r="AG84" s="2" t="s">
        <v>603</v>
      </c>
      <c r="AH84" s="2" t="s">
        <v>604</v>
      </c>
      <c r="AI84" s="2" t="s">
        <v>605</v>
      </c>
      <c r="AJ84" s="2" t="s">
        <v>606</v>
      </c>
      <c r="AK84" s="2" t="s">
        <v>607</v>
      </c>
      <c r="AL84" s="2" t="s">
        <v>606</v>
      </c>
      <c r="AM84" s="2" t="s">
        <v>605</v>
      </c>
      <c r="AN84" s="2" t="s">
        <v>604</v>
      </c>
      <c r="AO84" s="2" t="s">
        <v>605</v>
      </c>
    </row>
    <row r="85" spans="1:41" ht="15.75" customHeight="1" x14ac:dyDescent="0.25">
      <c r="A85" s="2" t="s">
        <v>615</v>
      </c>
      <c r="B85" s="3" t="s">
        <v>609</v>
      </c>
      <c r="C85" s="2" t="s">
        <v>136</v>
      </c>
      <c r="D85" s="3" t="s">
        <v>116</v>
      </c>
      <c r="E85" s="2" t="s">
        <v>610</v>
      </c>
      <c r="F85" s="2" t="s">
        <v>611</v>
      </c>
      <c r="G85" s="19">
        <v>102</v>
      </c>
      <c r="H85" s="19">
        <v>100</v>
      </c>
      <c r="I85" s="20">
        <v>0</v>
      </c>
      <c r="J85" s="7">
        <v>78142928</v>
      </c>
      <c r="K85" s="5">
        <v>39913597</v>
      </c>
      <c r="L85" s="4">
        <v>3370829</v>
      </c>
      <c r="M85" s="4">
        <v>0</v>
      </c>
      <c r="N85" s="6" t="s">
        <v>191</v>
      </c>
      <c r="O85" s="6"/>
      <c r="P85" s="6"/>
      <c r="Q85" s="19">
        <f t="shared" si="2"/>
        <v>105</v>
      </c>
      <c r="R85" s="19">
        <v>6</v>
      </c>
      <c r="S85" s="19">
        <v>0</v>
      </c>
      <c r="T85" s="19">
        <v>20</v>
      </c>
      <c r="U85" s="19">
        <v>10</v>
      </c>
      <c r="V85" s="19">
        <v>10</v>
      </c>
      <c r="W85" s="19">
        <v>0</v>
      </c>
      <c r="X85" s="19">
        <v>8</v>
      </c>
      <c r="Y85" s="19">
        <v>10</v>
      </c>
      <c r="Z85" s="19">
        <v>19</v>
      </c>
      <c r="AA85" s="19">
        <v>10</v>
      </c>
      <c r="AB85" s="19">
        <v>12</v>
      </c>
      <c r="AC85" s="25">
        <v>258956.14074809663</v>
      </c>
      <c r="AE85" s="2" t="s">
        <v>524</v>
      </c>
      <c r="AF85" s="2" t="s">
        <v>614</v>
      </c>
      <c r="AG85" s="2" t="s">
        <v>612</v>
      </c>
      <c r="AH85" s="2" t="s">
        <v>613</v>
      </c>
      <c r="AI85" s="2" t="s">
        <v>531</v>
      </c>
    </row>
    <row r="86" spans="1:41" ht="15.75" customHeight="1" x14ac:dyDescent="0.25">
      <c r="A86" s="2" t="s">
        <v>620</v>
      </c>
      <c r="B86" s="3" t="s">
        <v>616</v>
      </c>
      <c r="C86" s="2" t="s">
        <v>19</v>
      </c>
      <c r="D86" s="3" t="s">
        <v>87</v>
      </c>
      <c r="E86" s="2" t="s">
        <v>617</v>
      </c>
      <c r="F86" s="2" t="s">
        <v>273</v>
      </c>
      <c r="G86" s="19">
        <v>200</v>
      </c>
      <c r="H86" s="19">
        <v>198</v>
      </c>
      <c r="I86" s="20">
        <v>0</v>
      </c>
      <c r="J86" s="7">
        <v>98828834</v>
      </c>
      <c r="K86" s="5">
        <v>52125000</v>
      </c>
      <c r="L86" s="4">
        <v>4691762</v>
      </c>
      <c r="M86" s="4">
        <v>24999582</v>
      </c>
      <c r="N86" s="6" t="s">
        <v>19</v>
      </c>
      <c r="O86" s="6"/>
      <c r="P86" s="6" t="s">
        <v>182</v>
      </c>
      <c r="Q86" s="19">
        <f t="shared" si="2"/>
        <v>119</v>
      </c>
      <c r="R86" s="19">
        <v>0</v>
      </c>
      <c r="S86" s="19">
        <v>10</v>
      </c>
      <c r="T86" s="19">
        <v>20</v>
      </c>
      <c r="U86" s="19">
        <v>10</v>
      </c>
      <c r="V86" s="19">
        <v>10</v>
      </c>
      <c r="W86" s="19">
        <v>10</v>
      </c>
      <c r="X86" s="19">
        <v>8</v>
      </c>
      <c r="Y86" s="19">
        <v>10</v>
      </c>
      <c r="Z86" s="19">
        <v>19</v>
      </c>
      <c r="AA86" s="19">
        <v>10</v>
      </c>
      <c r="AB86" s="19">
        <v>12</v>
      </c>
      <c r="AC86" s="25">
        <v>286404.99328439799</v>
      </c>
      <c r="AE86" s="2" t="s">
        <v>524</v>
      </c>
      <c r="AF86" s="2" t="s">
        <v>445</v>
      </c>
      <c r="AG86" s="2" t="s">
        <v>619</v>
      </c>
      <c r="AH86" s="2" t="s">
        <v>618</v>
      </c>
      <c r="AI86" s="2" t="s">
        <v>619</v>
      </c>
    </row>
    <row r="87" spans="1:41" ht="15.75" customHeight="1" x14ac:dyDescent="0.25">
      <c r="A87" s="2" t="s">
        <v>625</v>
      </c>
      <c r="B87" s="3" t="s">
        <v>621</v>
      </c>
      <c r="C87" s="2" t="s">
        <v>19</v>
      </c>
      <c r="D87" s="3" t="s">
        <v>116</v>
      </c>
      <c r="E87" s="2" t="s">
        <v>622</v>
      </c>
      <c r="F87" s="2" t="s">
        <v>245</v>
      </c>
      <c r="G87" s="19">
        <v>62</v>
      </c>
      <c r="H87" s="19">
        <v>61</v>
      </c>
      <c r="I87" s="20">
        <v>0</v>
      </c>
      <c r="J87" s="7">
        <v>57646502.470154233</v>
      </c>
      <c r="K87" s="5">
        <v>30350836.158027526</v>
      </c>
      <c r="L87" s="4">
        <v>2771564</v>
      </c>
      <c r="M87" s="4">
        <v>0</v>
      </c>
      <c r="N87" s="6" t="s">
        <v>19</v>
      </c>
      <c r="O87" s="6" t="s">
        <v>93</v>
      </c>
      <c r="P87" s="6" t="s">
        <v>251</v>
      </c>
      <c r="Q87" s="19">
        <f t="shared" si="2"/>
        <v>119</v>
      </c>
      <c r="R87" s="19">
        <v>0</v>
      </c>
      <c r="S87" s="19">
        <v>10</v>
      </c>
      <c r="T87" s="19">
        <v>20</v>
      </c>
      <c r="U87" s="19">
        <v>10</v>
      </c>
      <c r="V87" s="19">
        <v>10</v>
      </c>
      <c r="W87" s="19">
        <v>10</v>
      </c>
      <c r="X87" s="19">
        <v>8</v>
      </c>
      <c r="Y87" s="19">
        <v>10</v>
      </c>
      <c r="Z87" s="19">
        <v>19</v>
      </c>
      <c r="AA87" s="19">
        <v>10</v>
      </c>
      <c r="AB87" s="19">
        <v>12</v>
      </c>
      <c r="AC87" s="25">
        <v>309026.69381818187</v>
      </c>
      <c r="AE87" s="2" t="s">
        <v>524</v>
      </c>
      <c r="AF87" s="2" t="s">
        <v>624</v>
      </c>
      <c r="AG87" s="2" t="s">
        <v>543</v>
      </c>
      <c r="AH87" s="2" t="s">
        <v>623</v>
      </c>
      <c r="AI87" s="2" t="s">
        <v>624</v>
      </c>
    </row>
    <row r="88" spans="1:41" ht="15.75" customHeight="1" x14ac:dyDescent="0.25">
      <c r="A88" s="2" t="s">
        <v>629</v>
      </c>
      <c r="B88" s="3" t="s">
        <v>626</v>
      </c>
      <c r="C88" s="2" t="s">
        <v>32</v>
      </c>
      <c r="D88" s="3" t="s">
        <v>116</v>
      </c>
      <c r="E88" s="2" t="s">
        <v>627</v>
      </c>
      <c r="F88" s="2" t="s">
        <v>542</v>
      </c>
      <c r="G88" s="19">
        <v>128</v>
      </c>
      <c r="H88" s="19">
        <v>126</v>
      </c>
      <c r="I88" s="20">
        <v>0</v>
      </c>
      <c r="J88" s="7">
        <v>87901429</v>
      </c>
      <c r="K88" s="5">
        <v>44500000</v>
      </c>
      <c r="L88" s="4">
        <v>3826799</v>
      </c>
      <c r="M88" s="4">
        <v>0</v>
      </c>
      <c r="N88" s="6" t="s">
        <v>19</v>
      </c>
      <c r="O88" s="6" t="s">
        <v>93</v>
      </c>
      <c r="P88" s="6" t="s">
        <v>251</v>
      </c>
      <c r="Q88" s="19">
        <f t="shared" si="2"/>
        <v>119</v>
      </c>
      <c r="R88" s="19">
        <v>0</v>
      </c>
      <c r="S88" s="19">
        <v>10</v>
      </c>
      <c r="T88" s="19">
        <v>20</v>
      </c>
      <c r="U88" s="19">
        <v>10</v>
      </c>
      <c r="V88" s="19">
        <v>10</v>
      </c>
      <c r="W88" s="19">
        <v>10</v>
      </c>
      <c r="X88" s="19">
        <v>8</v>
      </c>
      <c r="Y88" s="19">
        <v>10</v>
      </c>
      <c r="Z88" s="19">
        <v>19</v>
      </c>
      <c r="AA88" s="19">
        <v>10</v>
      </c>
      <c r="AB88" s="19">
        <v>12</v>
      </c>
      <c r="AC88" s="25">
        <v>230569.94818652852</v>
      </c>
      <c r="AE88" s="2" t="s">
        <v>524</v>
      </c>
      <c r="AF88" s="2" t="s">
        <v>624</v>
      </c>
      <c r="AG88" s="2" t="s">
        <v>628</v>
      </c>
      <c r="AH88" s="2" t="s">
        <v>623</v>
      </c>
      <c r="AI88" s="2" t="s">
        <v>624</v>
      </c>
    </row>
    <row r="89" spans="1:41" ht="15.75" customHeight="1" x14ac:dyDescent="0.25">
      <c r="A89" s="2" t="s">
        <v>634</v>
      </c>
      <c r="B89" s="3" t="s">
        <v>630</v>
      </c>
      <c r="C89" s="2" t="s">
        <v>19</v>
      </c>
      <c r="D89" s="3" t="s">
        <v>87</v>
      </c>
      <c r="E89" s="2" t="s">
        <v>631</v>
      </c>
      <c r="F89" s="2" t="s">
        <v>273</v>
      </c>
      <c r="G89" s="19">
        <v>174</v>
      </c>
      <c r="H89" s="19">
        <v>172</v>
      </c>
      <c r="I89" s="21">
        <v>0</v>
      </c>
      <c r="J89" s="7">
        <v>79432399</v>
      </c>
      <c r="K89" s="5">
        <v>42412078</v>
      </c>
      <c r="L89" s="4">
        <v>3836660</v>
      </c>
      <c r="M89" s="4">
        <v>22134579</v>
      </c>
      <c r="N89" s="6" t="s">
        <v>19</v>
      </c>
      <c r="O89" s="6" t="s">
        <v>181</v>
      </c>
      <c r="P89" s="6" t="s">
        <v>182</v>
      </c>
      <c r="Q89" s="19">
        <f t="shared" si="2"/>
        <v>120</v>
      </c>
      <c r="R89" s="19">
        <v>0</v>
      </c>
      <c r="S89" s="19">
        <v>10</v>
      </c>
      <c r="T89" s="19">
        <v>20</v>
      </c>
      <c r="U89" s="19">
        <v>10</v>
      </c>
      <c r="V89" s="19">
        <v>10</v>
      </c>
      <c r="W89" s="19">
        <v>10</v>
      </c>
      <c r="X89" s="19">
        <v>8</v>
      </c>
      <c r="Y89" s="19">
        <v>10</v>
      </c>
      <c r="Z89" s="19">
        <v>20</v>
      </c>
      <c r="AA89" s="19">
        <v>10</v>
      </c>
      <c r="AB89" s="19">
        <v>12</v>
      </c>
      <c r="AC89" s="25">
        <v>211884.15280311889</v>
      </c>
      <c r="AE89" s="2" t="s">
        <v>524</v>
      </c>
      <c r="AF89" s="2" t="s">
        <v>633</v>
      </c>
      <c r="AG89" s="2" t="s">
        <v>260</v>
      </c>
      <c r="AH89" s="2" t="s">
        <v>261</v>
      </c>
      <c r="AI89" s="2" t="s">
        <v>260</v>
      </c>
      <c r="AJ89" s="2" t="s">
        <v>632</v>
      </c>
      <c r="AK89" s="2" t="s">
        <v>259</v>
      </c>
    </row>
    <row r="90" spans="1:41" ht="15.75" customHeight="1" x14ac:dyDescent="0.25">
      <c r="A90" s="2" t="s">
        <v>637</v>
      </c>
      <c r="B90" s="3" t="s">
        <v>635</v>
      </c>
      <c r="C90" s="2" t="s">
        <v>19</v>
      </c>
      <c r="D90" s="3" t="s">
        <v>87</v>
      </c>
      <c r="E90" s="2" t="s">
        <v>631</v>
      </c>
      <c r="F90" s="2" t="s">
        <v>273</v>
      </c>
      <c r="G90" s="19">
        <v>144</v>
      </c>
      <c r="H90" s="19">
        <v>143</v>
      </c>
      <c r="I90" s="21">
        <v>0</v>
      </c>
      <c r="J90" s="7">
        <v>67966541</v>
      </c>
      <c r="K90" s="5">
        <v>36165057</v>
      </c>
      <c r="L90" s="4">
        <v>3349757</v>
      </c>
      <c r="M90" s="4">
        <v>19325518</v>
      </c>
      <c r="N90" s="6" t="s">
        <v>19</v>
      </c>
      <c r="O90" s="6" t="s">
        <v>181</v>
      </c>
      <c r="P90" s="6" t="s">
        <v>182</v>
      </c>
      <c r="Q90" s="19">
        <f t="shared" si="2"/>
        <v>120</v>
      </c>
      <c r="R90" s="19">
        <v>0</v>
      </c>
      <c r="S90" s="19">
        <v>10</v>
      </c>
      <c r="T90" s="19">
        <v>20</v>
      </c>
      <c r="U90" s="19">
        <v>10</v>
      </c>
      <c r="V90" s="19">
        <v>10</v>
      </c>
      <c r="W90" s="19">
        <v>10</v>
      </c>
      <c r="X90" s="19">
        <v>8</v>
      </c>
      <c r="Y90" s="19">
        <v>10</v>
      </c>
      <c r="Z90" s="19">
        <v>20</v>
      </c>
      <c r="AA90" s="19">
        <v>10</v>
      </c>
      <c r="AB90" s="19">
        <v>12</v>
      </c>
      <c r="AC90" s="25">
        <v>212633.69126447765</v>
      </c>
      <c r="AE90" s="2" t="s">
        <v>524</v>
      </c>
      <c r="AF90" s="2" t="s">
        <v>260</v>
      </c>
      <c r="AG90" s="2" t="s">
        <v>926</v>
      </c>
      <c r="AH90" s="2" t="s">
        <v>259</v>
      </c>
      <c r="AJ90" s="2" t="s">
        <v>636</v>
      </c>
      <c r="AK90" s="2" t="s">
        <v>261</v>
      </c>
      <c r="AL90" s="2" t="s">
        <v>636</v>
      </c>
    </row>
    <row r="91" spans="1:41" ht="15.75" customHeight="1" x14ac:dyDescent="0.25">
      <c r="A91" s="2" t="s">
        <v>642</v>
      </c>
      <c r="B91" s="3" t="s">
        <v>638</v>
      </c>
      <c r="C91" s="2" t="s">
        <v>19</v>
      </c>
      <c r="D91" s="3" t="s">
        <v>87</v>
      </c>
      <c r="E91" s="2" t="s">
        <v>639</v>
      </c>
      <c r="F91" s="2" t="s">
        <v>289</v>
      </c>
      <c r="G91" s="19">
        <v>59</v>
      </c>
      <c r="H91" s="19">
        <v>58</v>
      </c>
      <c r="I91" s="20">
        <v>0</v>
      </c>
      <c r="J91" s="7">
        <v>58796870</v>
      </c>
      <c r="K91" s="5">
        <v>31344262</v>
      </c>
      <c r="L91" s="4">
        <v>2694252</v>
      </c>
      <c r="M91" s="4">
        <v>15543761</v>
      </c>
      <c r="N91" s="6" t="s">
        <v>19</v>
      </c>
      <c r="O91" s="6"/>
      <c r="P91" s="6" t="s">
        <v>251</v>
      </c>
      <c r="Q91" s="19">
        <f t="shared" si="2"/>
        <v>120</v>
      </c>
      <c r="R91" s="19">
        <v>0</v>
      </c>
      <c r="S91" s="19">
        <v>10</v>
      </c>
      <c r="T91" s="19">
        <v>20</v>
      </c>
      <c r="U91" s="19">
        <v>10</v>
      </c>
      <c r="V91" s="19">
        <v>10</v>
      </c>
      <c r="W91" s="19">
        <v>10</v>
      </c>
      <c r="X91" s="19">
        <v>8</v>
      </c>
      <c r="Y91" s="19">
        <v>10</v>
      </c>
      <c r="Z91" s="19">
        <v>20</v>
      </c>
      <c r="AA91" s="19">
        <v>10</v>
      </c>
      <c r="AB91" s="19">
        <v>12</v>
      </c>
      <c r="AC91" s="25">
        <v>300564.25</v>
      </c>
      <c r="AD91" s="25" t="s">
        <v>950</v>
      </c>
      <c r="AE91" s="2" t="s">
        <v>524</v>
      </c>
      <c r="AF91" s="2" t="s">
        <v>920</v>
      </c>
      <c r="AG91" s="2" t="s">
        <v>640</v>
      </c>
      <c r="AH91" s="2" t="s">
        <v>261</v>
      </c>
      <c r="AI91" s="2" t="s">
        <v>260</v>
      </c>
      <c r="AJ91" s="2" t="s">
        <v>932</v>
      </c>
      <c r="AK91" s="2" t="s">
        <v>259</v>
      </c>
      <c r="AL91" s="2" t="s">
        <v>641</v>
      </c>
    </row>
    <row r="92" spans="1:41" ht="15.75" customHeight="1" x14ac:dyDescent="0.25">
      <c r="A92" s="2" t="s">
        <v>651</v>
      </c>
      <c r="B92" s="3" t="s">
        <v>643</v>
      </c>
      <c r="C92" s="2" t="s">
        <v>19</v>
      </c>
      <c r="D92" s="3" t="s">
        <v>21</v>
      </c>
      <c r="E92" s="2" t="s">
        <v>644</v>
      </c>
      <c r="F92" s="2" t="s">
        <v>245</v>
      </c>
      <c r="G92" s="19">
        <v>123</v>
      </c>
      <c r="H92" s="19">
        <v>122</v>
      </c>
      <c r="I92" s="20">
        <v>0</v>
      </c>
      <c r="J92" s="7">
        <v>55988460</v>
      </c>
      <c r="K92" s="5">
        <v>30068542</v>
      </c>
      <c r="L92" s="4">
        <v>2408646</v>
      </c>
      <c r="M92" s="4">
        <v>9224078</v>
      </c>
      <c r="N92" s="6" t="s">
        <v>19</v>
      </c>
      <c r="O92" s="6"/>
      <c r="P92" s="6" t="s">
        <v>251</v>
      </c>
      <c r="Q92" s="19">
        <f t="shared" si="2"/>
        <v>119</v>
      </c>
      <c r="R92" s="19">
        <v>0</v>
      </c>
      <c r="S92" s="19">
        <v>10</v>
      </c>
      <c r="T92" s="19">
        <v>20</v>
      </c>
      <c r="U92" s="19">
        <v>10</v>
      </c>
      <c r="V92" s="19">
        <v>10</v>
      </c>
      <c r="W92" s="19">
        <v>10</v>
      </c>
      <c r="X92" s="19">
        <v>8</v>
      </c>
      <c r="Y92" s="19">
        <v>10</v>
      </c>
      <c r="Z92" s="19">
        <v>19</v>
      </c>
      <c r="AA92" s="19">
        <v>10</v>
      </c>
      <c r="AB92" s="19">
        <v>12</v>
      </c>
      <c r="AC92" s="25">
        <v>231522.1717171717</v>
      </c>
      <c r="AE92" s="2" t="s">
        <v>524</v>
      </c>
      <c r="AF92" s="2" t="s">
        <v>650</v>
      </c>
      <c r="AG92" s="2" t="s">
        <v>645</v>
      </c>
      <c r="AH92" s="2" t="s">
        <v>646</v>
      </c>
      <c r="AI92" s="2" t="s">
        <v>946</v>
      </c>
      <c r="AJ92" s="2" t="s">
        <v>647</v>
      </c>
      <c r="AK92" s="2" t="s">
        <v>648</v>
      </c>
      <c r="AL92" s="2" t="s">
        <v>649</v>
      </c>
    </row>
    <row r="93" spans="1:41" ht="15.75" customHeight="1" x14ac:dyDescent="0.25">
      <c r="A93" s="2" t="s">
        <v>659</v>
      </c>
      <c r="B93" s="3" t="s">
        <v>652</v>
      </c>
      <c r="C93" s="2" t="s">
        <v>19</v>
      </c>
      <c r="D93" s="3" t="s">
        <v>33</v>
      </c>
      <c r="E93" s="2" t="s">
        <v>299</v>
      </c>
      <c r="F93" s="2" t="s">
        <v>542</v>
      </c>
      <c r="G93" s="19">
        <v>79</v>
      </c>
      <c r="H93" s="19">
        <v>78</v>
      </c>
      <c r="I93" s="20">
        <v>0</v>
      </c>
      <c r="J93" s="7">
        <v>77159768</v>
      </c>
      <c r="K93" s="5">
        <v>37186848</v>
      </c>
      <c r="L93" s="4">
        <v>3254243</v>
      </c>
      <c r="M93" s="4">
        <v>7398571</v>
      </c>
      <c r="N93" s="6" t="s">
        <v>19</v>
      </c>
      <c r="O93" s="6" t="s">
        <v>42</v>
      </c>
      <c r="P93" s="6" t="s">
        <v>251</v>
      </c>
      <c r="Q93" s="19">
        <f t="shared" si="2"/>
        <v>119</v>
      </c>
      <c r="R93" s="19">
        <v>0</v>
      </c>
      <c r="S93" s="19">
        <v>10</v>
      </c>
      <c r="T93" s="19">
        <v>20</v>
      </c>
      <c r="U93" s="19">
        <v>10</v>
      </c>
      <c r="V93" s="19">
        <v>10</v>
      </c>
      <c r="W93" s="19">
        <v>10</v>
      </c>
      <c r="X93" s="19">
        <v>8</v>
      </c>
      <c r="Y93" s="19">
        <v>10</v>
      </c>
      <c r="Z93" s="19">
        <v>19</v>
      </c>
      <c r="AA93" s="19">
        <v>10</v>
      </c>
      <c r="AB93" s="19">
        <v>12</v>
      </c>
      <c r="AC93" s="25">
        <v>262112.98647854204</v>
      </c>
      <c r="AE93" s="2" t="s">
        <v>524</v>
      </c>
      <c r="AF93" s="2" t="s">
        <v>658</v>
      </c>
      <c r="AG93" s="2" t="s">
        <v>653</v>
      </c>
      <c r="AH93" s="2" t="s">
        <v>654</v>
      </c>
      <c r="AJ93" s="2" t="s">
        <v>655</v>
      </c>
      <c r="AK93" s="2" t="s">
        <v>656</v>
      </c>
      <c r="AL93" s="2" t="s">
        <v>657</v>
      </c>
    </row>
    <row r="94" spans="1:41" ht="15.75" customHeight="1" x14ac:dyDescent="0.25">
      <c r="A94" s="2" t="s">
        <v>668</v>
      </c>
      <c r="B94" s="3" t="s">
        <v>660</v>
      </c>
      <c r="C94" s="2" t="s">
        <v>19</v>
      </c>
      <c r="D94" s="3" t="s">
        <v>116</v>
      </c>
      <c r="E94" s="2" t="s">
        <v>661</v>
      </c>
      <c r="F94" s="2" t="s">
        <v>309</v>
      </c>
      <c r="G94" s="19">
        <v>39</v>
      </c>
      <c r="H94" s="19">
        <v>38</v>
      </c>
      <c r="I94" s="20">
        <v>0</v>
      </c>
      <c r="J94" s="7">
        <v>13137244</v>
      </c>
      <c r="K94" s="5">
        <v>6473200</v>
      </c>
      <c r="L94" s="4">
        <v>640846.6</v>
      </c>
      <c r="M94" s="4">
        <v>0</v>
      </c>
      <c r="N94" s="6" t="s">
        <v>19</v>
      </c>
      <c r="O94" s="6"/>
      <c r="P94" s="6" t="s">
        <v>251</v>
      </c>
      <c r="Q94" s="19">
        <f t="shared" si="2"/>
        <v>119</v>
      </c>
      <c r="R94" s="19">
        <v>0</v>
      </c>
      <c r="S94" s="19">
        <v>10</v>
      </c>
      <c r="T94" s="19">
        <v>20</v>
      </c>
      <c r="U94" s="19">
        <v>10</v>
      </c>
      <c r="V94" s="19">
        <v>10</v>
      </c>
      <c r="W94" s="19">
        <v>10</v>
      </c>
      <c r="X94" s="19">
        <v>8</v>
      </c>
      <c r="Y94" s="19">
        <v>10</v>
      </c>
      <c r="Z94" s="19">
        <v>19</v>
      </c>
      <c r="AA94" s="19">
        <v>10</v>
      </c>
      <c r="AB94" s="19">
        <v>12</v>
      </c>
      <c r="AC94" s="25">
        <v>124999.72413793103</v>
      </c>
      <c r="AD94" s="25" t="s">
        <v>950</v>
      </c>
      <c r="AE94" s="2" t="s">
        <v>524</v>
      </c>
      <c r="AF94" s="2" t="s">
        <v>667</v>
      </c>
      <c r="AG94" s="2" t="s">
        <v>662</v>
      </c>
      <c r="AH94" s="2" t="s">
        <v>663</v>
      </c>
      <c r="AI94" s="2" t="s">
        <v>930</v>
      </c>
      <c r="AJ94" s="2" t="s">
        <v>933</v>
      </c>
      <c r="AK94" s="2" t="s">
        <v>664</v>
      </c>
      <c r="AL94" s="2" t="s">
        <v>933</v>
      </c>
      <c r="AM94" s="2" t="s">
        <v>665</v>
      </c>
      <c r="AN94" s="2" t="s">
        <v>666</v>
      </c>
      <c r="AO94" s="2" t="s">
        <v>665</v>
      </c>
    </row>
    <row r="95" spans="1:41" ht="15.75" customHeight="1" x14ac:dyDescent="0.25">
      <c r="A95" s="2" t="s">
        <v>669</v>
      </c>
      <c r="B95" s="3" t="s">
        <v>705</v>
      </c>
      <c r="C95" s="2" t="s">
        <v>19</v>
      </c>
      <c r="D95" s="3" t="s">
        <v>116</v>
      </c>
      <c r="E95" s="2" t="s">
        <v>706</v>
      </c>
      <c r="F95" s="2" t="s">
        <v>542</v>
      </c>
      <c r="G95" s="19">
        <v>79</v>
      </c>
      <c r="H95" s="19">
        <v>78</v>
      </c>
      <c r="I95" s="20">
        <v>0</v>
      </c>
      <c r="J95" s="7">
        <v>78276524.5</v>
      </c>
      <c r="K95" s="5">
        <v>38931993</v>
      </c>
      <c r="L95" s="4">
        <v>3555032</v>
      </c>
      <c r="M95" s="4">
        <v>4784256</v>
      </c>
      <c r="N95" s="6" t="s">
        <v>19</v>
      </c>
      <c r="O95" s="6" t="s">
        <v>93</v>
      </c>
      <c r="P95" s="6" t="s">
        <v>251</v>
      </c>
      <c r="Q95" s="19">
        <f t="shared" si="2"/>
        <v>119</v>
      </c>
      <c r="R95" s="19">
        <v>0</v>
      </c>
      <c r="S95" s="19">
        <v>10</v>
      </c>
      <c r="T95" s="19">
        <v>20</v>
      </c>
      <c r="U95" s="19">
        <v>10</v>
      </c>
      <c r="V95" s="19">
        <v>10</v>
      </c>
      <c r="W95" s="19">
        <v>10</v>
      </c>
      <c r="X95" s="19">
        <v>8</v>
      </c>
      <c r="Y95" s="19">
        <v>10</v>
      </c>
      <c r="Z95" s="19">
        <v>19</v>
      </c>
      <c r="AA95" s="19">
        <v>10</v>
      </c>
      <c r="AB95" s="19">
        <v>12</v>
      </c>
      <c r="AC95" s="25">
        <v>321274.27086614171</v>
      </c>
      <c r="AE95" s="2" t="s">
        <v>524</v>
      </c>
      <c r="AF95" s="2" t="s">
        <v>624</v>
      </c>
      <c r="AG95" s="2" t="s">
        <v>543</v>
      </c>
      <c r="AH95" s="2" t="s">
        <v>623</v>
      </c>
      <c r="AI95" s="2" t="s">
        <v>624</v>
      </c>
    </row>
    <row r="96" spans="1:41" ht="15.75" customHeight="1" x14ac:dyDescent="0.25">
      <c r="A96" s="2" t="s">
        <v>670</v>
      </c>
      <c r="B96" s="3" t="s">
        <v>707</v>
      </c>
      <c r="C96" s="2" t="s">
        <v>19</v>
      </c>
      <c r="D96" s="3" t="s">
        <v>87</v>
      </c>
      <c r="E96" s="2" t="s">
        <v>708</v>
      </c>
      <c r="F96" s="2" t="s">
        <v>304</v>
      </c>
      <c r="G96" s="19">
        <v>66</v>
      </c>
      <c r="H96" s="19">
        <v>65</v>
      </c>
      <c r="I96" s="20">
        <v>0</v>
      </c>
      <c r="J96" s="7">
        <v>45537440.121698931</v>
      </c>
      <c r="K96" s="5">
        <v>23744207.264843274</v>
      </c>
      <c r="L96" s="4">
        <v>2251518</v>
      </c>
      <c r="M96" s="4">
        <v>0</v>
      </c>
      <c r="N96" s="6" t="s">
        <v>263</v>
      </c>
      <c r="O96" s="6"/>
      <c r="P96" s="6"/>
      <c r="Q96" s="19">
        <f t="shared" si="2"/>
        <v>119</v>
      </c>
      <c r="R96" s="19">
        <v>0</v>
      </c>
      <c r="S96" s="19">
        <v>10</v>
      </c>
      <c r="T96" s="19">
        <v>20</v>
      </c>
      <c r="U96" s="19">
        <v>10</v>
      </c>
      <c r="V96" s="19">
        <v>10</v>
      </c>
      <c r="W96" s="19">
        <v>10</v>
      </c>
      <c r="X96" s="19">
        <v>8</v>
      </c>
      <c r="Y96" s="19">
        <v>10</v>
      </c>
      <c r="Z96" s="19">
        <v>19</v>
      </c>
      <c r="AA96" s="19">
        <v>10</v>
      </c>
      <c r="AB96" s="19">
        <v>12</v>
      </c>
      <c r="AC96" s="25">
        <v>231827.49778794814</v>
      </c>
      <c r="AD96" s="25" t="s">
        <v>950</v>
      </c>
      <c r="AE96" s="2" t="s">
        <v>524</v>
      </c>
      <c r="AF96" s="2" t="s">
        <v>711</v>
      </c>
      <c r="AG96" s="2" t="s">
        <v>709</v>
      </c>
      <c r="AH96" s="2" t="s">
        <v>710</v>
      </c>
      <c r="AI96" s="2" t="s">
        <v>709</v>
      </c>
    </row>
    <row r="97" spans="1:41" ht="15.75" customHeight="1" x14ac:dyDescent="0.25">
      <c r="A97" s="2" t="s">
        <v>671</v>
      </c>
      <c r="B97" s="3" t="s">
        <v>712</v>
      </c>
      <c r="C97" s="2" t="s">
        <v>19</v>
      </c>
      <c r="D97" s="3" t="s">
        <v>33</v>
      </c>
      <c r="E97" s="2" t="s">
        <v>639</v>
      </c>
      <c r="F97" s="2" t="s">
        <v>289</v>
      </c>
      <c r="G97" s="19">
        <v>80</v>
      </c>
      <c r="H97" s="19">
        <v>79</v>
      </c>
      <c r="I97" s="20">
        <v>0</v>
      </c>
      <c r="J97" s="7">
        <v>58846496.831675604</v>
      </c>
      <c r="K97" s="5">
        <v>27915029.265155669</v>
      </c>
      <c r="L97" s="4">
        <v>2543778</v>
      </c>
      <c r="M97" s="4">
        <v>6492960</v>
      </c>
      <c r="N97" s="6" t="s">
        <v>19</v>
      </c>
      <c r="O97" s="6" t="s">
        <v>42</v>
      </c>
      <c r="P97" s="6" t="s">
        <v>251</v>
      </c>
      <c r="Q97" s="19">
        <f t="shared" si="2"/>
        <v>119</v>
      </c>
      <c r="R97" s="19">
        <v>0</v>
      </c>
      <c r="S97" s="19">
        <v>10</v>
      </c>
      <c r="T97" s="19">
        <v>20</v>
      </c>
      <c r="U97" s="19">
        <v>10</v>
      </c>
      <c r="V97" s="19">
        <v>10</v>
      </c>
      <c r="W97" s="19">
        <v>10</v>
      </c>
      <c r="X97" s="19">
        <v>8</v>
      </c>
      <c r="Y97" s="19">
        <v>10</v>
      </c>
      <c r="Z97" s="19">
        <v>19</v>
      </c>
      <c r="AA97" s="19">
        <v>10</v>
      </c>
      <c r="AB97" s="19">
        <v>12</v>
      </c>
      <c r="AC97" s="25">
        <v>219859.35463258787</v>
      </c>
      <c r="AE97" s="2" t="s">
        <v>524</v>
      </c>
      <c r="AF97" s="2" t="s">
        <v>717</v>
      </c>
      <c r="AG97" s="2" t="s">
        <v>713</v>
      </c>
      <c r="AH97" s="2" t="s">
        <v>714</v>
      </c>
      <c r="AI97" s="2" t="s">
        <v>717</v>
      </c>
    </row>
    <row r="98" spans="1:41" ht="15.75" customHeight="1" x14ac:dyDescent="0.25">
      <c r="A98" s="2" t="s">
        <v>672</v>
      </c>
      <c r="B98" s="3" t="s">
        <v>718</v>
      </c>
      <c r="C98" s="2" t="s">
        <v>19</v>
      </c>
      <c r="D98" s="3" t="s">
        <v>87</v>
      </c>
      <c r="E98" s="2" t="s">
        <v>299</v>
      </c>
      <c r="F98" s="2" t="s">
        <v>542</v>
      </c>
      <c r="G98" s="19">
        <v>77</v>
      </c>
      <c r="H98" s="19">
        <v>76</v>
      </c>
      <c r="I98" s="20">
        <v>0</v>
      </c>
      <c r="J98" s="7">
        <v>70828161.644676059</v>
      </c>
      <c r="K98" s="5">
        <v>36538338.837172285</v>
      </c>
      <c r="L98" s="4">
        <v>3133081.8</v>
      </c>
      <c r="M98" s="4">
        <v>0</v>
      </c>
      <c r="N98" s="6" t="s">
        <v>19</v>
      </c>
      <c r="O98" s="6" t="s">
        <v>93</v>
      </c>
      <c r="P98" s="6" t="s">
        <v>251</v>
      </c>
      <c r="Q98" s="19">
        <f t="shared" ref="Q98:Q129" si="3">SUM(R98:AB98)</f>
        <v>119</v>
      </c>
      <c r="R98" s="19">
        <v>0</v>
      </c>
      <c r="S98" s="19">
        <v>10</v>
      </c>
      <c r="T98" s="19">
        <v>20</v>
      </c>
      <c r="U98" s="19">
        <v>10</v>
      </c>
      <c r="V98" s="19">
        <v>10</v>
      </c>
      <c r="W98" s="19">
        <v>10</v>
      </c>
      <c r="X98" s="19">
        <v>8</v>
      </c>
      <c r="Y98" s="19">
        <v>10</v>
      </c>
      <c r="Z98" s="19">
        <v>19</v>
      </c>
      <c r="AA98" s="19">
        <v>10</v>
      </c>
      <c r="AB98" s="19">
        <v>12</v>
      </c>
      <c r="AC98" s="25">
        <v>274282.43753351207</v>
      </c>
      <c r="AE98" s="2" t="s">
        <v>524</v>
      </c>
      <c r="AF98" s="2" t="s">
        <v>721</v>
      </c>
      <c r="AG98" s="2" t="s">
        <v>719</v>
      </c>
      <c r="AH98" s="2" t="s">
        <v>720</v>
      </c>
      <c r="AI98" s="2" t="s">
        <v>721</v>
      </c>
    </row>
    <row r="99" spans="1:41" ht="15.75" customHeight="1" x14ac:dyDescent="0.25">
      <c r="A99" s="2" t="s">
        <v>673</v>
      </c>
      <c r="B99" s="3" t="s">
        <v>722</v>
      </c>
      <c r="C99" s="2" t="s">
        <v>136</v>
      </c>
      <c r="D99" s="3" t="s">
        <v>116</v>
      </c>
      <c r="E99" s="2" t="s">
        <v>723</v>
      </c>
      <c r="F99" s="2" t="s">
        <v>23</v>
      </c>
      <c r="G99" s="19">
        <v>64</v>
      </c>
      <c r="H99" s="19">
        <v>62</v>
      </c>
      <c r="I99" s="20">
        <v>0</v>
      </c>
      <c r="J99" s="7">
        <v>23350627</v>
      </c>
      <c r="K99" s="5">
        <v>11649000</v>
      </c>
      <c r="L99" s="4">
        <v>965306</v>
      </c>
      <c r="M99" s="4">
        <v>0</v>
      </c>
      <c r="N99" s="6" t="s">
        <v>191</v>
      </c>
      <c r="O99" s="6"/>
      <c r="P99" s="6"/>
      <c r="Q99" s="19">
        <f t="shared" si="3"/>
        <v>113</v>
      </c>
      <c r="R99" s="19">
        <v>14</v>
      </c>
      <c r="S99" s="19">
        <v>0</v>
      </c>
      <c r="T99" s="19">
        <v>19.999999999999996</v>
      </c>
      <c r="U99" s="19">
        <v>10</v>
      </c>
      <c r="V99" s="19">
        <v>10</v>
      </c>
      <c r="W99" s="19">
        <v>0</v>
      </c>
      <c r="X99" s="19">
        <v>8</v>
      </c>
      <c r="Y99" s="19">
        <v>10</v>
      </c>
      <c r="Z99" s="19">
        <v>19</v>
      </c>
      <c r="AA99" s="19">
        <v>10</v>
      </c>
      <c r="AB99" s="19">
        <v>12</v>
      </c>
      <c r="AC99" s="25">
        <v>136910.87582236843</v>
      </c>
      <c r="AE99" s="2" t="s">
        <v>524</v>
      </c>
      <c r="AF99" s="2" t="s">
        <v>727</v>
      </c>
      <c r="AG99" s="2" t="s">
        <v>724</v>
      </c>
      <c r="AH99" s="2" t="s">
        <v>725</v>
      </c>
      <c r="AI99" s="2" t="s">
        <v>726</v>
      </c>
    </row>
    <row r="100" spans="1:41" ht="15.75" customHeight="1" x14ac:dyDescent="0.25">
      <c r="A100" s="2" t="s">
        <v>674</v>
      </c>
      <c r="B100" s="3" t="s">
        <v>728</v>
      </c>
      <c r="C100" s="2" t="s">
        <v>136</v>
      </c>
      <c r="D100" s="3" t="s">
        <v>87</v>
      </c>
      <c r="E100" s="2" t="s">
        <v>729</v>
      </c>
      <c r="F100" s="2" t="s">
        <v>730</v>
      </c>
      <c r="G100" s="19">
        <v>68</v>
      </c>
      <c r="H100" s="19">
        <v>67</v>
      </c>
      <c r="I100" s="20">
        <v>0</v>
      </c>
      <c r="J100" s="7">
        <v>42343342</v>
      </c>
      <c r="K100" s="5">
        <v>21025000</v>
      </c>
      <c r="L100" s="4">
        <v>1782666.5</v>
      </c>
      <c r="M100" s="4">
        <v>0</v>
      </c>
      <c r="N100" s="6" t="s">
        <v>191</v>
      </c>
      <c r="O100" s="6"/>
      <c r="P100" s="6"/>
      <c r="Q100" s="19">
        <f t="shared" si="3"/>
        <v>105</v>
      </c>
      <c r="R100" s="19">
        <v>6</v>
      </c>
      <c r="S100" s="19">
        <v>0</v>
      </c>
      <c r="T100" s="19">
        <v>20</v>
      </c>
      <c r="U100" s="19">
        <v>10</v>
      </c>
      <c r="V100" s="19">
        <v>10</v>
      </c>
      <c r="W100" s="19">
        <v>0</v>
      </c>
      <c r="X100" s="19">
        <v>8</v>
      </c>
      <c r="Y100" s="19">
        <v>10</v>
      </c>
      <c r="Z100" s="19">
        <v>19</v>
      </c>
      <c r="AA100" s="19">
        <v>10</v>
      </c>
      <c r="AB100" s="19">
        <v>12</v>
      </c>
      <c r="AC100" s="25">
        <v>200059.470710675</v>
      </c>
      <c r="AE100" s="2" t="s">
        <v>524</v>
      </c>
      <c r="AF100" s="2" t="s">
        <v>733</v>
      </c>
      <c r="AG100" s="2" t="s">
        <v>731</v>
      </c>
      <c r="AH100" s="2" t="s">
        <v>732</v>
      </c>
    </row>
    <row r="101" spans="1:41" ht="15.75" customHeight="1" x14ac:dyDescent="0.25">
      <c r="A101" s="2" t="s">
        <v>675</v>
      </c>
      <c r="B101" s="3" t="s">
        <v>734</v>
      </c>
      <c r="C101" s="2" t="s">
        <v>19</v>
      </c>
      <c r="D101" s="3" t="s">
        <v>33</v>
      </c>
      <c r="E101" s="2" t="s">
        <v>735</v>
      </c>
      <c r="F101" s="2" t="s">
        <v>23</v>
      </c>
      <c r="G101" s="19">
        <v>68</v>
      </c>
      <c r="H101" s="19">
        <v>67</v>
      </c>
      <c r="I101" s="20">
        <v>0</v>
      </c>
      <c r="J101" s="7">
        <v>42665272</v>
      </c>
      <c r="K101" s="5">
        <v>21076258</v>
      </c>
      <c r="L101" s="4">
        <v>1892208.5</v>
      </c>
      <c r="M101" s="4">
        <v>0</v>
      </c>
      <c r="N101" s="6" t="s">
        <v>19</v>
      </c>
      <c r="O101" s="6" t="s">
        <v>42</v>
      </c>
      <c r="P101" s="6" t="s">
        <v>913</v>
      </c>
      <c r="Q101" s="19">
        <f t="shared" si="3"/>
        <v>119</v>
      </c>
      <c r="R101" s="19">
        <v>0</v>
      </c>
      <c r="S101" s="19">
        <v>10</v>
      </c>
      <c r="T101" s="19">
        <v>20</v>
      </c>
      <c r="U101" s="19">
        <v>10</v>
      </c>
      <c r="V101" s="19">
        <v>10</v>
      </c>
      <c r="W101" s="19">
        <v>10</v>
      </c>
      <c r="X101" s="19">
        <v>8</v>
      </c>
      <c r="Y101" s="19">
        <v>10</v>
      </c>
      <c r="Z101" s="19">
        <v>19</v>
      </c>
      <c r="AA101" s="19">
        <v>10</v>
      </c>
      <c r="AB101" s="19">
        <v>12</v>
      </c>
      <c r="AC101" s="25">
        <v>172289.58940096354</v>
      </c>
      <c r="AD101" s="25" t="s">
        <v>950</v>
      </c>
      <c r="AE101" s="2" t="s">
        <v>524</v>
      </c>
      <c r="AF101" s="2" t="s">
        <v>738</v>
      </c>
      <c r="AG101" s="2" t="s">
        <v>736</v>
      </c>
      <c r="AH101" s="2" t="s">
        <v>737</v>
      </c>
      <c r="AI101" s="2" t="s">
        <v>619</v>
      </c>
    </row>
    <row r="102" spans="1:41" ht="15.75" customHeight="1" x14ac:dyDescent="0.25">
      <c r="A102" s="2" t="s">
        <v>676</v>
      </c>
      <c r="B102" s="3" t="s">
        <v>739</v>
      </c>
      <c r="C102" s="2" t="s">
        <v>19</v>
      </c>
      <c r="D102" s="3" t="s">
        <v>33</v>
      </c>
      <c r="E102" s="2" t="s">
        <v>740</v>
      </c>
      <c r="F102" s="2" t="s">
        <v>542</v>
      </c>
      <c r="G102" s="19">
        <v>59</v>
      </c>
      <c r="H102" s="19">
        <v>58</v>
      </c>
      <c r="I102" s="20">
        <v>0</v>
      </c>
      <c r="J102" s="7">
        <v>49402643.204095684</v>
      </c>
      <c r="K102" s="5">
        <v>24210879.569233663</v>
      </c>
      <c r="L102" s="4">
        <v>2171913.7999999998</v>
      </c>
      <c r="M102" s="4">
        <v>0</v>
      </c>
      <c r="N102" s="6" t="s">
        <v>19</v>
      </c>
      <c r="O102" s="6" t="s">
        <v>42</v>
      </c>
      <c r="P102" s="6" t="s">
        <v>251</v>
      </c>
      <c r="Q102" s="19">
        <f t="shared" si="3"/>
        <v>119</v>
      </c>
      <c r="R102" s="19">
        <v>0</v>
      </c>
      <c r="S102" s="19">
        <v>10</v>
      </c>
      <c r="T102" s="19">
        <v>20</v>
      </c>
      <c r="U102" s="19">
        <v>10</v>
      </c>
      <c r="V102" s="19">
        <v>10</v>
      </c>
      <c r="W102" s="19">
        <v>10</v>
      </c>
      <c r="X102" s="19">
        <v>8</v>
      </c>
      <c r="Y102" s="19">
        <v>10</v>
      </c>
      <c r="Z102" s="19">
        <v>19</v>
      </c>
      <c r="AA102" s="19">
        <v>10</v>
      </c>
      <c r="AB102" s="19">
        <v>12</v>
      </c>
      <c r="AC102" s="25">
        <v>178414.73839351512</v>
      </c>
      <c r="AE102" s="2" t="s">
        <v>524</v>
      </c>
      <c r="AF102" s="2" t="s">
        <v>745</v>
      </c>
      <c r="AG102" s="2" t="s">
        <v>741</v>
      </c>
      <c r="AH102" s="2" t="s">
        <v>742</v>
      </c>
      <c r="AI102" s="2" t="s">
        <v>743</v>
      </c>
      <c r="AJ102" s="2" t="s">
        <v>744</v>
      </c>
      <c r="AK102" s="2" t="s">
        <v>716</v>
      </c>
      <c r="AL102" s="2" t="s">
        <v>715</v>
      </c>
    </row>
    <row r="103" spans="1:41" ht="15.75" customHeight="1" x14ac:dyDescent="0.25">
      <c r="A103" s="2" t="s">
        <v>677</v>
      </c>
      <c r="B103" s="3" t="s">
        <v>746</v>
      </c>
      <c r="C103" s="2" t="s">
        <v>19</v>
      </c>
      <c r="D103" s="3" t="s">
        <v>33</v>
      </c>
      <c r="E103" s="2" t="s">
        <v>299</v>
      </c>
      <c r="F103" s="2" t="s">
        <v>542</v>
      </c>
      <c r="G103" s="19">
        <v>105</v>
      </c>
      <c r="H103" s="19">
        <v>104</v>
      </c>
      <c r="I103" s="20">
        <v>0</v>
      </c>
      <c r="J103" s="7">
        <v>43078827</v>
      </c>
      <c r="K103" s="5">
        <v>21773635</v>
      </c>
      <c r="L103" s="4">
        <v>1925164</v>
      </c>
      <c r="M103" s="4">
        <v>9780084</v>
      </c>
      <c r="N103" s="6" t="s">
        <v>19</v>
      </c>
      <c r="O103" s="6" t="s">
        <v>63</v>
      </c>
      <c r="P103" s="6" t="s">
        <v>251</v>
      </c>
      <c r="Q103" s="19">
        <f t="shared" si="3"/>
        <v>119</v>
      </c>
      <c r="R103" s="19">
        <v>0</v>
      </c>
      <c r="S103" s="19">
        <v>10</v>
      </c>
      <c r="T103" s="19">
        <v>19.999999999999996</v>
      </c>
      <c r="U103" s="19">
        <v>10</v>
      </c>
      <c r="V103" s="19">
        <v>10</v>
      </c>
      <c r="W103" s="19">
        <v>10</v>
      </c>
      <c r="X103" s="19">
        <v>8</v>
      </c>
      <c r="Y103" s="19">
        <v>10</v>
      </c>
      <c r="Z103" s="19">
        <v>19</v>
      </c>
      <c r="AA103" s="19">
        <v>10</v>
      </c>
      <c r="AB103" s="19">
        <v>12</v>
      </c>
      <c r="AC103" s="25">
        <v>139618.22566371682</v>
      </c>
      <c r="AE103" s="2" t="s">
        <v>524</v>
      </c>
      <c r="AF103" s="2" t="s">
        <v>754</v>
      </c>
      <c r="AG103" s="2" t="s">
        <v>747</v>
      </c>
      <c r="AH103" s="2" t="s">
        <v>748</v>
      </c>
      <c r="AJ103" s="2" t="s">
        <v>749</v>
      </c>
      <c r="AK103" s="2" t="s">
        <v>750</v>
      </c>
      <c r="AL103" s="2" t="s">
        <v>749</v>
      </c>
      <c r="AM103" s="2" t="s">
        <v>751</v>
      </c>
      <c r="AN103" s="2" t="s">
        <v>752</v>
      </c>
      <c r="AO103" s="2" t="s">
        <v>753</v>
      </c>
    </row>
    <row r="104" spans="1:41" ht="15.75" customHeight="1" x14ac:dyDescent="0.25">
      <c r="A104" s="2" t="s">
        <v>678</v>
      </c>
      <c r="B104" s="3" t="s">
        <v>755</v>
      </c>
      <c r="C104" s="2" t="s">
        <v>136</v>
      </c>
      <c r="D104" s="3" t="s">
        <v>756</v>
      </c>
      <c r="E104" s="2" t="s">
        <v>23</v>
      </c>
      <c r="F104" s="2" t="s">
        <v>23</v>
      </c>
      <c r="G104" s="19">
        <v>301</v>
      </c>
      <c r="H104" s="19">
        <v>299</v>
      </c>
      <c r="I104" s="20">
        <v>0</v>
      </c>
      <c r="J104" s="7">
        <v>104281636</v>
      </c>
      <c r="K104" s="5">
        <v>50000000</v>
      </c>
      <c r="L104" s="4">
        <v>4694054.8</v>
      </c>
      <c r="M104" s="4">
        <v>0</v>
      </c>
      <c r="N104" s="6" t="s">
        <v>191</v>
      </c>
      <c r="O104" s="6"/>
      <c r="P104" s="6"/>
      <c r="Q104" s="19">
        <f t="shared" si="3"/>
        <v>119</v>
      </c>
      <c r="R104" s="19">
        <v>20</v>
      </c>
      <c r="S104" s="19">
        <v>0</v>
      </c>
      <c r="T104" s="19">
        <v>20</v>
      </c>
      <c r="U104" s="19">
        <v>10</v>
      </c>
      <c r="V104" s="19">
        <v>10</v>
      </c>
      <c r="W104" s="19">
        <v>0</v>
      </c>
      <c r="X104" s="19">
        <v>8</v>
      </c>
      <c r="Y104" s="19">
        <v>10</v>
      </c>
      <c r="Z104" s="19">
        <v>19</v>
      </c>
      <c r="AA104" s="19">
        <v>10</v>
      </c>
      <c r="AB104" s="19">
        <v>12</v>
      </c>
      <c r="AC104" s="25">
        <v>124845.30829147558</v>
      </c>
      <c r="AD104" s="25" t="s">
        <v>950</v>
      </c>
      <c r="AE104" s="2" t="s">
        <v>599</v>
      </c>
      <c r="AF104" s="2" t="s">
        <v>761</v>
      </c>
      <c r="AG104" s="2" t="s">
        <v>757</v>
      </c>
      <c r="AH104" s="2" t="s">
        <v>758</v>
      </c>
      <c r="AI104" s="2" t="s">
        <v>759</v>
      </c>
      <c r="AJ104" s="2" t="s">
        <v>760</v>
      </c>
      <c r="AK104" s="2" t="s">
        <v>576</v>
      </c>
      <c r="AL104" s="2" t="s">
        <v>177</v>
      </c>
    </row>
    <row r="105" spans="1:41" ht="15.75" customHeight="1" x14ac:dyDescent="0.25">
      <c r="A105" s="2" t="s">
        <v>679</v>
      </c>
      <c r="B105" s="3" t="s">
        <v>762</v>
      </c>
      <c r="C105" s="2" t="s">
        <v>19</v>
      </c>
      <c r="D105" s="3" t="s">
        <v>33</v>
      </c>
      <c r="E105" s="2" t="s">
        <v>763</v>
      </c>
      <c r="F105" s="2" t="s">
        <v>289</v>
      </c>
      <c r="G105" s="19">
        <v>102</v>
      </c>
      <c r="H105" s="19">
        <v>101</v>
      </c>
      <c r="I105" s="20">
        <v>0</v>
      </c>
      <c r="J105" s="7">
        <v>79824965</v>
      </c>
      <c r="K105" s="5">
        <v>40400000</v>
      </c>
      <c r="L105" s="4">
        <v>3943637</v>
      </c>
      <c r="M105" s="4">
        <v>0</v>
      </c>
      <c r="N105" s="6" t="s">
        <v>19</v>
      </c>
      <c r="O105" s="6" t="s">
        <v>42</v>
      </c>
      <c r="P105" s="6" t="s">
        <v>251</v>
      </c>
      <c r="Q105" s="19">
        <f t="shared" si="3"/>
        <v>120</v>
      </c>
      <c r="R105" s="19">
        <v>0</v>
      </c>
      <c r="S105" s="19">
        <v>10</v>
      </c>
      <c r="T105" s="19">
        <v>20</v>
      </c>
      <c r="U105" s="19">
        <v>10</v>
      </c>
      <c r="V105" s="19">
        <v>10</v>
      </c>
      <c r="W105" s="19">
        <v>10</v>
      </c>
      <c r="X105" s="19">
        <v>8</v>
      </c>
      <c r="Y105" s="19">
        <v>10</v>
      </c>
      <c r="Z105" s="19">
        <v>20</v>
      </c>
      <c r="AA105" s="19">
        <v>10</v>
      </c>
      <c r="AB105" s="19">
        <v>12</v>
      </c>
      <c r="AC105" s="25">
        <v>179635.39350822588</v>
      </c>
      <c r="AD105" s="25" t="s">
        <v>950</v>
      </c>
      <c r="AE105" s="2" t="s">
        <v>524</v>
      </c>
      <c r="AF105" s="2" t="s">
        <v>624</v>
      </c>
      <c r="AG105" s="2" t="s">
        <v>543</v>
      </c>
      <c r="AH105" s="2" t="s">
        <v>623</v>
      </c>
    </row>
    <row r="106" spans="1:41" ht="15.75" customHeight="1" x14ac:dyDescent="0.25">
      <c r="A106" s="2" t="s">
        <v>680</v>
      </c>
      <c r="B106" s="3" t="s">
        <v>764</v>
      </c>
      <c r="C106" s="2" t="s">
        <v>19</v>
      </c>
      <c r="D106" s="3" t="s">
        <v>116</v>
      </c>
      <c r="E106" s="2" t="s">
        <v>546</v>
      </c>
      <c r="F106" s="2" t="s">
        <v>542</v>
      </c>
      <c r="G106" s="19">
        <v>63</v>
      </c>
      <c r="H106" s="19">
        <v>62</v>
      </c>
      <c r="I106" s="20">
        <v>0</v>
      </c>
      <c r="J106" s="7">
        <v>49332048.456322536</v>
      </c>
      <c r="K106" s="5">
        <v>25793959.399379555</v>
      </c>
      <c r="L106" s="4">
        <v>2023555.6</v>
      </c>
      <c r="M106" s="4">
        <v>0</v>
      </c>
      <c r="N106" s="6" t="s">
        <v>19</v>
      </c>
      <c r="O106" s="6" t="s">
        <v>93</v>
      </c>
      <c r="P106" s="6" t="s">
        <v>251</v>
      </c>
      <c r="Q106" s="19">
        <f t="shared" si="3"/>
        <v>119</v>
      </c>
      <c r="R106" s="19">
        <v>0</v>
      </c>
      <c r="S106" s="19">
        <v>10</v>
      </c>
      <c r="T106" s="19">
        <v>20</v>
      </c>
      <c r="U106" s="19">
        <v>10</v>
      </c>
      <c r="V106" s="19">
        <v>10</v>
      </c>
      <c r="W106" s="19">
        <v>10</v>
      </c>
      <c r="X106" s="19">
        <v>8</v>
      </c>
      <c r="Y106" s="19">
        <v>10</v>
      </c>
      <c r="Z106" s="19">
        <v>19</v>
      </c>
      <c r="AA106" s="19">
        <v>10</v>
      </c>
      <c r="AB106" s="19">
        <v>12</v>
      </c>
      <c r="AC106" s="25">
        <v>258123.96426018584</v>
      </c>
      <c r="AE106" s="2" t="s">
        <v>524</v>
      </c>
      <c r="AF106" s="2" t="s">
        <v>721</v>
      </c>
      <c r="AG106" s="2" t="s">
        <v>765</v>
      </c>
      <c r="AH106" s="2" t="s">
        <v>766</v>
      </c>
      <c r="AI106" s="2" t="s">
        <v>721</v>
      </c>
    </row>
    <row r="107" spans="1:41" ht="15.75" customHeight="1" x14ac:dyDescent="0.25">
      <c r="A107" s="2" t="s">
        <v>681</v>
      </c>
      <c r="B107" s="3" t="s">
        <v>767</v>
      </c>
      <c r="C107" s="2" t="s">
        <v>19</v>
      </c>
      <c r="D107" s="3" t="s">
        <v>87</v>
      </c>
      <c r="E107" s="2" t="s">
        <v>174</v>
      </c>
      <c r="F107" s="2" t="s">
        <v>175</v>
      </c>
      <c r="G107" s="19">
        <v>99</v>
      </c>
      <c r="H107" s="19">
        <v>98</v>
      </c>
      <c r="I107" s="20">
        <v>0</v>
      </c>
      <c r="J107" s="7">
        <v>71035056</v>
      </c>
      <c r="K107" s="5">
        <v>34764000</v>
      </c>
      <c r="L107" s="4">
        <v>3411474</v>
      </c>
      <c r="M107" s="4">
        <v>19323380</v>
      </c>
      <c r="N107" s="6" t="s">
        <v>19</v>
      </c>
      <c r="O107" s="6"/>
      <c r="P107" s="6" t="s">
        <v>182</v>
      </c>
      <c r="Q107" s="19">
        <f t="shared" si="3"/>
        <v>120</v>
      </c>
      <c r="R107" s="19">
        <v>0</v>
      </c>
      <c r="S107" s="19">
        <v>10</v>
      </c>
      <c r="T107" s="19">
        <v>19.999999999999996</v>
      </c>
      <c r="U107" s="19">
        <v>10</v>
      </c>
      <c r="V107" s="19">
        <v>10</v>
      </c>
      <c r="W107" s="19">
        <v>10</v>
      </c>
      <c r="X107" s="19">
        <v>8</v>
      </c>
      <c r="Y107" s="19">
        <v>10</v>
      </c>
      <c r="Z107" s="19">
        <v>20</v>
      </c>
      <c r="AA107" s="19">
        <v>10</v>
      </c>
      <c r="AB107" s="19">
        <v>12</v>
      </c>
      <c r="AC107" s="25">
        <v>297322.43976608186</v>
      </c>
      <c r="AE107" s="2" t="s">
        <v>524</v>
      </c>
      <c r="AF107" s="2" t="s">
        <v>768</v>
      </c>
      <c r="AG107" s="2" t="s">
        <v>768</v>
      </c>
      <c r="AH107" s="2" t="s">
        <v>311</v>
      </c>
      <c r="AI107" s="2" t="s">
        <v>928</v>
      </c>
    </row>
    <row r="108" spans="1:41" ht="15.75" customHeight="1" x14ac:dyDescent="0.25">
      <c r="A108" s="2" t="s">
        <v>682</v>
      </c>
      <c r="B108" s="3" t="s">
        <v>769</v>
      </c>
      <c r="C108" s="2" t="s">
        <v>19</v>
      </c>
      <c r="D108" s="3" t="s">
        <v>116</v>
      </c>
      <c r="E108" s="2" t="s">
        <v>299</v>
      </c>
      <c r="F108" s="2" t="s">
        <v>542</v>
      </c>
      <c r="G108" s="19">
        <v>124</v>
      </c>
      <c r="H108" s="19">
        <v>123</v>
      </c>
      <c r="I108" s="20">
        <v>0</v>
      </c>
      <c r="J108" s="7">
        <v>99695659</v>
      </c>
      <c r="K108" s="5">
        <v>49544000</v>
      </c>
      <c r="L108" s="4">
        <v>4948378</v>
      </c>
      <c r="M108" s="4">
        <v>0</v>
      </c>
      <c r="N108" s="6" t="s">
        <v>19</v>
      </c>
      <c r="O108" s="6" t="s">
        <v>42</v>
      </c>
      <c r="P108" s="6" t="s">
        <v>251</v>
      </c>
      <c r="Q108" s="19">
        <f t="shared" si="3"/>
        <v>119</v>
      </c>
      <c r="R108" s="19">
        <v>0</v>
      </c>
      <c r="S108" s="19">
        <v>10</v>
      </c>
      <c r="T108" s="19">
        <v>20</v>
      </c>
      <c r="U108" s="19">
        <v>10</v>
      </c>
      <c r="V108" s="19">
        <v>10</v>
      </c>
      <c r="W108" s="19">
        <v>10</v>
      </c>
      <c r="X108" s="19">
        <v>8</v>
      </c>
      <c r="Y108" s="19">
        <v>10</v>
      </c>
      <c r="Z108" s="19">
        <v>19</v>
      </c>
      <c r="AA108" s="19">
        <v>10</v>
      </c>
      <c r="AB108" s="19">
        <v>12</v>
      </c>
      <c r="AC108" s="25">
        <v>225200</v>
      </c>
      <c r="AE108" s="2" t="s">
        <v>524</v>
      </c>
      <c r="AF108" s="2" t="s">
        <v>771</v>
      </c>
      <c r="AG108" s="2" t="s">
        <v>770</v>
      </c>
      <c r="AH108" s="2" t="s">
        <v>311</v>
      </c>
      <c r="AI108" s="2" t="s">
        <v>928</v>
      </c>
    </row>
    <row r="109" spans="1:41" ht="15.75" customHeight="1" x14ac:dyDescent="0.25">
      <c r="A109" s="2" t="s">
        <v>683</v>
      </c>
      <c r="B109" s="3" t="s">
        <v>772</v>
      </c>
      <c r="C109" s="2" t="s">
        <v>19</v>
      </c>
      <c r="D109" s="3" t="s">
        <v>116</v>
      </c>
      <c r="E109" s="2" t="s">
        <v>773</v>
      </c>
      <c r="F109" s="2" t="s">
        <v>449</v>
      </c>
      <c r="G109" s="19">
        <v>58</v>
      </c>
      <c r="H109" s="19">
        <v>57</v>
      </c>
      <c r="I109" s="20">
        <v>0</v>
      </c>
      <c r="J109" s="7">
        <v>21794074</v>
      </c>
      <c r="K109" s="5">
        <v>11245815</v>
      </c>
      <c r="L109" s="4">
        <v>840242</v>
      </c>
      <c r="M109" s="4">
        <v>0</v>
      </c>
      <c r="N109" s="6" t="s">
        <v>19</v>
      </c>
      <c r="O109" s="6"/>
      <c r="P109" s="6" t="s">
        <v>114</v>
      </c>
      <c r="Q109" s="19">
        <f t="shared" si="3"/>
        <v>119</v>
      </c>
      <c r="R109" s="19">
        <v>0</v>
      </c>
      <c r="S109" s="19">
        <v>10</v>
      </c>
      <c r="T109" s="19">
        <v>19.999999999999996</v>
      </c>
      <c r="U109" s="19">
        <v>10</v>
      </c>
      <c r="V109" s="19">
        <v>10</v>
      </c>
      <c r="W109" s="19">
        <v>10</v>
      </c>
      <c r="X109" s="19">
        <v>8</v>
      </c>
      <c r="Y109" s="19">
        <v>10</v>
      </c>
      <c r="Z109" s="19">
        <v>19</v>
      </c>
      <c r="AA109" s="19">
        <v>10</v>
      </c>
      <c r="AB109" s="19">
        <v>12</v>
      </c>
      <c r="AC109" s="25">
        <v>181137.2198275862</v>
      </c>
      <c r="AD109" s="25" t="s">
        <v>951</v>
      </c>
      <c r="AE109" s="2" t="s">
        <v>524</v>
      </c>
      <c r="AF109" s="2" t="s">
        <v>775</v>
      </c>
      <c r="AG109" s="2" t="s">
        <v>774</v>
      </c>
      <c r="AH109" s="2" t="s">
        <v>138</v>
      </c>
      <c r="AI109" s="2" t="s">
        <v>139</v>
      </c>
    </row>
    <row r="110" spans="1:41" ht="15.75" customHeight="1" x14ac:dyDescent="0.25">
      <c r="A110" s="2" t="s">
        <v>684</v>
      </c>
      <c r="B110" s="3" t="s">
        <v>776</v>
      </c>
      <c r="C110" s="2" t="s">
        <v>19</v>
      </c>
      <c r="D110" s="3" t="s">
        <v>87</v>
      </c>
      <c r="E110" s="2" t="s">
        <v>777</v>
      </c>
      <c r="F110" s="2" t="s">
        <v>200</v>
      </c>
      <c r="G110" s="19">
        <v>200</v>
      </c>
      <c r="H110" s="19">
        <v>198</v>
      </c>
      <c r="I110" s="20">
        <v>0</v>
      </c>
      <c r="J110" s="7">
        <v>91104824</v>
      </c>
      <c r="K110" s="5">
        <v>48371195</v>
      </c>
      <c r="L110" s="4">
        <v>4226073</v>
      </c>
      <c r="M110" s="4">
        <v>23312920</v>
      </c>
      <c r="N110" s="6" t="s">
        <v>19</v>
      </c>
      <c r="O110" s="6" t="s">
        <v>93</v>
      </c>
      <c r="P110" s="6" t="s">
        <v>114</v>
      </c>
      <c r="Q110" s="19">
        <f t="shared" si="3"/>
        <v>120</v>
      </c>
      <c r="R110" s="19">
        <v>0</v>
      </c>
      <c r="S110" s="19">
        <v>10</v>
      </c>
      <c r="T110" s="19">
        <v>20</v>
      </c>
      <c r="U110" s="19">
        <v>10</v>
      </c>
      <c r="V110" s="19">
        <v>10</v>
      </c>
      <c r="W110" s="19">
        <v>10</v>
      </c>
      <c r="X110" s="19">
        <v>8</v>
      </c>
      <c r="Y110" s="19">
        <v>10</v>
      </c>
      <c r="Z110" s="19">
        <v>20</v>
      </c>
      <c r="AA110" s="19">
        <v>10</v>
      </c>
      <c r="AB110" s="19">
        <v>12</v>
      </c>
      <c r="AC110" s="25">
        <v>184114.99010526316</v>
      </c>
      <c r="AD110" s="25" t="s">
        <v>950</v>
      </c>
      <c r="AE110" s="2" t="s">
        <v>524</v>
      </c>
      <c r="AF110" s="2" t="s">
        <v>921</v>
      </c>
      <c r="AG110" s="2" t="s">
        <v>778</v>
      </c>
      <c r="AH110" s="2" t="s">
        <v>779</v>
      </c>
      <c r="AI110" s="2" t="s">
        <v>778</v>
      </c>
      <c r="AJ110" s="2" t="s">
        <v>780</v>
      </c>
      <c r="AK110" s="2" t="s">
        <v>781</v>
      </c>
      <c r="AL110" s="2" t="s">
        <v>782</v>
      </c>
    </row>
    <row r="111" spans="1:41" ht="15.75" customHeight="1" x14ac:dyDescent="0.25">
      <c r="A111" s="2" t="s">
        <v>685</v>
      </c>
      <c r="B111" s="3" t="s">
        <v>783</v>
      </c>
      <c r="C111" s="2" t="s">
        <v>19</v>
      </c>
      <c r="D111" s="3" t="s">
        <v>33</v>
      </c>
      <c r="E111" s="2" t="s">
        <v>735</v>
      </c>
      <c r="F111" s="2" t="s">
        <v>23</v>
      </c>
      <c r="G111" s="19">
        <v>77</v>
      </c>
      <c r="H111" s="19">
        <v>76</v>
      </c>
      <c r="I111" s="20">
        <v>0</v>
      </c>
      <c r="J111" s="7">
        <v>39521908</v>
      </c>
      <c r="K111" s="5">
        <v>20690344</v>
      </c>
      <c r="L111" s="4">
        <v>1369853</v>
      </c>
      <c r="M111" s="4">
        <v>8529111</v>
      </c>
      <c r="N111" s="6" t="s">
        <v>19</v>
      </c>
      <c r="O111" s="6" t="s">
        <v>42</v>
      </c>
      <c r="P111" s="6" t="s">
        <v>913</v>
      </c>
      <c r="Q111" s="19">
        <f t="shared" si="3"/>
        <v>119</v>
      </c>
      <c r="R111" s="19">
        <v>0</v>
      </c>
      <c r="S111" s="19">
        <v>10</v>
      </c>
      <c r="T111" s="19">
        <v>20</v>
      </c>
      <c r="U111" s="19">
        <v>10</v>
      </c>
      <c r="V111" s="19">
        <v>10</v>
      </c>
      <c r="W111" s="19">
        <v>10</v>
      </c>
      <c r="X111" s="19">
        <v>8</v>
      </c>
      <c r="Y111" s="19">
        <v>10</v>
      </c>
      <c r="Z111" s="19">
        <v>19</v>
      </c>
      <c r="AA111" s="19">
        <v>10</v>
      </c>
      <c r="AB111" s="19">
        <v>12</v>
      </c>
      <c r="AC111" s="25">
        <v>231655.10412337372</v>
      </c>
      <c r="AD111" s="25" t="s">
        <v>950</v>
      </c>
      <c r="AE111" s="2" t="s">
        <v>524</v>
      </c>
      <c r="AF111" s="2" t="s">
        <v>789</v>
      </c>
      <c r="AG111" s="2" t="s">
        <v>784</v>
      </c>
      <c r="AH111" s="2" t="s">
        <v>785</v>
      </c>
      <c r="AI111" s="2" t="s">
        <v>786</v>
      </c>
      <c r="AJ111" s="2" t="s">
        <v>787</v>
      </c>
      <c r="AK111" s="2" t="s">
        <v>788</v>
      </c>
      <c r="AL111" s="2" t="s">
        <v>787</v>
      </c>
    </row>
    <row r="112" spans="1:41" ht="15.75" customHeight="1" x14ac:dyDescent="0.25">
      <c r="A112" s="2" t="s">
        <v>686</v>
      </c>
      <c r="B112" s="3" t="s">
        <v>790</v>
      </c>
      <c r="C112" s="2" t="s">
        <v>32</v>
      </c>
      <c r="D112" s="3" t="s">
        <v>116</v>
      </c>
      <c r="E112" s="2" t="s">
        <v>496</v>
      </c>
      <c r="F112" s="2" t="s">
        <v>496</v>
      </c>
      <c r="G112" s="19">
        <v>79</v>
      </c>
      <c r="H112" s="19">
        <v>78</v>
      </c>
      <c r="I112" s="20">
        <v>0</v>
      </c>
      <c r="J112" s="7">
        <v>30996122</v>
      </c>
      <c r="K112" s="5">
        <v>15000000</v>
      </c>
      <c r="L112" s="4">
        <v>1167444.5</v>
      </c>
      <c r="M112" s="4">
        <v>0</v>
      </c>
      <c r="N112" s="6" t="s">
        <v>19</v>
      </c>
      <c r="O112" s="6" t="s">
        <v>181</v>
      </c>
      <c r="P112" s="6" t="s">
        <v>271</v>
      </c>
      <c r="Q112" s="19">
        <f t="shared" si="3"/>
        <v>119</v>
      </c>
      <c r="R112" s="19">
        <v>0</v>
      </c>
      <c r="S112" s="19">
        <v>10</v>
      </c>
      <c r="T112" s="19">
        <v>20</v>
      </c>
      <c r="U112" s="19">
        <v>10</v>
      </c>
      <c r="V112" s="19">
        <v>10</v>
      </c>
      <c r="W112" s="19">
        <v>10</v>
      </c>
      <c r="X112" s="19">
        <v>8</v>
      </c>
      <c r="Y112" s="19">
        <v>10</v>
      </c>
      <c r="Z112" s="19">
        <v>19</v>
      </c>
      <c r="AA112" s="19">
        <v>10</v>
      </c>
      <c r="AB112" s="19">
        <v>12</v>
      </c>
      <c r="AC112" s="25">
        <v>178060.64073226546</v>
      </c>
      <c r="AD112" s="25" t="s">
        <v>950</v>
      </c>
      <c r="AE112" s="2" t="s">
        <v>524</v>
      </c>
      <c r="AF112" s="2" t="s">
        <v>797</v>
      </c>
      <c r="AG112" s="2" t="s">
        <v>791</v>
      </c>
      <c r="AH112" s="2" t="s">
        <v>792</v>
      </c>
      <c r="AI112" s="2" t="s">
        <v>793</v>
      </c>
      <c r="AJ112" s="2" t="s">
        <v>794</v>
      </c>
      <c r="AK112" s="2" t="s">
        <v>795</v>
      </c>
      <c r="AL112" s="2" t="s">
        <v>796</v>
      </c>
    </row>
    <row r="113" spans="1:38" ht="15.75" customHeight="1" x14ac:dyDescent="0.25">
      <c r="A113" s="2" t="s">
        <v>687</v>
      </c>
      <c r="B113" s="3" t="s">
        <v>798</v>
      </c>
      <c r="C113" s="2" t="s">
        <v>19</v>
      </c>
      <c r="D113" s="3" t="s">
        <v>87</v>
      </c>
      <c r="E113" s="2" t="s">
        <v>799</v>
      </c>
      <c r="F113" s="2" t="s">
        <v>799</v>
      </c>
      <c r="G113" s="19">
        <v>81</v>
      </c>
      <c r="H113" s="19">
        <v>80</v>
      </c>
      <c r="I113" s="20">
        <v>0</v>
      </c>
      <c r="J113" s="7">
        <v>29803776.641367339</v>
      </c>
      <c r="K113" s="5">
        <v>15443214.829897219</v>
      </c>
      <c r="L113" s="4">
        <v>1121095</v>
      </c>
      <c r="M113" s="4">
        <v>8408212</v>
      </c>
      <c r="N113" s="6" t="s">
        <v>19</v>
      </c>
      <c r="O113" s="6" t="s">
        <v>93</v>
      </c>
      <c r="P113" s="6" t="s">
        <v>271</v>
      </c>
      <c r="Q113" s="19">
        <f t="shared" si="3"/>
        <v>119</v>
      </c>
      <c r="R113" s="19">
        <v>0</v>
      </c>
      <c r="S113" s="19">
        <v>10</v>
      </c>
      <c r="T113" s="19">
        <v>20</v>
      </c>
      <c r="U113" s="19">
        <v>10</v>
      </c>
      <c r="V113" s="19">
        <v>10</v>
      </c>
      <c r="W113" s="19">
        <v>10</v>
      </c>
      <c r="X113" s="19">
        <v>8</v>
      </c>
      <c r="Y113" s="19">
        <v>10</v>
      </c>
      <c r="Z113" s="19">
        <v>19</v>
      </c>
      <c r="AA113" s="19">
        <v>10</v>
      </c>
      <c r="AB113" s="19">
        <v>12</v>
      </c>
      <c r="AC113" s="25">
        <v>267161.73292847507</v>
      </c>
      <c r="AD113" s="25" t="s">
        <v>951</v>
      </c>
      <c r="AE113" s="2" t="s">
        <v>524</v>
      </c>
      <c r="AF113" s="2" t="s">
        <v>552</v>
      </c>
      <c r="AG113" s="2" t="s">
        <v>927</v>
      </c>
      <c r="AH113" s="2" t="s">
        <v>551</v>
      </c>
      <c r="AI113" s="2" t="s">
        <v>552</v>
      </c>
    </row>
    <row r="114" spans="1:38" ht="15.75" customHeight="1" x14ac:dyDescent="0.25">
      <c r="A114" s="2" t="s">
        <v>688</v>
      </c>
      <c r="B114" s="3" t="s">
        <v>801</v>
      </c>
      <c r="C114" s="2" t="s">
        <v>19</v>
      </c>
      <c r="D114" s="3" t="s">
        <v>87</v>
      </c>
      <c r="E114" s="2" t="s">
        <v>802</v>
      </c>
      <c r="F114" s="2" t="s">
        <v>799</v>
      </c>
      <c r="G114" s="19">
        <v>54</v>
      </c>
      <c r="H114" s="19">
        <v>53</v>
      </c>
      <c r="I114" s="20">
        <v>0</v>
      </c>
      <c r="J114" s="7">
        <v>21907472.927944575</v>
      </c>
      <c r="K114" s="5">
        <v>11743518.368685706</v>
      </c>
      <c r="L114" s="4">
        <v>1076281.8999999999</v>
      </c>
      <c r="M114" s="4">
        <v>0</v>
      </c>
      <c r="N114" s="6" t="s">
        <v>19</v>
      </c>
      <c r="O114" s="6" t="s">
        <v>93</v>
      </c>
      <c r="P114" s="6" t="s">
        <v>271</v>
      </c>
      <c r="Q114" s="19">
        <f t="shared" si="3"/>
        <v>119</v>
      </c>
      <c r="R114" s="19">
        <v>0</v>
      </c>
      <c r="S114" s="19">
        <v>10</v>
      </c>
      <c r="T114" s="19">
        <v>20</v>
      </c>
      <c r="U114" s="19">
        <v>10</v>
      </c>
      <c r="V114" s="19">
        <v>10</v>
      </c>
      <c r="W114" s="19">
        <v>10</v>
      </c>
      <c r="X114" s="19">
        <v>8</v>
      </c>
      <c r="Y114" s="19">
        <v>10</v>
      </c>
      <c r="Z114" s="19">
        <v>19</v>
      </c>
      <c r="AA114" s="19">
        <v>10</v>
      </c>
      <c r="AB114" s="19">
        <v>12</v>
      </c>
      <c r="AC114" s="25">
        <v>191420.26590730558</v>
      </c>
      <c r="AD114" s="25" t="s">
        <v>950</v>
      </c>
      <c r="AE114" s="2" t="s">
        <v>524</v>
      </c>
      <c r="AF114" s="2" t="s">
        <v>804</v>
      </c>
      <c r="AG114" s="2" t="s">
        <v>803</v>
      </c>
      <c r="AH114" s="2" t="s">
        <v>551</v>
      </c>
      <c r="AI114" s="2" t="s">
        <v>552</v>
      </c>
    </row>
    <row r="115" spans="1:38" ht="15.75" customHeight="1" x14ac:dyDescent="0.25">
      <c r="A115" s="2" t="s">
        <v>689</v>
      </c>
      <c r="B115" s="3" t="s">
        <v>805</v>
      </c>
      <c r="C115" s="2" t="s">
        <v>19</v>
      </c>
      <c r="D115" s="3" t="s">
        <v>33</v>
      </c>
      <c r="E115" s="2" t="s">
        <v>800</v>
      </c>
      <c r="F115" s="2" t="s">
        <v>799</v>
      </c>
      <c r="G115" s="19">
        <v>80</v>
      </c>
      <c r="H115" s="19">
        <v>79</v>
      </c>
      <c r="I115" s="20">
        <v>0</v>
      </c>
      <c r="J115" s="7">
        <v>31807955</v>
      </c>
      <c r="K115" s="5">
        <v>15206286</v>
      </c>
      <c r="L115" s="4">
        <v>1375285</v>
      </c>
      <c r="M115" s="4">
        <v>7934338</v>
      </c>
      <c r="N115" s="6" t="s">
        <v>19</v>
      </c>
      <c r="O115" s="6" t="s">
        <v>63</v>
      </c>
      <c r="P115" s="6" t="s">
        <v>271</v>
      </c>
      <c r="Q115" s="19">
        <f t="shared" si="3"/>
        <v>119</v>
      </c>
      <c r="R115" s="19">
        <v>0</v>
      </c>
      <c r="S115" s="19">
        <v>10</v>
      </c>
      <c r="T115" s="19">
        <v>20</v>
      </c>
      <c r="U115" s="19">
        <v>10</v>
      </c>
      <c r="V115" s="19">
        <v>10</v>
      </c>
      <c r="W115" s="19">
        <v>10</v>
      </c>
      <c r="X115" s="19">
        <v>8</v>
      </c>
      <c r="Y115" s="19">
        <v>10</v>
      </c>
      <c r="Z115" s="19">
        <v>19</v>
      </c>
      <c r="AA115" s="19">
        <v>10</v>
      </c>
      <c r="AB115" s="19">
        <v>12</v>
      </c>
      <c r="AC115" s="25">
        <v>241166.73438268571</v>
      </c>
      <c r="AD115" s="25" t="s">
        <v>950</v>
      </c>
      <c r="AE115" s="2" t="s">
        <v>524</v>
      </c>
      <c r="AF115" s="2" t="s">
        <v>552</v>
      </c>
      <c r="AG115" s="2" t="s">
        <v>806</v>
      </c>
      <c r="AH115" s="2" t="s">
        <v>551</v>
      </c>
      <c r="AI115" s="2" t="s">
        <v>552</v>
      </c>
    </row>
    <row r="116" spans="1:38" ht="15.75" customHeight="1" x14ac:dyDescent="0.25">
      <c r="A116" s="2" t="s">
        <v>690</v>
      </c>
      <c r="B116" s="3" t="s">
        <v>807</v>
      </c>
      <c r="C116" s="2" t="s">
        <v>19</v>
      </c>
      <c r="D116" s="3" t="s">
        <v>87</v>
      </c>
      <c r="E116" s="2" t="s">
        <v>808</v>
      </c>
      <c r="F116" s="2" t="s">
        <v>496</v>
      </c>
      <c r="G116" s="19">
        <v>76</v>
      </c>
      <c r="H116" s="19">
        <v>75</v>
      </c>
      <c r="I116" s="20">
        <v>0</v>
      </c>
      <c r="J116" s="7">
        <v>25492915</v>
      </c>
      <c r="K116" s="5">
        <v>13713000</v>
      </c>
      <c r="L116" s="4">
        <v>981435</v>
      </c>
      <c r="M116" s="4">
        <v>2190000</v>
      </c>
      <c r="N116" s="6" t="s">
        <v>263</v>
      </c>
      <c r="O116" s="6"/>
      <c r="P116" s="6"/>
      <c r="Q116" s="19">
        <f t="shared" si="3"/>
        <v>119</v>
      </c>
      <c r="R116" s="19">
        <v>0</v>
      </c>
      <c r="S116" s="19">
        <v>10</v>
      </c>
      <c r="T116" s="19">
        <v>20</v>
      </c>
      <c r="U116" s="19">
        <v>10</v>
      </c>
      <c r="V116" s="19">
        <v>10</v>
      </c>
      <c r="W116" s="19">
        <v>10</v>
      </c>
      <c r="X116" s="19">
        <v>8</v>
      </c>
      <c r="Y116" s="19">
        <v>10</v>
      </c>
      <c r="Z116" s="19">
        <v>19</v>
      </c>
      <c r="AA116" s="19">
        <v>10</v>
      </c>
      <c r="AB116" s="19">
        <v>12</v>
      </c>
      <c r="AC116" s="25">
        <v>166997.59615384616</v>
      </c>
      <c r="AE116" s="2" t="s">
        <v>599</v>
      </c>
      <c r="AF116" s="2" t="s">
        <v>260</v>
      </c>
      <c r="AG116" s="2" t="s">
        <v>75</v>
      </c>
      <c r="AH116" s="2" t="s">
        <v>76</v>
      </c>
      <c r="AI116" s="2" t="s">
        <v>77</v>
      </c>
      <c r="AJ116" s="2" t="s">
        <v>260</v>
      </c>
      <c r="AK116" s="2" t="s">
        <v>261</v>
      </c>
      <c r="AL116" s="2" t="s">
        <v>260</v>
      </c>
    </row>
    <row r="117" spans="1:38" ht="15.75" customHeight="1" x14ac:dyDescent="0.25">
      <c r="A117" s="2" t="s">
        <v>691</v>
      </c>
      <c r="B117" s="3" t="s">
        <v>809</v>
      </c>
      <c r="C117" s="2" t="s">
        <v>19</v>
      </c>
      <c r="D117" s="3" t="s">
        <v>87</v>
      </c>
      <c r="E117" s="2" t="s">
        <v>627</v>
      </c>
      <c r="F117" s="2" t="s">
        <v>542</v>
      </c>
      <c r="G117" s="19">
        <v>112</v>
      </c>
      <c r="H117" s="19">
        <v>111</v>
      </c>
      <c r="I117" s="20">
        <v>0</v>
      </c>
      <c r="J117" s="7">
        <v>75387333</v>
      </c>
      <c r="K117" s="5">
        <v>39000000</v>
      </c>
      <c r="L117" s="4">
        <v>3420815</v>
      </c>
      <c r="M117" s="4">
        <v>7800000</v>
      </c>
      <c r="N117" s="6" t="s">
        <v>19</v>
      </c>
      <c r="O117" s="6"/>
      <c r="P117" s="6" t="s">
        <v>251</v>
      </c>
      <c r="Q117" s="19">
        <f t="shared" si="3"/>
        <v>120</v>
      </c>
      <c r="R117" s="19">
        <v>0</v>
      </c>
      <c r="S117" s="19">
        <v>10</v>
      </c>
      <c r="T117" s="19">
        <v>20</v>
      </c>
      <c r="U117" s="19">
        <v>10</v>
      </c>
      <c r="V117" s="19">
        <v>10</v>
      </c>
      <c r="W117" s="19">
        <v>10</v>
      </c>
      <c r="X117" s="19">
        <v>8</v>
      </c>
      <c r="Y117" s="19">
        <v>10</v>
      </c>
      <c r="Z117" s="19">
        <v>20</v>
      </c>
      <c r="AA117" s="19">
        <v>10</v>
      </c>
      <c r="AB117" s="19">
        <v>12</v>
      </c>
      <c r="AC117" s="25">
        <v>180000</v>
      </c>
      <c r="AD117" s="25" t="s">
        <v>950</v>
      </c>
      <c r="AE117" s="2" t="s">
        <v>599</v>
      </c>
      <c r="AF117" s="2" t="s">
        <v>260</v>
      </c>
      <c r="AG117" s="2" t="s">
        <v>75</v>
      </c>
      <c r="AH117" s="2" t="s">
        <v>76</v>
      </c>
      <c r="AI117" s="2" t="s">
        <v>77</v>
      </c>
      <c r="AJ117" s="2" t="s">
        <v>260</v>
      </c>
      <c r="AK117" s="2" t="s">
        <v>261</v>
      </c>
      <c r="AL117" s="2" t="s">
        <v>260</v>
      </c>
    </row>
    <row r="118" spans="1:38" ht="15.75" customHeight="1" x14ac:dyDescent="0.25">
      <c r="A118" s="2" t="s">
        <v>692</v>
      </c>
      <c r="B118" s="3" t="s">
        <v>810</v>
      </c>
      <c r="C118" s="2" t="s">
        <v>19</v>
      </c>
      <c r="D118" s="3" t="s">
        <v>87</v>
      </c>
      <c r="E118" s="2" t="s">
        <v>811</v>
      </c>
      <c r="F118" s="2" t="s">
        <v>466</v>
      </c>
      <c r="G118" s="19">
        <v>216</v>
      </c>
      <c r="H118" s="19">
        <v>214</v>
      </c>
      <c r="I118" s="20">
        <v>0</v>
      </c>
      <c r="J118" s="7">
        <v>56592540</v>
      </c>
      <c r="K118" s="5">
        <v>30400000</v>
      </c>
      <c r="L118" s="4">
        <v>2692137</v>
      </c>
      <c r="M118" s="4">
        <v>15531558</v>
      </c>
      <c r="N118" s="6" t="s">
        <v>19</v>
      </c>
      <c r="O118" s="6"/>
      <c r="P118" s="6" t="s">
        <v>271</v>
      </c>
      <c r="Q118" s="19">
        <f t="shared" si="3"/>
        <v>120</v>
      </c>
      <c r="R118" s="19">
        <v>0</v>
      </c>
      <c r="S118" s="19">
        <v>10</v>
      </c>
      <c r="T118" s="19">
        <v>20</v>
      </c>
      <c r="U118" s="19">
        <v>10</v>
      </c>
      <c r="V118" s="19">
        <v>10</v>
      </c>
      <c r="W118" s="19">
        <v>10</v>
      </c>
      <c r="X118" s="19">
        <v>8</v>
      </c>
      <c r="Y118" s="19">
        <v>10</v>
      </c>
      <c r="Z118" s="19">
        <v>20</v>
      </c>
      <c r="AA118" s="19">
        <v>10</v>
      </c>
      <c r="AB118" s="19">
        <v>12</v>
      </c>
      <c r="AC118" s="25">
        <v>165709.79864154549</v>
      </c>
      <c r="AD118" s="25" t="s">
        <v>950</v>
      </c>
      <c r="AE118" s="2" t="s">
        <v>524</v>
      </c>
      <c r="AF118" s="2" t="s">
        <v>260</v>
      </c>
      <c r="AG118" s="2" t="s">
        <v>75</v>
      </c>
      <c r="AH118" s="2" t="s">
        <v>76</v>
      </c>
      <c r="AI118" s="2" t="s">
        <v>77</v>
      </c>
      <c r="AJ118" s="2" t="s">
        <v>260</v>
      </c>
      <c r="AK118" s="2" t="s">
        <v>261</v>
      </c>
      <c r="AL118" s="2" t="s">
        <v>260</v>
      </c>
    </row>
    <row r="119" spans="1:38" ht="15.75" customHeight="1" x14ac:dyDescent="0.25">
      <c r="A119" s="2" t="s">
        <v>693</v>
      </c>
      <c r="B119" s="3" t="s">
        <v>812</v>
      </c>
      <c r="C119" s="2" t="s">
        <v>19</v>
      </c>
      <c r="D119" s="3" t="s">
        <v>87</v>
      </c>
      <c r="E119" s="2" t="s">
        <v>813</v>
      </c>
      <c r="F119" s="2" t="s">
        <v>814</v>
      </c>
      <c r="G119" s="19">
        <v>81</v>
      </c>
      <c r="H119" s="19">
        <v>80</v>
      </c>
      <c r="I119" s="20">
        <v>0</v>
      </c>
      <c r="J119" s="7">
        <v>50004295</v>
      </c>
      <c r="K119" s="5">
        <v>26000000</v>
      </c>
      <c r="L119" s="4">
        <v>2527452</v>
      </c>
      <c r="M119" s="4">
        <v>14370000</v>
      </c>
      <c r="N119" s="6" t="s">
        <v>263</v>
      </c>
      <c r="O119" s="6"/>
      <c r="P119" s="6"/>
      <c r="Q119" s="19">
        <f t="shared" si="3"/>
        <v>120</v>
      </c>
      <c r="R119" s="19">
        <v>0</v>
      </c>
      <c r="S119" s="19">
        <v>10</v>
      </c>
      <c r="T119" s="19">
        <v>20</v>
      </c>
      <c r="U119" s="19">
        <v>10</v>
      </c>
      <c r="V119" s="19">
        <v>10</v>
      </c>
      <c r="W119" s="19">
        <v>10</v>
      </c>
      <c r="X119" s="19">
        <v>8</v>
      </c>
      <c r="Y119" s="19">
        <v>10</v>
      </c>
      <c r="Z119" s="19">
        <v>20</v>
      </c>
      <c r="AA119" s="19">
        <v>10</v>
      </c>
      <c r="AB119" s="19">
        <v>12</v>
      </c>
      <c r="AC119" s="25">
        <v>341215.00264131004</v>
      </c>
      <c r="AE119" s="2" t="s">
        <v>599</v>
      </c>
      <c r="AF119" s="2" t="s">
        <v>260</v>
      </c>
      <c r="AG119" s="2" t="s">
        <v>75</v>
      </c>
      <c r="AH119" s="2" t="s">
        <v>76</v>
      </c>
      <c r="AI119" s="2" t="s">
        <v>77</v>
      </c>
      <c r="AJ119" s="2" t="s">
        <v>260</v>
      </c>
      <c r="AK119" s="2" t="s">
        <v>261</v>
      </c>
      <c r="AL119" s="2" t="s">
        <v>260</v>
      </c>
    </row>
    <row r="120" spans="1:38" ht="15.75" customHeight="1" x14ac:dyDescent="0.25">
      <c r="A120" s="2" t="s">
        <v>694</v>
      </c>
      <c r="B120" s="3" t="s">
        <v>816</v>
      </c>
      <c r="C120" s="2" t="s">
        <v>19</v>
      </c>
      <c r="D120" s="3" t="s">
        <v>116</v>
      </c>
      <c r="E120" s="2" t="s">
        <v>299</v>
      </c>
      <c r="F120" s="2" t="s">
        <v>542</v>
      </c>
      <c r="G120" s="19">
        <v>193</v>
      </c>
      <c r="H120" s="19">
        <v>191</v>
      </c>
      <c r="I120" s="20">
        <v>0</v>
      </c>
      <c r="J120" s="7">
        <v>68333352</v>
      </c>
      <c r="K120" s="5">
        <v>34500000</v>
      </c>
      <c r="L120" s="4">
        <v>2512501</v>
      </c>
      <c r="M120" s="4">
        <v>5900000</v>
      </c>
      <c r="N120" s="6" t="s">
        <v>19</v>
      </c>
      <c r="O120" s="6"/>
      <c r="P120" s="6" t="s">
        <v>251</v>
      </c>
      <c r="Q120" s="19">
        <f t="shared" si="3"/>
        <v>119</v>
      </c>
      <c r="R120" s="19">
        <v>0</v>
      </c>
      <c r="S120" s="19">
        <v>10</v>
      </c>
      <c r="T120" s="19">
        <v>20</v>
      </c>
      <c r="U120" s="19">
        <v>10</v>
      </c>
      <c r="V120" s="19">
        <v>10</v>
      </c>
      <c r="W120" s="19">
        <v>10</v>
      </c>
      <c r="X120" s="19">
        <v>8</v>
      </c>
      <c r="Y120" s="19">
        <v>10</v>
      </c>
      <c r="Z120" s="19">
        <v>19</v>
      </c>
      <c r="AA120" s="19">
        <v>10</v>
      </c>
      <c r="AB120" s="19">
        <v>12</v>
      </c>
      <c r="AC120" s="25">
        <v>162809.44156591824</v>
      </c>
      <c r="AE120" s="2" t="s">
        <v>524</v>
      </c>
      <c r="AF120" s="2" t="s">
        <v>260</v>
      </c>
      <c r="AG120" s="2" t="s">
        <v>75</v>
      </c>
      <c r="AH120" s="2" t="s">
        <v>76</v>
      </c>
      <c r="AI120" s="2" t="s">
        <v>77</v>
      </c>
      <c r="AJ120" s="2" t="s">
        <v>260</v>
      </c>
      <c r="AK120" s="2" t="s">
        <v>261</v>
      </c>
      <c r="AL120" s="2" t="s">
        <v>260</v>
      </c>
    </row>
    <row r="121" spans="1:38" ht="15.75" customHeight="1" x14ac:dyDescent="0.25">
      <c r="A121" s="2" t="s">
        <v>695</v>
      </c>
      <c r="B121" s="3" t="s">
        <v>815</v>
      </c>
      <c r="C121" s="2" t="s">
        <v>19</v>
      </c>
      <c r="D121" s="3" t="s">
        <v>116</v>
      </c>
      <c r="E121" s="2" t="s">
        <v>706</v>
      </c>
      <c r="F121" s="2" t="s">
        <v>542</v>
      </c>
      <c r="G121" s="19">
        <v>221</v>
      </c>
      <c r="H121" s="19">
        <v>219</v>
      </c>
      <c r="I121" s="20">
        <v>0</v>
      </c>
      <c r="J121" s="7">
        <v>78355989</v>
      </c>
      <c r="K121" s="5">
        <v>40000000</v>
      </c>
      <c r="L121" s="4">
        <v>2953058</v>
      </c>
      <c r="M121" s="4">
        <v>9200000</v>
      </c>
      <c r="N121" s="6" t="s">
        <v>19</v>
      </c>
      <c r="O121" s="6"/>
      <c r="P121" s="6" t="s">
        <v>251</v>
      </c>
      <c r="Q121" s="19">
        <f t="shared" si="3"/>
        <v>119</v>
      </c>
      <c r="R121" s="19">
        <v>0</v>
      </c>
      <c r="S121" s="19">
        <v>10</v>
      </c>
      <c r="T121" s="19">
        <v>20</v>
      </c>
      <c r="U121" s="19">
        <v>10</v>
      </c>
      <c r="V121" s="19">
        <v>10</v>
      </c>
      <c r="W121" s="19">
        <v>10</v>
      </c>
      <c r="X121" s="19">
        <v>8</v>
      </c>
      <c r="Y121" s="19">
        <v>10</v>
      </c>
      <c r="Z121" s="19">
        <v>19</v>
      </c>
      <c r="AA121" s="19">
        <v>10</v>
      </c>
      <c r="AB121" s="19">
        <v>12</v>
      </c>
      <c r="AC121" s="25">
        <v>173152.33785822021</v>
      </c>
      <c r="AE121" s="2" t="s">
        <v>524</v>
      </c>
      <c r="AF121" s="2" t="s">
        <v>260</v>
      </c>
      <c r="AG121" s="2" t="s">
        <v>75</v>
      </c>
      <c r="AH121" s="2" t="s">
        <v>76</v>
      </c>
      <c r="AI121" s="2" t="s">
        <v>77</v>
      </c>
      <c r="AJ121" s="2" t="s">
        <v>260</v>
      </c>
      <c r="AK121" s="2" t="s">
        <v>261</v>
      </c>
      <c r="AL121" s="2" t="s">
        <v>260</v>
      </c>
    </row>
    <row r="122" spans="1:38" ht="15.75" customHeight="1" x14ac:dyDescent="0.25">
      <c r="A122" s="2" t="s">
        <v>696</v>
      </c>
      <c r="B122" s="3" t="s">
        <v>817</v>
      </c>
      <c r="C122" s="2" t="s">
        <v>19</v>
      </c>
      <c r="D122" s="3" t="s">
        <v>87</v>
      </c>
      <c r="E122" s="2" t="s">
        <v>818</v>
      </c>
      <c r="F122" s="2" t="s">
        <v>273</v>
      </c>
      <c r="G122" s="19">
        <v>152</v>
      </c>
      <c r="H122" s="19">
        <v>150</v>
      </c>
      <c r="I122" s="20">
        <v>0</v>
      </c>
      <c r="J122" s="7">
        <v>59713322</v>
      </c>
      <c r="K122" s="5">
        <v>31500000</v>
      </c>
      <c r="L122" s="4">
        <v>2717542</v>
      </c>
      <c r="M122" s="4">
        <v>3750000</v>
      </c>
      <c r="N122" s="6" t="s">
        <v>19</v>
      </c>
      <c r="O122" s="6"/>
      <c r="P122" s="6" t="s">
        <v>182</v>
      </c>
      <c r="Q122" s="19">
        <f t="shared" si="3"/>
        <v>120</v>
      </c>
      <c r="R122" s="19">
        <v>0</v>
      </c>
      <c r="S122" s="19">
        <v>10</v>
      </c>
      <c r="T122" s="19">
        <v>20</v>
      </c>
      <c r="U122" s="19">
        <v>10</v>
      </c>
      <c r="V122" s="19">
        <v>10</v>
      </c>
      <c r="W122" s="19">
        <v>10</v>
      </c>
      <c r="X122" s="19">
        <v>8</v>
      </c>
      <c r="Y122" s="19">
        <v>10</v>
      </c>
      <c r="Z122" s="19">
        <v>20</v>
      </c>
      <c r="AA122" s="19">
        <v>10</v>
      </c>
      <c r="AB122" s="19">
        <v>12</v>
      </c>
      <c r="AC122" s="25">
        <v>146679.02149740548</v>
      </c>
      <c r="AD122" s="25" t="s">
        <v>950</v>
      </c>
      <c r="AE122" s="2" t="s">
        <v>29</v>
      </c>
      <c r="AF122" s="2" t="s">
        <v>821</v>
      </c>
      <c r="AG122" s="2" t="s">
        <v>819</v>
      </c>
      <c r="AH122" s="2" t="s">
        <v>820</v>
      </c>
      <c r="AI122" s="2" t="s">
        <v>931</v>
      </c>
      <c r="AJ122" s="2" t="s">
        <v>277</v>
      </c>
      <c r="AK122" s="2" t="s">
        <v>121</v>
      </c>
      <c r="AL122" s="2" t="s">
        <v>120</v>
      </c>
    </row>
    <row r="123" spans="1:38" ht="15.75" customHeight="1" x14ac:dyDescent="0.25">
      <c r="A123" s="2" t="s">
        <v>697</v>
      </c>
      <c r="B123" s="3" t="s">
        <v>822</v>
      </c>
      <c r="C123" s="2" t="s">
        <v>19</v>
      </c>
      <c r="D123" s="3" t="s">
        <v>87</v>
      </c>
      <c r="E123" s="2" t="s">
        <v>823</v>
      </c>
      <c r="F123" s="2" t="s">
        <v>824</v>
      </c>
      <c r="G123" s="19">
        <v>81</v>
      </c>
      <c r="H123" s="19">
        <v>80</v>
      </c>
      <c r="I123" s="20">
        <v>0</v>
      </c>
      <c r="J123" s="7">
        <v>42856801</v>
      </c>
      <c r="K123" s="5">
        <v>21580000</v>
      </c>
      <c r="L123" s="4">
        <v>2063649</v>
      </c>
      <c r="M123" s="4">
        <v>6730451</v>
      </c>
      <c r="N123" s="6" t="s">
        <v>263</v>
      </c>
      <c r="O123" s="6"/>
      <c r="P123" s="6"/>
      <c r="Q123" s="19">
        <f t="shared" si="3"/>
        <v>105</v>
      </c>
      <c r="R123" s="19">
        <v>6</v>
      </c>
      <c r="S123" s="19">
        <v>0</v>
      </c>
      <c r="T123" s="19">
        <v>20</v>
      </c>
      <c r="U123" s="19">
        <v>10</v>
      </c>
      <c r="V123" s="19">
        <v>10</v>
      </c>
      <c r="W123" s="19">
        <v>0</v>
      </c>
      <c r="X123" s="19">
        <v>8</v>
      </c>
      <c r="Y123" s="19">
        <v>10</v>
      </c>
      <c r="Z123" s="19">
        <v>19</v>
      </c>
      <c r="AA123" s="19">
        <v>10</v>
      </c>
      <c r="AB123" s="19">
        <v>12</v>
      </c>
      <c r="AC123" s="25">
        <v>261793.98988851439</v>
      </c>
      <c r="AE123" s="2" t="s">
        <v>599</v>
      </c>
      <c r="AF123" s="2" t="s">
        <v>825</v>
      </c>
      <c r="AG123" s="2" t="s">
        <v>825</v>
      </c>
      <c r="AH123" s="2" t="s">
        <v>826</v>
      </c>
      <c r="AI123" s="2" t="s">
        <v>825</v>
      </c>
      <c r="AJ123" s="2" t="s">
        <v>827</v>
      </c>
      <c r="AK123" s="2" t="s">
        <v>828</v>
      </c>
    </row>
    <row r="124" spans="1:38" ht="15.75" customHeight="1" x14ac:dyDescent="0.25">
      <c r="A124" s="2" t="s">
        <v>698</v>
      </c>
      <c r="B124" s="3" t="s">
        <v>829</v>
      </c>
      <c r="C124" s="2" t="s">
        <v>19</v>
      </c>
      <c r="D124" s="3" t="s">
        <v>116</v>
      </c>
      <c r="E124" s="2" t="s">
        <v>273</v>
      </c>
      <c r="F124" s="2" t="s">
        <v>273</v>
      </c>
      <c r="G124" s="19">
        <v>150</v>
      </c>
      <c r="H124" s="19">
        <v>149</v>
      </c>
      <c r="I124" s="20">
        <v>0</v>
      </c>
      <c r="J124" s="7">
        <v>47428165</v>
      </c>
      <c r="K124" s="5">
        <v>23368898</v>
      </c>
      <c r="L124" s="4">
        <v>2269604</v>
      </c>
      <c r="M124" s="4">
        <v>2199766</v>
      </c>
      <c r="N124" s="6" t="s">
        <v>19</v>
      </c>
      <c r="O124" s="6"/>
      <c r="P124" s="6" t="s">
        <v>182</v>
      </c>
      <c r="Q124" s="19">
        <f t="shared" si="3"/>
        <v>119</v>
      </c>
      <c r="R124" s="19">
        <v>0</v>
      </c>
      <c r="S124" s="19">
        <v>10</v>
      </c>
      <c r="T124" s="19">
        <v>19.999999999999996</v>
      </c>
      <c r="U124" s="19">
        <v>10</v>
      </c>
      <c r="V124" s="19">
        <v>10</v>
      </c>
      <c r="W124" s="19">
        <v>10</v>
      </c>
      <c r="X124" s="19">
        <v>8</v>
      </c>
      <c r="Y124" s="19">
        <v>10</v>
      </c>
      <c r="Z124" s="19">
        <v>19</v>
      </c>
      <c r="AA124" s="19">
        <v>10</v>
      </c>
      <c r="AB124" s="19">
        <v>12</v>
      </c>
      <c r="AC124" s="25">
        <v>156088.83457424046</v>
      </c>
      <c r="AE124" s="2" t="s">
        <v>849</v>
      </c>
      <c r="AF124" s="2" t="s">
        <v>832</v>
      </c>
      <c r="AG124" s="2" t="s">
        <v>830</v>
      </c>
      <c r="AH124" s="2" t="s">
        <v>831</v>
      </c>
      <c r="AI124" s="2" t="s">
        <v>832</v>
      </c>
      <c r="AJ124" s="2" t="s">
        <v>833</v>
      </c>
      <c r="AK124" s="2" t="s">
        <v>834</v>
      </c>
      <c r="AL124" s="2" t="s">
        <v>835</v>
      </c>
    </row>
    <row r="125" spans="1:38" ht="15.75" customHeight="1" x14ac:dyDescent="0.25">
      <c r="A125" s="2" t="s">
        <v>699</v>
      </c>
      <c r="B125" s="3" t="s">
        <v>836</v>
      </c>
      <c r="C125" s="2" t="s">
        <v>19</v>
      </c>
      <c r="D125" s="3" t="s">
        <v>87</v>
      </c>
      <c r="E125" s="2" t="s">
        <v>908</v>
      </c>
      <c r="F125" s="2" t="s">
        <v>273</v>
      </c>
      <c r="G125" s="19">
        <v>60</v>
      </c>
      <c r="H125" s="19">
        <v>60</v>
      </c>
      <c r="I125" s="20">
        <v>0</v>
      </c>
      <c r="J125" s="7">
        <v>24106773</v>
      </c>
      <c r="K125" s="5">
        <v>12020000</v>
      </c>
      <c r="L125" s="4">
        <v>1176760</v>
      </c>
      <c r="M125" s="4">
        <v>0</v>
      </c>
      <c r="N125" s="6" t="s">
        <v>19</v>
      </c>
      <c r="O125" s="6" t="s">
        <v>93</v>
      </c>
      <c r="P125" s="6" t="s">
        <v>182</v>
      </c>
      <c r="Q125" s="19">
        <f t="shared" si="3"/>
        <v>119</v>
      </c>
      <c r="R125" s="19">
        <v>0</v>
      </c>
      <c r="S125" s="19">
        <v>10</v>
      </c>
      <c r="T125" s="19">
        <v>19.999999999999996</v>
      </c>
      <c r="U125" s="19">
        <v>10</v>
      </c>
      <c r="V125" s="19">
        <v>10</v>
      </c>
      <c r="W125" s="19">
        <v>10</v>
      </c>
      <c r="X125" s="19">
        <v>8</v>
      </c>
      <c r="Y125" s="19">
        <v>10</v>
      </c>
      <c r="Z125" s="19">
        <v>19</v>
      </c>
      <c r="AA125" s="19">
        <v>10</v>
      </c>
      <c r="AB125" s="19">
        <v>12</v>
      </c>
      <c r="AC125" s="25">
        <v>146044.39902344858</v>
      </c>
      <c r="AD125" s="25" t="s">
        <v>950</v>
      </c>
      <c r="AE125" s="2" t="s">
        <v>838</v>
      </c>
      <c r="AF125" s="2" t="s">
        <v>832</v>
      </c>
      <c r="AG125" s="2" t="s">
        <v>837</v>
      </c>
      <c r="AH125" s="2" t="s">
        <v>831</v>
      </c>
      <c r="AI125" s="2" t="s">
        <v>832</v>
      </c>
    </row>
    <row r="126" spans="1:38" ht="15.75" customHeight="1" x14ac:dyDescent="0.25">
      <c r="A126" s="2" t="s">
        <v>700</v>
      </c>
      <c r="B126" s="3" t="s">
        <v>839</v>
      </c>
      <c r="C126" s="2" t="s">
        <v>136</v>
      </c>
      <c r="D126" s="3" t="s">
        <v>116</v>
      </c>
      <c r="E126" s="2" t="s">
        <v>273</v>
      </c>
      <c r="F126" s="2" t="s">
        <v>273</v>
      </c>
      <c r="G126" s="19">
        <v>192</v>
      </c>
      <c r="H126" s="19">
        <v>188</v>
      </c>
      <c r="I126" s="20">
        <v>2</v>
      </c>
      <c r="J126" s="7">
        <v>66518566</v>
      </c>
      <c r="K126" s="5">
        <v>32939759</v>
      </c>
      <c r="L126" s="4">
        <v>2364966.7000000002</v>
      </c>
      <c r="M126" s="4">
        <v>0</v>
      </c>
      <c r="N126" s="6" t="s">
        <v>191</v>
      </c>
      <c r="O126" s="6"/>
      <c r="P126" s="6"/>
      <c r="Q126" s="19">
        <f t="shared" si="3"/>
        <v>119</v>
      </c>
      <c r="R126" s="19">
        <v>20</v>
      </c>
      <c r="S126" s="19">
        <v>0</v>
      </c>
      <c r="T126" s="19">
        <v>19.999999999999996</v>
      </c>
      <c r="U126" s="19">
        <v>10</v>
      </c>
      <c r="V126" s="19">
        <v>10</v>
      </c>
      <c r="W126" s="19">
        <v>0</v>
      </c>
      <c r="X126" s="19">
        <v>8</v>
      </c>
      <c r="Y126" s="19">
        <v>10</v>
      </c>
      <c r="Z126" s="19">
        <v>19</v>
      </c>
      <c r="AA126" s="19">
        <v>10</v>
      </c>
      <c r="AB126" s="19">
        <v>12</v>
      </c>
      <c r="AC126" s="25">
        <v>162721.8011542013</v>
      </c>
      <c r="AD126" s="25" t="s">
        <v>950</v>
      </c>
      <c r="AE126" s="2" t="s">
        <v>849</v>
      </c>
      <c r="AF126" s="2" t="s">
        <v>840</v>
      </c>
      <c r="AG126" s="2" t="s">
        <v>840</v>
      </c>
      <c r="AH126" s="2" t="s">
        <v>841</v>
      </c>
      <c r="AI126" s="2" t="s">
        <v>842</v>
      </c>
    </row>
    <row r="127" spans="1:38" ht="15.75" customHeight="1" x14ac:dyDescent="0.25">
      <c r="A127" s="2" t="s">
        <v>701</v>
      </c>
      <c r="B127" s="3" t="s">
        <v>843</v>
      </c>
      <c r="C127" s="2" t="s">
        <v>19</v>
      </c>
      <c r="D127" s="3" t="s">
        <v>87</v>
      </c>
      <c r="E127" s="2" t="s">
        <v>273</v>
      </c>
      <c r="F127" s="2" t="s">
        <v>273</v>
      </c>
      <c r="G127" s="19">
        <v>84</v>
      </c>
      <c r="H127" s="19">
        <v>65</v>
      </c>
      <c r="I127" s="20">
        <v>18</v>
      </c>
      <c r="J127" s="7">
        <v>43798281</v>
      </c>
      <c r="K127" s="5">
        <v>21253898</v>
      </c>
      <c r="L127" s="4">
        <v>1584694</v>
      </c>
      <c r="M127" s="4">
        <v>0</v>
      </c>
      <c r="N127" s="6" t="s">
        <v>19</v>
      </c>
      <c r="O127" s="6" t="s">
        <v>93</v>
      </c>
      <c r="P127" s="6" t="s">
        <v>182</v>
      </c>
      <c r="Q127" s="19">
        <f t="shared" si="3"/>
        <v>119</v>
      </c>
      <c r="R127" s="19">
        <v>0</v>
      </c>
      <c r="S127" s="19">
        <v>10</v>
      </c>
      <c r="T127" s="19">
        <v>20</v>
      </c>
      <c r="U127" s="19">
        <v>10</v>
      </c>
      <c r="V127" s="19">
        <v>10</v>
      </c>
      <c r="W127" s="19">
        <v>10</v>
      </c>
      <c r="X127" s="19">
        <v>8</v>
      </c>
      <c r="Y127" s="19">
        <v>10</v>
      </c>
      <c r="Z127" s="19">
        <v>19</v>
      </c>
      <c r="AA127" s="19">
        <v>10</v>
      </c>
      <c r="AB127" s="19">
        <v>12</v>
      </c>
      <c r="AC127" s="25">
        <v>192277.91891777638</v>
      </c>
      <c r="AE127" s="2" t="s">
        <v>849</v>
      </c>
      <c r="AF127" s="2" t="s">
        <v>850</v>
      </c>
      <c r="AG127" s="2" t="s">
        <v>844</v>
      </c>
      <c r="AH127" s="2" t="s">
        <v>845</v>
      </c>
      <c r="AI127" s="2" t="s">
        <v>846</v>
      </c>
      <c r="AJ127" s="2" t="s">
        <v>847</v>
      </c>
      <c r="AK127" s="2" t="s">
        <v>848</v>
      </c>
      <c r="AL127" s="2" t="s">
        <v>847</v>
      </c>
    </row>
    <row r="128" spans="1:38" ht="15.75" customHeight="1" x14ac:dyDescent="0.25">
      <c r="A128" s="2" t="s">
        <v>702</v>
      </c>
      <c r="B128" s="3" t="s">
        <v>851</v>
      </c>
      <c r="C128" s="2" t="s">
        <v>136</v>
      </c>
      <c r="D128" s="3" t="s">
        <v>116</v>
      </c>
      <c r="E128" s="2" t="s">
        <v>273</v>
      </c>
      <c r="F128" s="2" t="s">
        <v>273</v>
      </c>
      <c r="G128" s="19">
        <v>124</v>
      </c>
      <c r="H128" s="19">
        <v>122</v>
      </c>
      <c r="I128" s="20">
        <v>1</v>
      </c>
      <c r="J128" s="7">
        <v>51053985</v>
      </c>
      <c r="K128" s="5">
        <v>24922588</v>
      </c>
      <c r="L128" s="4">
        <v>1995459.1</v>
      </c>
      <c r="M128" s="4">
        <v>0</v>
      </c>
      <c r="N128" s="6" t="s">
        <v>191</v>
      </c>
      <c r="O128" s="6"/>
      <c r="P128" s="6"/>
      <c r="Q128" s="19">
        <f t="shared" si="3"/>
        <v>105</v>
      </c>
      <c r="R128" s="19">
        <v>6</v>
      </c>
      <c r="S128" s="19">
        <v>0</v>
      </c>
      <c r="T128" s="19">
        <v>19.999999999999996</v>
      </c>
      <c r="U128" s="19">
        <v>10</v>
      </c>
      <c r="V128" s="19">
        <v>10</v>
      </c>
      <c r="W128" s="19">
        <v>0</v>
      </c>
      <c r="X128" s="19">
        <v>8</v>
      </c>
      <c r="Y128" s="19">
        <v>10</v>
      </c>
      <c r="Z128" s="19">
        <v>19</v>
      </c>
      <c r="AA128" s="19">
        <v>10</v>
      </c>
      <c r="AB128" s="19">
        <v>12</v>
      </c>
      <c r="AC128" s="25">
        <v>189795.16145332908</v>
      </c>
      <c r="AE128" s="2" t="s">
        <v>948</v>
      </c>
      <c r="AF128" s="2" t="s">
        <v>852</v>
      </c>
      <c r="AG128" s="2" t="s">
        <v>852</v>
      </c>
      <c r="AH128" s="2" t="s">
        <v>841</v>
      </c>
      <c r="AI128" s="2" t="s">
        <v>852</v>
      </c>
    </row>
    <row r="129" spans="1:38" ht="15.75" customHeight="1" x14ac:dyDescent="0.25">
      <c r="A129" s="2" t="s">
        <v>703</v>
      </c>
      <c r="B129" s="3" t="s">
        <v>853</v>
      </c>
      <c r="C129" s="2" t="s">
        <v>19</v>
      </c>
      <c r="D129" s="3" t="s">
        <v>33</v>
      </c>
      <c r="E129" s="2" t="s">
        <v>854</v>
      </c>
      <c r="F129" s="2" t="s">
        <v>466</v>
      </c>
      <c r="G129" s="19">
        <v>61</v>
      </c>
      <c r="H129" s="19">
        <v>60</v>
      </c>
      <c r="I129" s="20">
        <v>0</v>
      </c>
      <c r="J129" s="7">
        <v>30410401.693035875</v>
      </c>
      <c r="K129" s="5">
        <v>14922526.418198325</v>
      </c>
      <c r="L129" s="4">
        <v>1080937</v>
      </c>
      <c r="M129" s="4">
        <v>8107025</v>
      </c>
      <c r="N129" s="6" t="s">
        <v>19</v>
      </c>
      <c r="O129" s="6" t="s">
        <v>93</v>
      </c>
      <c r="P129" s="6" t="s">
        <v>271</v>
      </c>
      <c r="Q129" s="19">
        <f t="shared" si="3"/>
        <v>120</v>
      </c>
      <c r="R129" s="19">
        <v>0</v>
      </c>
      <c r="S129" s="19">
        <v>10</v>
      </c>
      <c r="T129" s="19">
        <v>20</v>
      </c>
      <c r="U129" s="19">
        <v>10</v>
      </c>
      <c r="V129" s="19">
        <v>10</v>
      </c>
      <c r="W129" s="19">
        <v>10</v>
      </c>
      <c r="X129" s="19">
        <v>8</v>
      </c>
      <c r="Y129" s="19">
        <v>10</v>
      </c>
      <c r="Z129" s="19">
        <v>20</v>
      </c>
      <c r="AA129" s="19">
        <v>10</v>
      </c>
      <c r="AB129" s="19">
        <v>12</v>
      </c>
      <c r="AC129" s="25">
        <v>375599.61435911682</v>
      </c>
      <c r="AD129" s="25" t="s">
        <v>950</v>
      </c>
      <c r="AE129" s="2" t="s">
        <v>524</v>
      </c>
      <c r="AF129" s="2" t="s">
        <v>922</v>
      </c>
      <c r="AG129" s="2" t="s">
        <v>855</v>
      </c>
      <c r="AH129" s="2" t="s">
        <v>856</v>
      </c>
      <c r="AI129" s="2" t="s">
        <v>857</v>
      </c>
      <c r="AJ129" s="2" t="s">
        <v>858</v>
      </c>
      <c r="AK129" s="2" t="s">
        <v>859</v>
      </c>
      <c r="AL129" s="2" t="s">
        <v>860</v>
      </c>
    </row>
    <row r="130" spans="1:38" ht="15.75" customHeight="1" x14ac:dyDescent="0.25">
      <c r="A130" s="2" t="s">
        <v>704</v>
      </c>
      <c r="B130" s="3" t="s">
        <v>861</v>
      </c>
      <c r="C130" s="2" t="s">
        <v>136</v>
      </c>
      <c r="D130" s="3" t="s">
        <v>21</v>
      </c>
      <c r="E130" s="2" t="s">
        <v>83</v>
      </c>
      <c r="F130" s="2" t="s">
        <v>23</v>
      </c>
      <c r="G130" s="19">
        <v>75</v>
      </c>
      <c r="H130" s="19">
        <v>74</v>
      </c>
      <c r="I130" s="20">
        <v>0</v>
      </c>
      <c r="J130" s="7">
        <v>29324634.18735709</v>
      </c>
      <c r="K130" s="5">
        <v>15000000</v>
      </c>
      <c r="L130" s="4">
        <v>1006237.7</v>
      </c>
      <c r="M130" s="4">
        <v>0</v>
      </c>
      <c r="N130" s="6" t="s">
        <v>911</v>
      </c>
      <c r="O130" s="6"/>
      <c r="P130" s="6"/>
      <c r="Q130" s="19">
        <f t="shared" ref="Q130" si="4">SUM(R130:AB130)</f>
        <v>105</v>
      </c>
      <c r="R130" s="19">
        <v>6</v>
      </c>
      <c r="S130" s="19">
        <v>0</v>
      </c>
      <c r="T130" s="19">
        <v>20</v>
      </c>
      <c r="U130" s="19">
        <v>10</v>
      </c>
      <c r="V130" s="19">
        <v>10</v>
      </c>
      <c r="W130" s="19">
        <v>0</v>
      </c>
      <c r="X130" s="19">
        <v>8</v>
      </c>
      <c r="Y130" s="19">
        <v>10</v>
      </c>
      <c r="Z130" s="19">
        <v>19</v>
      </c>
      <c r="AA130" s="19">
        <v>10</v>
      </c>
      <c r="AB130" s="19">
        <v>12</v>
      </c>
      <c r="AC130" s="25">
        <v>149939</v>
      </c>
      <c r="AE130" s="2" t="s">
        <v>524</v>
      </c>
      <c r="AF130" s="2" t="s">
        <v>868</v>
      </c>
      <c r="AG130" s="2" t="s">
        <v>862</v>
      </c>
      <c r="AH130" s="2" t="s">
        <v>863</v>
      </c>
      <c r="AI130" s="2" t="s">
        <v>864</v>
      </c>
      <c r="AJ130" s="2" t="s">
        <v>865</v>
      </c>
      <c r="AK130" s="2" t="s">
        <v>866</v>
      </c>
      <c r="AL130" s="2" t="s">
        <v>867</v>
      </c>
    </row>
    <row r="131" spans="1:38" ht="15.75" customHeight="1" x14ac:dyDescent="0.25"/>
    <row r="132" spans="1:38" ht="15.75" customHeight="1" x14ac:dyDescent="0.25"/>
    <row r="133" spans="1:38" ht="15.75" customHeight="1" x14ac:dyDescent="0.25"/>
    <row r="134" spans="1:38" ht="15.75" customHeight="1" x14ac:dyDescent="0.25"/>
    <row r="135" spans="1:38" ht="15.75" customHeight="1" x14ac:dyDescent="0.25"/>
    <row r="136" spans="1:38" ht="15.75" customHeight="1" x14ac:dyDescent="0.25"/>
    <row r="137" spans="1:38" ht="15.75" customHeight="1" x14ac:dyDescent="0.25"/>
    <row r="138" spans="1:38" ht="15.75" customHeight="1" x14ac:dyDescent="0.25"/>
    <row r="139" spans="1:38" ht="15.75" customHeight="1" x14ac:dyDescent="0.25"/>
    <row r="140" spans="1:38" ht="15.75" customHeight="1" x14ac:dyDescent="0.25"/>
    <row r="141" spans="1:38" ht="15.75" customHeight="1" x14ac:dyDescent="0.25"/>
    <row r="142" spans="1:38" ht="15.75" customHeight="1" x14ac:dyDescent="0.25"/>
    <row r="143" spans="1:38" ht="12.75" customHeight="1" x14ac:dyDescent="0.25"/>
    <row r="144" spans="1:38" ht="12.75" customHeight="1" x14ac:dyDescent="0.25"/>
    <row r="145" spans="7:13" ht="12.75" customHeight="1" x14ac:dyDescent="0.25"/>
    <row r="146" spans="7:13" ht="12.75" customHeight="1" x14ac:dyDescent="0.25"/>
    <row r="147" spans="7:13" ht="12.75" customHeight="1" x14ac:dyDescent="0.25"/>
    <row r="148" spans="7:13" ht="12.75" customHeight="1" x14ac:dyDescent="0.25"/>
    <row r="149" spans="7:13" ht="12.75" customHeight="1" x14ac:dyDescent="0.25"/>
    <row r="150" spans="7:13" ht="12.75" customHeight="1" x14ac:dyDescent="0.25"/>
    <row r="151" spans="7:13" ht="12.75" customHeight="1" x14ac:dyDescent="0.25"/>
    <row r="153" spans="7:13" x14ac:dyDescent="0.25">
      <c r="G153" s="19">
        <f>SUBTOTAL(9,G2:G152)</f>
        <v>13388</v>
      </c>
      <c r="H153" s="19">
        <f>SUBTOTAL(9,H2:H152)</f>
        <v>13155</v>
      </c>
      <c r="L153" s="4">
        <f>SUBTOTAL(9,L2:L152)</f>
        <v>315784552.40000004</v>
      </c>
      <c r="M153" s="4">
        <f>SUBTOTAL(9,M2:M152)</f>
        <v>608954107</v>
      </c>
    </row>
    <row r="155" spans="7:13" x14ac:dyDescent="0.25">
      <c r="M155" s="4">
        <v>208119345</v>
      </c>
    </row>
    <row r="156" spans="7:13" x14ac:dyDescent="0.25">
      <c r="M156" s="4">
        <v>28695501</v>
      </c>
    </row>
    <row r="157" spans="7:13" x14ac:dyDescent="0.25">
      <c r="M157" s="4">
        <f>SUBTOTAL(9,M155:M156)</f>
        <v>236814846</v>
      </c>
    </row>
  </sheetData>
  <autoFilter ref="A1:AO151"/>
  <sortState ref="A2:AP209">
    <sortCondition ref="A2:A209"/>
  </sortState>
  <pageMargins left="0.7" right="0.7" top="0.75" bottom="0.75" header="0.3" footer="0.3"/>
  <pageSetup orientation="portrait" horizontalDpi="1200" verticalDpi="1200" r:id="rId1"/>
  <headerFooter>
    <oddHeader>&amp;C&amp;12CDLAC-CTCAC Joint Applications
As Applied 
May 25, 2021</oddHeader>
    <oddFooter>&amp;R&amp;10September 8, 2021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R2 CDLAC</vt:lpstr>
    </vt:vector>
  </TitlesOfParts>
  <Company>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Harina, Connie</dc:creator>
  <cp:lastModifiedBy>ZETO, Anthony</cp:lastModifiedBy>
  <dcterms:created xsi:type="dcterms:W3CDTF">2020-06-16T20:34:35Z</dcterms:created>
  <dcterms:modified xsi:type="dcterms:W3CDTF">2021-09-08T18:52:19Z</dcterms:modified>
</cp:coreProperties>
</file>